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Escola\Engenharia Informática\2º Semetre\Projeto Integrador\self-evaluation\"/>
    </mc:Choice>
  </mc:AlternateContent>
  <xr:revisionPtr revIDLastSave="0" documentId="13_ncr:1_{376DC439-BE7A-43CD-A1D7-DA465C20E6A9}" xr6:coauthVersionLast="47" xr6:coauthVersionMax="47" xr10:uidLastSave="{00000000-0000-0000-0000-000000000000}"/>
  <bookViews>
    <workbookView xWindow="-108" yWindow="-108" windowWidth="23256" windowHeight="12456" activeTab="1" xr2:uid="{5633927D-80FC-C741-B738-D107B2C827F5}"/>
  </bookViews>
  <sheets>
    <sheet name="Group and Self Assessment" sheetId="17" r:id="rId1"/>
    <sheet name="SprintD" sheetId="16" r:id="rId2"/>
    <sheet name="Estudantes" sheetId="1" r:id="rId3"/>
  </sheets>
  <externalReferences>
    <externalReference r:id="rId4"/>
  </externalReferences>
  <definedNames>
    <definedName name="_xlnm._FilterDatabase" localSheetId="2" hidden="1">Estudantes!$A$1:$C$376</definedName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5" i="17" l="1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D122" i="16" l="1"/>
  <c r="C122" i="16"/>
  <c r="D121" i="16"/>
  <c r="C121" i="16"/>
  <c r="D120" i="16"/>
  <c r="C120" i="16"/>
  <c r="D119" i="16"/>
  <c r="C119" i="16"/>
  <c r="D118" i="16"/>
  <c r="C118" i="16"/>
  <c r="D117" i="16"/>
  <c r="C117" i="16"/>
  <c r="D116" i="16"/>
  <c r="C116" i="16"/>
  <c r="D115" i="16"/>
  <c r="C115" i="16"/>
  <c r="D114" i="16"/>
  <c r="C114" i="16"/>
  <c r="D113" i="16"/>
  <c r="C113" i="16"/>
  <c r="D112" i="16"/>
  <c r="C112" i="16"/>
  <c r="D111" i="16"/>
  <c r="C111" i="16"/>
  <c r="D110" i="16"/>
  <c r="C110" i="16"/>
  <c r="D109" i="16"/>
  <c r="C109" i="16"/>
  <c r="D108" i="16"/>
  <c r="C108" i="16"/>
  <c r="D107" i="16"/>
  <c r="C107" i="16"/>
  <c r="D106" i="16"/>
  <c r="C106" i="16"/>
  <c r="D105" i="16"/>
  <c r="C105" i="16"/>
  <c r="D104" i="16"/>
  <c r="C104" i="16"/>
  <c r="D103" i="16"/>
  <c r="C103" i="16"/>
  <c r="D102" i="16"/>
  <c r="C102" i="16"/>
  <c r="D101" i="16"/>
  <c r="C101" i="16"/>
  <c r="D100" i="16"/>
  <c r="C100" i="16"/>
  <c r="D99" i="16"/>
  <c r="C99" i="16"/>
  <c r="D98" i="16"/>
  <c r="C98" i="16"/>
  <c r="D97" i="16"/>
  <c r="C97" i="16"/>
  <c r="D96" i="16"/>
  <c r="C96" i="16"/>
  <c r="D95" i="16"/>
  <c r="C95" i="16"/>
  <c r="D94" i="16"/>
  <c r="C94" i="16"/>
  <c r="D93" i="16"/>
  <c r="C93" i="16"/>
  <c r="D92" i="16"/>
  <c r="C92" i="16"/>
  <c r="D91" i="16"/>
  <c r="C91" i="16"/>
  <c r="D90" i="16"/>
  <c r="C90" i="16"/>
  <c r="D89" i="16"/>
  <c r="C89" i="16"/>
  <c r="D88" i="16"/>
  <c r="C88" i="16"/>
  <c r="D87" i="16"/>
  <c r="C87" i="16"/>
  <c r="D86" i="16"/>
  <c r="C86" i="16"/>
  <c r="D85" i="16"/>
  <c r="C85" i="16"/>
  <c r="D84" i="16"/>
  <c r="C84" i="16"/>
  <c r="D83" i="16"/>
  <c r="C83" i="16"/>
  <c r="D82" i="16"/>
  <c r="C82" i="16"/>
  <c r="D81" i="16"/>
  <c r="C81" i="16"/>
  <c r="D80" i="16"/>
  <c r="C80" i="16"/>
  <c r="D79" i="16"/>
  <c r="C79" i="16"/>
  <c r="D78" i="16"/>
  <c r="C78" i="16"/>
  <c r="D77" i="16"/>
  <c r="C77" i="16"/>
  <c r="D76" i="16"/>
  <c r="C76" i="16"/>
  <c r="D75" i="16"/>
  <c r="C75" i="16"/>
  <c r="D74" i="16"/>
  <c r="C74" i="16"/>
  <c r="D73" i="16"/>
  <c r="C73" i="16"/>
  <c r="D72" i="16"/>
  <c r="C72" i="16"/>
  <c r="D71" i="16"/>
  <c r="C71" i="16"/>
  <c r="D70" i="16"/>
  <c r="C70" i="16"/>
  <c r="D69" i="16"/>
  <c r="C69" i="16"/>
  <c r="D68" i="16"/>
  <c r="C68" i="16"/>
  <c r="D67" i="16"/>
  <c r="C67" i="16"/>
  <c r="D66" i="16"/>
  <c r="C66" i="16"/>
  <c r="D65" i="16"/>
  <c r="C65" i="16"/>
  <c r="D64" i="16"/>
  <c r="C64" i="16"/>
  <c r="D63" i="16"/>
  <c r="C63" i="16"/>
  <c r="D62" i="16"/>
  <c r="C62" i="16"/>
  <c r="D61" i="16"/>
  <c r="C61" i="16"/>
  <c r="D60" i="16"/>
  <c r="C60" i="16"/>
  <c r="D59" i="16"/>
  <c r="C59" i="16"/>
  <c r="D58" i="16"/>
  <c r="C58" i="16"/>
  <c r="D57" i="16"/>
  <c r="C57" i="16"/>
  <c r="D56" i="16"/>
  <c r="C56" i="16"/>
  <c r="D55" i="16"/>
  <c r="C55" i="16"/>
  <c r="D54" i="16"/>
  <c r="C54" i="16"/>
  <c r="D53" i="16"/>
  <c r="C53" i="16"/>
  <c r="D52" i="16"/>
  <c r="C52" i="16"/>
  <c r="D51" i="16"/>
  <c r="C51" i="16"/>
  <c r="D50" i="16"/>
  <c r="C50" i="16"/>
  <c r="D49" i="16"/>
  <c r="C49" i="16"/>
  <c r="D48" i="16"/>
  <c r="C48" i="16"/>
  <c r="D47" i="16"/>
  <c r="C47" i="16"/>
  <c r="D46" i="16"/>
  <c r="C46" i="16"/>
  <c r="D45" i="16"/>
  <c r="C45" i="16"/>
  <c r="D44" i="16"/>
  <c r="C44" i="16"/>
  <c r="D43" i="16"/>
  <c r="C43" i="16"/>
  <c r="D42" i="16"/>
  <c r="C42" i="16"/>
  <c r="D41" i="16"/>
  <c r="C41" i="16"/>
  <c r="D40" i="16"/>
  <c r="C40" i="16"/>
  <c r="D39" i="16"/>
  <c r="C39" i="16"/>
  <c r="D38" i="16"/>
  <c r="C38" i="16"/>
  <c r="D37" i="16"/>
  <c r="C37" i="16"/>
  <c r="D36" i="16"/>
  <c r="C36" i="16"/>
  <c r="D35" i="16"/>
  <c r="C35" i="16"/>
  <c r="D34" i="16"/>
  <c r="C34" i="16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D6" i="16"/>
  <c r="C6" i="16"/>
  <c r="D5" i="16"/>
  <c r="C5" i="16"/>
  <c r="D4" i="16"/>
  <c r="C4" i="16"/>
  <c r="D3" i="16"/>
  <c r="C3" i="16"/>
  <c r="U2" i="16" l="1"/>
  <c r="V30" i="16"/>
  <c r="W30" i="16" s="1"/>
  <c r="V20" i="16"/>
  <c r="W20" i="16" s="1"/>
  <c r="V16" i="16"/>
  <c r="W16" i="16" s="1"/>
  <c r="V12" i="16"/>
  <c r="W12" i="16" s="1"/>
  <c r="V8" i="16"/>
  <c r="W8" i="16" s="1"/>
  <c r="V4" i="16"/>
  <c r="W4" i="16" s="1"/>
  <c r="V122" i="16"/>
  <c r="W122" i="16" s="1"/>
  <c r="V120" i="16"/>
  <c r="W120" i="16" s="1"/>
  <c r="V118" i="16"/>
  <c r="W118" i="16" s="1"/>
  <c r="V116" i="16"/>
  <c r="W116" i="16" s="1"/>
  <c r="V114" i="16"/>
  <c r="W114" i="16" s="1"/>
  <c r="V112" i="16"/>
  <c r="W112" i="16" s="1"/>
  <c r="V110" i="16"/>
  <c r="W110" i="16" s="1"/>
  <c r="V108" i="16"/>
  <c r="W108" i="16" s="1"/>
  <c r="V106" i="16"/>
  <c r="W106" i="16" s="1"/>
  <c r="V104" i="16"/>
  <c r="W104" i="16" s="1"/>
  <c r="V102" i="16"/>
  <c r="W102" i="16" s="1"/>
  <c r="V100" i="16"/>
  <c r="W100" i="16" s="1"/>
  <c r="V98" i="16"/>
  <c r="W98" i="16" s="1"/>
  <c r="V96" i="16"/>
  <c r="W96" i="16" s="1"/>
  <c r="V94" i="16"/>
  <c r="W94" i="16" s="1"/>
  <c r="V92" i="16"/>
  <c r="W92" i="16" s="1"/>
  <c r="V90" i="16"/>
  <c r="W90" i="16" s="1"/>
  <c r="V88" i="16"/>
  <c r="W88" i="16" s="1"/>
  <c r="V86" i="16"/>
  <c r="W86" i="16" s="1"/>
  <c r="V84" i="16"/>
  <c r="W84" i="16" s="1"/>
  <c r="V82" i="16"/>
  <c r="W82" i="16" s="1"/>
  <c r="V80" i="16"/>
  <c r="W80" i="16" s="1"/>
  <c r="V78" i="16"/>
  <c r="W78" i="16" s="1"/>
  <c r="V76" i="16"/>
  <c r="W76" i="16" s="1"/>
  <c r="V74" i="16"/>
  <c r="W74" i="16" s="1"/>
  <c r="V72" i="16"/>
  <c r="W72" i="16" s="1"/>
  <c r="V70" i="16"/>
  <c r="W70" i="16" s="1"/>
  <c r="V68" i="16"/>
  <c r="W68" i="16" s="1"/>
  <c r="V66" i="16"/>
  <c r="W66" i="16" s="1"/>
  <c r="V64" i="16"/>
  <c r="W64" i="16" s="1"/>
  <c r="V62" i="16"/>
  <c r="W62" i="16" s="1"/>
  <c r="V60" i="16"/>
  <c r="W60" i="16" s="1"/>
  <c r="V58" i="16"/>
  <c r="W58" i="16" s="1"/>
  <c r="V56" i="16"/>
  <c r="W56" i="16" s="1"/>
  <c r="V54" i="16"/>
  <c r="W54" i="16" s="1"/>
  <c r="V52" i="16"/>
  <c r="W52" i="16" s="1"/>
  <c r="V50" i="16"/>
  <c r="W50" i="16" s="1"/>
  <c r="V48" i="16"/>
  <c r="W48" i="16" s="1"/>
  <c r="V46" i="16"/>
  <c r="W46" i="16" s="1"/>
  <c r="V44" i="16"/>
  <c r="W44" i="16" s="1"/>
  <c r="V42" i="16"/>
  <c r="W42" i="16" s="1"/>
  <c r="V40" i="16"/>
  <c r="W40" i="16" s="1"/>
  <c r="V38" i="16"/>
  <c r="W38" i="16" s="1"/>
  <c r="V36" i="16"/>
  <c r="W36" i="16" s="1"/>
  <c r="V34" i="16"/>
  <c r="W34" i="16" s="1"/>
  <c r="V32" i="16"/>
  <c r="W32" i="16" s="1"/>
  <c r="V28" i="16"/>
  <c r="W28" i="16" s="1"/>
  <c r="V26" i="16"/>
  <c r="W26" i="16" s="1"/>
  <c r="V24" i="16"/>
  <c r="W24" i="16" s="1"/>
  <c r="V22" i="16"/>
  <c r="W22" i="16" s="1"/>
  <c r="V18" i="16"/>
  <c r="W18" i="16" s="1"/>
  <c r="V14" i="16"/>
  <c r="W14" i="16" s="1"/>
  <c r="V10" i="16"/>
  <c r="W10" i="16" s="1"/>
  <c r="V6" i="16"/>
  <c r="W6" i="16" s="1"/>
  <c r="V29" i="16"/>
  <c r="W29" i="16" s="1"/>
  <c r="V17" i="16"/>
  <c r="W17" i="16" s="1"/>
  <c r="V13" i="16"/>
  <c r="W13" i="16" s="1"/>
  <c r="V9" i="16"/>
  <c r="W9" i="16" s="1"/>
  <c r="V5" i="16"/>
  <c r="W5" i="16" s="1"/>
  <c r="V121" i="16"/>
  <c r="W121" i="16" s="1"/>
  <c r="V119" i="16"/>
  <c r="W119" i="16" s="1"/>
  <c r="V117" i="16"/>
  <c r="W117" i="16" s="1"/>
  <c r="V115" i="16"/>
  <c r="W115" i="16" s="1"/>
  <c r="V113" i="16"/>
  <c r="W113" i="16" s="1"/>
  <c r="V111" i="16"/>
  <c r="W111" i="16" s="1"/>
  <c r="V109" i="16"/>
  <c r="W109" i="16" s="1"/>
  <c r="V107" i="16"/>
  <c r="W107" i="16" s="1"/>
  <c r="V105" i="16"/>
  <c r="W105" i="16" s="1"/>
  <c r="V103" i="16"/>
  <c r="W103" i="16" s="1"/>
  <c r="V101" i="16"/>
  <c r="W101" i="16" s="1"/>
  <c r="V99" i="16"/>
  <c r="W99" i="16" s="1"/>
  <c r="V97" i="16"/>
  <c r="W97" i="16" s="1"/>
  <c r="V95" i="16"/>
  <c r="W95" i="16" s="1"/>
  <c r="V93" i="16"/>
  <c r="W93" i="16" s="1"/>
  <c r="V91" i="16"/>
  <c r="W91" i="16" s="1"/>
  <c r="V89" i="16"/>
  <c r="W89" i="16" s="1"/>
  <c r="V87" i="16"/>
  <c r="W87" i="16" s="1"/>
  <c r="V85" i="16"/>
  <c r="W85" i="16" s="1"/>
  <c r="V83" i="16"/>
  <c r="W83" i="16" s="1"/>
  <c r="V81" i="16"/>
  <c r="W81" i="16" s="1"/>
  <c r="V79" i="16"/>
  <c r="W79" i="16" s="1"/>
  <c r="V77" i="16"/>
  <c r="W77" i="16" s="1"/>
  <c r="V75" i="16"/>
  <c r="W75" i="16" s="1"/>
  <c r="V73" i="16"/>
  <c r="W73" i="16" s="1"/>
  <c r="V71" i="16"/>
  <c r="W71" i="16" s="1"/>
  <c r="V69" i="16"/>
  <c r="W69" i="16" s="1"/>
  <c r="V67" i="16"/>
  <c r="W67" i="16" s="1"/>
  <c r="V65" i="16"/>
  <c r="W65" i="16" s="1"/>
  <c r="V63" i="16"/>
  <c r="W63" i="16" s="1"/>
  <c r="V61" i="16"/>
  <c r="W61" i="16" s="1"/>
  <c r="V59" i="16"/>
  <c r="W59" i="16" s="1"/>
  <c r="V57" i="16"/>
  <c r="W57" i="16" s="1"/>
  <c r="V55" i="16"/>
  <c r="W55" i="16" s="1"/>
  <c r="V53" i="16"/>
  <c r="W53" i="16" s="1"/>
  <c r="V51" i="16"/>
  <c r="W51" i="16" s="1"/>
  <c r="V49" i="16"/>
  <c r="W49" i="16" s="1"/>
  <c r="V47" i="16"/>
  <c r="W47" i="16" s="1"/>
  <c r="V45" i="16"/>
  <c r="W45" i="16" s="1"/>
  <c r="V43" i="16"/>
  <c r="W43" i="16" s="1"/>
  <c r="V41" i="16"/>
  <c r="W41" i="16" s="1"/>
  <c r="V39" i="16"/>
  <c r="W39" i="16" s="1"/>
  <c r="V37" i="16"/>
  <c r="W37" i="16" s="1"/>
  <c r="V35" i="16"/>
  <c r="W35" i="16" s="1"/>
  <c r="V33" i="16"/>
  <c r="W33" i="16" s="1"/>
  <c r="V31" i="16"/>
  <c r="W31" i="16" s="1"/>
  <c r="V27" i="16"/>
  <c r="W27" i="16" s="1"/>
  <c r="V25" i="16"/>
  <c r="W25" i="16" s="1"/>
  <c r="V23" i="16"/>
  <c r="W23" i="16" s="1"/>
  <c r="V21" i="16"/>
  <c r="W21" i="16" s="1"/>
  <c r="V19" i="16"/>
  <c r="W19" i="16" s="1"/>
  <c r="V15" i="16"/>
  <c r="W15" i="16" s="1"/>
  <c r="V11" i="16"/>
  <c r="W11" i="16" s="1"/>
  <c r="V7" i="16"/>
  <c r="W7" i="16" s="1"/>
  <c r="V3" i="16"/>
  <c r="W3" i="16" s="1"/>
</calcChain>
</file>

<file path=xl/sharedStrings.xml><?xml version="1.0" encoding="utf-8"?>
<sst xmlns="http://schemas.openxmlformats.org/spreadsheetml/2006/main" count="871" uniqueCount="482">
  <si>
    <t>ESOFT Project Group and Self-assessment</t>
  </si>
  <si>
    <t>Fill the cells with a green background</t>
  </si>
  <si>
    <t>TeamID #</t>
  </si>
  <si>
    <t>(e.g. 23)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</si>
  <si>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</si>
  <si>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</si>
  <si>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</si>
  <si>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</si>
  <si>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</si>
  <si>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</si>
  <si>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</si>
  <si>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</si>
  <si>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</si>
  <si>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</si>
  <si>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</si>
  <si>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</si>
  <si>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</si>
  <si>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</si>
  <si>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</si>
  <si>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</si>
  <si>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</si>
  <si>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</si>
  <si>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</si>
  <si>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</si>
  <si>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</si>
  <si>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</si>
  <si>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</si>
  <si>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</si>
  <si>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G</t>
  </si>
  <si>
    <t>1.1. Sequência de atividades adotada</t>
  </si>
  <si>
    <t>2.1. Representação de requisitos funcionais (UC/US)</t>
  </si>
  <si>
    <t>2.2. Captura de requisitos funcionais (não UC/US) e de qualidade - FURPS+</t>
  </si>
  <si>
    <t>2.3. Glossário</t>
  </si>
  <si>
    <t>2.4. Diagrama de Casos de Uso (DUC)</t>
  </si>
  <si>
    <t>2.5. Diagramas de Sequência de Sistema (DSS/SSD)</t>
  </si>
  <si>
    <t>3.1. Adoção de procedimento de Análise OO</t>
  </si>
  <si>
    <t>3.2. Representação do Modelo de Dominio (MD) em UML</t>
  </si>
  <si>
    <t>3.3. Excerto do Modelo Dominio relevante a cada UC/US em UML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</si>
  <si>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</si>
  <si>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</si>
  <si>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</si>
  <si>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</si>
  <si>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Elaboração Modelo de Design (DS + DC) em UML</t>
  </si>
  <si>
    <t>4.6. Legibilidade artefactos UML (e.g. Interaction Use)</t>
  </si>
  <si>
    <t>5.1. Passagem/coerência do modelo de design para o código: estrutura esqueleto</t>
  </si>
  <si>
    <t>Calculada Automaticamente</t>
  </si>
  <si>
    <t>O docente pode ajustar a nota a atribuir conforme a sua percepção da avaliação</t>
  </si>
  <si>
    <t>Grupo</t>
  </si>
  <si>
    <t>Aluno Nr.</t>
  </si>
  <si>
    <t>Nome</t>
  </si>
  <si>
    <t>Turma</t>
  </si>
  <si>
    <t>Nota (%)</t>
  </si>
  <si>
    <t>Nota (0-20)</t>
  </si>
  <si>
    <t>Nota Atribuida</t>
  </si>
  <si>
    <t>Comentários</t>
  </si>
  <si>
    <t>US08</t>
  </si>
  <si>
    <t>US17</t>
  </si>
  <si>
    <t>US06</t>
  </si>
  <si>
    <t>US15</t>
  </si>
  <si>
    <t>US16</t>
  </si>
  <si>
    <t>EDGAR RENATO SEPÚLVEDA MOREIRA</t>
  </si>
  <si>
    <t>1NA</t>
  </si>
  <si>
    <t>SÉRGIO RICARDO MARQUES CARNEIRO</t>
  </si>
  <si>
    <t>1NB</t>
  </si>
  <si>
    <t>JOSÉ LUÍS ALMEIDA MARQUES DE FARIA</t>
  </si>
  <si>
    <t>ALFREDO SIMÃO LOPES GOMES</t>
  </si>
  <si>
    <t>FERNANDO REGALADO LOBO RIBEIRO</t>
  </si>
  <si>
    <t>RUI MANUEL DA ROCHA FERREIRA SOARES</t>
  </si>
  <si>
    <t>NUNO RICARDO PAIVA ROCHA</t>
  </si>
  <si>
    <t>1DO</t>
  </si>
  <si>
    <t>JOSÉ RAMOS DA SILVA</t>
  </si>
  <si>
    <t>PEDRO UBALDO SANTIAGO DE ALMEIDA GOMES</t>
  </si>
  <si>
    <t>JOÃO CARLOS BRAEGGER FERREIRA</t>
  </si>
  <si>
    <t>1NC</t>
  </si>
  <si>
    <t>JOSÉ MIGUEL DOMINGUES DO PAÇO RIBEIRO</t>
  </si>
  <si>
    <t>JOÃO DANIEL SANTOS GARCIA</t>
  </si>
  <si>
    <t>DANIEL FERNANDES AIRES</t>
  </si>
  <si>
    <t>MIGUEL REBELO DE SEIXAS</t>
  </si>
  <si>
    <t>ABÍLIO FERNANDO DOS SANTOS MAIA</t>
  </si>
  <si>
    <t>VITOR MANUEL NOGUEIRA MAGALHÃES</t>
  </si>
  <si>
    <t>JOÃO LUÍS DE FREITAS CAMPOS CASTRO</t>
  </si>
  <si>
    <t>RUI PEDRO CASTRO CARVALHO</t>
  </si>
  <si>
    <t>VASCO LEMOS MAGALHÃES</t>
  </si>
  <si>
    <t>RÚBEN FILIPE QUELHAS BARBOSA</t>
  </si>
  <si>
    <t>CARLOS DANIEL LAGOAÇA PINTO</t>
  </si>
  <si>
    <t>AMÂNDIO ANDRÉ DE SOUSA MAGALHÃES</t>
  </si>
  <si>
    <t>1DP</t>
  </si>
  <si>
    <t>TIAGO GIL GOMES SOUSA CASTILHO</t>
  </si>
  <si>
    <t>JOÃO LUIS MOTA DA SILVA DE SEQUEIRA RODRIGUES</t>
  </si>
  <si>
    <t>BRUNO RAFAEL DA COSTA RODRIGUES</t>
  </si>
  <si>
    <t>DIOGO FONTES ROCHA</t>
  </si>
  <si>
    <t>TASSIO CARVALHO DE ALMEIDA GOMES</t>
  </si>
  <si>
    <t>FILIPE OLIVEIRA RAMALHEIRA TEIXEIRA</t>
  </si>
  <si>
    <t>JOÃO MIGUEL COSTA TEIXEIRA</t>
  </si>
  <si>
    <t>JORGE AFONSO NOGUEIRA RODRIGUES</t>
  </si>
  <si>
    <t>VICENTE TROUFA MATOS CARDOSO</t>
  </si>
  <si>
    <t>1DC</t>
  </si>
  <si>
    <t>ANTÓNIO DA ROCHA GONZALEZ BERNARDO</t>
  </si>
  <si>
    <t>1DJ</t>
  </si>
  <si>
    <t>RICARDO ALEXANDRE COELHO DE MARQUES</t>
  </si>
  <si>
    <t>1DD</t>
  </si>
  <si>
    <t>ANA RITA DIAS DE ANDRADE</t>
  </si>
  <si>
    <t>FRANCISCA ROMANO DA CUNHA MORAIS</t>
  </si>
  <si>
    <t>1DG</t>
  </si>
  <si>
    <t>GUILHERME AFONSO DOS SANTOS COIMBRA MARQUES</t>
  </si>
  <si>
    <t>ANDRÉ ROCHA DE ARAÚJO</t>
  </si>
  <si>
    <t>1DB</t>
  </si>
  <si>
    <t>RICARDO ALMEIDA GOMES</t>
  </si>
  <si>
    <t>MÁRCIO PEREIRA FERNANDES</t>
  </si>
  <si>
    <t>JONAS FILIPE TRINDADE ANTUNES</t>
  </si>
  <si>
    <t>PEDRO DA SILVA GARRIDO</t>
  </si>
  <si>
    <t>AFONSO AZEVEDO SANTOS DE BRITO E CUNHA</t>
  </si>
  <si>
    <t>1DA</t>
  </si>
  <si>
    <t>DIOGO FILIPE QUEIRÓS RIBEIRO</t>
  </si>
  <si>
    <t>1DL</t>
  </si>
  <si>
    <t>DUARTE MIGUEL CALADO DE SIMAS BELÉM</t>
  </si>
  <si>
    <t>1DE</t>
  </si>
  <si>
    <t>GONÇALO BAPTISTA RAMALHO</t>
  </si>
  <si>
    <t>JOANA DE FÁTIMA ALVES VAZ</t>
  </si>
  <si>
    <t>NUNO FRANCISCO NETO DE PINHO</t>
  </si>
  <si>
    <t>RODRIGO BRAGA RODRIGUES</t>
  </si>
  <si>
    <t>RUI PEDRO FERREIRA MENDONÇA</t>
  </si>
  <si>
    <t>MAUREEN LOURENA AH SHU</t>
  </si>
  <si>
    <t>PRASHIL ASVIN VERGI</t>
  </si>
  <si>
    <t>1DK</t>
  </si>
  <si>
    <t>ANDRÉ JOSÉ MOTA REIS</t>
  </si>
  <si>
    <t>ANDRÉ RODRIGUES MAIA</t>
  </si>
  <si>
    <t>BRUNO DE OLIVEIRA FERNANDES</t>
  </si>
  <si>
    <t>GABRIEL ALMEIDA GONÇALVES</t>
  </si>
  <si>
    <t>1DI</t>
  </si>
  <si>
    <t>LUCAS CERCUNDO SILVA</t>
  </si>
  <si>
    <t>RÚBEN ANDRÉ DUARTE AMORIM</t>
  </si>
  <si>
    <t>TIAGO ANDRÉ FERREIRA LEITE</t>
  </si>
  <si>
    <t>GABRIEL DA SILVA PEDRO CONCEIÇÃO</t>
  </si>
  <si>
    <t>RICARDO MANUEL MAGALHÃES RODRIGUES</t>
  </si>
  <si>
    <t>FÁBIO JOSÉ DIAS GIRÃO</t>
  </si>
  <si>
    <t>FRANCISCO OLIVEIRA SAMPAIO</t>
  </si>
  <si>
    <t>PEDRO MIGUEL ESTEVES NASCIMENTO</t>
  </si>
  <si>
    <t>FERNANDO BOTELHO DIONISIO DA SILVA</t>
  </si>
  <si>
    <t>JOÃO NUNO GOMES DA COSTA DIAS LEITÃO</t>
  </si>
  <si>
    <t>BRUNA ALESSANDRA VILHENA DA CUNHA</t>
  </si>
  <si>
    <t>GABRIEL GONÇALVES DE BARROS</t>
  </si>
  <si>
    <t>ILDO JUNIOR TEIXEIRA LOPES</t>
  </si>
  <si>
    <t>GUSTAVO HENRIQUE ALMEIDA</t>
  </si>
  <si>
    <t>KEVIN KIDI PERES ALEXANDRE</t>
  </si>
  <si>
    <t>1DM</t>
  </si>
  <si>
    <t>DANIEL ALEXANDRE SILVA DA COSTA</t>
  </si>
  <si>
    <t>1DH</t>
  </si>
  <si>
    <t>ANDRÉ RANGEL LEITE MARQUES FERREIRA</t>
  </si>
  <si>
    <t>1DF</t>
  </si>
  <si>
    <t>JORGE MANUEL CORREIA DA CUNHA</t>
  </si>
  <si>
    <t>CLÁUDIO FILIPE COUTO GONÇALVES</t>
  </si>
  <si>
    <t>JONATHAN JESUS MOREIRA TAVEIRA</t>
  </si>
  <si>
    <t>JOÃO EMANUEL BARBOSA DE MELO</t>
  </si>
  <si>
    <t>LUCAS GABRIEL OLIVEIRA DA SILVA</t>
  </si>
  <si>
    <t>DUARTE GUERRA DA SILVA LOPES</t>
  </si>
  <si>
    <t>RAFAEL ALEXANDRE RIBEIRO BRANCO</t>
  </si>
  <si>
    <t>LEONARDO COLORADO MIRANDA</t>
  </si>
  <si>
    <t>ALEXANDRE MENDES LEAL</t>
  </si>
  <si>
    <t>1DN</t>
  </si>
  <si>
    <t>MARIA FRANCISCA CAMPOS CARMO SOUSA LEMOS</t>
  </si>
  <si>
    <t>FILIPA SOFIA FERREIRA FRAGÃO</t>
  </si>
  <si>
    <t>JOÃO ÁLVARO FIGUEIREDO MARTINS TELES RAMALHO</t>
  </si>
  <si>
    <t>MIGUEL CABRAL DIAS FERNANDES DE OLIVEIRA</t>
  </si>
  <si>
    <t>JOSE MIGUEL REGO NEVES</t>
  </si>
  <si>
    <t>DIOGO COSTA TEIXEIRA</t>
  </si>
  <si>
    <t>JOSÉ NUNO MOTA TEIXEIRA</t>
  </si>
  <si>
    <t>DIOGO RAFAEL GONÇALVES ARAÚJO</t>
  </si>
  <si>
    <t>MIGUEL PESSANHA MARQUES</t>
  </si>
  <si>
    <t>JOÃO FERNANDES DA VEIGA</t>
  </si>
  <si>
    <t>JOÃO FILIPE ORGANISTA DE OLIVEIRA PARRACHO</t>
  </si>
  <si>
    <t>HUGO HENRIQUE PEREIRA MIRANDA</t>
  </si>
  <si>
    <t>ALEXANDRE JOSUÉ RAMIRO PEREIRA</t>
  </si>
  <si>
    <t>PAULO MIGUEL DELGADO MARQUES</t>
  </si>
  <si>
    <t>CATARINA MARIA BRANDÃO MAGALHÃES</t>
  </si>
  <si>
    <t>SAMUEL MÁRIO TEIXEIRA OLIVEIRA DIAS</t>
  </si>
  <si>
    <t>RAFAEL ANDRÉ AZEVEDO ROCHA</t>
  </si>
  <si>
    <t>JOÃO MIGUEL CARNEIRO FERREIRA</t>
  </si>
  <si>
    <t>FRANCISCO NEVES GOUVEIA</t>
  </si>
  <si>
    <t>MIGUEL NEVES DE ARAÚJO</t>
  </si>
  <si>
    <t>TIAGO RAFAEL URZE AFONSO</t>
  </si>
  <si>
    <t>JOÃO SOUSA SERRA</t>
  </si>
  <si>
    <t>CARLOS RODRIGO MARQUES DOS SANTOS</t>
  </si>
  <si>
    <t>PEDRO MANUEL CELESTINO ROCHA</t>
  </si>
  <si>
    <t>PEDRO MIGUEL PINTO FERNANDES</t>
  </si>
  <si>
    <t>VITOR HUGO NOGUEIRA DA COSTA</t>
  </si>
  <si>
    <t>PEDRO NUNO SANTIAGO ALVES</t>
  </si>
  <si>
    <t>DANIEL JOSÉ PEREIRA COUTINHO</t>
  </si>
  <si>
    <t>JOÃO MIGUEL CAIRES FERNANDES</t>
  </si>
  <si>
    <t>ANTÓNIO JOSÉ SERDOURA MARTINGO</t>
  </si>
  <si>
    <t>JÚLIA PETRA DE SOUSA CONCEIÇÃO</t>
  </si>
  <si>
    <t>JOSÉ CARLOS NICOLA ARAÚJO PINTO PEREIRA</t>
  </si>
  <si>
    <t>MÁRCIO RODRIGUES RAMOS</t>
  </si>
  <si>
    <t>TIAGO MIGUEL MARTINS DE CASTRO</t>
  </si>
  <si>
    <t>DAVID ANTÓNIO MANGANHELA</t>
  </si>
  <si>
    <t>RICARDO JORGE SANTOS CARVALHO</t>
  </si>
  <si>
    <t>JOÃO PEDRO ALVES VERÍSSIMO</t>
  </si>
  <si>
    <t>GONÇALO CRESPO FERREIRA AMARAL</t>
  </si>
  <si>
    <t>JOANA MATILDE AFONSO DOS SANTOS NETO</t>
  </si>
  <si>
    <t>FRANCISCO RODRIGUES PORTELA FARINHA MARQUES</t>
  </si>
  <si>
    <t>JOANA PATRÍCIA BALTAREJO NOGUEIRA</t>
  </si>
  <si>
    <t>MANUEL ALEXANDRE FERREIRA MARQUES</t>
  </si>
  <si>
    <t>FÁBIO MIGUEL CARVALHO DA SILVA</t>
  </si>
  <si>
    <t>MIGUEL FERNANDO DA COSTA CARDOSO</t>
  </si>
  <si>
    <t>MARCO ANDRÉ SOUSA LOURENÇO</t>
  </si>
  <si>
    <t>ARINA GAVRIKOVA</t>
  </si>
  <si>
    <t>RUI JORGE OLIVEIRA MENDES RAINHA DOS REIS</t>
  </si>
  <si>
    <t>MIGUEL CARVALHO TEIXEIRA</t>
  </si>
  <si>
    <t>TOMÁS MAGALHÃES ALMEIDA MARQUES</t>
  </si>
  <si>
    <t>VASCO FILIPE AMORIM DE AZEVEDO</t>
  </si>
  <si>
    <t>ANA HELENA DE JESUS TEIXEIRA REBELO</t>
  </si>
  <si>
    <t>EDGAR FILIPE FERREIRA ABREU</t>
  </si>
  <si>
    <t>SAMUEL JOSÉ OLIVEIRA COELHO MAGANO</t>
  </si>
  <si>
    <t>ADOLFO MENDES</t>
  </si>
  <si>
    <t>OLIVIER RODRIGUES NETO</t>
  </si>
  <si>
    <t>ROMILSON MÁRIO FERNANDES</t>
  </si>
  <si>
    <t>BENTO MIGUEL RIBEIRO MARTINS</t>
  </si>
  <si>
    <t>FILIPE MANUEL ALMEIDA CORREIRA COSTA</t>
  </si>
  <si>
    <t>JORGE FILIPE PEREIRA CARDOSO</t>
  </si>
  <si>
    <t>MARIANA PINHEIRO SIQUEIRA DA SILVA</t>
  </si>
  <si>
    <t>NUNO MENDES FERREIRA</t>
  </si>
  <si>
    <t>MANUEL MARIA BRAGA BARTOSCH SAMPAIO PIMENTEL</t>
  </si>
  <si>
    <t>MARTIM FILIPE SILVA SANTOS</t>
  </si>
  <si>
    <t>FILIPE FERREIRA DA SILVA SANTOS</t>
  </si>
  <si>
    <t>RÚBEN FILIPE ROLA DOS SANTOS</t>
  </si>
  <si>
    <t>LEONOR FILIPE FRAGOSO E SANTOS</t>
  </si>
  <si>
    <t>JOÃO PEDRO SOUSA CAMPOS</t>
  </si>
  <si>
    <t>CARLOS DANIEL PINHEIRO MENDES</t>
  </si>
  <si>
    <t>CÁTIA VANESSA CARVALHO REMELGADO</t>
  </si>
  <si>
    <t>DIOGO JOÃO ALMEIDA QUEIROZ</t>
  </si>
  <si>
    <t>DIOGO ROMEU DE MELO COUTO</t>
  </si>
  <si>
    <t>GONÇALO DA SILVA RIBEIRO</t>
  </si>
  <si>
    <t>ANTÓNIO SIMÃO NADAIS BERNARDO</t>
  </si>
  <si>
    <t>FÁBIO FILIPE ARCHER</t>
  </si>
  <si>
    <t>FRANCISCO ROCHA SANTOS</t>
  </si>
  <si>
    <t>GABRIEL COSTA SILVA</t>
  </si>
  <si>
    <t>GUSTAVO ALFONZO RODRIGUES COUTO</t>
  </si>
  <si>
    <t>INÊS AZEVEDO DA COSTA</t>
  </si>
  <si>
    <t>JOÃO CARLOS SOUSA BARROS</t>
  </si>
  <si>
    <t>JOÃO FILIPE FERREIRA CASTRO</t>
  </si>
  <si>
    <t>JOÃO GONÇALO SILVA RODRIGUES</t>
  </si>
  <si>
    <t>JORGE ALEXANDRE SOARES LIMA</t>
  </si>
  <si>
    <t>JORGE MIGUEL GOMES DE SOUSA</t>
  </si>
  <si>
    <t>MATEUS GONÇALVES FERNANDES</t>
  </si>
  <si>
    <t>NUNO MIGUEL PEIXOTO BARBOSA</t>
  </si>
  <si>
    <t>PAULO CÉSAR MIRANDA ANTUNES DOS SANTOS NORTON</t>
  </si>
  <si>
    <t>PEDRO MANUEL SILVA FERREIRA</t>
  </si>
  <si>
    <t>RAFAEL ROCHA QUELHAS MARTINS</t>
  </si>
  <si>
    <t>RICARDO ALBERTO VENÂNCIO REBELO DE FREITAS</t>
  </si>
  <si>
    <t>SÉRGIO ANTÓNIO PEREIRA FERREIRA</t>
  </si>
  <si>
    <t>TOMÁS LINHARES PEREIRA</t>
  </si>
  <si>
    <t>BÁRBARA DO SACRAMENTO MONTEIRO LESTON BANDEIRA</t>
  </si>
  <si>
    <t>CÁTIA FILIPA PEREIRA DE SOUSA</t>
  </si>
  <si>
    <t>DUARTE FONSECA</t>
  </si>
  <si>
    <t>FILIPE DANIEL NOGUEIRA BARBOSA PEREIRA</t>
  </si>
  <si>
    <t>JOÃO NUNO DUARTE FERNANDES</t>
  </si>
  <si>
    <t>LUÍS PINTO DE SOUSA</t>
  </si>
  <si>
    <t>MARIANA ASCENSO ROCHA</t>
  </si>
  <si>
    <t>MARIANA FERREIRA MOREIRA CARNEIRO</t>
  </si>
  <si>
    <t>PATRÍCIA FILIPA TAVARES TEIXEIRA</t>
  </si>
  <si>
    <t>VÍTOR EMANUEL MARTINS CARDOSO</t>
  </si>
  <si>
    <t>JOÃO ANDRÉ MORAIS GOMES DOS SANTOS</t>
  </si>
  <si>
    <t>NUNO HENRIQUE MENDES MOREIRA TEIXEIRA</t>
  </si>
  <si>
    <t>AURÉLIO SIMÃO GOMES FURTADO</t>
  </si>
  <si>
    <t>CLAUDINO DA SILVA</t>
  </si>
  <si>
    <t>DIOGENES TERESA JORGE JESUS</t>
  </si>
  <si>
    <t>ETTORE RAHAMANE DOS SANTOS</t>
  </si>
  <si>
    <t>MELO DOMINGOS CA</t>
  </si>
  <si>
    <t>PEDRO MENDES</t>
  </si>
  <si>
    <t>RAINEL RAUL NANCASSA</t>
  </si>
  <si>
    <t>SÉRGIO AUGUSTO COSSIBÁ CARDOSO</t>
  </si>
  <si>
    <t>TUTE DA COSTA</t>
  </si>
  <si>
    <t>HÉLDER MIGUEL SOARES DA ROCHA</t>
  </si>
  <si>
    <t>PEDRO MIGUEL GONÇALVES TEIXEIRA</t>
  </si>
  <si>
    <t>TIAGO MANUEL OLIVEIRA QUEIROS</t>
  </si>
  <si>
    <t>PEDRO LIMA MENDES</t>
  </si>
  <si>
    <t>DIOGO RAFAEL PEREIRA TEIXEIRA</t>
  </si>
  <si>
    <t>MARISA TEIXEIRA DA CUNHA</t>
  </si>
  <si>
    <t>PEDRO AFONSO DE CORREIA MENDES</t>
  </si>
  <si>
    <t>BRUNO DANIEL PINTO DE SOUSA</t>
  </si>
  <si>
    <t>MARCO ANTÓNIO DIAS MAIA</t>
  </si>
  <si>
    <t>RÚBEN FILIPE MOREIRA FERREIRA</t>
  </si>
  <si>
    <t>FILIPE ROCHA BARROS</t>
  </si>
  <si>
    <t>JOAO MIGUEL OLIVEIRA TEIXEIRA</t>
  </si>
  <si>
    <t>FILIPE MIGUEL SOUSA DUARTE</t>
  </si>
  <si>
    <t>GONÇALO FERREIRA DA MOTA</t>
  </si>
  <si>
    <t>JOSE ALBERTO DA COSTA TEIXEIRA</t>
  </si>
  <si>
    <t>LUÍS FILIPE SILVA FERREIRA</t>
  </si>
  <si>
    <t>DIOGO VIEIRA MAGALHÃES</t>
  </si>
  <si>
    <t>RICARDO SANTOS PEIXOTO</t>
  </si>
  <si>
    <t>VICENTE MENDES TEIXEIRA</t>
  </si>
  <si>
    <t>GUSTAVO BANDEIRA PINHO CAIANO</t>
  </si>
  <si>
    <t>DIOGO SOARES ALVES</t>
  </si>
  <si>
    <t>FLÁVIO DOMINGOS MARTINS FERREIRA</t>
  </si>
  <si>
    <t>JOSÉ PEDRO CASEIRA CASTANHO</t>
  </si>
  <si>
    <t>LUÍS MIRANDA REIS</t>
  </si>
  <si>
    <t>PEDRO AFONSO SILVA FERNANDES</t>
  </si>
  <si>
    <t>GUILHERME SILVA MELO</t>
  </si>
  <si>
    <t>GONÇALO COSTA FERREIRA</t>
  </si>
  <si>
    <t>JOANA MORAIS DE ALMEIDA</t>
  </si>
  <si>
    <t>JOÃO PEDRO FERREIRA RODRIGUES</t>
  </si>
  <si>
    <t>PAULO DIOGO PORTELA MENDES</t>
  </si>
  <si>
    <t>PEDRO MIGUEL VENTURA CONCEIÇÃO</t>
  </si>
  <si>
    <t>NUNO DUARTE GAMA TAVARES</t>
  </si>
  <si>
    <t>RODRIGO JOÃO DE CARVALHO BARBOSA MOREIRA</t>
  </si>
  <si>
    <t>RODRIGO DE AGUIAR FERREIRA</t>
  </si>
  <si>
    <t>RUI MIGUEL DE OLIVEIRA MILHAZES</t>
  </si>
  <si>
    <t>ANA LUÍSA CUNHA ALVES</t>
  </si>
  <si>
    <t>GUSTAVO NUNO CHAVES JORGE</t>
  </si>
  <si>
    <t>JOÃO COSTA LEITÃO</t>
  </si>
  <si>
    <t>GUILHERME BARBOSA DE SOUSA</t>
  </si>
  <si>
    <t>PEDRO ALVES MONTEIRO</t>
  </si>
  <si>
    <t>JOSÉ INÁCIO ANTUNES DE GOUVEIA</t>
  </si>
  <si>
    <t>RAÚL ALVES MOREIRA</t>
  </si>
  <si>
    <t>JOÃO FRANCISCO SILVA SOUSA</t>
  </si>
  <si>
    <t>RUI FRANCISCO PINHO BARBOSA</t>
  </si>
  <si>
    <t>BERNARDO FERREIRA AZEVEDO</t>
  </si>
  <si>
    <t>GABRIEL ALEXANDRE PEREIRA SOUSA</t>
  </si>
  <si>
    <t>LEANDRO MINGUTA FERNANDES</t>
  </si>
  <si>
    <t>MARCO ANTÓNIO PAIS MOREIRA</t>
  </si>
  <si>
    <t>TIAGO DANIEL CARVALHO OLIVEIRA</t>
  </si>
  <si>
    <t>PEDRO EMANUEL SOUSA PEREIRA</t>
  </si>
  <si>
    <t>PEDRO MIGUEL CARVALHO VIANA</t>
  </si>
  <si>
    <t>BRUNA COSTA AZEVEDO</t>
  </si>
  <si>
    <t>DIOGO MIGUEL GONÇALVES SILVA</t>
  </si>
  <si>
    <t>TOMÁS RAMOS CASTRO</t>
  </si>
  <si>
    <t>JOANA SOFIA MOUTINHO PERPÉTUO</t>
  </si>
  <si>
    <t>PEDRO CÉSAR SIMÕES VILARINHO</t>
  </si>
  <si>
    <t>ALEXANDRE BATISTA DA COSTA GERAÇÃO</t>
  </si>
  <si>
    <t>GUILHERME COUTINHO COELHO</t>
  </si>
  <si>
    <t>JOSÉ DIOGO NÁPOLES DE SOUSA RENTE</t>
  </si>
  <si>
    <t>SALVADOR COSTA NEVES E LOPES DA SILVA</t>
  </si>
  <si>
    <t>DIOGO ALEXANDRE ANTUNES</t>
  </si>
  <si>
    <t>JOAO MANUEL DE SOUSA ALMEIDA</t>
  </si>
  <si>
    <t>PEDRO DE VASCONCELOS CORREIA MESQUITA</t>
  </si>
  <si>
    <t>SANTIAGO DA MATA BOSSA</t>
  </si>
  <si>
    <t>VITOR DANIEL FREITAS DE PINHO</t>
  </si>
  <si>
    <t>BEATRIZ ISABEL SILVA SANTOS</t>
  </si>
  <si>
    <t>PEDRO GONÇALO PEREIRA E TEIXEIRA</t>
  </si>
  <si>
    <t>TOMÁS MENDONÇA OLIVEIRA</t>
  </si>
  <si>
    <t>LUÍS MANUEL SOUSA PINTO</t>
  </si>
  <si>
    <t>EDUARDO FILIPE NOLASCO CARREIRO</t>
  </si>
  <si>
    <t>HENRIQUE LOPES DOS SANTOS PINTO</t>
  </si>
  <si>
    <t>LOURENÇO SOEIRO E SÁ MAYOL</t>
  </si>
  <si>
    <t>LEONOR SALGADO CURADO</t>
  </si>
  <si>
    <t>ALEXANDRE MOURA GUEDES PINTO DA COSTA</t>
  </si>
  <si>
    <t>DANIELA MOUTINHO SOARES</t>
  </si>
  <si>
    <t>JOÃO DANIEL COUTINHO CÓ</t>
  </si>
  <si>
    <t>MIGUEL ALEXANDRE VIEIRA MOREIRA</t>
  </si>
  <si>
    <t>PEDRO FRESCO FERREIRA TABAU</t>
  </si>
  <si>
    <t>LUÍS ALEXANDRE CORREIA MONTEIRO</t>
  </si>
  <si>
    <t>JOÃO PEDRO BRAGA FORTUNA</t>
  </si>
  <si>
    <t>MARIANA PEREIRA NEVES</t>
  </si>
  <si>
    <t>MÁRIO GIL DUARTE BAPTISTA</t>
  </si>
  <si>
    <t>PEDRO BENJAMIM DA COSTA ALLEN</t>
  </si>
  <si>
    <t>PEDRO MIGUEL RAMOS SÁ</t>
  </si>
  <si>
    <t>TIAGO MIGUEL CHAVES COUTO</t>
  </si>
  <si>
    <t>VÍTOR DOMINGUES FARDILHA</t>
  </si>
  <si>
    <t>ALEXANDRA IPATOVA</t>
  </si>
  <si>
    <t>CARLOS DANIEL ANTUNES LOPES</t>
  </si>
  <si>
    <t>RICARDO ALVES MOREIRA</t>
  </si>
  <si>
    <t>TOMÁS DOS SANTOS MOUTA RUSSO</t>
  </si>
  <si>
    <t>TOMÁS FERREIRA LOPES</t>
  </si>
  <si>
    <t>SOFIA MARINHO PAULO</t>
  </si>
  <si>
    <t>ANDRÉ BRANDÃO FARIA VIEIRA BARROS</t>
  </si>
  <si>
    <t>FRANCISCO LASCASAS BOGALHO</t>
  </si>
  <si>
    <t>ANNA VASYLYSHYNA</t>
  </si>
  <si>
    <t>JOÃO TIAGO PEREIRA DURÃES</t>
  </si>
  <si>
    <t>JOÃO MIGUEL SILVA CASEIRO</t>
  </si>
  <si>
    <t>AFONSO AZEVEDO DA COSTA</t>
  </si>
  <si>
    <t>RODRIGO JOSÉ CARNEIRO PEIRESO</t>
  </si>
  <si>
    <t>GONÇALO VASQUES OSÓRIO LIMA</t>
  </si>
  <si>
    <t>JOSÉ PEDRO AFONSO BARBOSA</t>
  </si>
  <si>
    <t>JOÃO PEDRO CARNEIRO DE MORAIS</t>
  </si>
  <si>
    <t>PEDRO MIGUEL SOUSA DE CARVALHO</t>
  </si>
  <si>
    <t>ANTÓNIO JOÃO VENTURA DO CARMO</t>
  </si>
  <si>
    <t>JESSICA FANNY DE JESUS ALBINO</t>
  </si>
  <si>
    <t>FILIPE FIGUEIREDO DE ALMEIDA</t>
  </si>
  <si>
    <t>GONÇALO AMARAL MEDEIROS</t>
  </si>
  <si>
    <t>JOÃO MEDEIROS RESENDE</t>
  </si>
  <si>
    <t>LUÍS FRANCISCO RIBEIRO MOURA</t>
  </si>
  <si>
    <t>JOÃO GONÇALO LADEIRA BATISTA</t>
  </si>
  <si>
    <t>DAVID ALEJANDRO PLAZA DIAS</t>
  </si>
  <si>
    <t>DIOGO MARTINS JUNQUEIRA E COSTA</t>
  </si>
  <si>
    <t>EZEQUIEL ALMEIDA ESTIMA</t>
  </si>
  <si>
    <t>JOÃO PEDRO DA SILVA OLIVEIRA</t>
  </si>
  <si>
    <t>DIANA LOPES CARDOSO</t>
  </si>
  <si>
    <t>RAFAEL JOSÉ BRANDÃO GOMES</t>
  </si>
  <si>
    <t>INÊS REGINA MOREIRA DA SILVA</t>
  </si>
  <si>
    <t>JOÃO PEDRO FLORIM RODRIGUES</t>
  </si>
  <si>
    <t>MARIA INÊS DA SILVA PINTO</t>
  </si>
  <si>
    <t>PEDRO MIGUEL CARDOSO CARVALHO</t>
  </si>
  <si>
    <t>CLARISSE ANDREIA SOARES SOUSA</t>
  </si>
  <si>
    <t>CLÁUDIO TAVARES COELHO</t>
  </si>
  <si>
    <t>DAVID LOPES PINHO</t>
  </si>
  <si>
    <t>PEDRO ALEXANDRE TAVARES DA COSTA</t>
  </si>
  <si>
    <t>TOMÁS CARDOSO DA ROCHA</t>
  </si>
  <si>
    <t>MIGUEL ALEXANDRE SILVA DA COSTA</t>
  </si>
  <si>
    <t>DUARTE BRANDÃO FERREIRA</t>
  </si>
  <si>
    <t>MARCO ANTÓNIO NÓBREGA ANDRADE</t>
  </si>
  <si>
    <t>GUILHERME DE MIRANDA TEIXEIRA LOPES RODRIGUES</t>
  </si>
  <si>
    <t>TOMÁS DE PAULA PINTO SOUSA RIBEIRO</t>
  </si>
  <si>
    <t>MARIA INÊS SOUSA ALVES</t>
  </si>
  <si>
    <t>FILIPE SILVA FERREIRA</t>
  </si>
  <si>
    <t>JOÃO PEDRO AMORIM TAVARES</t>
  </si>
  <si>
    <t>HENRIQUE GONÇALVES PEREIRA ENNES RIBEIRO</t>
  </si>
  <si>
    <t>MIGUEL BORGES GONÇALVES FERREIRA</t>
  </si>
  <si>
    <t>JOSÉ PEDRO ANDRÉ BATALHA</t>
  </si>
  <si>
    <t>RUI PEDRO FARDILHA DO COUTO</t>
  </si>
  <si>
    <t>JOÃO HENRIQUE DA COSTA PEREIRA</t>
  </si>
  <si>
    <t>PEDRO NUNO SILVA LOPES</t>
  </si>
  <si>
    <t>HENRIQUE CANASTRO CALDAS</t>
  </si>
  <si>
    <t>DIOGO FERREIRA GONÇALVES</t>
  </si>
  <si>
    <t>PEDRO ANTÓNIO MORGADO CAMPOS</t>
  </si>
  <si>
    <t>BEATRIZ ASSUNÇÃO NEVES</t>
  </si>
  <si>
    <t>DIOGO GABRIEL ROCHA DA COSTA</t>
  </si>
  <si>
    <t>ALICE MIRANDA RESENDE</t>
  </si>
  <si>
    <t>MARTIM SILVA BOTELHO</t>
  </si>
  <si>
    <t>RAFAEL DA SILVA</t>
  </si>
  <si>
    <t>FRANCISCO FERRAZ VILAÇA</t>
  </si>
  <si>
    <t>JOÃO MIGUEL DINIS MOREIRA COSTA</t>
  </si>
  <si>
    <t>ALEXANDRE FLÁVIO ALMEIDA DA SILVA BESSA VIEIRA</t>
  </si>
  <si>
    <t>LUÍS FILIPE DA SILVA RIBEIRO</t>
  </si>
  <si>
    <t>GONÇALO CARDOSO AZEVEDO</t>
  </si>
  <si>
    <t>DAVID TAVARES MENDONÇA</t>
  </si>
  <si>
    <t>RITA SANTOS SOARES</t>
  </si>
  <si>
    <t>GONÇALO REAL DE CASTRO VIEIRA</t>
  </si>
  <si>
    <t>LUCAS FREITAS GONÇALVES</t>
  </si>
  <si>
    <t>FILIPE ZILHÃO SANCHES DE MAGALHÃES</t>
  </si>
  <si>
    <t>LUANA DA CONCEIÇÃO E SOUSA RAMOS</t>
  </si>
  <si>
    <t>PEDRO HENRIQUE FONTOURA NOGUEIRA</t>
  </si>
  <si>
    <t>CLÁUDIA INÊS DA ROCHA GOMES</t>
  </si>
  <si>
    <t>ANA CAROLINA SOARES ARAÚJO BARBOSA</t>
  </si>
  <si>
    <t>FRANCISCO BENTO CARECHO NETO PEIXOTO</t>
  </si>
  <si>
    <t>FRANCISCO RODRIGUES LEMOS E XASTRE</t>
  </si>
  <si>
    <t>JOSÉ PEDRO GUEDES MARQUES DE PINA</t>
  </si>
  <si>
    <t>PEDRO HENRIQUE SANTOS MONTEIRO RAFAEL</t>
  </si>
  <si>
    <t>RAFAEL MONTEIRO SOARES</t>
  </si>
  <si>
    <t>RODRIGO GARGATÉ SOLTEIRO</t>
  </si>
  <si>
    <t>JOÃO PEDRO SÁ FERNANDES</t>
  </si>
  <si>
    <t>FRANCISCO RODRIGO OLIVEIRA ROCHA DE MACEDO</t>
  </si>
  <si>
    <t>NUNO ALEXANDRE DOS SANTOS CUNHA</t>
  </si>
  <si>
    <t>PEDRO DUARTE AIROSA GOMES</t>
  </si>
  <si>
    <t>RUI PEDRO OLIVEIRA FERNANDES</t>
  </si>
  <si>
    <t>PEDRO MIGUEL RIBEIRO ALVES</t>
  </si>
  <si>
    <t>SÉRGIO ANDRÉ MOREIRA MARQUES</t>
  </si>
  <si>
    <t>DÉLCIO COSME MONJANE</t>
  </si>
  <si>
    <t>FREDILEY ESPÍRITO SANTO FERREIRA</t>
  </si>
  <si>
    <t>RAPHAEL AZEVEDO CHAVES</t>
  </si>
  <si>
    <t>TIAGO HENRIQUE FONSECA DE OLIVEIRA CORREIA</t>
  </si>
  <si>
    <t>WALTER MUHANYELE MASSANGO</t>
  </si>
  <si>
    <t>LUÍS MIGUEL PINTO DE MATOS</t>
  </si>
  <si>
    <t>MARINA FERNANDA DE JESUS MOREIRA</t>
  </si>
  <si>
    <t>MIGUEL ALEXANDRE COSTA DIAS</t>
  </si>
  <si>
    <t>RÚBEN DOS SANTOS VILELA</t>
  </si>
  <si>
    <t>DIOGO FILIPE FERNANDES SILVA</t>
  </si>
  <si>
    <t>MARIANA FERREIRA CORREIA</t>
  </si>
  <si>
    <t>MÁRIO NELSON VIEIRA DIAS</t>
  </si>
  <si>
    <t>DIOGO DA SILVA NUNES</t>
  </si>
  <si>
    <t>ENMIAO YE</t>
  </si>
  <si>
    <t>MÁRIO GUILHERME LEAL PEREIRA</t>
  </si>
  <si>
    <t>GABRIEL BRÁS FERREIRA</t>
  </si>
  <si>
    <t>GONÇALO SOUSA SANTOS SILVA</t>
  </si>
  <si>
    <t>GUILHERME DA NÓBREGA PIZARRO BERNARDINO</t>
  </si>
  <si>
    <t>RICARDO MANUEL REGO GUIMARÃES</t>
  </si>
  <si>
    <t>ADAM SVITEK</t>
  </si>
  <si>
    <t>ALEXANDRU ORAC</t>
  </si>
  <si>
    <t>ANNIKA STARK</t>
  </si>
  <si>
    <t>LASSI KARHU</t>
  </si>
  <si>
    <t>LECH KULESZA</t>
  </si>
  <si>
    <t>MAISALBEK RAIMZHANOV</t>
  </si>
  <si>
    <t>THÉO DE MAGALHÃES PINHEIRO</t>
  </si>
  <si>
    <t>ADAM SALATA</t>
  </si>
  <si>
    <t>ANTTONI TAPIO</t>
  </si>
  <si>
    <t>MONIKA AGNIESZKA NADOLNA</t>
  </si>
  <si>
    <t>DANIEL AUGUSTO MIGUEL</t>
  </si>
  <si>
    <t>RICHARD POLÓNYI</t>
  </si>
  <si>
    <t>NATILENE MESQUITA BRITO</t>
  </si>
  <si>
    <t>JOÃO MANUEL REIS SILVA</t>
  </si>
  <si>
    <t>ANTÓNIO MANUEL LOURENÇO FERREIRA SILVA</t>
  </si>
  <si>
    <t>SÉRGIO PAULO FERREIRA SOARES</t>
  </si>
  <si>
    <t>ALEXANDRE PAULO NUNES COSME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</si>
</sst>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left" textRotation="75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textRotation="75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2" fillId="2" borderId="0" xfId="0" applyFont="1" applyFill="1"/>
    <xf numFmtId="0" fontId="1" fillId="2" borderId="7" xfId="0" applyFont="1" applyFill="1" applyBorder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center" vertical="center" textRotation="65" wrapText="1"/>
    </xf>
    <xf numFmtId="0" fontId="0" fillId="0" borderId="11" xfId="0" applyBorder="1" applyAlignment="1">
      <alignment horizontal="center" vertical="center" textRotation="65" wrapText="1"/>
    </xf>
    <xf numFmtId="0" fontId="0" fillId="0" borderId="12" xfId="0" applyBorder="1" applyAlignment="1">
      <alignment horizontal="center" vertical="center" textRotation="65" wrapText="1"/>
    </xf>
    <xf numFmtId="2" fontId="0" fillId="0" borderId="18" xfId="0" applyNumberFormat="1" applyBorder="1"/>
    <xf numFmtId="2" fontId="0" fillId="0" borderId="22" xfId="0" applyNumberFormat="1" applyBorder="1"/>
    <xf numFmtId="2" fontId="0" fillId="0" borderId="28" xfId="0" applyNumberFormat="1" applyBorder="1"/>
    <xf numFmtId="0" fontId="0" fillId="0" borderId="8" xfId="0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0" fontId="0" fillId="0" borderId="15" xfId="0" applyBorder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0" xfId="0" applyFill="1"/>
    <xf numFmtId="0" fontId="0" fillId="3" borderId="3" xfId="0" applyFill="1" applyBorder="1"/>
    <xf numFmtId="0" fontId="0" fillId="3" borderId="3" xfId="0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3884C14-EEDC-8241-AF1A-D27D6E572D39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E97EB8E-4ECE-8248-82BF-B5D6067C4EE3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teams/LAPR2-DI-DJ_202122-ISEP365Group-G040/Shared%20Documents/G040/Sprint%20D/Engenharia%20de%20Software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6T20:29:00.96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6T20:29:00.9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2F9A-4443-C443-8B30-060C9FBECC03}">
  <dimension ref="A1:T36"/>
  <sheetViews>
    <sheetView workbookViewId="0"/>
  </sheetViews>
  <sheetFormatPr defaultColWidth="11" defaultRowHeight="15.6" x14ac:dyDescent="0.3"/>
  <cols>
    <col min="2" max="2" width="5.69921875" bestFit="1" customWidth="1"/>
    <col min="3" max="3" width="10" bestFit="1" customWidth="1"/>
    <col min="4" max="19" width="7.69921875" customWidth="1"/>
    <col min="20" max="20" width="8" customWidth="1"/>
  </cols>
  <sheetData>
    <row r="1" spans="1:20" ht="21" x14ac:dyDescent="0.3">
      <c r="A1" s="21" t="s">
        <v>0</v>
      </c>
      <c r="B1" s="22"/>
      <c r="C1" s="22"/>
    </row>
    <row r="2" spans="1:20" x14ac:dyDescent="0.3">
      <c r="A2" s="35" t="s">
        <v>1</v>
      </c>
      <c r="B2" s="22"/>
      <c r="C2" s="22"/>
    </row>
    <row r="3" spans="1:20" x14ac:dyDescent="0.3">
      <c r="B3" s="22"/>
      <c r="C3" s="22"/>
    </row>
    <row r="4" spans="1:20" x14ac:dyDescent="0.3">
      <c r="A4" s="23" t="s">
        <v>2</v>
      </c>
      <c r="B4" s="36">
        <v>40</v>
      </c>
      <c r="C4" s="22" t="s">
        <v>3</v>
      </c>
    </row>
    <row r="6" spans="1:20" x14ac:dyDescent="0.3">
      <c r="A6" s="1" t="s">
        <v>4</v>
      </c>
    </row>
    <row r="7" spans="1:20" ht="16.2" thickBot="1" x14ac:dyDescent="0.35"/>
    <row r="8" spans="1:20" ht="16.2" customHeight="1" thickBot="1" x14ac:dyDescent="0.35">
      <c r="B8" s="22"/>
      <c r="C8" s="22"/>
      <c r="E8" s="56" t="s">
        <v>5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/>
    </row>
    <row r="9" spans="1:20" ht="106.2" customHeight="1" thickBot="1" x14ac:dyDescent="0.35">
      <c r="B9" s="22"/>
      <c r="C9" s="22"/>
      <c r="D9" s="24">
        <f>C10</f>
        <v>1191296</v>
      </c>
      <c r="E9" s="25">
        <f>C11</f>
        <v>1191369</v>
      </c>
      <c r="F9" s="25">
        <f>C12</f>
        <v>1210805</v>
      </c>
      <c r="G9" s="25">
        <f>C13</f>
        <v>1211304</v>
      </c>
      <c r="H9" s="25">
        <f>C14</f>
        <v>1211314</v>
      </c>
      <c r="I9" s="25" t="str">
        <f>C15</f>
        <v>Student 6</v>
      </c>
      <c r="J9" s="25" t="str">
        <f>C16</f>
        <v>Student 7</v>
      </c>
      <c r="K9" s="25" t="str">
        <f>C17</f>
        <v>Student 8</v>
      </c>
      <c r="L9" s="25" t="str">
        <f>C18</f>
        <v>Student 9</v>
      </c>
      <c r="M9" s="25" t="str">
        <f>C19</f>
        <v>Student 10</v>
      </c>
      <c r="N9" s="25" t="str">
        <f>C20</f>
        <v>Student 11</v>
      </c>
      <c r="O9" s="25" t="str">
        <f>C21</f>
        <v>Student 12</v>
      </c>
      <c r="P9" s="25" t="str">
        <f>C22</f>
        <v>Student 13</v>
      </c>
      <c r="Q9" s="25" t="str">
        <f>C23</f>
        <v>Student 14</v>
      </c>
      <c r="R9" s="25" t="str">
        <f>C24</f>
        <v>Student 15</v>
      </c>
      <c r="S9" s="26" t="s">
        <v>6</v>
      </c>
    </row>
    <row r="10" spans="1:20" ht="16.2" thickBot="1" x14ac:dyDescent="0.35">
      <c r="B10" s="59" t="s">
        <v>7</v>
      </c>
      <c r="C10" s="52">
        <v>1191296</v>
      </c>
      <c r="D10" s="38">
        <v>4</v>
      </c>
      <c r="E10" s="39">
        <v>4</v>
      </c>
      <c r="F10" s="40">
        <v>4</v>
      </c>
      <c r="G10" s="40">
        <v>4</v>
      </c>
      <c r="H10" s="40">
        <v>4</v>
      </c>
      <c r="I10" s="40"/>
      <c r="J10" s="40"/>
      <c r="K10" s="40"/>
      <c r="L10" s="40"/>
      <c r="M10" s="40"/>
      <c r="N10" s="40"/>
      <c r="O10" s="40"/>
      <c r="P10" s="40"/>
      <c r="Q10" s="40"/>
      <c r="R10" s="37"/>
      <c r="S10" s="27">
        <f>AVERAGE(D10:R10)</f>
        <v>4</v>
      </c>
    </row>
    <row r="11" spans="1:20" x14ac:dyDescent="0.3">
      <c r="B11" s="60"/>
      <c r="C11" s="53">
        <v>1191369</v>
      </c>
      <c r="D11" s="42">
        <v>4</v>
      </c>
      <c r="E11" s="38">
        <v>4</v>
      </c>
      <c r="F11" s="43">
        <v>4</v>
      </c>
      <c r="G11" s="41">
        <v>4</v>
      </c>
      <c r="H11" s="41">
        <v>4</v>
      </c>
      <c r="I11" s="41"/>
      <c r="J11" s="41"/>
      <c r="K11" s="41"/>
      <c r="L11" s="41"/>
      <c r="M11" s="41"/>
      <c r="N11" s="41"/>
      <c r="O11" s="41"/>
      <c r="P11" s="41"/>
      <c r="Q11" s="41"/>
      <c r="R11" s="44"/>
      <c r="S11" s="28">
        <f t="shared" ref="S11:S24" si="0">AVERAGE(D11:R11)</f>
        <v>4</v>
      </c>
    </row>
    <row r="12" spans="1:20" x14ac:dyDescent="0.3">
      <c r="B12" s="60"/>
      <c r="C12" s="53">
        <v>1210805</v>
      </c>
      <c r="D12" s="41">
        <v>4</v>
      </c>
      <c r="E12" s="42">
        <v>4</v>
      </c>
      <c r="F12" s="38">
        <v>4</v>
      </c>
      <c r="G12" s="43">
        <v>4</v>
      </c>
      <c r="H12" s="41">
        <v>4</v>
      </c>
      <c r="I12" s="41"/>
      <c r="J12" s="41"/>
      <c r="K12" s="41"/>
      <c r="L12" s="41"/>
      <c r="M12" s="41"/>
      <c r="N12" s="41"/>
      <c r="O12" s="41"/>
      <c r="P12" s="41"/>
      <c r="Q12" s="41"/>
      <c r="R12" s="44"/>
      <c r="S12" s="28">
        <f t="shared" si="0"/>
        <v>4</v>
      </c>
    </row>
    <row r="13" spans="1:20" x14ac:dyDescent="0.3">
      <c r="B13" s="60"/>
      <c r="C13" s="53">
        <v>1211304</v>
      </c>
      <c r="D13" s="41">
        <v>4</v>
      </c>
      <c r="E13" s="41">
        <v>4</v>
      </c>
      <c r="F13" s="42">
        <v>4</v>
      </c>
      <c r="G13" s="38">
        <v>4</v>
      </c>
      <c r="H13" s="43">
        <v>4</v>
      </c>
      <c r="I13" s="41"/>
      <c r="J13" s="41"/>
      <c r="K13" s="41"/>
      <c r="L13" s="41"/>
      <c r="M13" s="41"/>
      <c r="N13" s="41"/>
      <c r="O13" s="41"/>
      <c r="P13" s="41"/>
      <c r="Q13" s="41"/>
      <c r="R13" s="44"/>
      <c r="S13" s="28">
        <f t="shared" si="0"/>
        <v>4</v>
      </c>
    </row>
    <row r="14" spans="1:20" x14ac:dyDescent="0.3">
      <c r="B14" s="60"/>
      <c r="C14" s="53">
        <v>1211314</v>
      </c>
      <c r="D14" s="41">
        <v>4</v>
      </c>
      <c r="E14" s="41">
        <v>4</v>
      </c>
      <c r="F14" s="41">
        <v>4</v>
      </c>
      <c r="G14" s="42">
        <v>4</v>
      </c>
      <c r="H14" s="38">
        <v>4</v>
      </c>
      <c r="I14" s="43"/>
      <c r="J14" s="41"/>
      <c r="K14" s="41"/>
      <c r="L14" s="41"/>
      <c r="M14" s="41"/>
      <c r="N14" s="41"/>
      <c r="O14" s="41"/>
      <c r="P14" s="41"/>
      <c r="Q14" s="41"/>
      <c r="R14" s="44"/>
      <c r="S14" s="28">
        <f t="shared" si="0"/>
        <v>4</v>
      </c>
    </row>
    <row r="15" spans="1:20" ht="16.2" thickBot="1" x14ac:dyDescent="0.35">
      <c r="B15" s="60"/>
      <c r="C15" s="41" t="s">
        <v>8</v>
      </c>
      <c r="D15" s="41"/>
      <c r="E15" s="41"/>
      <c r="F15" s="41"/>
      <c r="G15" s="41"/>
      <c r="H15" s="42"/>
      <c r="I15" s="38"/>
      <c r="J15" s="43"/>
      <c r="K15" s="41"/>
      <c r="L15" s="41"/>
      <c r="M15" s="41"/>
      <c r="N15" s="41"/>
      <c r="O15" s="41"/>
      <c r="P15" s="41"/>
      <c r="Q15" s="41"/>
      <c r="R15" s="44"/>
      <c r="S15" s="28" t="e">
        <f t="shared" si="0"/>
        <v>#DIV/0!</v>
      </c>
    </row>
    <row r="16" spans="1:20" ht="16.2" thickBot="1" x14ac:dyDescent="0.35">
      <c r="B16" s="60"/>
      <c r="C16" s="41" t="s">
        <v>9</v>
      </c>
      <c r="D16" s="41"/>
      <c r="E16" s="41"/>
      <c r="F16" s="41"/>
      <c r="G16" s="41"/>
      <c r="H16" s="41"/>
      <c r="I16" s="42"/>
      <c r="J16" s="38"/>
      <c r="K16" s="43"/>
      <c r="L16" s="41"/>
      <c r="M16" s="41"/>
      <c r="N16" s="41"/>
      <c r="O16" s="41"/>
      <c r="P16" s="41"/>
      <c r="Q16" s="41"/>
      <c r="R16" s="44"/>
      <c r="S16" s="28" t="e">
        <f t="shared" si="0"/>
        <v>#DIV/0!</v>
      </c>
    </row>
    <row r="17" spans="1:19" ht="16.2" thickBot="1" x14ac:dyDescent="0.35">
      <c r="B17" s="60"/>
      <c r="C17" s="41" t="s">
        <v>10</v>
      </c>
      <c r="D17" s="41"/>
      <c r="E17" s="41"/>
      <c r="F17" s="41"/>
      <c r="G17" s="41"/>
      <c r="H17" s="41"/>
      <c r="I17" s="41"/>
      <c r="J17" s="42"/>
      <c r="K17" s="38"/>
      <c r="L17" s="43"/>
      <c r="M17" s="41"/>
      <c r="N17" s="41"/>
      <c r="O17" s="41"/>
      <c r="P17" s="41"/>
      <c r="Q17" s="41"/>
      <c r="R17" s="44"/>
      <c r="S17" s="28" t="e">
        <f t="shared" si="0"/>
        <v>#DIV/0!</v>
      </c>
    </row>
    <row r="18" spans="1:19" ht="16.2" thickBot="1" x14ac:dyDescent="0.35">
      <c r="B18" s="60"/>
      <c r="C18" s="41" t="s">
        <v>11</v>
      </c>
      <c r="D18" s="41"/>
      <c r="E18" s="41"/>
      <c r="F18" s="41"/>
      <c r="G18" s="41"/>
      <c r="H18" s="41"/>
      <c r="I18" s="41"/>
      <c r="J18" s="41"/>
      <c r="K18" s="42"/>
      <c r="L18" s="38"/>
      <c r="M18" s="43"/>
      <c r="N18" s="41"/>
      <c r="O18" s="41"/>
      <c r="P18" s="41"/>
      <c r="Q18" s="41"/>
      <c r="R18" s="44"/>
      <c r="S18" s="28" t="e">
        <f t="shared" si="0"/>
        <v>#DIV/0!</v>
      </c>
    </row>
    <row r="19" spans="1:19" ht="16.2" thickBot="1" x14ac:dyDescent="0.35">
      <c r="B19" s="60"/>
      <c r="C19" s="41" t="s">
        <v>12</v>
      </c>
      <c r="D19" s="41"/>
      <c r="E19" s="41"/>
      <c r="F19" s="41"/>
      <c r="G19" s="41"/>
      <c r="H19" s="41"/>
      <c r="I19" s="41"/>
      <c r="J19" s="41"/>
      <c r="K19" s="41"/>
      <c r="L19" s="42"/>
      <c r="M19" s="38"/>
      <c r="N19" s="43"/>
      <c r="O19" s="41"/>
      <c r="P19" s="41"/>
      <c r="Q19" s="41"/>
      <c r="R19" s="44"/>
      <c r="S19" s="28" t="e">
        <f t="shared" si="0"/>
        <v>#DIV/0!</v>
      </c>
    </row>
    <row r="20" spans="1:19" ht="16.2" thickBot="1" x14ac:dyDescent="0.35">
      <c r="B20" s="60"/>
      <c r="C20" s="41" t="s">
        <v>13</v>
      </c>
      <c r="D20" s="41"/>
      <c r="E20" s="41"/>
      <c r="F20" s="41"/>
      <c r="G20" s="41"/>
      <c r="H20" s="41"/>
      <c r="I20" s="41"/>
      <c r="J20" s="41"/>
      <c r="K20" s="41"/>
      <c r="L20" s="41"/>
      <c r="M20" s="42"/>
      <c r="N20" s="38"/>
      <c r="O20" s="43"/>
      <c r="P20" s="41"/>
      <c r="Q20" s="41"/>
      <c r="R20" s="44"/>
      <c r="S20" s="28" t="e">
        <f t="shared" si="0"/>
        <v>#DIV/0!</v>
      </c>
    </row>
    <row r="21" spans="1:19" ht="16.2" thickBot="1" x14ac:dyDescent="0.35">
      <c r="B21" s="60"/>
      <c r="C21" s="41" t="s">
        <v>14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2"/>
      <c r="O21" s="38"/>
      <c r="P21" s="43"/>
      <c r="Q21" s="41"/>
      <c r="R21" s="44"/>
      <c r="S21" s="28" t="e">
        <f t="shared" si="0"/>
        <v>#DIV/0!</v>
      </c>
    </row>
    <row r="22" spans="1:19" ht="16.2" thickBot="1" x14ac:dyDescent="0.35">
      <c r="B22" s="60"/>
      <c r="C22" s="41" t="s">
        <v>15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2"/>
      <c r="P22" s="38"/>
      <c r="Q22" s="43"/>
      <c r="R22" s="44"/>
      <c r="S22" s="28" t="e">
        <f t="shared" si="0"/>
        <v>#DIV/0!</v>
      </c>
    </row>
    <row r="23" spans="1:19" ht="16.2" thickBot="1" x14ac:dyDescent="0.35">
      <c r="B23" s="60"/>
      <c r="C23" s="41" t="s">
        <v>16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  <c r="Q23" s="38"/>
      <c r="R23" s="45"/>
      <c r="S23" s="28" t="e">
        <f t="shared" si="0"/>
        <v>#DIV/0!</v>
      </c>
    </row>
    <row r="24" spans="1:19" ht="16.2" thickBot="1" x14ac:dyDescent="0.35">
      <c r="B24" s="61"/>
      <c r="C24" s="46" t="s">
        <v>17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7"/>
      <c r="R24" s="48"/>
      <c r="S24" s="29" t="e">
        <f t="shared" si="0"/>
        <v>#DIV/0!</v>
      </c>
    </row>
    <row r="25" spans="1:19" ht="16.2" thickBot="1" x14ac:dyDescent="0.35">
      <c r="B25" s="22"/>
      <c r="C25" s="30" t="s">
        <v>6</v>
      </c>
      <c r="D25" s="31">
        <f>AVERAGE(D10:D24)</f>
        <v>4</v>
      </c>
      <c r="E25" s="31">
        <f t="shared" ref="E25:R25" si="1">AVERAGE(E10:E24)</f>
        <v>4</v>
      </c>
      <c r="F25" s="31">
        <f t="shared" si="1"/>
        <v>4</v>
      </c>
      <c r="G25" s="31">
        <f t="shared" si="1"/>
        <v>4</v>
      </c>
      <c r="H25" s="31">
        <f t="shared" si="1"/>
        <v>4</v>
      </c>
      <c r="I25" s="31" t="e">
        <f t="shared" si="1"/>
        <v>#DIV/0!</v>
      </c>
      <c r="J25" s="31" t="e">
        <f t="shared" si="1"/>
        <v>#DIV/0!</v>
      </c>
      <c r="K25" s="31" t="e">
        <f t="shared" si="1"/>
        <v>#DIV/0!</v>
      </c>
      <c r="L25" s="31" t="e">
        <f t="shared" si="1"/>
        <v>#DIV/0!</v>
      </c>
      <c r="M25" s="31" t="e">
        <f t="shared" si="1"/>
        <v>#DIV/0!</v>
      </c>
      <c r="N25" s="31" t="e">
        <f t="shared" si="1"/>
        <v>#DIV/0!</v>
      </c>
      <c r="O25" s="31" t="e">
        <f t="shared" si="1"/>
        <v>#DIV/0!</v>
      </c>
      <c r="P25" s="31" t="e">
        <f t="shared" si="1"/>
        <v>#DIV/0!</v>
      </c>
      <c r="Q25" s="31" t="e">
        <f t="shared" si="1"/>
        <v>#DIV/0!</v>
      </c>
      <c r="R25" s="32" t="e">
        <f t="shared" si="1"/>
        <v>#DIV/0!</v>
      </c>
      <c r="S25" s="33"/>
    </row>
    <row r="27" spans="1:19" x14ac:dyDescent="0.3">
      <c r="A27" s="1" t="s">
        <v>18</v>
      </c>
    </row>
    <row r="28" spans="1:19" x14ac:dyDescent="0.3">
      <c r="A28" t="s">
        <v>19</v>
      </c>
    </row>
    <row r="29" spans="1:19" x14ac:dyDescent="0.3">
      <c r="A29" s="34" t="s">
        <v>20</v>
      </c>
    </row>
    <row r="30" spans="1:19" x14ac:dyDescent="0.3">
      <c r="A30" t="s">
        <v>21</v>
      </c>
    </row>
    <row r="31" spans="1:19" x14ac:dyDescent="0.3">
      <c r="A31">
        <v>0</v>
      </c>
      <c r="B31" t="s">
        <v>22</v>
      </c>
    </row>
    <row r="32" spans="1:19" x14ac:dyDescent="0.3">
      <c r="A32">
        <v>1</v>
      </c>
      <c r="B32" t="s">
        <v>23</v>
      </c>
    </row>
    <row r="33" spans="1:2" x14ac:dyDescent="0.3">
      <c r="A33">
        <v>2</v>
      </c>
      <c r="B33" t="s">
        <v>24</v>
      </c>
    </row>
    <row r="34" spans="1:2" x14ac:dyDescent="0.3">
      <c r="A34">
        <v>3</v>
      </c>
      <c r="B34" t="s">
        <v>25</v>
      </c>
    </row>
    <row r="35" spans="1:2" x14ac:dyDescent="0.3">
      <c r="A35">
        <v>4</v>
      </c>
      <c r="B35" t="s">
        <v>26</v>
      </c>
    </row>
    <row r="36" spans="1:2" x14ac:dyDescent="0.3">
      <c r="A36">
        <v>5</v>
      </c>
      <c r="B36" t="s">
        <v>27</v>
      </c>
    </row>
  </sheetData>
  <mergeCells count="2">
    <mergeCell ref="E8:T8"/>
    <mergeCell ref="B10:B24"/>
  </mergeCells>
  <dataValidations count="1">
    <dataValidation type="list" allowBlank="1" showInputMessage="1" showErrorMessage="1" sqref="D10:R24" xr:uid="{680E29C7-0D70-664B-95EA-DCDF3665CAD5}">
      <formula1>$A$31:$A$36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90F0-5711-B042-8A2C-58EB0175F9B9}">
  <dimension ref="A1:Y123"/>
  <sheetViews>
    <sheetView tabSelected="1" workbookViewId="0">
      <pane xSplit="4" ySplit="2" topLeftCell="K3" activePane="bottomRight" state="frozen"/>
      <selection pane="topRight" activeCell="X3" sqref="X3:Y8"/>
      <selection pane="bottomLeft" activeCell="X3" sqref="X3:Y8"/>
      <selection pane="bottomRight" activeCell="N3" sqref="N3"/>
    </sheetView>
  </sheetViews>
  <sheetFormatPr defaultColWidth="11" defaultRowHeight="15.6" x14ac:dyDescent="0.3"/>
  <cols>
    <col min="1" max="2" width="11" style="2"/>
    <col min="3" max="3" width="27.5" style="5" bestFit="1" customWidth="1"/>
    <col min="4" max="4" width="12.19921875" style="6" customWidth="1"/>
    <col min="5" max="5" width="9.3984375" customWidth="1"/>
    <col min="6" max="6" width="14.8984375" customWidth="1"/>
    <col min="7" max="7" width="15.8984375" customWidth="1"/>
    <col min="8" max="8" width="16.09765625" customWidth="1"/>
    <col min="9" max="9" width="21" customWidth="1"/>
    <col min="10" max="10" width="16.69921875" customWidth="1"/>
    <col min="11" max="11" width="25.59765625" customWidth="1"/>
    <col min="12" max="12" width="17.5" customWidth="1"/>
    <col min="13" max="13" width="19.59765625" customWidth="1"/>
    <col min="14" max="14" width="7.19921875" customWidth="1"/>
    <col min="15" max="15" width="18.69921875" customWidth="1"/>
    <col min="16" max="16" width="14.8984375" customWidth="1"/>
    <col min="17" max="17" width="7.19921875" customWidth="1"/>
    <col min="18" max="18" width="15.09765625" customWidth="1"/>
    <col min="19" max="19" width="19.5" customWidth="1"/>
    <col min="20" max="20" width="17.19921875" customWidth="1"/>
    <col min="21" max="21" width="11" style="5"/>
    <col min="22" max="22" width="11" style="6"/>
    <col min="23" max="23" width="91.3984375" style="7" customWidth="1"/>
    <col min="24" max="24" width="13.19921875" bestFit="1" customWidth="1"/>
    <col min="25" max="25" width="35" customWidth="1"/>
  </cols>
  <sheetData>
    <row r="1" spans="1:25" s="1" customFormat="1" ht="286.2" customHeight="1" x14ac:dyDescent="0.3">
      <c r="A1" s="19" t="s">
        <v>28</v>
      </c>
      <c r="B1" s="4"/>
      <c r="C1" s="3"/>
      <c r="D1" s="4"/>
      <c r="E1" s="13" t="s">
        <v>29</v>
      </c>
      <c r="F1" s="13" t="s">
        <v>30</v>
      </c>
      <c r="G1" s="13" t="s">
        <v>31</v>
      </c>
      <c r="H1" s="13" t="s">
        <v>32</v>
      </c>
      <c r="I1" s="13" t="s">
        <v>33</v>
      </c>
      <c r="J1" s="13" t="s">
        <v>34</v>
      </c>
      <c r="K1" s="13" t="s">
        <v>35</v>
      </c>
      <c r="L1" s="13" t="s">
        <v>36</v>
      </c>
      <c r="M1" s="13" t="s">
        <v>37</v>
      </c>
      <c r="N1" s="13" t="s">
        <v>38</v>
      </c>
      <c r="O1" s="13" t="s">
        <v>39</v>
      </c>
      <c r="P1" s="13" t="s">
        <v>40</v>
      </c>
      <c r="Q1" s="13" t="s">
        <v>41</v>
      </c>
      <c r="R1" s="13" t="s">
        <v>42</v>
      </c>
      <c r="S1" s="13" t="s">
        <v>43</v>
      </c>
      <c r="T1" s="13" t="s">
        <v>44</v>
      </c>
      <c r="U1" s="8"/>
      <c r="V1" s="13" t="s">
        <v>45</v>
      </c>
      <c r="W1" s="13" t="s">
        <v>45</v>
      </c>
      <c r="X1" s="13" t="s">
        <v>46</v>
      </c>
      <c r="Y1" s="3"/>
    </row>
    <row r="2" spans="1:25" s="1" customFormat="1" x14ac:dyDescent="0.3">
      <c r="A2" s="9" t="s">
        <v>47</v>
      </c>
      <c r="B2" s="9" t="s">
        <v>48</v>
      </c>
      <c r="C2" s="10" t="s">
        <v>49</v>
      </c>
      <c r="D2" s="9" t="s">
        <v>50</v>
      </c>
      <c r="E2" s="11">
        <v>0</v>
      </c>
      <c r="F2" s="11">
        <v>0</v>
      </c>
      <c r="G2" s="11">
        <v>0</v>
      </c>
      <c r="H2" s="11">
        <v>0</v>
      </c>
      <c r="I2" s="11">
        <v>7.5</v>
      </c>
      <c r="J2" s="11">
        <v>10</v>
      </c>
      <c r="K2" s="11">
        <v>0</v>
      </c>
      <c r="L2" s="11">
        <v>0</v>
      </c>
      <c r="M2" s="11">
        <v>15</v>
      </c>
      <c r="N2" s="11">
        <v>7.5</v>
      </c>
      <c r="O2" s="11">
        <v>10</v>
      </c>
      <c r="P2" s="11">
        <v>7.5</v>
      </c>
      <c r="Q2" s="11">
        <v>10</v>
      </c>
      <c r="R2" s="11">
        <v>12.5</v>
      </c>
      <c r="S2" s="11">
        <v>7.5</v>
      </c>
      <c r="T2" s="11">
        <v>12.5</v>
      </c>
      <c r="U2" s="11">
        <f>SUM(E2:T2)</f>
        <v>100</v>
      </c>
      <c r="V2" s="9" t="s">
        <v>51</v>
      </c>
      <c r="W2" s="12" t="s">
        <v>52</v>
      </c>
      <c r="X2" s="10" t="s">
        <v>53</v>
      </c>
      <c r="Y2" s="20" t="s">
        <v>54</v>
      </c>
    </row>
    <row r="3" spans="1:25" x14ac:dyDescent="0.3">
      <c r="A3" s="65">
        <v>40</v>
      </c>
      <c r="B3" s="54">
        <v>1191296</v>
      </c>
      <c r="C3" s="5" t="str">
        <f>IFERROR(VLOOKUP(B3,Estudantes!$A$1:$C$376,2,FALSE),"")</f>
        <v>GABRIEL ALMEIDA GONÇALVES</v>
      </c>
      <c r="D3" s="6" t="str">
        <f>IFERROR(VLOOKUP(B3,Estudantes!$A$1:$C$376,3,FALSE),"")</f>
        <v>1DI</v>
      </c>
      <c r="E3" s="49">
        <v>5</v>
      </c>
      <c r="F3" s="49">
        <v>4</v>
      </c>
      <c r="G3" s="49">
        <v>4</v>
      </c>
      <c r="H3" s="49">
        <v>4</v>
      </c>
      <c r="I3" s="49">
        <v>5</v>
      </c>
      <c r="J3" s="49">
        <v>5</v>
      </c>
      <c r="K3" s="49">
        <v>4</v>
      </c>
      <c r="L3" s="49">
        <v>4</v>
      </c>
      <c r="M3" s="49">
        <v>4</v>
      </c>
      <c r="N3" s="49">
        <v>4</v>
      </c>
      <c r="O3" s="49">
        <v>4</v>
      </c>
      <c r="P3" s="49">
        <v>4</v>
      </c>
      <c r="Q3" s="49">
        <v>4</v>
      </c>
      <c r="R3" s="49">
        <v>4</v>
      </c>
      <c r="S3" s="49">
        <v>4</v>
      </c>
      <c r="T3" s="49">
        <v>4</v>
      </c>
      <c r="V3" s="6">
        <f t="shared" ref="V3:V34" si="0">SUMPRODUCT($E$2:$T$2,E3:T3)/5</f>
        <v>83.5</v>
      </c>
      <c r="W3" s="7">
        <f>MIN(ROUND(V3/5,2),20)</f>
        <v>16.7</v>
      </c>
      <c r="X3" s="49"/>
      <c r="Y3" s="55" t="s">
        <v>55</v>
      </c>
    </row>
    <row r="4" spans="1:25" x14ac:dyDescent="0.3">
      <c r="A4" s="65"/>
      <c r="B4" s="54">
        <v>1191369</v>
      </c>
      <c r="C4" s="5" t="str">
        <f>IFERROR(VLOOKUP(B4,Estudantes!$A$1:$C$376,2,FALSE),"")</f>
        <v>TIAGO ANDRÉ FERREIRA LEITE</v>
      </c>
      <c r="D4" s="6" t="str">
        <f>IFERROR(VLOOKUP(B4,Estudantes!$A$1:$C$376,3,FALSE),"")</f>
        <v>1DI</v>
      </c>
      <c r="E4" s="49">
        <v>5</v>
      </c>
      <c r="F4" s="49">
        <v>4</v>
      </c>
      <c r="G4" s="49">
        <v>4</v>
      </c>
      <c r="H4" s="49">
        <v>4</v>
      </c>
      <c r="I4" s="49">
        <v>5</v>
      </c>
      <c r="J4" s="49">
        <v>5</v>
      </c>
      <c r="K4" s="49">
        <v>4</v>
      </c>
      <c r="L4" s="49">
        <v>4</v>
      </c>
      <c r="M4" s="49">
        <v>4</v>
      </c>
      <c r="N4" s="49">
        <v>4</v>
      </c>
      <c r="O4" s="49">
        <v>4</v>
      </c>
      <c r="P4" s="49">
        <v>4</v>
      </c>
      <c r="Q4" s="49">
        <v>4</v>
      </c>
      <c r="R4" s="49">
        <v>4</v>
      </c>
      <c r="S4" s="49">
        <v>4</v>
      </c>
      <c r="T4" s="49">
        <v>4</v>
      </c>
      <c r="V4" s="6">
        <f t="shared" si="0"/>
        <v>83.5</v>
      </c>
      <c r="W4" s="7">
        <f t="shared" ref="W4:W67" si="1">MIN(ROUND(V4/5,2),20)</f>
        <v>16.7</v>
      </c>
      <c r="X4" s="49"/>
      <c r="Y4" s="55" t="s">
        <v>56</v>
      </c>
    </row>
    <row r="5" spans="1:25" x14ac:dyDescent="0.3">
      <c r="A5" s="65"/>
      <c r="B5" s="54">
        <v>1210805</v>
      </c>
      <c r="C5" s="5" t="str">
        <f>IFERROR(VLOOKUP(B5,Estudantes!$A$1:$C$376,2,FALSE),"")</f>
        <v>ANTÓNIO SIMÃO NADAIS BERNARDO</v>
      </c>
      <c r="D5" s="6" t="str">
        <f>IFERROR(VLOOKUP(B5,Estudantes!$A$1:$C$376,3,FALSE),"")</f>
        <v>1DI</v>
      </c>
      <c r="E5" s="49">
        <v>5</v>
      </c>
      <c r="F5" s="49">
        <v>3</v>
      </c>
      <c r="G5" s="49">
        <v>4</v>
      </c>
      <c r="H5" s="49">
        <v>4</v>
      </c>
      <c r="I5" s="49">
        <v>5</v>
      </c>
      <c r="J5" s="49">
        <v>4</v>
      </c>
      <c r="K5" s="49">
        <v>4</v>
      </c>
      <c r="L5" s="49">
        <v>4</v>
      </c>
      <c r="M5" s="49">
        <v>3</v>
      </c>
      <c r="N5" s="49">
        <v>3</v>
      </c>
      <c r="O5" s="49">
        <v>4</v>
      </c>
      <c r="P5" s="49">
        <v>4</v>
      </c>
      <c r="Q5" s="49">
        <v>3</v>
      </c>
      <c r="R5" s="49">
        <v>4</v>
      </c>
      <c r="S5" s="49">
        <v>3</v>
      </c>
      <c r="T5" s="49">
        <v>4</v>
      </c>
      <c r="V5" s="6">
        <f t="shared" si="0"/>
        <v>73.5</v>
      </c>
      <c r="W5" s="7">
        <f t="shared" si="1"/>
        <v>14.7</v>
      </c>
      <c r="X5" s="49"/>
      <c r="Y5" s="55" t="s">
        <v>57</v>
      </c>
    </row>
    <row r="6" spans="1:25" x14ac:dyDescent="0.3">
      <c r="A6" s="65"/>
      <c r="B6" s="54">
        <v>1211304</v>
      </c>
      <c r="C6" s="5" t="str">
        <f>IFERROR(VLOOKUP(B6,Estudantes!$A$1:$C$376,2,FALSE),"")</f>
        <v>FRANCISCO LASCASAS BOGALHO</v>
      </c>
      <c r="D6" s="6" t="str">
        <f>IFERROR(VLOOKUP(B6,Estudantes!$A$1:$C$376,3,FALSE),"")</f>
        <v>1DI</v>
      </c>
      <c r="E6" s="49">
        <v>4</v>
      </c>
      <c r="F6" s="49">
        <v>3</v>
      </c>
      <c r="G6" s="49">
        <v>3</v>
      </c>
      <c r="H6" s="49">
        <v>3</v>
      </c>
      <c r="I6" s="49">
        <v>5</v>
      </c>
      <c r="J6" s="49">
        <v>3</v>
      </c>
      <c r="K6" s="49">
        <v>4</v>
      </c>
      <c r="L6" s="49">
        <v>3</v>
      </c>
      <c r="M6" s="49">
        <v>3</v>
      </c>
      <c r="N6" s="49">
        <v>3</v>
      </c>
      <c r="O6" s="49">
        <v>3</v>
      </c>
      <c r="P6" s="49">
        <v>4</v>
      </c>
      <c r="Q6" s="49">
        <v>3</v>
      </c>
      <c r="R6" s="49">
        <v>3</v>
      </c>
      <c r="S6" s="49">
        <v>3</v>
      </c>
      <c r="T6" s="49">
        <v>3</v>
      </c>
      <c r="V6" s="6">
        <f t="shared" si="0"/>
        <v>64.5</v>
      </c>
      <c r="W6" s="7">
        <f t="shared" si="1"/>
        <v>12.9</v>
      </c>
      <c r="X6" s="49"/>
      <c r="Y6" s="55" t="s">
        <v>58</v>
      </c>
    </row>
    <row r="7" spans="1:25" x14ac:dyDescent="0.3">
      <c r="A7" s="65"/>
      <c r="B7" s="54">
        <v>1211314</v>
      </c>
      <c r="C7" s="5" t="str">
        <f>IFERROR(VLOOKUP(B7,Estudantes!$A$1:$C$376,2,FALSE),"")</f>
        <v>JOÃO TIAGO PEREIRA DURÃES</v>
      </c>
      <c r="D7" s="6" t="str">
        <f>IFERROR(VLOOKUP(B7,Estudantes!$A$1:$C$376,3,FALSE),"")</f>
        <v>1DI</v>
      </c>
      <c r="E7" s="49">
        <v>4</v>
      </c>
      <c r="F7" s="49">
        <v>3</v>
      </c>
      <c r="G7" s="49">
        <v>3</v>
      </c>
      <c r="H7" s="49">
        <v>3</v>
      </c>
      <c r="I7" s="49">
        <v>5</v>
      </c>
      <c r="J7" s="49">
        <v>3</v>
      </c>
      <c r="K7" s="49">
        <v>4</v>
      </c>
      <c r="L7" s="49">
        <v>3</v>
      </c>
      <c r="M7" s="49">
        <v>3</v>
      </c>
      <c r="N7" s="49">
        <v>3</v>
      </c>
      <c r="O7" s="49">
        <v>3</v>
      </c>
      <c r="P7" s="49">
        <v>4</v>
      </c>
      <c r="Q7" s="49">
        <v>3</v>
      </c>
      <c r="R7" s="49">
        <v>3</v>
      </c>
      <c r="S7" s="49">
        <v>3</v>
      </c>
      <c r="T7" s="49">
        <v>3</v>
      </c>
      <c r="V7" s="6">
        <f t="shared" si="0"/>
        <v>64.5</v>
      </c>
      <c r="W7" s="7">
        <f t="shared" si="1"/>
        <v>12.9</v>
      </c>
      <c r="X7" s="49"/>
      <c r="Y7" s="55" t="s">
        <v>59</v>
      </c>
    </row>
    <row r="8" spans="1:25" ht="16.2" thickBot="1" x14ac:dyDescent="0.35">
      <c r="A8" s="66"/>
      <c r="B8" s="51"/>
      <c r="C8" s="16" t="str">
        <f>IFERROR(VLOOKUP(B8,Estudantes!$A$1:$C$376,2,FALSE),"")</f>
        <v/>
      </c>
      <c r="D8" s="17" t="str">
        <f>IFERROR(VLOOKUP(B8,Estudantes!$A$1:$C$376,3,FALSE),"")</f>
        <v/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16"/>
      <c r="V8" s="17">
        <f t="shared" si="0"/>
        <v>0</v>
      </c>
      <c r="W8" s="18">
        <f t="shared" si="1"/>
        <v>0</v>
      </c>
      <c r="X8" s="50"/>
      <c r="Y8" s="50"/>
    </row>
    <row r="9" spans="1:25" ht="16.2" thickTop="1" x14ac:dyDescent="0.3">
      <c r="A9" s="62"/>
      <c r="C9" s="5" t="str">
        <f>IFERROR(VLOOKUP(B9,Estudantes!$A$1:$C$376,2,FALSE),"")</f>
        <v/>
      </c>
      <c r="D9" s="6" t="str">
        <f>IFERROR(VLOOKUP(B9,Estudantes!$A$1:$C$376,3,FALSE),"")</f>
        <v/>
      </c>
      <c r="V9" s="6">
        <f t="shared" si="0"/>
        <v>0</v>
      </c>
      <c r="W9" s="7">
        <f t="shared" si="1"/>
        <v>0</v>
      </c>
    </row>
    <row r="10" spans="1:25" x14ac:dyDescent="0.3">
      <c r="A10" s="63"/>
      <c r="C10" s="5" t="str">
        <f>IFERROR(VLOOKUP(B10,Estudantes!$A$1:$C$376,2,FALSE),"")</f>
        <v/>
      </c>
      <c r="D10" s="6" t="str">
        <f>IFERROR(VLOOKUP(B10,Estudantes!$A$1:$C$376,3,FALSE),"")</f>
        <v/>
      </c>
      <c r="V10" s="6">
        <f t="shared" si="0"/>
        <v>0</v>
      </c>
      <c r="W10" s="7">
        <f t="shared" si="1"/>
        <v>0</v>
      </c>
    </row>
    <row r="11" spans="1:25" x14ac:dyDescent="0.3">
      <c r="A11" s="63"/>
      <c r="C11" s="5" t="str">
        <f>IFERROR(VLOOKUP(B11,Estudantes!$A$1:$C$376,2,FALSE),"")</f>
        <v/>
      </c>
      <c r="D11" s="6" t="str">
        <f>IFERROR(VLOOKUP(B11,Estudantes!$A$1:$C$376,3,FALSE),"")</f>
        <v/>
      </c>
      <c r="V11" s="6">
        <f t="shared" si="0"/>
        <v>0</v>
      </c>
      <c r="W11" s="7">
        <f t="shared" si="1"/>
        <v>0</v>
      </c>
    </row>
    <row r="12" spans="1:25" x14ac:dyDescent="0.3">
      <c r="A12" s="63"/>
      <c r="C12" s="5" t="str">
        <f>IFERROR(VLOOKUP(B12,Estudantes!$A$1:$C$376,2,FALSE),"")</f>
        <v/>
      </c>
      <c r="D12" s="6" t="str">
        <f>IFERROR(VLOOKUP(B12,Estudantes!$A$1:$C$376,3,FALSE),"")</f>
        <v/>
      </c>
      <c r="V12" s="6">
        <f t="shared" si="0"/>
        <v>0</v>
      </c>
      <c r="W12" s="7">
        <f t="shared" si="1"/>
        <v>0</v>
      </c>
    </row>
    <row r="13" spans="1:25" x14ac:dyDescent="0.3">
      <c r="A13" s="63"/>
      <c r="C13" s="5" t="str">
        <f>IFERROR(VLOOKUP(B13,Estudantes!$A$1:$C$376,2,FALSE),"")</f>
        <v/>
      </c>
      <c r="D13" s="6" t="str">
        <f>IFERROR(VLOOKUP(B13,Estudantes!$A$1:$C$376,3,FALSE),"")</f>
        <v/>
      </c>
      <c r="V13" s="6">
        <f t="shared" si="0"/>
        <v>0</v>
      </c>
      <c r="W13" s="7">
        <f t="shared" si="1"/>
        <v>0</v>
      </c>
    </row>
    <row r="14" spans="1:25" ht="16.2" thickBot="1" x14ac:dyDescent="0.35">
      <c r="A14" s="64"/>
      <c r="B14" s="15"/>
      <c r="C14" s="16" t="str">
        <f>IFERROR(VLOOKUP(B14,Estudantes!$A$1:$C$376,2,FALSE),"")</f>
        <v/>
      </c>
      <c r="D14" s="17" t="str">
        <f>IFERROR(VLOOKUP(B14,Estudantes!$A$1:$C$376,3,FALSE),"")</f>
        <v/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6"/>
      <c r="V14" s="17">
        <f t="shared" si="0"/>
        <v>0</v>
      </c>
      <c r="W14" s="18">
        <f t="shared" si="1"/>
        <v>0</v>
      </c>
      <c r="X14" s="14"/>
      <c r="Y14" s="14"/>
    </row>
    <row r="15" spans="1:25" ht="16.2" thickTop="1" x14ac:dyDescent="0.3">
      <c r="A15" s="62"/>
      <c r="C15" s="5" t="str">
        <f>IFERROR(VLOOKUP(B15,Estudantes!$A$1:$C$376,2,FALSE),"")</f>
        <v/>
      </c>
      <c r="D15" s="6" t="str">
        <f>IFERROR(VLOOKUP(B15,Estudantes!$A$1:$C$376,3,FALSE),"")</f>
        <v/>
      </c>
      <c r="V15" s="6">
        <f t="shared" si="0"/>
        <v>0</v>
      </c>
      <c r="W15" s="7">
        <f t="shared" si="1"/>
        <v>0</v>
      </c>
    </row>
    <row r="16" spans="1:25" x14ac:dyDescent="0.3">
      <c r="A16" s="63"/>
      <c r="C16" s="5" t="str">
        <f>IFERROR(VLOOKUP(B16,Estudantes!$A$1:$C$376,2,FALSE),"")</f>
        <v/>
      </c>
      <c r="D16" s="6" t="str">
        <f>IFERROR(VLOOKUP(B16,Estudantes!$A$1:$C$376,3,FALSE),"")</f>
        <v/>
      </c>
      <c r="V16" s="6">
        <f t="shared" si="0"/>
        <v>0</v>
      </c>
      <c r="W16" s="7">
        <f t="shared" si="1"/>
        <v>0</v>
      </c>
    </row>
    <row r="17" spans="1:25" x14ac:dyDescent="0.3">
      <c r="A17" s="63"/>
      <c r="C17" s="5" t="str">
        <f>IFERROR(VLOOKUP(B17,Estudantes!$A$1:$C$376,2,FALSE),"")</f>
        <v/>
      </c>
      <c r="D17" s="6" t="str">
        <f>IFERROR(VLOOKUP(B17,Estudantes!$A$1:$C$376,3,FALSE),"")</f>
        <v/>
      </c>
      <c r="V17" s="6">
        <f t="shared" si="0"/>
        <v>0</v>
      </c>
      <c r="W17" s="7">
        <f t="shared" si="1"/>
        <v>0</v>
      </c>
    </row>
    <row r="18" spans="1:25" x14ac:dyDescent="0.3">
      <c r="A18" s="63"/>
      <c r="C18" s="5" t="str">
        <f>IFERROR(VLOOKUP(B18,Estudantes!$A$1:$C$376,2,FALSE),"")</f>
        <v/>
      </c>
      <c r="D18" s="6" t="str">
        <f>IFERROR(VLOOKUP(B18,Estudantes!$A$1:$C$376,3,FALSE),"")</f>
        <v/>
      </c>
      <c r="V18" s="6">
        <f t="shared" si="0"/>
        <v>0</v>
      </c>
      <c r="W18" s="7">
        <f t="shared" si="1"/>
        <v>0</v>
      </c>
    </row>
    <row r="19" spans="1:25" x14ac:dyDescent="0.3">
      <c r="A19" s="63"/>
      <c r="C19" s="5" t="str">
        <f>IFERROR(VLOOKUP(B19,Estudantes!$A$1:$C$376,2,FALSE),"")</f>
        <v/>
      </c>
      <c r="D19" s="6" t="str">
        <f>IFERROR(VLOOKUP(B19,Estudantes!$A$1:$C$376,3,FALSE),"")</f>
        <v/>
      </c>
      <c r="V19" s="6">
        <f t="shared" si="0"/>
        <v>0</v>
      </c>
      <c r="W19" s="7">
        <f t="shared" si="1"/>
        <v>0</v>
      </c>
    </row>
    <row r="20" spans="1:25" ht="16.2" thickBot="1" x14ac:dyDescent="0.35">
      <c r="A20" s="64"/>
      <c r="B20" s="15"/>
      <c r="C20" s="16" t="str">
        <f>IFERROR(VLOOKUP(B20,Estudantes!$A$1:$C$376,2,FALSE),"")</f>
        <v/>
      </c>
      <c r="D20" s="17" t="str">
        <f>IFERROR(VLOOKUP(B20,Estudantes!$A$1:$C$376,3,FALSE),"")</f>
        <v/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6"/>
      <c r="V20" s="17">
        <f t="shared" si="0"/>
        <v>0</v>
      </c>
      <c r="W20" s="18">
        <f t="shared" si="1"/>
        <v>0</v>
      </c>
      <c r="X20" s="14"/>
      <c r="Y20" s="14"/>
    </row>
    <row r="21" spans="1:25" ht="16.2" thickTop="1" x14ac:dyDescent="0.3">
      <c r="A21" s="62"/>
      <c r="C21" s="5" t="str">
        <f>IFERROR(VLOOKUP(B21,Estudantes!$A$1:$C$376,2,FALSE),"")</f>
        <v/>
      </c>
      <c r="D21" s="6" t="str">
        <f>IFERROR(VLOOKUP(B21,Estudantes!$A$1:$C$376,3,FALSE),"")</f>
        <v/>
      </c>
      <c r="V21" s="6">
        <f t="shared" si="0"/>
        <v>0</v>
      </c>
      <c r="W21" s="7">
        <f t="shared" si="1"/>
        <v>0</v>
      </c>
    </row>
    <row r="22" spans="1:25" x14ac:dyDescent="0.3">
      <c r="A22" s="63"/>
      <c r="C22" s="5" t="str">
        <f>IFERROR(VLOOKUP(B22,Estudantes!$A$1:$C$376,2,FALSE),"")</f>
        <v/>
      </c>
      <c r="D22" s="6" t="str">
        <f>IFERROR(VLOOKUP(B22,Estudantes!$A$1:$C$376,3,FALSE),"")</f>
        <v/>
      </c>
      <c r="V22" s="6">
        <f t="shared" si="0"/>
        <v>0</v>
      </c>
      <c r="W22" s="7">
        <f t="shared" si="1"/>
        <v>0</v>
      </c>
    </row>
    <row r="23" spans="1:25" x14ac:dyDescent="0.3">
      <c r="A23" s="63"/>
      <c r="C23" s="5" t="str">
        <f>IFERROR(VLOOKUP(B23,Estudantes!$A$1:$C$376,2,FALSE),"")</f>
        <v/>
      </c>
      <c r="D23" s="6" t="str">
        <f>IFERROR(VLOOKUP(B23,Estudantes!$A$1:$C$376,3,FALSE),"")</f>
        <v/>
      </c>
      <c r="V23" s="6">
        <f t="shared" si="0"/>
        <v>0</v>
      </c>
      <c r="W23" s="7">
        <f t="shared" si="1"/>
        <v>0</v>
      </c>
    </row>
    <row r="24" spans="1:25" x14ac:dyDescent="0.3">
      <c r="A24" s="63"/>
      <c r="C24" s="5" t="str">
        <f>IFERROR(VLOOKUP(B24,Estudantes!$A$1:$C$376,2,FALSE),"")</f>
        <v/>
      </c>
      <c r="D24" s="6" t="str">
        <f>IFERROR(VLOOKUP(B24,Estudantes!$A$1:$C$376,3,FALSE),"")</f>
        <v/>
      </c>
      <c r="V24" s="6">
        <f t="shared" si="0"/>
        <v>0</v>
      </c>
      <c r="W24" s="7">
        <f t="shared" si="1"/>
        <v>0</v>
      </c>
    </row>
    <row r="25" spans="1:25" x14ac:dyDescent="0.3">
      <c r="A25" s="63"/>
      <c r="C25" s="5" t="str">
        <f>IFERROR(VLOOKUP(B25,Estudantes!$A$1:$C$376,2,FALSE),"")</f>
        <v/>
      </c>
      <c r="D25" s="6" t="str">
        <f>IFERROR(VLOOKUP(B25,Estudantes!$A$1:$C$376,3,FALSE),"")</f>
        <v/>
      </c>
      <c r="V25" s="6">
        <f t="shared" si="0"/>
        <v>0</v>
      </c>
      <c r="W25" s="7">
        <f t="shared" si="1"/>
        <v>0</v>
      </c>
    </row>
    <row r="26" spans="1:25" ht="16.2" thickBot="1" x14ac:dyDescent="0.35">
      <c r="A26" s="64"/>
      <c r="B26" s="15"/>
      <c r="C26" s="16" t="str">
        <f>IFERROR(VLOOKUP(B26,Estudantes!$A$1:$C$376,2,FALSE),"")</f>
        <v/>
      </c>
      <c r="D26" s="17" t="str">
        <f>IFERROR(VLOOKUP(B26,Estudantes!$A$1:$C$376,3,FALSE),"")</f>
        <v/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6"/>
      <c r="V26" s="17">
        <f t="shared" si="0"/>
        <v>0</v>
      </c>
      <c r="W26" s="18">
        <f t="shared" si="1"/>
        <v>0</v>
      </c>
      <c r="X26" s="14"/>
      <c r="Y26" s="14"/>
    </row>
    <row r="27" spans="1:25" ht="16.2" thickTop="1" x14ac:dyDescent="0.3">
      <c r="A27" s="62"/>
      <c r="C27" s="5" t="str">
        <f>IFERROR(VLOOKUP(B27,Estudantes!$A$1:$C$376,2,FALSE),"")</f>
        <v/>
      </c>
      <c r="D27" s="6" t="str">
        <f>IFERROR(VLOOKUP(B27,Estudantes!$A$1:$C$376,3,FALSE),"")</f>
        <v/>
      </c>
      <c r="V27" s="6">
        <f t="shared" si="0"/>
        <v>0</v>
      </c>
      <c r="W27" s="7">
        <f t="shared" si="1"/>
        <v>0</v>
      </c>
    </row>
    <row r="28" spans="1:25" x14ac:dyDescent="0.3">
      <c r="A28" s="63"/>
      <c r="C28" s="5" t="str">
        <f>IFERROR(VLOOKUP(B28,Estudantes!$A$1:$C$376,2,FALSE),"")</f>
        <v/>
      </c>
      <c r="D28" s="6" t="str">
        <f>IFERROR(VLOOKUP(B28,Estudantes!$A$1:$C$376,3,FALSE),"")</f>
        <v/>
      </c>
      <c r="V28" s="6">
        <f t="shared" si="0"/>
        <v>0</v>
      </c>
      <c r="W28" s="7">
        <f t="shared" si="1"/>
        <v>0</v>
      </c>
    </row>
    <row r="29" spans="1:25" x14ac:dyDescent="0.3">
      <c r="A29" s="63"/>
      <c r="C29" s="5" t="str">
        <f>IFERROR(VLOOKUP(B29,Estudantes!$A$1:$C$376,2,FALSE),"")</f>
        <v/>
      </c>
      <c r="D29" s="6" t="str">
        <f>IFERROR(VLOOKUP(B29,Estudantes!$A$1:$C$376,3,FALSE),"")</f>
        <v/>
      </c>
      <c r="V29" s="6">
        <f t="shared" si="0"/>
        <v>0</v>
      </c>
      <c r="W29" s="7">
        <f t="shared" si="1"/>
        <v>0</v>
      </c>
    </row>
    <row r="30" spans="1:25" x14ac:dyDescent="0.3">
      <c r="A30" s="63"/>
      <c r="C30" s="5" t="str">
        <f>IFERROR(VLOOKUP(B30,Estudantes!$A$1:$C$376,2,FALSE),"")</f>
        <v/>
      </c>
      <c r="D30" s="6" t="str">
        <f>IFERROR(VLOOKUP(B30,Estudantes!$A$1:$C$376,3,FALSE),"")</f>
        <v/>
      </c>
      <c r="V30" s="6">
        <f t="shared" si="0"/>
        <v>0</v>
      </c>
      <c r="W30" s="7">
        <f t="shared" si="1"/>
        <v>0</v>
      </c>
    </row>
    <row r="31" spans="1:25" x14ac:dyDescent="0.3">
      <c r="A31" s="63"/>
      <c r="C31" s="5" t="str">
        <f>IFERROR(VLOOKUP(B31,Estudantes!$A$1:$C$376,2,FALSE),"")</f>
        <v/>
      </c>
      <c r="D31" s="6" t="str">
        <f>IFERROR(VLOOKUP(B31,Estudantes!$A$1:$C$376,3,FALSE),"")</f>
        <v/>
      </c>
      <c r="V31" s="6">
        <f t="shared" si="0"/>
        <v>0</v>
      </c>
      <c r="W31" s="7">
        <f t="shared" si="1"/>
        <v>0</v>
      </c>
    </row>
    <row r="32" spans="1:25" ht="16.2" thickBot="1" x14ac:dyDescent="0.35">
      <c r="A32" s="64"/>
      <c r="B32" s="15"/>
      <c r="C32" s="16" t="str">
        <f>IFERROR(VLOOKUP(B32,Estudantes!$A$1:$C$376,2,FALSE),"")</f>
        <v/>
      </c>
      <c r="D32" s="17" t="str">
        <f>IFERROR(VLOOKUP(B32,Estudantes!$A$1:$C$376,3,FALSE),"")</f>
        <v/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6"/>
      <c r="V32" s="17">
        <f t="shared" si="0"/>
        <v>0</v>
      </c>
      <c r="W32" s="18">
        <f t="shared" si="1"/>
        <v>0</v>
      </c>
      <c r="X32" s="14"/>
      <c r="Y32" s="14"/>
    </row>
    <row r="33" spans="1:25" ht="16.2" thickTop="1" x14ac:dyDescent="0.3">
      <c r="A33" s="62"/>
      <c r="C33" s="5" t="str">
        <f>IFERROR(VLOOKUP(B33,Estudantes!$A$1:$C$376,2,FALSE),"")</f>
        <v/>
      </c>
      <c r="D33" s="6" t="str">
        <f>IFERROR(VLOOKUP(B33,Estudantes!$A$1:$C$376,3,FALSE),"")</f>
        <v/>
      </c>
      <c r="V33" s="6">
        <f t="shared" si="0"/>
        <v>0</v>
      </c>
      <c r="W33" s="7">
        <f t="shared" si="1"/>
        <v>0</v>
      </c>
    </row>
    <row r="34" spans="1:25" x14ac:dyDescent="0.3">
      <c r="A34" s="63"/>
      <c r="C34" s="5" t="str">
        <f>IFERROR(VLOOKUP(B34,Estudantes!$A$1:$C$376,2,FALSE),"")</f>
        <v/>
      </c>
      <c r="D34" s="6" t="str">
        <f>IFERROR(VLOOKUP(B34,Estudantes!$A$1:$C$376,3,FALSE),"")</f>
        <v/>
      </c>
      <c r="V34" s="6">
        <f t="shared" si="0"/>
        <v>0</v>
      </c>
      <c r="W34" s="7">
        <f t="shared" si="1"/>
        <v>0</v>
      </c>
    </row>
    <row r="35" spans="1:25" x14ac:dyDescent="0.3">
      <c r="A35" s="63"/>
      <c r="C35" s="5" t="str">
        <f>IFERROR(VLOOKUP(B35,Estudantes!$A$1:$C$376,2,FALSE),"")</f>
        <v/>
      </c>
      <c r="D35" s="6" t="str">
        <f>IFERROR(VLOOKUP(B35,Estudantes!$A$1:$C$376,3,FALSE),"")</f>
        <v/>
      </c>
      <c r="V35" s="6">
        <f t="shared" ref="V35:V66" si="2">SUMPRODUCT($E$2:$T$2,E35:T35)/5</f>
        <v>0</v>
      </c>
      <c r="W35" s="7">
        <f t="shared" si="1"/>
        <v>0</v>
      </c>
    </row>
    <row r="36" spans="1:25" x14ac:dyDescent="0.3">
      <c r="A36" s="63"/>
      <c r="C36" s="5" t="str">
        <f>IFERROR(VLOOKUP(B36,Estudantes!$A$1:$C$376,2,FALSE),"")</f>
        <v/>
      </c>
      <c r="D36" s="6" t="str">
        <f>IFERROR(VLOOKUP(B36,Estudantes!$A$1:$C$376,3,FALSE),"")</f>
        <v/>
      </c>
      <c r="V36" s="6">
        <f t="shared" si="2"/>
        <v>0</v>
      </c>
      <c r="W36" s="7">
        <f t="shared" si="1"/>
        <v>0</v>
      </c>
    </row>
    <row r="37" spans="1:25" x14ac:dyDescent="0.3">
      <c r="A37" s="63"/>
      <c r="C37" s="5" t="str">
        <f>IFERROR(VLOOKUP(B37,Estudantes!$A$1:$C$376,2,FALSE),"")</f>
        <v/>
      </c>
      <c r="D37" s="6" t="str">
        <f>IFERROR(VLOOKUP(B37,Estudantes!$A$1:$C$376,3,FALSE),"")</f>
        <v/>
      </c>
      <c r="V37" s="6">
        <f t="shared" si="2"/>
        <v>0</v>
      </c>
      <c r="W37" s="7">
        <f t="shared" si="1"/>
        <v>0</v>
      </c>
    </row>
    <row r="38" spans="1:25" ht="16.2" thickBot="1" x14ac:dyDescent="0.35">
      <c r="A38" s="64"/>
      <c r="B38" s="15"/>
      <c r="C38" s="16" t="str">
        <f>IFERROR(VLOOKUP(B38,Estudantes!$A$1:$C$376,2,FALSE),"")</f>
        <v/>
      </c>
      <c r="D38" s="17" t="str">
        <f>IFERROR(VLOOKUP(B38,Estudantes!$A$1:$C$376,3,FALSE),"")</f>
        <v/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6"/>
      <c r="V38" s="17">
        <f t="shared" si="2"/>
        <v>0</v>
      </c>
      <c r="W38" s="18">
        <f t="shared" si="1"/>
        <v>0</v>
      </c>
      <c r="X38" s="14"/>
      <c r="Y38" s="14"/>
    </row>
    <row r="39" spans="1:25" ht="16.2" thickTop="1" x14ac:dyDescent="0.3">
      <c r="A39" s="62"/>
      <c r="C39" s="5" t="str">
        <f>IFERROR(VLOOKUP(B39,Estudantes!$A$1:$C$376,2,FALSE),"")</f>
        <v/>
      </c>
      <c r="D39" s="6" t="str">
        <f>IFERROR(VLOOKUP(B39,Estudantes!$A$1:$C$376,3,FALSE),"")</f>
        <v/>
      </c>
      <c r="V39" s="6">
        <f t="shared" si="2"/>
        <v>0</v>
      </c>
      <c r="W39" s="7">
        <f t="shared" si="1"/>
        <v>0</v>
      </c>
    </row>
    <row r="40" spans="1:25" x14ac:dyDescent="0.3">
      <c r="A40" s="63"/>
      <c r="C40" s="5" t="str">
        <f>IFERROR(VLOOKUP(B40,Estudantes!$A$1:$C$376,2,FALSE),"")</f>
        <v/>
      </c>
      <c r="D40" s="6" t="str">
        <f>IFERROR(VLOOKUP(B40,Estudantes!$A$1:$C$376,3,FALSE),"")</f>
        <v/>
      </c>
      <c r="V40" s="6">
        <f t="shared" si="2"/>
        <v>0</v>
      </c>
      <c r="W40" s="7">
        <f t="shared" si="1"/>
        <v>0</v>
      </c>
    </row>
    <row r="41" spans="1:25" x14ac:dyDescent="0.3">
      <c r="A41" s="63"/>
      <c r="C41" s="5" t="str">
        <f>IFERROR(VLOOKUP(B41,Estudantes!$A$1:$C$376,2,FALSE),"")</f>
        <v/>
      </c>
      <c r="D41" s="6" t="str">
        <f>IFERROR(VLOOKUP(B41,Estudantes!$A$1:$C$376,3,FALSE),"")</f>
        <v/>
      </c>
      <c r="V41" s="6">
        <f t="shared" si="2"/>
        <v>0</v>
      </c>
      <c r="W41" s="7">
        <f t="shared" si="1"/>
        <v>0</v>
      </c>
    </row>
    <row r="42" spans="1:25" x14ac:dyDescent="0.3">
      <c r="A42" s="63"/>
      <c r="C42" s="5" t="str">
        <f>IFERROR(VLOOKUP(B42,Estudantes!$A$1:$C$376,2,FALSE),"")</f>
        <v/>
      </c>
      <c r="D42" s="6" t="str">
        <f>IFERROR(VLOOKUP(B42,Estudantes!$A$1:$C$376,3,FALSE),"")</f>
        <v/>
      </c>
      <c r="V42" s="6">
        <f t="shared" si="2"/>
        <v>0</v>
      </c>
      <c r="W42" s="7">
        <f t="shared" si="1"/>
        <v>0</v>
      </c>
    </row>
    <row r="43" spans="1:25" x14ac:dyDescent="0.3">
      <c r="A43" s="63"/>
      <c r="C43" s="5" t="str">
        <f>IFERROR(VLOOKUP(B43,Estudantes!$A$1:$C$376,2,FALSE),"")</f>
        <v/>
      </c>
      <c r="D43" s="6" t="str">
        <f>IFERROR(VLOOKUP(B43,Estudantes!$A$1:$C$376,3,FALSE),"")</f>
        <v/>
      </c>
      <c r="V43" s="6">
        <f t="shared" si="2"/>
        <v>0</v>
      </c>
      <c r="W43" s="7">
        <f t="shared" si="1"/>
        <v>0</v>
      </c>
    </row>
    <row r="44" spans="1:25" ht="16.2" thickBot="1" x14ac:dyDescent="0.35">
      <c r="A44" s="64"/>
      <c r="B44" s="15"/>
      <c r="C44" s="16" t="str">
        <f>IFERROR(VLOOKUP(B44,Estudantes!$A$1:$C$376,2,FALSE),"")</f>
        <v/>
      </c>
      <c r="D44" s="17" t="str">
        <f>IFERROR(VLOOKUP(B44,Estudantes!$A$1:$C$376,3,FALSE),"")</f>
        <v/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6"/>
      <c r="V44" s="17">
        <f t="shared" si="2"/>
        <v>0</v>
      </c>
      <c r="W44" s="18">
        <f t="shared" si="1"/>
        <v>0</v>
      </c>
      <c r="X44" s="14"/>
      <c r="Y44" s="14"/>
    </row>
    <row r="45" spans="1:25" ht="16.2" thickTop="1" x14ac:dyDescent="0.3">
      <c r="A45" s="62"/>
      <c r="C45" s="5" t="str">
        <f>IFERROR(VLOOKUP(B45,Estudantes!$A$1:$C$376,2,FALSE),"")</f>
        <v/>
      </c>
      <c r="D45" s="6" t="str">
        <f>IFERROR(VLOOKUP(B45,Estudantes!$A$1:$C$376,3,FALSE),"")</f>
        <v/>
      </c>
      <c r="V45" s="6">
        <f t="shared" si="2"/>
        <v>0</v>
      </c>
      <c r="W45" s="7">
        <f t="shared" si="1"/>
        <v>0</v>
      </c>
    </row>
    <row r="46" spans="1:25" x14ac:dyDescent="0.3">
      <c r="A46" s="63"/>
      <c r="C46" s="5" t="str">
        <f>IFERROR(VLOOKUP(B46,Estudantes!$A$1:$C$376,2,FALSE),"")</f>
        <v/>
      </c>
      <c r="D46" s="6" t="str">
        <f>IFERROR(VLOOKUP(B46,Estudantes!$A$1:$C$376,3,FALSE),"")</f>
        <v/>
      </c>
      <c r="V46" s="6">
        <f t="shared" si="2"/>
        <v>0</v>
      </c>
      <c r="W46" s="7">
        <f t="shared" si="1"/>
        <v>0</v>
      </c>
    </row>
    <row r="47" spans="1:25" x14ac:dyDescent="0.3">
      <c r="A47" s="63"/>
      <c r="C47" s="5" t="str">
        <f>IFERROR(VLOOKUP(B47,Estudantes!$A$1:$C$376,2,FALSE),"")</f>
        <v/>
      </c>
      <c r="D47" s="6" t="str">
        <f>IFERROR(VLOOKUP(B47,Estudantes!$A$1:$C$376,3,FALSE),"")</f>
        <v/>
      </c>
      <c r="V47" s="6">
        <f t="shared" si="2"/>
        <v>0</v>
      </c>
      <c r="W47" s="7">
        <f t="shared" si="1"/>
        <v>0</v>
      </c>
    </row>
    <row r="48" spans="1:25" x14ac:dyDescent="0.3">
      <c r="A48" s="63"/>
      <c r="C48" s="5" t="str">
        <f>IFERROR(VLOOKUP(B48,Estudantes!$A$1:$C$376,2,FALSE),"")</f>
        <v/>
      </c>
      <c r="D48" s="6" t="str">
        <f>IFERROR(VLOOKUP(B48,Estudantes!$A$1:$C$376,3,FALSE),"")</f>
        <v/>
      </c>
      <c r="V48" s="6">
        <f t="shared" si="2"/>
        <v>0</v>
      </c>
      <c r="W48" s="7">
        <f t="shared" si="1"/>
        <v>0</v>
      </c>
    </row>
    <row r="49" spans="1:25" x14ac:dyDescent="0.3">
      <c r="A49" s="63"/>
      <c r="C49" s="5" t="str">
        <f>IFERROR(VLOOKUP(B49,Estudantes!$A$1:$C$376,2,FALSE),"")</f>
        <v/>
      </c>
      <c r="D49" s="6" t="str">
        <f>IFERROR(VLOOKUP(B49,Estudantes!$A$1:$C$376,3,FALSE),"")</f>
        <v/>
      </c>
      <c r="V49" s="6">
        <f t="shared" si="2"/>
        <v>0</v>
      </c>
      <c r="W49" s="7">
        <f t="shared" si="1"/>
        <v>0</v>
      </c>
    </row>
    <row r="50" spans="1:25" ht="16.2" thickBot="1" x14ac:dyDescent="0.35">
      <c r="A50" s="64"/>
      <c r="B50" s="15"/>
      <c r="C50" s="16" t="str">
        <f>IFERROR(VLOOKUP(B50,Estudantes!$A$1:$C$376,2,FALSE),"")</f>
        <v/>
      </c>
      <c r="D50" s="17" t="str">
        <f>IFERROR(VLOOKUP(B50,Estudantes!$A$1:$C$376,3,FALSE),"")</f>
        <v/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7">
        <f t="shared" si="2"/>
        <v>0</v>
      </c>
      <c r="W50" s="18">
        <f t="shared" si="1"/>
        <v>0</v>
      </c>
      <c r="X50" s="14"/>
      <c r="Y50" s="14"/>
    </row>
    <row r="51" spans="1:25" ht="16.2" thickTop="1" x14ac:dyDescent="0.3">
      <c r="A51" s="62"/>
      <c r="C51" s="5" t="str">
        <f>IFERROR(VLOOKUP(B51,Estudantes!$A$1:$C$376,2,FALSE),"")</f>
        <v/>
      </c>
      <c r="D51" s="6" t="str">
        <f>IFERROR(VLOOKUP(B51,Estudantes!$A$1:$C$376,3,FALSE),"")</f>
        <v/>
      </c>
      <c r="V51" s="6">
        <f t="shared" si="2"/>
        <v>0</v>
      </c>
      <c r="W51" s="7">
        <f t="shared" si="1"/>
        <v>0</v>
      </c>
    </row>
    <row r="52" spans="1:25" x14ac:dyDescent="0.3">
      <c r="A52" s="63"/>
      <c r="C52" s="5" t="str">
        <f>IFERROR(VLOOKUP(B52,Estudantes!$A$1:$C$376,2,FALSE),"")</f>
        <v/>
      </c>
      <c r="D52" s="6" t="str">
        <f>IFERROR(VLOOKUP(B52,Estudantes!$A$1:$C$376,3,FALSE),"")</f>
        <v/>
      </c>
      <c r="V52" s="6">
        <f t="shared" si="2"/>
        <v>0</v>
      </c>
      <c r="W52" s="7">
        <f t="shared" si="1"/>
        <v>0</v>
      </c>
    </row>
    <row r="53" spans="1:25" x14ac:dyDescent="0.3">
      <c r="A53" s="63"/>
      <c r="C53" s="5" t="str">
        <f>IFERROR(VLOOKUP(B53,Estudantes!$A$1:$C$376,2,FALSE),"")</f>
        <v/>
      </c>
      <c r="D53" s="6" t="str">
        <f>IFERROR(VLOOKUP(B53,Estudantes!$A$1:$C$376,3,FALSE),"")</f>
        <v/>
      </c>
      <c r="V53" s="6">
        <f t="shared" si="2"/>
        <v>0</v>
      </c>
      <c r="W53" s="7">
        <f t="shared" si="1"/>
        <v>0</v>
      </c>
    </row>
    <row r="54" spans="1:25" x14ac:dyDescent="0.3">
      <c r="A54" s="63"/>
      <c r="C54" s="5" t="str">
        <f>IFERROR(VLOOKUP(B54,Estudantes!$A$1:$C$376,2,FALSE),"")</f>
        <v/>
      </c>
      <c r="D54" s="6" t="str">
        <f>IFERROR(VLOOKUP(B54,Estudantes!$A$1:$C$376,3,FALSE),"")</f>
        <v/>
      </c>
      <c r="V54" s="6">
        <f t="shared" si="2"/>
        <v>0</v>
      </c>
      <c r="W54" s="7">
        <f t="shared" si="1"/>
        <v>0</v>
      </c>
    </row>
    <row r="55" spans="1:25" x14ac:dyDescent="0.3">
      <c r="A55" s="63"/>
      <c r="C55" s="5" t="str">
        <f>IFERROR(VLOOKUP(B55,Estudantes!$A$1:$C$376,2,FALSE),"")</f>
        <v/>
      </c>
      <c r="D55" s="6" t="str">
        <f>IFERROR(VLOOKUP(B55,Estudantes!$A$1:$C$376,3,FALSE),"")</f>
        <v/>
      </c>
      <c r="V55" s="6">
        <f t="shared" si="2"/>
        <v>0</v>
      </c>
      <c r="W55" s="7">
        <f t="shared" si="1"/>
        <v>0</v>
      </c>
    </row>
    <row r="56" spans="1:25" ht="16.2" thickBot="1" x14ac:dyDescent="0.35">
      <c r="A56" s="64"/>
      <c r="B56" s="15"/>
      <c r="C56" s="16" t="str">
        <f>IFERROR(VLOOKUP(B56,Estudantes!$A$1:$C$376,2,FALSE),"")</f>
        <v/>
      </c>
      <c r="D56" s="17" t="str">
        <f>IFERROR(VLOOKUP(B56,Estudantes!$A$1:$C$376,3,FALSE),"")</f>
        <v/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6"/>
      <c r="V56" s="17">
        <f t="shared" si="2"/>
        <v>0</v>
      </c>
      <c r="W56" s="18">
        <f t="shared" si="1"/>
        <v>0</v>
      </c>
      <c r="X56" s="14"/>
      <c r="Y56" s="14"/>
    </row>
    <row r="57" spans="1:25" ht="16.2" thickTop="1" x14ac:dyDescent="0.3">
      <c r="A57" s="62"/>
      <c r="C57" s="5" t="str">
        <f>IFERROR(VLOOKUP(B57,Estudantes!$A$1:$C$376,2,FALSE),"")</f>
        <v/>
      </c>
      <c r="D57" s="6" t="str">
        <f>IFERROR(VLOOKUP(B57,Estudantes!$A$1:$C$376,3,FALSE),"")</f>
        <v/>
      </c>
      <c r="V57" s="6">
        <f t="shared" si="2"/>
        <v>0</v>
      </c>
      <c r="W57" s="7">
        <f t="shared" si="1"/>
        <v>0</v>
      </c>
    </row>
    <row r="58" spans="1:25" x14ac:dyDescent="0.3">
      <c r="A58" s="63"/>
      <c r="C58" s="5" t="str">
        <f>IFERROR(VLOOKUP(B58,Estudantes!$A$1:$C$376,2,FALSE),"")</f>
        <v/>
      </c>
      <c r="D58" s="6" t="str">
        <f>IFERROR(VLOOKUP(B58,Estudantes!$A$1:$C$376,3,FALSE),"")</f>
        <v/>
      </c>
      <c r="V58" s="6">
        <f t="shared" si="2"/>
        <v>0</v>
      </c>
      <c r="W58" s="7">
        <f t="shared" si="1"/>
        <v>0</v>
      </c>
    </row>
    <row r="59" spans="1:25" x14ac:dyDescent="0.3">
      <c r="A59" s="63"/>
      <c r="C59" s="5" t="str">
        <f>IFERROR(VLOOKUP(B59,Estudantes!$A$1:$C$376,2,FALSE),"")</f>
        <v/>
      </c>
      <c r="D59" s="6" t="str">
        <f>IFERROR(VLOOKUP(B59,Estudantes!$A$1:$C$376,3,FALSE),"")</f>
        <v/>
      </c>
      <c r="V59" s="6">
        <f t="shared" si="2"/>
        <v>0</v>
      </c>
      <c r="W59" s="7">
        <f t="shared" si="1"/>
        <v>0</v>
      </c>
    </row>
    <row r="60" spans="1:25" x14ac:dyDescent="0.3">
      <c r="A60" s="63"/>
      <c r="C60" s="5" t="str">
        <f>IFERROR(VLOOKUP(B60,Estudantes!$A$1:$C$376,2,FALSE),"")</f>
        <v/>
      </c>
      <c r="D60" s="6" t="str">
        <f>IFERROR(VLOOKUP(B60,Estudantes!$A$1:$C$376,3,FALSE),"")</f>
        <v/>
      </c>
      <c r="V60" s="6">
        <f t="shared" si="2"/>
        <v>0</v>
      </c>
      <c r="W60" s="7">
        <f t="shared" si="1"/>
        <v>0</v>
      </c>
    </row>
    <row r="61" spans="1:25" x14ac:dyDescent="0.3">
      <c r="A61" s="63"/>
      <c r="C61" s="5" t="str">
        <f>IFERROR(VLOOKUP(B61,Estudantes!$A$1:$C$376,2,FALSE),"")</f>
        <v/>
      </c>
      <c r="D61" s="6" t="str">
        <f>IFERROR(VLOOKUP(B61,Estudantes!$A$1:$C$376,3,FALSE),"")</f>
        <v/>
      </c>
      <c r="V61" s="6">
        <f t="shared" si="2"/>
        <v>0</v>
      </c>
      <c r="W61" s="7">
        <f t="shared" si="1"/>
        <v>0</v>
      </c>
    </row>
    <row r="62" spans="1:25" ht="16.2" thickBot="1" x14ac:dyDescent="0.35">
      <c r="A62" s="64"/>
      <c r="B62" s="15"/>
      <c r="C62" s="16" t="str">
        <f>IFERROR(VLOOKUP(B62,Estudantes!$A$1:$C$376,2,FALSE),"")</f>
        <v/>
      </c>
      <c r="D62" s="17" t="str">
        <f>IFERROR(VLOOKUP(B62,Estudantes!$A$1:$C$376,3,FALSE),"")</f>
        <v/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6"/>
      <c r="V62" s="17">
        <f t="shared" si="2"/>
        <v>0</v>
      </c>
      <c r="W62" s="18">
        <f t="shared" si="1"/>
        <v>0</v>
      </c>
      <c r="X62" s="14"/>
      <c r="Y62" s="14"/>
    </row>
    <row r="63" spans="1:25" ht="16.2" thickTop="1" x14ac:dyDescent="0.3">
      <c r="A63" s="62"/>
      <c r="C63" s="5" t="str">
        <f>IFERROR(VLOOKUP(B63,Estudantes!$A$1:$C$376,2,FALSE),"")</f>
        <v/>
      </c>
      <c r="D63" s="6" t="str">
        <f>IFERROR(VLOOKUP(B63,Estudantes!$A$1:$C$376,3,FALSE),"")</f>
        <v/>
      </c>
      <c r="V63" s="6">
        <f t="shared" si="2"/>
        <v>0</v>
      </c>
      <c r="W63" s="7">
        <f t="shared" si="1"/>
        <v>0</v>
      </c>
    </row>
    <row r="64" spans="1:25" x14ac:dyDescent="0.3">
      <c r="A64" s="63"/>
      <c r="C64" s="5" t="str">
        <f>IFERROR(VLOOKUP(B64,Estudantes!$A$1:$C$376,2,FALSE),"")</f>
        <v/>
      </c>
      <c r="D64" s="6" t="str">
        <f>IFERROR(VLOOKUP(B64,Estudantes!$A$1:$C$376,3,FALSE),"")</f>
        <v/>
      </c>
      <c r="V64" s="6">
        <f t="shared" si="2"/>
        <v>0</v>
      </c>
      <c r="W64" s="7">
        <f t="shared" si="1"/>
        <v>0</v>
      </c>
    </row>
    <row r="65" spans="1:25" x14ac:dyDescent="0.3">
      <c r="A65" s="63"/>
      <c r="C65" s="5" t="str">
        <f>IFERROR(VLOOKUP(B65,Estudantes!$A$1:$C$376,2,FALSE),"")</f>
        <v/>
      </c>
      <c r="D65" s="6" t="str">
        <f>IFERROR(VLOOKUP(B65,Estudantes!$A$1:$C$376,3,FALSE),"")</f>
        <v/>
      </c>
      <c r="V65" s="6">
        <f t="shared" si="2"/>
        <v>0</v>
      </c>
      <c r="W65" s="7">
        <f t="shared" si="1"/>
        <v>0</v>
      </c>
    </row>
    <row r="66" spans="1:25" x14ac:dyDescent="0.3">
      <c r="A66" s="63"/>
      <c r="C66" s="5" t="str">
        <f>IFERROR(VLOOKUP(B66,Estudantes!$A$1:$C$376,2,FALSE),"")</f>
        <v/>
      </c>
      <c r="D66" s="6" t="str">
        <f>IFERROR(VLOOKUP(B66,Estudantes!$A$1:$C$376,3,FALSE),"")</f>
        <v/>
      </c>
      <c r="V66" s="6">
        <f t="shared" si="2"/>
        <v>0</v>
      </c>
      <c r="W66" s="7">
        <f t="shared" si="1"/>
        <v>0</v>
      </c>
    </row>
    <row r="67" spans="1:25" x14ac:dyDescent="0.3">
      <c r="A67" s="63"/>
      <c r="C67" s="5" t="str">
        <f>IFERROR(VLOOKUP(B67,Estudantes!$A$1:$C$376,2,FALSE),"")</f>
        <v/>
      </c>
      <c r="D67" s="6" t="str">
        <f>IFERROR(VLOOKUP(B67,Estudantes!$A$1:$C$376,3,FALSE),"")</f>
        <v/>
      </c>
      <c r="V67" s="6">
        <f t="shared" ref="V67:V98" si="3">SUMPRODUCT($E$2:$T$2,E67:T67)/5</f>
        <v>0</v>
      </c>
      <c r="W67" s="7">
        <f t="shared" si="1"/>
        <v>0</v>
      </c>
    </row>
    <row r="68" spans="1:25" ht="16.2" thickBot="1" x14ac:dyDescent="0.35">
      <c r="A68" s="64"/>
      <c r="B68" s="15"/>
      <c r="C68" s="16" t="str">
        <f>IFERROR(VLOOKUP(B68,Estudantes!$A$1:$C$376,2,FALSE),"")</f>
        <v/>
      </c>
      <c r="D68" s="17" t="str">
        <f>IFERROR(VLOOKUP(B68,Estudantes!$A$1:$C$376,3,FALSE),"")</f>
        <v/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6"/>
      <c r="V68" s="17">
        <f t="shared" si="3"/>
        <v>0</v>
      </c>
      <c r="W68" s="18">
        <f t="shared" ref="W68:W122" si="4">MIN(ROUND(V68/5,2),20)</f>
        <v>0</v>
      </c>
      <c r="X68" s="14"/>
      <c r="Y68" s="14"/>
    </row>
    <row r="69" spans="1:25" ht="16.2" thickTop="1" x14ac:dyDescent="0.3">
      <c r="A69" s="62"/>
      <c r="C69" s="5" t="str">
        <f>IFERROR(VLOOKUP(B69,Estudantes!$A$1:$C$376,2,FALSE),"")</f>
        <v/>
      </c>
      <c r="D69" s="6" t="str">
        <f>IFERROR(VLOOKUP(B69,Estudantes!$A$1:$C$376,3,FALSE),"")</f>
        <v/>
      </c>
      <c r="V69" s="6">
        <f t="shared" si="3"/>
        <v>0</v>
      </c>
      <c r="W69" s="7">
        <f t="shared" si="4"/>
        <v>0</v>
      </c>
    </row>
    <row r="70" spans="1:25" x14ac:dyDescent="0.3">
      <c r="A70" s="63"/>
      <c r="C70" s="5" t="str">
        <f>IFERROR(VLOOKUP(B70,Estudantes!$A$1:$C$376,2,FALSE),"")</f>
        <v/>
      </c>
      <c r="D70" s="6" t="str">
        <f>IFERROR(VLOOKUP(B70,Estudantes!$A$1:$C$376,3,FALSE),"")</f>
        <v/>
      </c>
      <c r="V70" s="6">
        <f t="shared" si="3"/>
        <v>0</v>
      </c>
      <c r="W70" s="7">
        <f t="shared" si="4"/>
        <v>0</v>
      </c>
    </row>
    <row r="71" spans="1:25" x14ac:dyDescent="0.3">
      <c r="A71" s="63"/>
      <c r="C71" s="5" t="str">
        <f>IFERROR(VLOOKUP(B71,Estudantes!$A$1:$C$376,2,FALSE),"")</f>
        <v/>
      </c>
      <c r="D71" s="6" t="str">
        <f>IFERROR(VLOOKUP(B71,Estudantes!$A$1:$C$376,3,FALSE),"")</f>
        <v/>
      </c>
      <c r="V71" s="6">
        <f t="shared" si="3"/>
        <v>0</v>
      </c>
      <c r="W71" s="7">
        <f t="shared" si="4"/>
        <v>0</v>
      </c>
    </row>
    <row r="72" spans="1:25" x14ac:dyDescent="0.3">
      <c r="A72" s="63"/>
      <c r="C72" s="5" t="str">
        <f>IFERROR(VLOOKUP(B72,Estudantes!$A$1:$C$376,2,FALSE),"")</f>
        <v/>
      </c>
      <c r="D72" s="6" t="str">
        <f>IFERROR(VLOOKUP(B72,Estudantes!$A$1:$C$376,3,FALSE),"")</f>
        <v/>
      </c>
      <c r="V72" s="6">
        <f t="shared" si="3"/>
        <v>0</v>
      </c>
      <c r="W72" s="7">
        <f t="shared" si="4"/>
        <v>0</v>
      </c>
    </row>
    <row r="73" spans="1:25" x14ac:dyDescent="0.3">
      <c r="A73" s="63"/>
      <c r="C73" s="5" t="str">
        <f>IFERROR(VLOOKUP(B73,Estudantes!$A$1:$C$376,2,FALSE),"")</f>
        <v/>
      </c>
      <c r="D73" s="6" t="str">
        <f>IFERROR(VLOOKUP(B73,Estudantes!$A$1:$C$376,3,FALSE),"")</f>
        <v/>
      </c>
      <c r="V73" s="6">
        <f t="shared" si="3"/>
        <v>0</v>
      </c>
      <c r="W73" s="7">
        <f t="shared" si="4"/>
        <v>0</v>
      </c>
    </row>
    <row r="74" spans="1:25" ht="16.2" thickBot="1" x14ac:dyDescent="0.35">
      <c r="A74" s="64"/>
      <c r="B74" s="15"/>
      <c r="C74" s="16" t="str">
        <f>IFERROR(VLOOKUP(B74,Estudantes!$A$1:$C$376,2,FALSE),"")</f>
        <v/>
      </c>
      <c r="D74" s="17" t="str">
        <f>IFERROR(VLOOKUP(B74,Estudantes!$A$1:$C$376,3,FALSE),"")</f>
        <v/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6"/>
      <c r="V74" s="17">
        <f t="shared" si="3"/>
        <v>0</v>
      </c>
      <c r="W74" s="18">
        <f t="shared" si="4"/>
        <v>0</v>
      </c>
      <c r="X74" s="14"/>
      <c r="Y74" s="14"/>
    </row>
    <row r="75" spans="1:25" ht="16.2" thickTop="1" x14ac:dyDescent="0.3">
      <c r="A75" s="62"/>
      <c r="C75" s="5" t="str">
        <f>IFERROR(VLOOKUP(B75,Estudantes!$A$1:$C$376,2,FALSE),"")</f>
        <v/>
      </c>
      <c r="D75" s="6" t="str">
        <f>IFERROR(VLOOKUP(B75,Estudantes!$A$1:$C$376,3,FALSE),"")</f>
        <v/>
      </c>
      <c r="V75" s="6">
        <f t="shared" si="3"/>
        <v>0</v>
      </c>
      <c r="W75" s="7">
        <f t="shared" si="4"/>
        <v>0</v>
      </c>
    </row>
    <row r="76" spans="1:25" x14ac:dyDescent="0.3">
      <c r="A76" s="63"/>
      <c r="C76" s="5" t="str">
        <f>IFERROR(VLOOKUP(B76,Estudantes!$A$1:$C$376,2,FALSE),"")</f>
        <v/>
      </c>
      <c r="D76" s="6" t="str">
        <f>IFERROR(VLOOKUP(B76,Estudantes!$A$1:$C$376,3,FALSE),"")</f>
        <v/>
      </c>
      <c r="V76" s="6">
        <f t="shared" si="3"/>
        <v>0</v>
      </c>
      <c r="W76" s="7">
        <f t="shared" si="4"/>
        <v>0</v>
      </c>
    </row>
    <row r="77" spans="1:25" x14ac:dyDescent="0.3">
      <c r="A77" s="63"/>
      <c r="C77" s="5" t="str">
        <f>IFERROR(VLOOKUP(B77,Estudantes!$A$1:$C$376,2,FALSE),"")</f>
        <v/>
      </c>
      <c r="D77" s="6" t="str">
        <f>IFERROR(VLOOKUP(B77,Estudantes!$A$1:$C$376,3,FALSE),"")</f>
        <v/>
      </c>
      <c r="V77" s="6">
        <f t="shared" si="3"/>
        <v>0</v>
      </c>
      <c r="W77" s="7">
        <f t="shared" si="4"/>
        <v>0</v>
      </c>
    </row>
    <row r="78" spans="1:25" x14ac:dyDescent="0.3">
      <c r="A78" s="63"/>
      <c r="C78" s="5" t="str">
        <f>IFERROR(VLOOKUP(B78,Estudantes!$A$1:$C$376,2,FALSE),"")</f>
        <v/>
      </c>
      <c r="D78" s="6" t="str">
        <f>IFERROR(VLOOKUP(B78,Estudantes!$A$1:$C$376,3,FALSE),"")</f>
        <v/>
      </c>
      <c r="V78" s="6">
        <f t="shared" si="3"/>
        <v>0</v>
      </c>
      <c r="W78" s="7">
        <f t="shared" si="4"/>
        <v>0</v>
      </c>
    </row>
    <row r="79" spans="1:25" x14ac:dyDescent="0.3">
      <c r="A79" s="63"/>
      <c r="C79" s="5" t="str">
        <f>IFERROR(VLOOKUP(B79,Estudantes!$A$1:$C$376,2,FALSE),"")</f>
        <v/>
      </c>
      <c r="D79" s="6" t="str">
        <f>IFERROR(VLOOKUP(B79,Estudantes!$A$1:$C$376,3,FALSE),"")</f>
        <v/>
      </c>
      <c r="V79" s="6">
        <f t="shared" si="3"/>
        <v>0</v>
      </c>
      <c r="W79" s="7">
        <f t="shared" si="4"/>
        <v>0</v>
      </c>
    </row>
    <row r="80" spans="1:25" ht="16.2" thickBot="1" x14ac:dyDescent="0.35">
      <c r="A80" s="64"/>
      <c r="B80" s="15"/>
      <c r="C80" s="16" t="str">
        <f>IFERROR(VLOOKUP(B80,Estudantes!$A$1:$C$376,2,FALSE),"")</f>
        <v/>
      </c>
      <c r="D80" s="17" t="str">
        <f>IFERROR(VLOOKUP(B80,Estudantes!$A$1:$C$376,3,FALSE),"")</f>
        <v/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6"/>
      <c r="V80" s="17">
        <f t="shared" si="3"/>
        <v>0</v>
      </c>
      <c r="W80" s="18">
        <f t="shared" si="4"/>
        <v>0</v>
      </c>
      <c r="X80" s="14"/>
      <c r="Y80" s="14"/>
    </row>
    <row r="81" spans="1:25" ht="16.2" thickTop="1" x14ac:dyDescent="0.3">
      <c r="A81" s="62"/>
      <c r="C81" s="5" t="str">
        <f>IFERROR(VLOOKUP(B81,Estudantes!$A$1:$C$376,2,FALSE),"")</f>
        <v/>
      </c>
      <c r="D81" s="6" t="str">
        <f>IFERROR(VLOOKUP(B81,Estudantes!$A$1:$C$376,3,FALSE),"")</f>
        <v/>
      </c>
      <c r="V81" s="6">
        <f t="shared" si="3"/>
        <v>0</v>
      </c>
      <c r="W81" s="7">
        <f t="shared" si="4"/>
        <v>0</v>
      </c>
    </row>
    <row r="82" spans="1:25" x14ac:dyDescent="0.3">
      <c r="A82" s="63"/>
      <c r="C82" s="5" t="str">
        <f>IFERROR(VLOOKUP(B82,Estudantes!$A$1:$C$376,2,FALSE),"")</f>
        <v/>
      </c>
      <c r="D82" s="6" t="str">
        <f>IFERROR(VLOOKUP(B82,Estudantes!$A$1:$C$376,3,FALSE),"")</f>
        <v/>
      </c>
      <c r="V82" s="6">
        <f t="shared" si="3"/>
        <v>0</v>
      </c>
      <c r="W82" s="7">
        <f t="shared" si="4"/>
        <v>0</v>
      </c>
    </row>
    <row r="83" spans="1:25" x14ac:dyDescent="0.3">
      <c r="A83" s="63"/>
      <c r="C83" s="5" t="str">
        <f>IFERROR(VLOOKUP(B83,Estudantes!$A$1:$C$376,2,FALSE),"")</f>
        <v/>
      </c>
      <c r="D83" s="6" t="str">
        <f>IFERROR(VLOOKUP(B83,Estudantes!$A$1:$C$376,3,FALSE),"")</f>
        <v/>
      </c>
      <c r="V83" s="6">
        <f t="shared" si="3"/>
        <v>0</v>
      </c>
      <c r="W83" s="7">
        <f t="shared" si="4"/>
        <v>0</v>
      </c>
    </row>
    <row r="84" spans="1:25" x14ac:dyDescent="0.3">
      <c r="A84" s="63"/>
      <c r="C84" s="5" t="str">
        <f>IFERROR(VLOOKUP(B84,Estudantes!$A$1:$C$376,2,FALSE),"")</f>
        <v/>
      </c>
      <c r="D84" s="6" t="str">
        <f>IFERROR(VLOOKUP(B84,Estudantes!$A$1:$C$376,3,FALSE),"")</f>
        <v/>
      </c>
      <c r="V84" s="6">
        <f t="shared" si="3"/>
        <v>0</v>
      </c>
      <c r="W84" s="7">
        <f t="shared" si="4"/>
        <v>0</v>
      </c>
    </row>
    <row r="85" spans="1:25" x14ac:dyDescent="0.3">
      <c r="A85" s="63"/>
      <c r="C85" s="5" t="str">
        <f>IFERROR(VLOOKUP(B85,Estudantes!$A$1:$C$376,2,FALSE),"")</f>
        <v/>
      </c>
      <c r="D85" s="6" t="str">
        <f>IFERROR(VLOOKUP(B85,Estudantes!$A$1:$C$376,3,FALSE),"")</f>
        <v/>
      </c>
      <c r="V85" s="6">
        <f t="shared" si="3"/>
        <v>0</v>
      </c>
      <c r="W85" s="7">
        <f t="shared" si="4"/>
        <v>0</v>
      </c>
    </row>
    <row r="86" spans="1:25" ht="16.2" thickBot="1" x14ac:dyDescent="0.35">
      <c r="A86" s="64"/>
      <c r="B86" s="15"/>
      <c r="C86" s="16" t="str">
        <f>IFERROR(VLOOKUP(B86,Estudantes!$A$1:$C$376,2,FALSE),"")</f>
        <v/>
      </c>
      <c r="D86" s="17" t="str">
        <f>IFERROR(VLOOKUP(B86,Estudantes!$A$1:$C$376,3,FALSE),"")</f>
        <v/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6"/>
      <c r="V86" s="17">
        <f t="shared" si="3"/>
        <v>0</v>
      </c>
      <c r="W86" s="18">
        <f t="shared" si="4"/>
        <v>0</v>
      </c>
      <c r="X86" s="14"/>
      <c r="Y86" s="14"/>
    </row>
    <row r="87" spans="1:25" ht="16.2" thickTop="1" x14ac:dyDescent="0.3">
      <c r="A87" s="62"/>
      <c r="C87" s="5" t="str">
        <f>IFERROR(VLOOKUP(B87,Estudantes!$A$1:$C$376,2,FALSE),"")</f>
        <v/>
      </c>
      <c r="D87" s="6" t="str">
        <f>IFERROR(VLOOKUP(B87,Estudantes!$A$1:$C$376,3,FALSE),"")</f>
        <v/>
      </c>
      <c r="V87" s="6">
        <f t="shared" si="3"/>
        <v>0</v>
      </c>
      <c r="W87" s="7">
        <f t="shared" si="4"/>
        <v>0</v>
      </c>
    </row>
    <row r="88" spans="1:25" x14ac:dyDescent="0.3">
      <c r="A88" s="63"/>
      <c r="C88" s="5" t="str">
        <f>IFERROR(VLOOKUP(B88,Estudantes!$A$1:$C$376,2,FALSE),"")</f>
        <v/>
      </c>
      <c r="D88" s="6" t="str">
        <f>IFERROR(VLOOKUP(B88,Estudantes!$A$1:$C$376,3,FALSE),"")</f>
        <v/>
      </c>
      <c r="V88" s="6">
        <f t="shared" si="3"/>
        <v>0</v>
      </c>
      <c r="W88" s="7">
        <f t="shared" si="4"/>
        <v>0</v>
      </c>
    </row>
    <row r="89" spans="1:25" x14ac:dyDescent="0.3">
      <c r="A89" s="63"/>
      <c r="C89" s="5" t="str">
        <f>IFERROR(VLOOKUP(B89,Estudantes!$A$1:$C$376,2,FALSE),"")</f>
        <v/>
      </c>
      <c r="D89" s="6" t="str">
        <f>IFERROR(VLOOKUP(B89,Estudantes!$A$1:$C$376,3,FALSE),"")</f>
        <v/>
      </c>
      <c r="V89" s="6">
        <f t="shared" si="3"/>
        <v>0</v>
      </c>
      <c r="W89" s="7">
        <f t="shared" si="4"/>
        <v>0</v>
      </c>
    </row>
    <row r="90" spans="1:25" x14ac:dyDescent="0.3">
      <c r="A90" s="63"/>
      <c r="C90" s="5" t="str">
        <f>IFERROR(VLOOKUP(B90,Estudantes!$A$1:$C$376,2,FALSE),"")</f>
        <v/>
      </c>
      <c r="D90" s="6" t="str">
        <f>IFERROR(VLOOKUP(B90,Estudantes!$A$1:$C$376,3,FALSE),"")</f>
        <v/>
      </c>
      <c r="V90" s="6">
        <f t="shared" si="3"/>
        <v>0</v>
      </c>
      <c r="W90" s="7">
        <f t="shared" si="4"/>
        <v>0</v>
      </c>
    </row>
    <row r="91" spans="1:25" x14ac:dyDescent="0.3">
      <c r="A91" s="63"/>
      <c r="C91" s="5" t="str">
        <f>IFERROR(VLOOKUP(B91,Estudantes!$A$1:$C$376,2,FALSE),"")</f>
        <v/>
      </c>
      <c r="D91" s="6" t="str">
        <f>IFERROR(VLOOKUP(B91,Estudantes!$A$1:$C$376,3,FALSE),"")</f>
        <v/>
      </c>
      <c r="V91" s="6">
        <f t="shared" si="3"/>
        <v>0</v>
      </c>
      <c r="W91" s="7">
        <f t="shared" si="4"/>
        <v>0</v>
      </c>
    </row>
    <row r="92" spans="1:25" ht="16.2" thickBot="1" x14ac:dyDescent="0.35">
      <c r="A92" s="64"/>
      <c r="B92" s="15"/>
      <c r="C92" s="16" t="str">
        <f>IFERROR(VLOOKUP(B92,Estudantes!$A$1:$C$376,2,FALSE),"")</f>
        <v/>
      </c>
      <c r="D92" s="17" t="str">
        <f>IFERROR(VLOOKUP(B92,Estudantes!$A$1:$C$376,3,FALSE),"")</f>
        <v/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6"/>
      <c r="V92" s="17">
        <f t="shared" si="3"/>
        <v>0</v>
      </c>
      <c r="W92" s="18">
        <f t="shared" si="4"/>
        <v>0</v>
      </c>
      <c r="X92" s="14"/>
      <c r="Y92" s="14"/>
    </row>
    <row r="93" spans="1:25" ht="16.2" thickTop="1" x14ac:dyDescent="0.3">
      <c r="A93" s="62"/>
      <c r="C93" s="5" t="str">
        <f>IFERROR(VLOOKUP(B93,Estudantes!$A$1:$C$376,2,FALSE),"")</f>
        <v/>
      </c>
      <c r="D93" s="6" t="str">
        <f>IFERROR(VLOOKUP(B93,Estudantes!$A$1:$C$376,3,FALSE),"")</f>
        <v/>
      </c>
      <c r="V93" s="6">
        <f t="shared" si="3"/>
        <v>0</v>
      </c>
      <c r="W93" s="7">
        <f t="shared" si="4"/>
        <v>0</v>
      </c>
    </row>
    <row r="94" spans="1:25" x14ac:dyDescent="0.3">
      <c r="A94" s="63"/>
      <c r="C94" s="5" t="str">
        <f>IFERROR(VLOOKUP(B94,Estudantes!$A$1:$C$376,2,FALSE),"")</f>
        <v/>
      </c>
      <c r="D94" s="6" t="str">
        <f>IFERROR(VLOOKUP(B94,Estudantes!$A$1:$C$376,3,FALSE),"")</f>
        <v/>
      </c>
      <c r="V94" s="6">
        <f t="shared" si="3"/>
        <v>0</v>
      </c>
      <c r="W94" s="7">
        <f t="shared" si="4"/>
        <v>0</v>
      </c>
    </row>
    <row r="95" spans="1:25" x14ac:dyDescent="0.3">
      <c r="A95" s="63"/>
      <c r="C95" s="5" t="str">
        <f>IFERROR(VLOOKUP(B95,Estudantes!$A$1:$C$376,2,FALSE),"")</f>
        <v/>
      </c>
      <c r="D95" s="6" t="str">
        <f>IFERROR(VLOOKUP(B95,Estudantes!$A$1:$C$376,3,FALSE),"")</f>
        <v/>
      </c>
      <c r="V95" s="6">
        <f t="shared" si="3"/>
        <v>0</v>
      </c>
      <c r="W95" s="7">
        <f t="shared" si="4"/>
        <v>0</v>
      </c>
    </row>
    <row r="96" spans="1:25" x14ac:dyDescent="0.3">
      <c r="A96" s="63"/>
      <c r="C96" s="5" t="str">
        <f>IFERROR(VLOOKUP(B96,Estudantes!$A$1:$C$376,2,FALSE),"")</f>
        <v/>
      </c>
      <c r="D96" s="6" t="str">
        <f>IFERROR(VLOOKUP(B96,Estudantes!$A$1:$C$376,3,FALSE),"")</f>
        <v/>
      </c>
      <c r="V96" s="6">
        <f t="shared" si="3"/>
        <v>0</v>
      </c>
      <c r="W96" s="7">
        <f t="shared" si="4"/>
        <v>0</v>
      </c>
    </row>
    <row r="97" spans="1:25" x14ac:dyDescent="0.3">
      <c r="A97" s="63"/>
      <c r="C97" s="5" t="str">
        <f>IFERROR(VLOOKUP(B97,Estudantes!$A$1:$C$376,2,FALSE),"")</f>
        <v/>
      </c>
      <c r="D97" s="6" t="str">
        <f>IFERROR(VLOOKUP(B97,Estudantes!$A$1:$C$376,3,FALSE),"")</f>
        <v/>
      </c>
      <c r="V97" s="6">
        <f t="shared" si="3"/>
        <v>0</v>
      </c>
      <c r="W97" s="7">
        <f t="shared" si="4"/>
        <v>0</v>
      </c>
    </row>
    <row r="98" spans="1:25" ht="16.2" thickBot="1" x14ac:dyDescent="0.35">
      <c r="A98" s="64"/>
      <c r="B98" s="15"/>
      <c r="C98" s="16" t="str">
        <f>IFERROR(VLOOKUP(B98,Estudantes!$A$1:$C$376,2,FALSE),"")</f>
        <v/>
      </c>
      <c r="D98" s="17" t="str">
        <f>IFERROR(VLOOKUP(B98,Estudantes!$A$1:$C$376,3,FALSE),"")</f>
        <v/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6"/>
      <c r="V98" s="17">
        <f t="shared" si="3"/>
        <v>0</v>
      </c>
      <c r="W98" s="18">
        <f t="shared" si="4"/>
        <v>0</v>
      </c>
      <c r="X98" s="14"/>
      <c r="Y98" s="14"/>
    </row>
    <row r="99" spans="1:25" ht="16.2" thickTop="1" x14ac:dyDescent="0.3">
      <c r="A99" s="62"/>
      <c r="C99" s="5" t="str">
        <f>IFERROR(VLOOKUP(B99,Estudantes!$A$1:$C$376,2,FALSE),"")</f>
        <v/>
      </c>
      <c r="D99" s="6" t="str">
        <f>IFERROR(VLOOKUP(B99,Estudantes!$A$1:$C$376,3,FALSE),"")</f>
        <v/>
      </c>
      <c r="V99" s="6">
        <f t="shared" ref="V99:V122" si="5">SUMPRODUCT($E$2:$T$2,E99:T99)/5</f>
        <v>0</v>
      </c>
      <c r="W99" s="7">
        <f t="shared" si="4"/>
        <v>0</v>
      </c>
    </row>
    <row r="100" spans="1:25" x14ac:dyDescent="0.3">
      <c r="A100" s="63"/>
      <c r="C100" s="5" t="str">
        <f>IFERROR(VLOOKUP(B100,Estudantes!$A$1:$C$376,2,FALSE),"")</f>
        <v/>
      </c>
      <c r="D100" s="6" t="str">
        <f>IFERROR(VLOOKUP(B100,Estudantes!$A$1:$C$376,3,FALSE),"")</f>
        <v/>
      </c>
      <c r="V100" s="6">
        <f t="shared" si="5"/>
        <v>0</v>
      </c>
      <c r="W100" s="7">
        <f t="shared" si="4"/>
        <v>0</v>
      </c>
    </row>
    <row r="101" spans="1:25" x14ac:dyDescent="0.3">
      <c r="A101" s="63"/>
      <c r="C101" s="5" t="str">
        <f>IFERROR(VLOOKUP(B101,Estudantes!$A$1:$C$376,2,FALSE),"")</f>
        <v/>
      </c>
      <c r="D101" s="6" t="str">
        <f>IFERROR(VLOOKUP(B101,Estudantes!$A$1:$C$376,3,FALSE),"")</f>
        <v/>
      </c>
      <c r="V101" s="6">
        <f t="shared" si="5"/>
        <v>0</v>
      </c>
      <c r="W101" s="7">
        <f t="shared" si="4"/>
        <v>0</v>
      </c>
    </row>
    <row r="102" spans="1:25" x14ac:dyDescent="0.3">
      <c r="A102" s="63"/>
      <c r="C102" s="5" t="str">
        <f>IFERROR(VLOOKUP(B102,Estudantes!$A$1:$C$376,2,FALSE),"")</f>
        <v/>
      </c>
      <c r="D102" s="6" t="str">
        <f>IFERROR(VLOOKUP(B102,Estudantes!$A$1:$C$376,3,FALSE),"")</f>
        <v/>
      </c>
      <c r="V102" s="6">
        <f t="shared" si="5"/>
        <v>0</v>
      </c>
      <c r="W102" s="7">
        <f t="shared" si="4"/>
        <v>0</v>
      </c>
    </row>
    <row r="103" spans="1:25" x14ac:dyDescent="0.3">
      <c r="A103" s="63"/>
      <c r="C103" s="5" t="str">
        <f>IFERROR(VLOOKUP(B103,Estudantes!$A$1:$C$376,2,FALSE),"")</f>
        <v/>
      </c>
      <c r="D103" s="6" t="str">
        <f>IFERROR(VLOOKUP(B103,Estudantes!$A$1:$C$376,3,FALSE),"")</f>
        <v/>
      </c>
      <c r="V103" s="6">
        <f t="shared" si="5"/>
        <v>0</v>
      </c>
      <c r="W103" s="7">
        <f t="shared" si="4"/>
        <v>0</v>
      </c>
    </row>
    <row r="104" spans="1:25" ht="16.2" thickBot="1" x14ac:dyDescent="0.35">
      <c r="A104" s="64"/>
      <c r="B104" s="15"/>
      <c r="C104" s="16" t="str">
        <f>IFERROR(VLOOKUP(B104,Estudantes!$A$1:$C$376,2,FALSE),"")</f>
        <v/>
      </c>
      <c r="D104" s="17" t="str">
        <f>IFERROR(VLOOKUP(B104,Estudantes!$A$1:$C$376,3,FALSE),"")</f>
        <v/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6"/>
      <c r="V104" s="17">
        <f t="shared" si="5"/>
        <v>0</v>
      </c>
      <c r="W104" s="18">
        <f t="shared" si="4"/>
        <v>0</v>
      </c>
      <c r="X104" s="14"/>
      <c r="Y104" s="14"/>
    </row>
    <row r="105" spans="1:25" ht="16.2" thickTop="1" x14ac:dyDescent="0.3">
      <c r="A105" s="62"/>
      <c r="C105" s="5" t="str">
        <f>IFERROR(VLOOKUP(B105,Estudantes!$A$1:$C$376,2,FALSE),"")</f>
        <v/>
      </c>
      <c r="D105" s="6" t="str">
        <f>IFERROR(VLOOKUP(B105,Estudantes!$A$1:$C$376,3,FALSE),"")</f>
        <v/>
      </c>
      <c r="V105" s="6">
        <f t="shared" si="5"/>
        <v>0</v>
      </c>
      <c r="W105" s="7">
        <f t="shared" si="4"/>
        <v>0</v>
      </c>
    </row>
    <row r="106" spans="1:25" x14ac:dyDescent="0.3">
      <c r="A106" s="63"/>
      <c r="C106" s="5" t="str">
        <f>IFERROR(VLOOKUP(B106,Estudantes!$A$1:$C$376,2,FALSE),"")</f>
        <v/>
      </c>
      <c r="D106" s="6" t="str">
        <f>IFERROR(VLOOKUP(B106,Estudantes!$A$1:$C$376,3,FALSE),"")</f>
        <v/>
      </c>
      <c r="V106" s="6">
        <f t="shared" si="5"/>
        <v>0</v>
      </c>
      <c r="W106" s="7">
        <f t="shared" si="4"/>
        <v>0</v>
      </c>
    </row>
    <row r="107" spans="1:25" x14ac:dyDescent="0.3">
      <c r="A107" s="63"/>
      <c r="C107" s="5" t="str">
        <f>IFERROR(VLOOKUP(B107,Estudantes!$A$1:$C$376,2,FALSE),"")</f>
        <v/>
      </c>
      <c r="D107" s="6" t="str">
        <f>IFERROR(VLOOKUP(B107,Estudantes!$A$1:$C$376,3,FALSE),"")</f>
        <v/>
      </c>
      <c r="V107" s="6">
        <f t="shared" si="5"/>
        <v>0</v>
      </c>
      <c r="W107" s="7">
        <f t="shared" si="4"/>
        <v>0</v>
      </c>
    </row>
    <row r="108" spans="1:25" x14ac:dyDescent="0.3">
      <c r="A108" s="63"/>
      <c r="C108" s="5" t="str">
        <f>IFERROR(VLOOKUP(B108,Estudantes!$A$1:$C$376,2,FALSE),"")</f>
        <v/>
      </c>
      <c r="D108" s="6" t="str">
        <f>IFERROR(VLOOKUP(B108,Estudantes!$A$1:$C$376,3,FALSE),"")</f>
        <v/>
      </c>
      <c r="V108" s="6">
        <f t="shared" si="5"/>
        <v>0</v>
      </c>
      <c r="W108" s="7">
        <f t="shared" si="4"/>
        <v>0</v>
      </c>
    </row>
    <row r="109" spans="1:25" x14ac:dyDescent="0.3">
      <c r="A109" s="63"/>
      <c r="C109" s="5" t="str">
        <f>IFERROR(VLOOKUP(B109,Estudantes!$A$1:$C$376,2,FALSE),"")</f>
        <v/>
      </c>
      <c r="D109" s="6" t="str">
        <f>IFERROR(VLOOKUP(B109,Estudantes!$A$1:$C$376,3,FALSE),"")</f>
        <v/>
      </c>
      <c r="V109" s="6">
        <f t="shared" si="5"/>
        <v>0</v>
      </c>
      <c r="W109" s="7">
        <f t="shared" si="4"/>
        <v>0</v>
      </c>
    </row>
    <row r="110" spans="1:25" ht="16.2" thickBot="1" x14ac:dyDescent="0.35">
      <c r="A110" s="64"/>
      <c r="B110" s="15"/>
      <c r="C110" s="16" t="str">
        <f>IFERROR(VLOOKUP(B110,Estudantes!$A$1:$C$376,2,FALSE),"")</f>
        <v/>
      </c>
      <c r="D110" s="17" t="str">
        <f>IFERROR(VLOOKUP(B110,Estudantes!$A$1:$C$376,3,FALSE),"")</f>
        <v/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6"/>
      <c r="V110" s="17">
        <f t="shared" si="5"/>
        <v>0</v>
      </c>
      <c r="W110" s="18">
        <f t="shared" si="4"/>
        <v>0</v>
      </c>
      <c r="X110" s="14"/>
      <c r="Y110" s="14"/>
    </row>
    <row r="111" spans="1:25" ht="16.2" thickTop="1" x14ac:dyDescent="0.3">
      <c r="A111" s="62"/>
      <c r="C111" s="5" t="str">
        <f>IFERROR(VLOOKUP(B111,Estudantes!$A$1:$C$376,2,FALSE),"")</f>
        <v/>
      </c>
      <c r="D111" s="6" t="str">
        <f>IFERROR(VLOOKUP(B111,Estudantes!$A$1:$C$376,3,FALSE),"")</f>
        <v/>
      </c>
      <c r="V111" s="6">
        <f t="shared" si="5"/>
        <v>0</v>
      </c>
      <c r="W111" s="7">
        <f t="shared" si="4"/>
        <v>0</v>
      </c>
    </row>
    <row r="112" spans="1:25" x14ac:dyDescent="0.3">
      <c r="A112" s="63"/>
      <c r="C112" s="5" t="str">
        <f>IFERROR(VLOOKUP(B112,Estudantes!$A$1:$C$376,2,FALSE),"")</f>
        <v/>
      </c>
      <c r="D112" s="6" t="str">
        <f>IFERROR(VLOOKUP(B112,Estudantes!$A$1:$C$376,3,FALSE),"")</f>
        <v/>
      </c>
      <c r="V112" s="6">
        <f t="shared" si="5"/>
        <v>0</v>
      </c>
      <c r="W112" s="7">
        <f t="shared" si="4"/>
        <v>0</v>
      </c>
    </row>
    <row r="113" spans="1:25" x14ac:dyDescent="0.3">
      <c r="A113" s="63"/>
      <c r="C113" s="5" t="str">
        <f>IFERROR(VLOOKUP(B113,Estudantes!$A$1:$C$376,2,FALSE),"")</f>
        <v/>
      </c>
      <c r="D113" s="6" t="str">
        <f>IFERROR(VLOOKUP(B113,Estudantes!$A$1:$C$376,3,FALSE),"")</f>
        <v/>
      </c>
      <c r="V113" s="6">
        <f t="shared" si="5"/>
        <v>0</v>
      </c>
      <c r="W113" s="7">
        <f t="shared" si="4"/>
        <v>0</v>
      </c>
    </row>
    <row r="114" spans="1:25" x14ac:dyDescent="0.3">
      <c r="A114" s="63"/>
      <c r="C114" s="5" t="str">
        <f>IFERROR(VLOOKUP(B114,Estudantes!$A$1:$C$376,2,FALSE),"")</f>
        <v/>
      </c>
      <c r="D114" s="6" t="str">
        <f>IFERROR(VLOOKUP(B114,Estudantes!$A$1:$C$376,3,FALSE),"")</f>
        <v/>
      </c>
      <c r="V114" s="6">
        <f t="shared" si="5"/>
        <v>0</v>
      </c>
      <c r="W114" s="7">
        <f t="shared" si="4"/>
        <v>0</v>
      </c>
    </row>
    <row r="115" spans="1:25" x14ac:dyDescent="0.3">
      <c r="A115" s="63"/>
      <c r="C115" s="5" t="str">
        <f>IFERROR(VLOOKUP(B115,Estudantes!$A$1:$C$376,2,FALSE),"")</f>
        <v/>
      </c>
      <c r="D115" s="6" t="str">
        <f>IFERROR(VLOOKUP(B115,Estudantes!$A$1:$C$376,3,FALSE),"")</f>
        <v/>
      </c>
      <c r="V115" s="6">
        <f t="shared" si="5"/>
        <v>0</v>
      </c>
      <c r="W115" s="7">
        <f t="shared" si="4"/>
        <v>0</v>
      </c>
    </row>
    <row r="116" spans="1:25" ht="16.2" thickBot="1" x14ac:dyDescent="0.35">
      <c r="A116" s="64"/>
      <c r="B116" s="15"/>
      <c r="C116" s="16" t="str">
        <f>IFERROR(VLOOKUP(B116,Estudantes!$A$1:$C$376,2,FALSE),"")</f>
        <v/>
      </c>
      <c r="D116" s="17" t="str">
        <f>IFERROR(VLOOKUP(B116,Estudantes!$A$1:$C$376,3,FALSE),"")</f>
        <v/>
      </c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6"/>
      <c r="V116" s="17">
        <f t="shared" si="5"/>
        <v>0</v>
      </c>
      <c r="W116" s="18">
        <f t="shared" si="4"/>
        <v>0</v>
      </c>
      <c r="X116" s="14"/>
      <c r="Y116" s="14"/>
    </row>
    <row r="117" spans="1:25" ht="16.2" thickTop="1" x14ac:dyDescent="0.3">
      <c r="A117" s="62"/>
      <c r="C117" s="5" t="str">
        <f>IFERROR(VLOOKUP(B117,Estudantes!$A$1:$C$376,2,FALSE),"")</f>
        <v/>
      </c>
      <c r="D117" s="6" t="str">
        <f>IFERROR(VLOOKUP(B117,Estudantes!$A$1:$C$376,3,FALSE),"")</f>
        <v/>
      </c>
      <c r="V117" s="6">
        <f t="shared" si="5"/>
        <v>0</v>
      </c>
      <c r="W117" s="7">
        <f t="shared" si="4"/>
        <v>0</v>
      </c>
    </row>
    <row r="118" spans="1:25" x14ac:dyDescent="0.3">
      <c r="A118" s="63"/>
      <c r="C118" s="5" t="str">
        <f>IFERROR(VLOOKUP(B118,Estudantes!$A$1:$C$376,2,FALSE),"")</f>
        <v/>
      </c>
      <c r="D118" s="6" t="str">
        <f>IFERROR(VLOOKUP(B118,Estudantes!$A$1:$C$376,3,FALSE),"")</f>
        <v/>
      </c>
      <c r="V118" s="6">
        <f t="shared" si="5"/>
        <v>0</v>
      </c>
      <c r="W118" s="7">
        <f t="shared" si="4"/>
        <v>0</v>
      </c>
    </row>
    <row r="119" spans="1:25" x14ac:dyDescent="0.3">
      <c r="A119" s="63"/>
      <c r="C119" s="5" t="str">
        <f>IFERROR(VLOOKUP(B119,Estudantes!$A$1:$C$376,2,FALSE),"")</f>
        <v/>
      </c>
      <c r="D119" s="6" t="str">
        <f>IFERROR(VLOOKUP(B119,Estudantes!$A$1:$C$376,3,FALSE),"")</f>
        <v/>
      </c>
      <c r="V119" s="6">
        <f t="shared" si="5"/>
        <v>0</v>
      </c>
      <c r="W119" s="7">
        <f t="shared" si="4"/>
        <v>0</v>
      </c>
    </row>
    <row r="120" spans="1:25" x14ac:dyDescent="0.3">
      <c r="A120" s="63"/>
      <c r="C120" s="5" t="str">
        <f>IFERROR(VLOOKUP(B120,Estudantes!$A$1:$C$376,2,FALSE),"")</f>
        <v/>
      </c>
      <c r="D120" s="6" t="str">
        <f>IFERROR(VLOOKUP(B120,Estudantes!$A$1:$C$376,3,FALSE),"")</f>
        <v/>
      </c>
      <c r="V120" s="6">
        <f t="shared" si="5"/>
        <v>0</v>
      </c>
      <c r="W120" s="7">
        <f t="shared" si="4"/>
        <v>0</v>
      </c>
    </row>
    <row r="121" spans="1:25" x14ac:dyDescent="0.3">
      <c r="A121" s="63"/>
      <c r="C121" s="5" t="str">
        <f>IFERROR(VLOOKUP(B121,Estudantes!$A$1:$C$376,2,FALSE),"")</f>
        <v/>
      </c>
      <c r="D121" s="6" t="str">
        <f>IFERROR(VLOOKUP(B121,Estudantes!$A$1:$C$376,3,FALSE),"")</f>
        <v/>
      </c>
      <c r="V121" s="6">
        <f t="shared" si="5"/>
        <v>0</v>
      </c>
      <c r="W121" s="7">
        <f t="shared" si="4"/>
        <v>0</v>
      </c>
    </row>
    <row r="122" spans="1:25" ht="16.2" thickBot="1" x14ac:dyDescent="0.35">
      <c r="A122" s="64"/>
      <c r="B122" s="15"/>
      <c r="C122" s="16" t="str">
        <f>IFERROR(VLOOKUP(B122,Estudantes!$A$1:$C$376,2,FALSE),"")</f>
        <v/>
      </c>
      <c r="D122" s="17" t="str">
        <f>IFERROR(VLOOKUP(B122,Estudantes!$A$1:$C$376,3,FALSE),"")</f>
        <v/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6"/>
      <c r="V122" s="17">
        <f t="shared" si="5"/>
        <v>0</v>
      </c>
      <c r="W122" s="18">
        <f t="shared" si="4"/>
        <v>0</v>
      </c>
      <c r="X122" s="14"/>
      <c r="Y122" s="14"/>
    </row>
    <row r="123" spans="1:25" ht="16.2" thickTop="1" x14ac:dyDescent="0.3"/>
  </sheetData>
  <mergeCells count="20">
    <mergeCell ref="A111:A116"/>
    <mergeCell ref="A117:A122"/>
    <mergeCell ref="A75:A80"/>
    <mergeCell ref="A81:A86"/>
    <mergeCell ref="A87:A92"/>
    <mergeCell ref="A93:A98"/>
    <mergeCell ref="A99:A104"/>
    <mergeCell ref="A105:A110"/>
    <mergeCell ref="A69:A74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2"/>
    <mergeCell ref="A63:A6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E3:T1218" xr:uid="{F31B5667-D21A-B143-B2C4-A25D1852C564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4F7E-BE18-744B-91C7-4B1E1FAF151C}">
  <dimension ref="A1:C404"/>
  <sheetViews>
    <sheetView workbookViewId="0">
      <selection activeCell="AA19" sqref="AA19"/>
    </sheetView>
  </sheetViews>
  <sheetFormatPr defaultColWidth="11" defaultRowHeight="15.6" x14ac:dyDescent="0.3"/>
  <cols>
    <col min="2" max="2" width="57" bestFit="1" customWidth="1"/>
  </cols>
  <sheetData>
    <row r="1" spans="1:3" s="1" customFormat="1" x14ac:dyDescent="0.3">
      <c r="A1" s="1" t="s">
        <v>48</v>
      </c>
      <c r="B1" s="1" t="s">
        <v>49</v>
      </c>
      <c r="C1" s="1" t="s">
        <v>50</v>
      </c>
    </row>
    <row r="2" spans="1:3" x14ac:dyDescent="0.3">
      <c r="A2">
        <v>1010100</v>
      </c>
      <c r="B2" t="s">
        <v>60</v>
      </c>
      <c r="C2" t="s">
        <v>61</v>
      </c>
    </row>
    <row r="3" spans="1:3" x14ac:dyDescent="0.3">
      <c r="A3">
        <v>1020313</v>
      </c>
      <c r="B3" t="s">
        <v>62</v>
      </c>
      <c r="C3" t="s">
        <v>63</v>
      </c>
    </row>
    <row r="4" spans="1:3" x14ac:dyDescent="0.3">
      <c r="A4">
        <v>1030925</v>
      </c>
      <c r="B4" t="s">
        <v>64</v>
      </c>
      <c r="C4" t="s">
        <v>61</v>
      </c>
    </row>
    <row r="5" spans="1:3" x14ac:dyDescent="0.3">
      <c r="A5">
        <v>1050347</v>
      </c>
      <c r="B5" t="s">
        <v>65</v>
      </c>
      <c r="C5" t="s">
        <v>61</v>
      </c>
    </row>
    <row r="6" spans="1:3" x14ac:dyDescent="0.3">
      <c r="A6">
        <v>1060064</v>
      </c>
      <c r="B6" t="s">
        <v>66</v>
      </c>
      <c r="C6" t="s">
        <v>61</v>
      </c>
    </row>
    <row r="7" spans="1:3" x14ac:dyDescent="0.3">
      <c r="A7">
        <v>1060076</v>
      </c>
      <c r="B7" t="s">
        <v>67</v>
      </c>
      <c r="C7" t="s">
        <v>63</v>
      </c>
    </row>
    <row r="8" spans="1:3" x14ac:dyDescent="0.3">
      <c r="A8">
        <v>1060497</v>
      </c>
      <c r="B8" t="s">
        <v>68</v>
      </c>
      <c r="C8" t="s">
        <v>69</v>
      </c>
    </row>
    <row r="9" spans="1:3" x14ac:dyDescent="0.3">
      <c r="A9">
        <v>1060568</v>
      </c>
      <c r="B9" t="s">
        <v>70</v>
      </c>
      <c r="C9" t="s">
        <v>61</v>
      </c>
    </row>
    <row r="10" spans="1:3" x14ac:dyDescent="0.3">
      <c r="A10">
        <v>1060588</v>
      </c>
      <c r="B10" t="s">
        <v>71</v>
      </c>
      <c r="C10" t="s">
        <v>61</v>
      </c>
    </row>
    <row r="11" spans="1:3" x14ac:dyDescent="0.3">
      <c r="A11">
        <v>1080989</v>
      </c>
      <c r="B11" t="s">
        <v>72</v>
      </c>
      <c r="C11" t="s">
        <v>73</v>
      </c>
    </row>
    <row r="12" spans="1:3" x14ac:dyDescent="0.3">
      <c r="A12">
        <v>1090512</v>
      </c>
      <c r="B12" t="s">
        <v>74</v>
      </c>
      <c r="C12" t="s">
        <v>63</v>
      </c>
    </row>
    <row r="13" spans="1:3" x14ac:dyDescent="0.3">
      <c r="A13">
        <v>1090993</v>
      </c>
      <c r="B13" t="s">
        <v>75</v>
      </c>
      <c r="C13" t="s">
        <v>63</v>
      </c>
    </row>
    <row r="14" spans="1:3" x14ac:dyDescent="0.3">
      <c r="A14">
        <v>1100199</v>
      </c>
      <c r="B14" t="s">
        <v>76</v>
      </c>
      <c r="C14" t="s">
        <v>61</v>
      </c>
    </row>
    <row r="15" spans="1:3" x14ac:dyDescent="0.3">
      <c r="A15">
        <v>1100358</v>
      </c>
      <c r="B15" t="s">
        <v>77</v>
      </c>
      <c r="C15" t="s">
        <v>61</v>
      </c>
    </row>
    <row r="16" spans="1:3" x14ac:dyDescent="0.3">
      <c r="A16">
        <v>1110492</v>
      </c>
      <c r="B16" t="s">
        <v>78</v>
      </c>
      <c r="C16" t="s">
        <v>73</v>
      </c>
    </row>
    <row r="17" spans="1:3" x14ac:dyDescent="0.3">
      <c r="A17">
        <v>1111200</v>
      </c>
      <c r="B17" t="s">
        <v>79</v>
      </c>
      <c r="C17" t="s">
        <v>61</v>
      </c>
    </row>
    <row r="18" spans="1:3" x14ac:dyDescent="0.3">
      <c r="A18">
        <v>1120039</v>
      </c>
      <c r="B18" t="s">
        <v>80</v>
      </c>
      <c r="C18" t="s">
        <v>63</v>
      </c>
    </row>
    <row r="19" spans="1:3" x14ac:dyDescent="0.3">
      <c r="A19">
        <v>1130634</v>
      </c>
      <c r="B19" t="s">
        <v>81</v>
      </c>
      <c r="C19" t="s">
        <v>61</v>
      </c>
    </row>
    <row r="20" spans="1:3" x14ac:dyDescent="0.3">
      <c r="A20">
        <v>1131169</v>
      </c>
      <c r="B20" t="s">
        <v>82</v>
      </c>
      <c r="C20" t="s">
        <v>73</v>
      </c>
    </row>
    <row r="21" spans="1:3" x14ac:dyDescent="0.3">
      <c r="A21">
        <v>1131260</v>
      </c>
      <c r="B21" t="s">
        <v>83</v>
      </c>
      <c r="C21" t="s">
        <v>63</v>
      </c>
    </row>
    <row r="22" spans="1:3" x14ac:dyDescent="0.3">
      <c r="A22">
        <v>1141488</v>
      </c>
      <c r="B22" t="s">
        <v>84</v>
      </c>
      <c r="C22" t="s">
        <v>73</v>
      </c>
    </row>
    <row r="23" spans="1:3" x14ac:dyDescent="0.3">
      <c r="A23">
        <v>1150414</v>
      </c>
      <c r="B23" t="s">
        <v>85</v>
      </c>
      <c r="C23" t="s">
        <v>86</v>
      </c>
    </row>
    <row r="24" spans="1:3" x14ac:dyDescent="0.3">
      <c r="A24">
        <v>1150995</v>
      </c>
      <c r="B24" t="s">
        <v>87</v>
      </c>
      <c r="C24" t="s">
        <v>73</v>
      </c>
    </row>
    <row r="25" spans="1:3" x14ac:dyDescent="0.3">
      <c r="A25">
        <v>1151035</v>
      </c>
      <c r="B25" t="s">
        <v>88</v>
      </c>
      <c r="C25" t="s">
        <v>86</v>
      </c>
    </row>
    <row r="26" spans="1:3" x14ac:dyDescent="0.3">
      <c r="A26">
        <v>1151051</v>
      </c>
      <c r="B26" t="s">
        <v>89</v>
      </c>
      <c r="C26" t="s">
        <v>61</v>
      </c>
    </row>
    <row r="27" spans="1:3" x14ac:dyDescent="0.3">
      <c r="A27">
        <v>1161065</v>
      </c>
      <c r="B27" t="s">
        <v>90</v>
      </c>
      <c r="C27" t="s">
        <v>61</v>
      </c>
    </row>
    <row r="28" spans="1:3" x14ac:dyDescent="0.3">
      <c r="A28">
        <v>1170065</v>
      </c>
      <c r="B28" t="s">
        <v>91</v>
      </c>
      <c r="C28" t="s">
        <v>73</v>
      </c>
    </row>
    <row r="29" spans="1:3" x14ac:dyDescent="0.3">
      <c r="A29">
        <v>1171159</v>
      </c>
      <c r="B29" t="s">
        <v>92</v>
      </c>
      <c r="C29" t="s">
        <v>63</v>
      </c>
    </row>
    <row r="30" spans="1:3" x14ac:dyDescent="0.3">
      <c r="A30">
        <v>1180590</v>
      </c>
      <c r="B30" t="s">
        <v>93</v>
      </c>
      <c r="C30" t="s">
        <v>69</v>
      </c>
    </row>
    <row r="31" spans="1:3" x14ac:dyDescent="0.3">
      <c r="A31">
        <v>1180651</v>
      </c>
      <c r="B31" t="s">
        <v>94</v>
      </c>
      <c r="C31" t="s">
        <v>69</v>
      </c>
    </row>
    <row r="32" spans="1:3" x14ac:dyDescent="0.3">
      <c r="A32">
        <v>1180664</v>
      </c>
      <c r="B32" t="s">
        <v>95</v>
      </c>
      <c r="C32" t="s">
        <v>96</v>
      </c>
    </row>
    <row r="33" spans="1:3" x14ac:dyDescent="0.3">
      <c r="A33">
        <v>1180670</v>
      </c>
      <c r="B33" t="s">
        <v>97</v>
      </c>
      <c r="C33" t="s">
        <v>98</v>
      </c>
    </row>
    <row r="34" spans="1:3" x14ac:dyDescent="0.3">
      <c r="A34">
        <v>1180691</v>
      </c>
      <c r="B34" t="s">
        <v>99</v>
      </c>
      <c r="C34" t="s">
        <v>100</v>
      </c>
    </row>
    <row r="35" spans="1:3" x14ac:dyDescent="0.3">
      <c r="A35">
        <v>1180708</v>
      </c>
      <c r="B35" t="s">
        <v>101</v>
      </c>
      <c r="C35" t="s">
        <v>73</v>
      </c>
    </row>
    <row r="36" spans="1:3" x14ac:dyDescent="0.3">
      <c r="A36">
        <v>1181122</v>
      </c>
      <c r="B36" t="s">
        <v>102</v>
      </c>
      <c r="C36" t="s">
        <v>103</v>
      </c>
    </row>
    <row r="37" spans="1:3" x14ac:dyDescent="0.3">
      <c r="A37">
        <v>1181151</v>
      </c>
      <c r="B37" t="s">
        <v>104</v>
      </c>
      <c r="C37" t="s">
        <v>86</v>
      </c>
    </row>
    <row r="38" spans="1:3" x14ac:dyDescent="0.3">
      <c r="A38">
        <v>1181155</v>
      </c>
      <c r="B38" t="s">
        <v>105</v>
      </c>
      <c r="C38" t="s">
        <v>106</v>
      </c>
    </row>
    <row r="39" spans="1:3" x14ac:dyDescent="0.3">
      <c r="A39">
        <v>1181348</v>
      </c>
      <c r="B39" t="s">
        <v>107</v>
      </c>
      <c r="C39" t="s">
        <v>73</v>
      </c>
    </row>
    <row r="40" spans="1:3" x14ac:dyDescent="0.3">
      <c r="A40">
        <v>1181464</v>
      </c>
      <c r="B40" t="s">
        <v>108</v>
      </c>
      <c r="C40" t="s">
        <v>61</v>
      </c>
    </row>
    <row r="41" spans="1:3" x14ac:dyDescent="0.3">
      <c r="A41">
        <v>1181478</v>
      </c>
      <c r="B41" t="s">
        <v>109</v>
      </c>
      <c r="C41" t="s">
        <v>96</v>
      </c>
    </row>
    <row r="42" spans="1:3" x14ac:dyDescent="0.3">
      <c r="A42">
        <v>1182090</v>
      </c>
      <c r="B42" t="s">
        <v>110</v>
      </c>
      <c r="C42" t="s">
        <v>103</v>
      </c>
    </row>
    <row r="43" spans="1:3" x14ac:dyDescent="0.3">
      <c r="A43">
        <v>1190325</v>
      </c>
      <c r="B43" t="s">
        <v>111</v>
      </c>
      <c r="C43" t="s">
        <v>112</v>
      </c>
    </row>
    <row r="44" spans="1:3" x14ac:dyDescent="0.3">
      <c r="A44">
        <v>1190508</v>
      </c>
      <c r="B44" t="s">
        <v>113</v>
      </c>
      <c r="C44" t="s">
        <v>114</v>
      </c>
    </row>
    <row r="45" spans="1:3" x14ac:dyDescent="0.3">
      <c r="A45">
        <v>1190538</v>
      </c>
      <c r="B45" t="s">
        <v>115</v>
      </c>
      <c r="C45" t="s">
        <v>116</v>
      </c>
    </row>
    <row r="46" spans="1:3" x14ac:dyDescent="0.3">
      <c r="A46">
        <v>1190610</v>
      </c>
      <c r="B46" t="s">
        <v>117</v>
      </c>
      <c r="C46" t="s">
        <v>98</v>
      </c>
    </row>
    <row r="47" spans="1:3" x14ac:dyDescent="0.3">
      <c r="A47">
        <v>1190683</v>
      </c>
      <c r="B47" t="s">
        <v>118</v>
      </c>
      <c r="C47" t="s">
        <v>69</v>
      </c>
    </row>
    <row r="48" spans="1:3" x14ac:dyDescent="0.3">
      <c r="A48">
        <v>1190918</v>
      </c>
      <c r="B48" t="s">
        <v>119</v>
      </c>
      <c r="C48" t="s">
        <v>73</v>
      </c>
    </row>
    <row r="49" spans="1:3" x14ac:dyDescent="0.3">
      <c r="A49">
        <v>1191008</v>
      </c>
      <c r="B49" t="s">
        <v>120</v>
      </c>
      <c r="C49" t="s">
        <v>69</v>
      </c>
    </row>
    <row r="50" spans="1:3" x14ac:dyDescent="0.3">
      <c r="A50">
        <v>1191043</v>
      </c>
      <c r="B50" t="s">
        <v>121</v>
      </c>
      <c r="C50" t="s">
        <v>69</v>
      </c>
    </row>
    <row r="51" spans="1:3" x14ac:dyDescent="0.3">
      <c r="A51">
        <v>1191242</v>
      </c>
      <c r="B51" t="s">
        <v>122</v>
      </c>
      <c r="C51" t="s">
        <v>69</v>
      </c>
    </row>
    <row r="52" spans="1:3" x14ac:dyDescent="0.3">
      <c r="A52">
        <v>1191243</v>
      </c>
      <c r="B52" t="s">
        <v>123</v>
      </c>
      <c r="C52" t="s">
        <v>124</v>
      </c>
    </row>
    <row r="53" spans="1:3" x14ac:dyDescent="0.3">
      <c r="A53">
        <v>1191256</v>
      </c>
      <c r="B53" t="s">
        <v>125</v>
      </c>
      <c r="C53" t="s">
        <v>103</v>
      </c>
    </row>
    <row r="54" spans="1:3" x14ac:dyDescent="0.3">
      <c r="A54">
        <v>1191259</v>
      </c>
      <c r="B54" t="s">
        <v>126</v>
      </c>
      <c r="C54" t="s">
        <v>69</v>
      </c>
    </row>
    <row r="55" spans="1:3" x14ac:dyDescent="0.3">
      <c r="A55">
        <v>1191264</v>
      </c>
      <c r="B55" t="s">
        <v>127</v>
      </c>
      <c r="C55" t="s">
        <v>69</v>
      </c>
    </row>
    <row r="56" spans="1:3" x14ac:dyDescent="0.3">
      <c r="A56">
        <v>1191296</v>
      </c>
      <c r="B56" t="s">
        <v>128</v>
      </c>
      <c r="C56" t="s">
        <v>129</v>
      </c>
    </row>
    <row r="57" spans="1:3" x14ac:dyDescent="0.3">
      <c r="A57">
        <v>1191329</v>
      </c>
      <c r="B57" t="s">
        <v>130</v>
      </c>
      <c r="C57" t="s">
        <v>73</v>
      </c>
    </row>
    <row r="58" spans="1:3" x14ac:dyDescent="0.3">
      <c r="A58">
        <v>1191362</v>
      </c>
      <c r="B58" t="s">
        <v>131</v>
      </c>
      <c r="C58" t="s">
        <v>103</v>
      </c>
    </row>
    <row r="59" spans="1:3" x14ac:dyDescent="0.3">
      <c r="A59">
        <v>1191369</v>
      </c>
      <c r="B59" t="s">
        <v>132</v>
      </c>
      <c r="C59" t="s">
        <v>129</v>
      </c>
    </row>
    <row r="60" spans="1:3" x14ac:dyDescent="0.3">
      <c r="A60">
        <v>1191485</v>
      </c>
      <c r="B60" t="s">
        <v>133</v>
      </c>
      <c r="C60" t="s">
        <v>63</v>
      </c>
    </row>
    <row r="61" spans="1:3" x14ac:dyDescent="0.3">
      <c r="A61">
        <v>1191500</v>
      </c>
      <c r="B61" t="s">
        <v>134</v>
      </c>
      <c r="C61" t="s">
        <v>63</v>
      </c>
    </row>
    <row r="62" spans="1:3" x14ac:dyDescent="0.3">
      <c r="A62">
        <v>1191568</v>
      </c>
      <c r="B62" t="s">
        <v>135</v>
      </c>
      <c r="C62" t="s">
        <v>69</v>
      </c>
    </row>
    <row r="63" spans="1:3" x14ac:dyDescent="0.3">
      <c r="A63">
        <v>1191576</v>
      </c>
      <c r="B63" t="s">
        <v>136</v>
      </c>
      <c r="C63" t="s">
        <v>69</v>
      </c>
    </row>
    <row r="64" spans="1:3" x14ac:dyDescent="0.3">
      <c r="A64">
        <v>1191604</v>
      </c>
      <c r="B64" t="s">
        <v>137</v>
      </c>
      <c r="C64" t="s">
        <v>69</v>
      </c>
    </row>
    <row r="65" spans="1:3" x14ac:dyDescent="0.3">
      <c r="A65">
        <v>1191666</v>
      </c>
      <c r="B65" t="s">
        <v>138</v>
      </c>
      <c r="C65" t="s">
        <v>129</v>
      </c>
    </row>
    <row r="66" spans="1:3" x14ac:dyDescent="0.3">
      <c r="A66">
        <v>1191700</v>
      </c>
      <c r="B66" t="s">
        <v>139</v>
      </c>
      <c r="C66" t="s">
        <v>103</v>
      </c>
    </row>
    <row r="67" spans="1:3" x14ac:dyDescent="0.3">
      <c r="A67">
        <v>1191702</v>
      </c>
      <c r="B67" t="s">
        <v>140</v>
      </c>
      <c r="C67" t="s">
        <v>96</v>
      </c>
    </row>
    <row r="68" spans="1:3" x14ac:dyDescent="0.3">
      <c r="A68">
        <v>1191879</v>
      </c>
      <c r="B68" t="s">
        <v>141</v>
      </c>
      <c r="C68" t="s">
        <v>112</v>
      </c>
    </row>
    <row r="69" spans="1:3" x14ac:dyDescent="0.3">
      <c r="A69">
        <v>1191883</v>
      </c>
      <c r="B69" t="s">
        <v>142</v>
      </c>
      <c r="C69" t="s">
        <v>124</v>
      </c>
    </row>
    <row r="70" spans="1:3" x14ac:dyDescent="0.3">
      <c r="A70">
        <v>1200048</v>
      </c>
      <c r="B70" t="s">
        <v>143</v>
      </c>
      <c r="C70" t="s">
        <v>129</v>
      </c>
    </row>
    <row r="71" spans="1:3" x14ac:dyDescent="0.3">
      <c r="A71">
        <v>1200542</v>
      </c>
      <c r="B71" t="s">
        <v>144</v>
      </c>
      <c r="C71" t="s">
        <v>145</v>
      </c>
    </row>
    <row r="72" spans="1:3" x14ac:dyDescent="0.3">
      <c r="A72">
        <v>1200581</v>
      </c>
      <c r="B72" t="s">
        <v>146</v>
      </c>
      <c r="C72" t="s">
        <v>147</v>
      </c>
    </row>
    <row r="73" spans="1:3" x14ac:dyDescent="0.3">
      <c r="A73">
        <v>1200605</v>
      </c>
      <c r="B73" t="s">
        <v>148</v>
      </c>
      <c r="C73" t="s">
        <v>149</v>
      </c>
    </row>
    <row r="74" spans="1:3" x14ac:dyDescent="0.3">
      <c r="A74">
        <v>1200618</v>
      </c>
      <c r="B74" t="s">
        <v>150</v>
      </c>
      <c r="C74" t="s">
        <v>106</v>
      </c>
    </row>
    <row r="75" spans="1:3" x14ac:dyDescent="0.3">
      <c r="A75">
        <v>1200657</v>
      </c>
      <c r="B75" t="s">
        <v>151</v>
      </c>
      <c r="C75" t="s">
        <v>61</v>
      </c>
    </row>
    <row r="76" spans="1:3" x14ac:dyDescent="0.3">
      <c r="A76">
        <v>1200660</v>
      </c>
      <c r="B76" t="s">
        <v>152</v>
      </c>
      <c r="C76" t="s">
        <v>73</v>
      </c>
    </row>
    <row r="77" spans="1:3" x14ac:dyDescent="0.3">
      <c r="A77">
        <v>1200686</v>
      </c>
      <c r="B77" t="s">
        <v>153</v>
      </c>
      <c r="C77" t="s">
        <v>73</v>
      </c>
    </row>
    <row r="78" spans="1:3" x14ac:dyDescent="0.3">
      <c r="A78">
        <v>1200759</v>
      </c>
      <c r="B78" t="s">
        <v>154</v>
      </c>
      <c r="C78" t="s">
        <v>103</v>
      </c>
    </row>
    <row r="79" spans="1:3" x14ac:dyDescent="0.3">
      <c r="A79">
        <v>1200793</v>
      </c>
      <c r="B79" t="s">
        <v>155</v>
      </c>
      <c r="C79" t="s">
        <v>96</v>
      </c>
    </row>
    <row r="80" spans="1:3" x14ac:dyDescent="0.3">
      <c r="A80">
        <v>1200799</v>
      </c>
      <c r="B80" t="s">
        <v>156</v>
      </c>
      <c r="C80" t="s">
        <v>129</v>
      </c>
    </row>
    <row r="81" spans="1:3" x14ac:dyDescent="0.3">
      <c r="A81">
        <v>1200824</v>
      </c>
      <c r="B81" t="s">
        <v>157</v>
      </c>
      <c r="C81" t="s">
        <v>106</v>
      </c>
    </row>
    <row r="82" spans="1:3" x14ac:dyDescent="0.3">
      <c r="A82">
        <v>1200826</v>
      </c>
      <c r="B82" t="s">
        <v>158</v>
      </c>
      <c r="C82" t="s">
        <v>159</v>
      </c>
    </row>
    <row r="83" spans="1:3" x14ac:dyDescent="0.3">
      <c r="A83">
        <v>1200835</v>
      </c>
      <c r="B83" t="s">
        <v>160</v>
      </c>
      <c r="C83" t="s">
        <v>69</v>
      </c>
    </row>
    <row r="84" spans="1:3" x14ac:dyDescent="0.3">
      <c r="A84">
        <v>1200859</v>
      </c>
      <c r="B84" t="s">
        <v>161</v>
      </c>
      <c r="C84" t="s">
        <v>100</v>
      </c>
    </row>
    <row r="85" spans="1:3" x14ac:dyDescent="0.3">
      <c r="A85">
        <v>1200870</v>
      </c>
      <c r="B85" t="s">
        <v>162</v>
      </c>
      <c r="C85" t="s">
        <v>147</v>
      </c>
    </row>
    <row r="86" spans="1:3" x14ac:dyDescent="0.3">
      <c r="A86">
        <v>1200874</v>
      </c>
      <c r="B86" t="s">
        <v>163</v>
      </c>
      <c r="C86" t="s">
        <v>124</v>
      </c>
    </row>
    <row r="87" spans="1:3" x14ac:dyDescent="0.3">
      <c r="A87">
        <v>1200901</v>
      </c>
      <c r="B87" t="s">
        <v>164</v>
      </c>
      <c r="C87" t="s">
        <v>149</v>
      </c>
    </row>
    <row r="88" spans="1:3" x14ac:dyDescent="0.3">
      <c r="A88">
        <v>1200904</v>
      </c>
      <c r="B88" t="s">
        <v>165</v>
      </c>
      <c r="C88" t="s">
        <v>159</v>
      </c>
    </row>
    <row r="89" spans="1:3" x14ac:dyDescent="0.3">
      <c r="A89">
        <v>1200941</v>
      </c>
      <c r="B89" t="s">
        <v>166</v>
      </c>
      <c r="C89" t="s">
        <v>159</v>
      </c>
    </row>
    <row r="90" spans="1:3" x14ac:dyDescent="0.3">
      <c r="A90">
        <v>1200967</v>
      </c>
      <c r="B90" t="s">
        <v>167</v>
      </c>
      <c r="C90" t="s">
        <v>69</v>
      </c>
    </row>
    <row r="91" spans="1:3" x14ac:dyDescent="0.3">
      <c r="A91">
        <v>1201078</v>
      </c>
      <c r="B91" t="s">
        <v>168</v>
      </c>
      <c r="C91" t="s">
        <v>129</v>
      </c>
    </row>
    <row r="92" spans="1:3" x14ac:dyDescent="0.3">
      <c r="A92">
        <v>1201082</v>
      </c>
      <c r="B92" t="s">
        <v>169</v>
      </c>
      <c r="C92" t="s">
        <v>112</v>
      </c>
    </row>
    <row r="93" spans="1:3" x14ac:dyDescent="0.3">
      <c r="A93">
        <v>1201094</v>
      </c>
      <c r="B93" t="s">
        <v>170</v>
      </c>
      <c r="C93" t="s">
        <v>100</v>
      </c>
    </row>
    <row r="94" spans="1:3" x14ac:dyDescent="0.3">
      <c r="A94">
        <v>1201147</v>
      </c>
      <c r="B94" t="s">
        <v>171</v>
      </c>
      <c r="C94" t="s">
        <v>112</v>
      </c>
    </row>
    <row r="95" spans="1:3" x14ac:dyDescent="0.3">
      <c r="A95">
        <v>1201159</v>
      </c>
      <c r="B95" t="s">
        <v>172</v>
      </c>
      <c r="C95" t="s">
        <v>149</v>
      </c>
    </row>
    <row r="96" spans="1:3" x14ac:dyDescent="0.3">
      <c r="A96">
        <v>1201187</v>
      </c>
      <c r="B96" t="s">
        <v>173</v>
      </c>
      <c r="C96" t="s">
        <v>106</v>
      </c>
    </row>
    <row r="97" spans="1:3" x14ac:dyDescent="0.3">
      <c r="A97">
        <v>1201192</v>
      </c>
      <c r="B97" t="s">
        <v>174</v>
      </c>
      <c r="C97" t="s">
        <v>149</v>
      </c>
    </row>
    <row r="98" spans="1:3" x14ac:dyDescent="0.3">
      <c r="A98">
        <v>1201205</v>
      </c>
      <c r="B98" t="s">
        <v>175</v>
      </c>
      <c r="C98" t="s">
        <v>112</v>
      </c>
    </row>
    <row r="99" spans="1:3" x14ac:dyDescent="0.3">
      <c r="A99">
        <v>1201260</v>
      </c>
      <c r="B99" t="s">
        <v>176</v>
      </c>
      <c r="C99" t="s">
        <v>106</v>
      </c>
    </row>
    <row r="100" spans="1:3" x14ac:dyDescent="0.3">
      <c r="A100">
        <v>1201262</v>
      </c>
      <c r="B100" t="s">
        <v>177</v>
      </c>
      <c r="C100" t="s">
        <v>106</v>
      </c>
    </row>
    <row r="101" spans="1:3" x14ac:dyDescent="0.3">
      <c r="A101">
        <v>1201264</v>
      </c>
      <c r="B101" t="s">
        <v>178</v>
      </c>
      <c r="C101" t="s">
        <v>106</v>
      </c>
    </row>
    <row r="102" spans="1:3" x14ac:dyDescent="0.3">
      <c r="A102">
        <v>1201291</v>
      </c>
      <c r="B102" t="s">
        <v>179</v>
      </c>
      <c r="C102" t="s">
        <v>114</v>
      </c>
    </row>
    <row r="103" spans="1:3" x14ac:dyDescent="0.3">
      <c r="A103">
        <v>1201305</v>
      </c>
      <c r="B103" t="s">
        <v>180</v>
      </c>
      <c r="C103" t="s">
        <v>69</v>
      </c>
    </row>
    <row r="104" spans="1:3" x14ac:dyDescent="0.3">
      <c r="A104">
        <v>1201350</v>
      </c>
      <c r="B104" t="s">
        <v>181</v>
      </c>
      <c r="C104" t="s">
        <v>69</v>
      </c>
    </row>
    <row r="105" spans="1:3" x14ac:dyDescent="0.3">
      <c r="A105">
        <v>1201367</v>
      </c>
      <c r="B105" t="s">
        <v>182</v>
      </c>
      <c r="C105" t="s">
        <v>112</v>
      </c>
    </row>
    <row r="106" spans="1:3" x14ac:dyDescent="0.3">
      <c r="A106">
        <v>1201382</v>
      </c>
      <c r="B106" t="s">
        <v>183</v>
      </c>
      <c r="C106" t="s">
        <v>69</v>
      </c>
    </row>
    <row r="107" spans="1:3" x14ac:dyDescent="0.3">
      <c r="A107">
        <v>1201384</v>
      </c>
      <c r="B107" t="s">
        <v>184</v>
      </c>
      <c r="C107" t="s">
        <v>69</v>
      </c>
    </row>
    <row r="108" spans="1:3" x14ac:dyDescent="0.3">
      <c r="A108">
        <v>1201391</v>
      </c>
      <c r="B108" t="s">
        <v>185</v>
      </c>
      <c r="C108" t="s">
        <v>69</v>
      </c>
    </row>
    <row r="109" spans="1:3" x14ac:dyDescent="0.3">
      <c r="A109">
        <v>1201416</v>
      </c>
      <c r="B109" t="s">
        <v>186</v>
      </c>
      <c r="C109" t="s">
        <v>112</v>
      </c>
    </row>
    <row r="110" spans="1:3" x14ac:dyDescent="0.3">
      <c r="A110">
        <v>1201440</v>
      </c>
      <c r="B110" t="s">
        <v>187</v>
      </c>
      <c r="C110" t="s">
        <v>100</v>
      </c>
    </row>
    <row r="111" spans="1:3" x14ac:dyDescent="0.3">
      <c r="A111">
        <v>1201450</v>
      </c>
      <c r="B111" t="s">
        <v>188</v>
      </c>
      <c r="C111" t="s">
        <v>86</v>
      </c>
    </row>
    <row r="112" spans="1:3" x14ac:dyDescent="0.3">
      <c r="A112">
        <v>1201551</v>
      </c>
      <c r="B112" t="s">
        <v>189</v>
      </c>
      <c r="C112" t="s">
        <v>106</v>
      </c>
    </row>
    <row r="113" spans="1:3" x14ac:dyDescent="0.3">
      <c r="A113">
        <v>1201614</v>
      </c>
      <c r="B113" t="s">
        <v>190</v>
      </c>
      <c r="C113" t="s">
        <v>69</v>
      </c>
    </row>
    <row r="114" spans="1:3" x14ac:dyDescent="0.3">
      <c r="A114">
        <v>1201627</v>
      </c>
      <c r="B114" t="s">
        <v>191</v>
      </c>
      <c r="C114" t="s">
        <v>96</v>
      </c>
    </row>
    <row r="115" spans="1:3" x14ac:dyDescent="0.3">
      <c r="A115">
        <v>1201682</v>
      </c>
      <c r="B115" t="s">
        <v>192</v>
      </c>
      <c r="C115" t="s">
        <v>116</v>
      </c>
    </row>
    <row r="116" spans="1:3" x14ac:dyDescent="0.3">
      <c r="A116">
        <v>1201694</v>
      </c>
      <c r="B116" t="s">
        <v>193</v>
      </c>
      <c r="C116" t="s">
        <v>159</v>
      </c>
    </row>
    <row r="117" spans="1:3" x14ac:dyDescent="0.3">
      <c r="A117">
        <v>1201703</v>
      </c>
      <c r="B117" t="s">
        <v>194</v>
      </c>
      <c r="C117" t="s">
        <v>124</v>
      </c>
    </row>
    <row r="118" spans="1:3" x14ac:dyDescent="0.3">
      <c r="A118">
        <v>1201717</v>
      </c>
      <c r="B118" t="s">
        <v>195</v>
      </c>
      <c r="C118" t="s">
        <v>63</v>
      </c>
    </row>
    <row r="119" spans="1:3" x14ac:dyDescent="0.3">
      <c r="A119">
        <v>1201806</v>
      </c>
      <c r="B119" t="s">
        <v>196</v>
      </c>
      <c r="C119" t="s">
        <v>159</v>
      </c>
    </row>
    <row r="120" spans="1:3" x14ac:dyDescent="0.3">
      <c r="A120">
        <v>1201839</v>
      </c>
      <c r="B120" t="s">
        <v>197</v>
      </c>
      <c r="C120" t="s">
        <v>149</v>
      </c>
    </row>
    <row r="121" spans="1:3" x14ac:dyDescent="0.3">
      <c r="A121">
        <v>1201849</v>
      </c>
      <c r="B121" t="s">
        <v>198</v>
      </c>
      <c r="C121" t="s">
        <v>114</v>
      </c>
    </row>
    <row r="122" spans="1:3" x14ac:dyDescent="0.3">
      <c r="A122">
        <v>1201850</v>
      </c>
      <c r="B122" t="s">
        <v>199</v>
      </c>
      <c r="C122" t="s">
        <v>69</v>
      </c>
    </row>
    <row r="123" spans="1:3" x14ac:dyDescent="0.3">
      <c r="A123">
        <v>1201924</v>
      </c>
      <c r="B123" t="s">
        <v>200</v>
      </c>
      <c r="C123" t="s">
        <v>159</v>
      </c>
    </row>
    <row r="124" spans="1:3" x14ac:dyDescent="0.3">
      <c r="A124">
        <v>1201933</v>
      </c>
      <c r="B124" t="s">
        <v>201</v>
      </c>
      <c r="C124" t="s">
        <v>63</v>
      </c>
    </row>
    <row r="125" spans="1:3" x14ac:dyDescent="0.3">
      <c r="A125">
        <v>1201942</v>
      </c>
      <c r="B125" t="s">
        <v>202</v>
      </c>
      <c r="C125" t="s">
        <v>159</v>
      </c>
    </row>
    <row r="126" spans="1:3" x14ac:dyDescent="0.3">
      <c r="A126">
        <v>1201951</v>
      </c>
      <c r="B126" t="s">
        <v>203</v>
      </c>
      <c r="C126" t="s">
        <v>61</v>
      </c>
    </row>
    <row r="127" spans="1:3" x14ac:dyDescent="0.3">
      <c r="A127">
        <v>1201958</v>
      </c>
      <c r="B127" t="s">
        <v>204</v>
      </c>
      <c r="C127" t="s">
        <v>61</v>
      </c>
    </row>
    <row r="128" spans="1:3" x14ac:dyDescent="0.3">
      <c r="A128">
        <v>1201994</v>
      </c>
      <c r="B128" t="s">
        <v>205</v>
      </c>
      <c r="C128" t="s">
        <v>159</v>
      </c>
    </row>
    <row r="129" spans="1:3" x14ac:dyDescent="0.3">
      <c r="A129">
        <v>1201998</v>
      </c>
      <c r="B129" t="s">
        <v>206</v>
      </c>
      <c r="C129" t="s">
        <v>100</v>
      </c>
    </row>
    <row r="130" spans="1:3" x14ac:dyDescent="0.3">
      <c r="A130">
        <v>1202014</v>
      </c>
      <c r="B130" t="s">
        <v>207</v>
      </c>
      <c r="C130" t="s">
        <v>96</v>
      </c>
    </row>
    <row r="131" spans="1:3" x14ac:dyDescent="0.3">
      <c r="A131">
        <v>1202015</v>
      </c>
      <c r="B131" t="s">
        <v>208</v>
      </c>
      <c r="C131" t="s">
        <v>61</v>
      </c>
    </row>
    <row r="132" spans="1:3" x14ac:dyDescent="0.3">
      <c r="A132">
        <v>1202016</v>
      </c>
      <c r="B132" t="s">
        <v>209</v>
      </c>
      <c r="C132" t="s">
        <v>96</v>
      </c>
    </row>
    <row r="133" spans="1:3" x14ac:dyDescent="0.3">
      <c r="A133">
        <v>1202228</v>
      </c>
      <c r="B133" t="s">
        <v>210</v>
      </c>
      <c r="C133" t="s">
        <v>100</v>
      </c>
    </row>
    <row r="134" spans="1:3" x14ac:dyDescent="0.3">
      <c r="A134">
        <v>1202236</v>
      </c>
      <c r="B134" t="s">
        <v>211</v>
      </c>
      <c r="C134" t="s">
        <v>114</v>
      </c>
    </row>
    <row r="135" spans="1:3" x14ac:dyDescent="0.3">
      <c r="A135">
        <v>1202257</v>
      </c>
      <c r="B135" t="s">
        <v>212</v>
      </c>
      <c r="C135" t="s">
        <v>63</v>
      </c>
    </row>
    <row r="136" spans="1:3" x14ac:dyDescent="0.3">
      <c r="A136">
        <v>1210002</v>
      </c>
      <c r="B136" t="s">
        <v>213</v>
      </c>
      <c r="C136" t="s">
        <v>124</v>
      </c>
    </row>
    <row r="137" spans="1:3" x14ac:dyDescent="0.3">
      <c r="A137">
        <v>1210028</v>
      </c>
      <c r="B137" t="s">
        <v>214</v>
      </c>
      <c r="C137" t="s">
        <v>145</v>
      </c>
    </row>
    <row r="138" spans="1:3" x14ac:dyDescent="0.3">
      <c r="A138">
        <v>1210029</v>
      </c>
      <c r="B138" t="s">
        <v>215</v>
      </c>
      <c r="C138" t="s">
        <v>145</v>
      </c>
    </row>
    <row r="139" spans="1:3" x14ac:dyDescent="0.3">
      <c r="A139">
        <v>1210089</v>
      </c>
      <c r="B139" t="s">
        <v>216</v>
      </c>
      <c r="C139" t="s">
        <v>73</v>
      </c>
    </row>
    <row r="140" spans="1:3" x14ac:dyDescent="0.3">
      <c r="A140">
        <v>1210098</v>
      </c>
      <c r="B140" t="s">
        <v>217</v>
      </c>
      <c r="C140" t="s">
        <v>73</v>
      </c>
    </row>
    <row r="141" spans="1:3" x14ac:dyDescent="0.3">
      <c r="A141">
        <v>1210108</v>
      </c>
      <c r="B141" t="s">
        <v>218</v>
      </c>
      <c r="C141" t="s">
        <v>63</v>
      </c>
    </row>
    <row r="142" spans="1:3" x14ac:dyDescent="0.3">
      <c r="A142">
        <v>1210116</v>
      </c>
      <c r="B142" t="s">
        <v>219</v>
      </c>
      <c r="C142" t="s">
        <v>73</v>
      </c>
    </row>
    <row r="143" spans="1:3" x14ac:dyDescent="0.3">
      <c r="A143">
        <v>1210119</v>
      </c>
      <c r="B143" t="s">
        <v>220</v>
      </c>
      <c r="C143" t="s">
        <v>73</v>
      </c>
    </row>
    <row r="144" spans="1:3" x14ac:dyDescent="0.3">
      <c r="A144">
        <v>1210670</v>
      </c>
      <c r="B144" t="s">
        <v>221</v>
      </c>
      <c r="C144" t="s">
        <v>112</v>
      </c>
    </row>
    <row r="145" spans="1:3" x14ac:dyDescent="0.3">
      <c r="A145">
        <v>1210704</v>
      </c>
      <c r="B145" t="s">
        <v>222</v>
      </c>
      <c r="C145" t="s">
        <v>145</v>
      </c>
    </row>
    <row r="146" spans="1:3" x14ac:dyDescent="0.3">
      <c r="A146">
        <v>1210709</v>
      </c>
      <c r="B146" t="s">
        <v>223</v>
      </c>
      <c r="C146" t="s">
        <v>145</v>
      </c>
    </row>
    <row r="147" spans="1:3" x14ac:dyDescent="0.3">
      <c r="A147">
        <v>1210712</v>
      </c>
      <c r="B147" t="s">
        <v>224</v>
      </c>
      <c r="C147" t="s">
        <v>145</v>
      </c>
    </row>
    <row r="148" spans="1:3" x14ac:dyDescent="0.3">
      <c r="A148">
        <v>1210715</v>
      </c>
      <c r="B148" t="s">
        <v>225</v>
      </c>
      <c r="C148" t="s">
        <v>145</v>
      </c>
    </row>
    <row r="149" spans="1:3" x14ac:dyDescent="0.3">
      <c r="A149">
        <v>1210720</v>
      </c>
      <c r="B149" t="s">
        <v>226</v>
      </c>
      <c r="C149" t="s">
        <v>124</v>
      </c>
    </row>
    <row r="150" spans="1:3" x14ac:dyDescent="0.3">
      <c r="A150">
        <v>1210786</v>
      </c>
      <c r="B150" t="s">
        <v>227</v>
      </c>
      <c r="C150" t="s">
        <v>116</v>
      </c>
    </row>
    <row r="151" spans="1:3" x14ac:dyDescent="0.3">
      <c r="A151">
        <v>1210787</v>
      </c>
      <c r="B151" t="s">
        <v>228</v>
      </c>
      <c r="C151" t="s">
        <v>129</v>
      </c>
    </row>
    <row r="152" spans="1:3" x14ac:dyDescent="0.3">
      <c r="A152">
        <v>1210789</v>
      </c>
      <c r="B152" t="s">
        <v>229</v>
      </c>
      <c r="C152" t="s">
        <v>100</v>
      </c>
    </row>
    <row r="153" spans="1:3" x14ac:dyDescent="0.3">
      <c r="A153">
        <v>1210790</v>
      </c>
      <c r="B153" t="s">
        <v>230</v>
      </c>
      <c r="C153" t="s">
        <v>114</v>
      </c>
    </row>
    <row r="154" spans="1:3" x14ac:dyDescent="0.3">
      <c r="A154">
        <v>1210792</v>
      </c>
      <c r="B154" t="s">
        <v>231</v>
      </c>
      <c r="C154" t="s">
        <v>100</v>
      </c>
    </row>
    <row r="155" spans="1:3" x14ac:dyDescent="0.3">
      <c r="A155">
        <v>1210805</v>
      </c>
      <c r="B155" t="s">
        <v>232</v>
      </c>
      <c r="C155" t="s">
        <v>129</v>
      </c>
    </row>
    <row r="156" spans="1:3" x14ac:dyDescent="0.3">
      <c r="A156">
        <v>1210806</v>
      </c>
      <c r="B156" t="s">
        <v>233</v>
      </c>
      <c r="C156" t="s">
        <v>114</v>
      </c>
    </row>
    <row r="157" spans="1:3" x14ac:dyDescent="0.3">
      <c r="A157">
        <v>1210807</v>
      </c>
      <c r="B157" t="s">
        <v>234</v>
      </c>
      <c r="C157" t="s">
        <v>159</v>
      </c>
    </row>
    <row r="158" spans="1:3" x14ac:dyDescent="0.3">
      <c r="A158">
        <v>1210808</v>
      </c>
      <c r="B158" t="s">
        <v>235</v>
      </c>
      <c r="C158" t="s">
        <v>86</v>
      </c>
    </row>
    <row r="159" spans="1:3" x14ac:dyDescent="0.3">
      <c r="A159">
        <v>1210811</v>
      </c>
      <c r="B159" t="s">
        <v>236</v>
      </c>
      <c r="C159" t="s">
        <v>69</v>
      </c>
    </row>
    <row r="160" spans="1:3" x14ac:dyDescent="0.3">
      <c r="A160">
        <v>1210814</v>
      </c>
      <c r="B160" t="s">
        <v>237</v>
      </c>
      <c r="C160" t="s">
        <v>106</v>
      </c>
    </row>
    <row r="161" spans="1:3" x14ac:dyDescent="0.3">
      <c r="A161">
        <v>1210815</v>
      </c>
      <c r="B161" t="s">
        <v>238</v>
      </c>
      <c r="C161" t="s">
        <v>63</v>
      </c>
    </row>
    <row r="162" spans="1:3" x14ac:dyDescent="0.3">
      <c r="A162">
        <v>1210816</v>
      </c>
      <c r="B162" t="s">
        <v>239</v>
      </c>
      <c r="C162" t="s">
        <v>112</v>
      </c>
    </row>
    <row r="163" spans="1:3" x14ac:dyDescent="0.3">
      <c r="A163">
        <v>1210817</v>
      </c>
      <c r="B163" t="s">
        <v>240</v>
      </c>
      <c r="C163" t="s">
        <v>86</v>
      </c>
    </row>
    <row r="164" spans="1:3" x14ac:dyDescent="0.3">
      <c r="A164">
        <v>1210819</v>
      </c>
      <c r="B164" t="s">
        <v>241</v>
      </c>
      <c r="C164" t="s">
        <v>86</v>
      </c>
    </row>
    <row r="165" spans="1:3" x14ac:dyDescent="0.3">
      <c r="A165">
        <v>1210820</v>
      </c>
      <c r="B165" t="s">
        <v>242</v>
      </c>
      <c r="C165" t="s">
        <v>86</v>
      </c>
    </row>
    <row r="166" spans="1:3" x14ac:dyDescent="0.3">
      <c r="A166">
        <v>1210821</v>
      </c>
      <c r="B166" t="s">
        <v>243</v>
      </c>
      <c r="C166" t="s">
        <v>86</v>
      </c>
    </row>
    <row r="167" spans="1:3" x14ac:dyDescent="0.3">
      <c r="A167">
        <v>1210822</v>
      </c>
      <c r="B167" t="s">
        <v>244</v>
      </c>
      <c r="C167" t="s">
        <v>86</v>
      </c>
    </row>
    <row r="168" spans="1:3" x14ac:dyDescent="0.3">
      <c r="A168">
        <v>1210824</v>
      </c>
      <c r="B168" t="s">
        <v>245</v>
      </c>
      <c r="C168" t="s">
        <v>86</v>
      </c>
    </row>
    <row r="169" spans="1:3" x14ac:dyDescent="0.3">
      <c r="A169">
        <v>1210825</v>
      </c>
      <c r="B169" t="s">
        <v>246</v>
      </c>
      <c r="C169" t="s">
        <v>159</v>
      </c>
    </row>
    <row r="170" spans="1:3" x14ac:dyDescent="0.3">
      <c r="A170">
        <v>1210827</v>
      </c>
      <c r="B170" t="s">
        <v>247</v>
      </c>
      <c r="C170" t="s">
        <v>86</v>
      </c>
    </row>
    <row r="171" spans="1:3" x14ac:dyDescent="0.3">
      <c r="A171">
        <v>1210828</v>
      </c>
      <c r="B171" t="s">
        <v>248</v>
      </c>
      <c r="C171" t="s">
        <v>86</v>
      </c>
    </row>
    <row r="172" spans="1:3" x14ac:dyDescent="0.3">
      <c r="A172">
        <v>1210829</v>
      </c>
      <c r="B172" t="s">
        <v>249</v>
      </c>
      <c r="C172" t="s">
        <v>159</v>
      </c>
    </row>
    <row r="173" spans="1:3" x14ac:dyDescent="0.3">
      <c r="A173">
        <v>1210830</v>
      </c>
      <c r="B173" t="s">
        <v>250</v>
      </c>
      <c r="C173" t="s">
        <v>114</v>
      </c>
    </row>
    <row r="174" spans="1:3" x14ac:dyDescent="0.3">
      <c r="A174">
        <v>1210848</v>
      </c>
      <c r="B174" t="s">
        <v>251</v>
      </c>
      <c r="C174" t="s">
        <v>61</v>
      </c>
    </row>
    <row r="175" spans="1:3" x14ac:dyDescent="0.3">
      <c r="A175">
        <v>1210849</v>
      </c>
      <c r="B175" t="s">
        <v>252</v>
      </c>
      <c r="C175" t="s">
        <v>103</v>
      </c>
    </row>
    <row r="176" spans="1:3" x14ac:dyDescent="0.3">
      <c r="A176">
        <v>1210850</v>
      </c>
      <c r="B176" t="s">
        <v>253</v>
      </c>
      <c r="C176" t="s">
        <v>61</v>
      </c>
    </row>
    <row r="177" spans="1:3" x14ac:dyDescent="0.3">
      <c r="A177">
        <v>1210851</v>
      </c>
      <c r="B177" t="s">
        <v>254</v>
      </c>
      <c r="C177" t="s">
        <v>114</v>
      </c>
    </row>
    <row r="178" spans="1:3" x14ac:dyDescent="0.3">
      <c r="A178">
        <v>1210853</v>
      </c>
      <c r="B178" t="s">
        <v>255</v>
      </c>
      <c r="C178" t="s">
        <v>63</v>
      </c>
    </row>
    <row r="179" spans="1:3" x14ac:dyDescent="0.3">
      <c r="A179">
        <v>1210854</v>
      </c>
      <c r="B179" t="s">
        <v>256</v>
      </c>
      <c r="C179" t="s">
        <v>116</v>
      </c>
    </row>
    <row r="180" spans="1:3" x14ac:dyDescent="0.3">
      <c r="A180">
        <v>1210855</v>
      </c>
      <c r="B180" t="s">
        <v>257</v>
      </c>
      <c r="C180" t="s">
        <v>63</v>
      </c>
    </row>
    <row r="181" spans="1:3" x14ac:dyDescent="0.3">
      <c r="A181">
        <v>1210856</v>
      </c>
      <c r="B181" t="s">
        <v>258</v>
      </c>
      <c r="C181" t="s">
        <v>159</v>
      </c>
    </row>
    <row r="182" spans="1:3" x14ac:dyDescent="0.3">
      <c r="A182">
        <v>1210857</v>
      </c>
      <c r="B182" t="s">
        <v>259</v>
      </c>
      <c r="C182" t="s">
        <v>61</v>
      </c>
    </row>
    <row r="183" spans="1:3" x14ac:dyDescent="0.3">
      <c r="A183">
        <v>1210858</v>
      </c>
      <c r="B183" t="s">
        <v>260</v>
      </c>
      <c r="C183" t="s">
        <v>63</v>
      </c>
    </row>
    <row r="184" spans="1:3" x14ac:dyDescent="0.3">
      <c r="A184">
        <v>1210868</v>
      </c>
      <c r="B184" t="s">
        <v>261</v>
      </c>
      <c r="C184" t="s">
        <v>61</v>
      </c>
    </row>
    <row r="185" spans="1:3" x14ac:dyDescent="0.3">
      <c r="A185">
        <v>1210869</v>
      </c>
      <c r="B185" t="s">
        <v>262</v>
      </c>
      <c r="C185" t="s">
        <v>63</v>
      </c>
    </row>
    <row r="186" spans="1:3" x14ac:dyDescent="0.3">
      <c r="A186">
        <v>1210877</v>
      </c>
      <c r="B186" t="s">
        <v>263</v>
      </c>
      <c r="C186" t="s">
        <v>124</v>
      </c>
    </row>
    <row r="187" spans="1:3" x14ac:dyDescent="0.3">
      <c r="A187">
        <v>1210878</v>
      </c>
      <c r="B187" t="s">
        <v>264</v>
      </c>
      <c r="C187" t="s">
        <v>129</v>
      </c>
    </row>
    <row r="188" spans="1:3" x14ac:dyDescent="0.3">
      <c r="A188">
        <v>1210879</v>
      </c>
      <c r="B188" t="s">
        <v>265</v>
      </c>
      <c r="C188" t="s">
        <v>124</v>
      </c>
    </row>
    <row r="189" spans="1:3" x14ac:dyDescent="0.3">
      <c r="A189">
        <v>1210881</v>
      </c>
      <c r="B189" t="s">
        <v>266</v>
      </c>
      <c r="C189" t="s">
        <v>145</v>
      </c>
    </row>
    <row r="190" spans="1:3" x14ac:dyDescent="0.3">
      <c r="A190">
        <v>1210885</v>
      </c>
      <c r="B190" t="s">
        <v>267</v>
      </c>
      <c r="C190" t="s">
        <v>145</v>
      </c>
    </row>
    <row r="191" spans="1:3" x14ac:dyDescent="0.3">
      <c r="A191">
        <v>1210888</v>
      </c>
      <c r="B191" t="s">
        <v>268</v>
      </c>
      <c r="C191" t="s">
        <v>103</v>
      </c>
    </row>
    <row r="192" spans="1:3" x14ac:dyDescent="0.3">
      <c r="A192">
        <v>1210889</v>
      </c>
      <c r="B192" t="s">
        <v>269</v>
      </c>
      <c r="C192" t="s">
        <v>124</v>
      </c>
    </row>
    <row r="193" spans="1:3" x14ac:dyDescent="0.3">
      <c r="A193">
        <v>1210891</v>
      </c>
      <c r="B193" t="s">
        <v>270</v>
      </c>
      <c r="C193" t="s">
        <v>103</v>
      </c>
    </row>
    <row r="194" spans="1:3" x14ac:dyDescent="0.3">
      <c r="A194">
        <v>1210892</v>
      </c>
      <c r="B194" t="s">
        <v>271</v>
      </c>
      <c r="C194" t="s">
        <v>63</v>
      </c>
    </row>
    <row r="195" spans="1:3" x14ac:dyDescent="0.3">
      <c r="A195">
        <v>1210901</v>
      </c>
      <c r="B195" t="s">
        <v>272</v>
      </c>
      <c r="C195" t="s">
        <v>147</v>
      </c>
    </row>
    <row r="196" spans="1:3" x14ac:dyDescent="0.3">
      <c r="A196">
        <v>1210902</v>
      </c>
      <c r="B196" t="s">
        <v>273</v>
      </c>
      <c r="C196" t="s">
        <v>147</v>
      </c>
    </row>
    <row r="197" spans="1:3" x14ac:dyDescent="0.3">
      <c r="A197">
        <v>1210910</v>
      </c>
      <c r="B197" t="s">
        <v>274</v>
      </c>
      <c r="C197" t="s">
        <v>106</v>
      </c>
    </row>
    <row r="198" spans="1:3" x14ac:dyDescent="0.3">
      <c r="A198">
        <v>1210913</v>
      </c>
      <c r="B198" t="s">
        <v>275</v>
      </c>
      <c r="C198" t="s">
        <v>149</v>
      </c>
    </row>
    <row r="199" spans="1:3" x14ac:dyDescent="0.3">
      <c r="A199">
        <v>1210916</v>
      </c>
      <c r="B199" t="s">
        <v>276</v>
      </c>
      <c r="C199" t="s">
        <v>100</v>
      </c>
    </row>
    <row r="200" spans="1:3" x14ac:dyDescent="0.3">
      <c r="A200">
        <v>1210937</v>
      </c>
      <c r="B200" t="s">
        <v>277</v>
      </c>
      <c r="C200" t="s">
        <v>106</v>
      </c>
    </row>
    <row r="201" spans="1:3" x14ac:dyDescent="0.3">
      <c r="A201">
        <v>1210940</v>
      </c>
      <c r="B201" t="s">
        <v>278</v>
      </c>
      <c r="C201" t="s">
        <v>103</v>
      </c>
    </row>
    <row r="202" spans="1:3" x14ac:dyDescent="0.3">
      <c r="A202">
        <v>1210946</v>
      </c>
      <c r="B202" t="s">
        <v>279</v>
      </c>
      <c r="C202" t="s">
        <v>147</v>
      </c>
    </row>
    <row r="203" spans="1:3" x14ac:dyDescent="0.3">
      <c r="A203">
        <v>1210951</v>
      </c>
      <c r="B203" t="s">
        <v>280</v>
      </c>
      <c r="C203" t="s">
        <v>96</v>
      </c>
    </row>
    <row r="204" spans="1:3" x14ac:dyDescent="0.3">
      <c r="A204">
        <v>1210954</v>
      </c>
      <c r="B204" t="s">
        <v>281</v>
      </c>
      <c r="C204" t="s">
        <v>96</v>
      </c>
    </row>
    <row r="205" spans="1:3" x14ac:dyDescent="0.3">
      <c r="A205">
        <v>1210956</v>
      </c>
      <c r="B205" t="s">
        <v>282</v>
      </c>
      <c r="C205" t="s">
        <v>149</v>
      </c>
    </row>
    <row r="206" spans="1:3" x14ac:dyDescent="0.3">
      <c r="A206">
        <v>1210957</v>
      </c>
      <c r="B206" t="s">
        <v>283</v>
      </c>
      <c r="C206" t="s">
        <v>96</v>
      </c>
    </row>
    <row r="207" spans="1:3" x14ac:dyDescent="0.3">
      <c r="A207">
        <v>1210959</v>
      </c>
      <c r="B207" t="s">
        <v>284</v>
      </c>
      <c r="C207" t="s">
        <v>149</v>
      </c>
    </row>
    <row r="208" spans="1:3" x14ac:dyDescent="0.3">
      <c r="A208">
        <v>1210961</v>
      </c>
      <c r="B208" t="s">
        <v>285</v>
      </c>
      <c r="C208" t="s">
        <v>100</v>
      </c>
    </row>
    <row r="209" spans="1:3" x14ac:dyDescent="0.3">
      <c r="A209">
        <v>1210965</v>
      </c>
      <c r="B209" t="s">
        <v>286</v>
      </c>
      <c r="C209" t="s">
        <v>96</v>
      </c>
    </row>
    <row r="210" spans="1:3" x14ac:dyDescent="0.3">
      <c r="A210">
        <v>1210967</v>
      </c>
      <c r="B210" t="s">
        <v>287</v>
      </c>
      <c r="C210" t="s">
        <v>147</v>
      </c>
    </row>
    <row r="211" spans="1:3" x14ac:dyDescent="0.3">
      <c r="A211">
        <v>1210972</v>
      </c>
      <c r="B211" t="s">
        <v>288</v>
      </c>
      <c r="C211" t="s">
        <v>116</v>
      </c>
    </row>
    <row r="212" spans="1:3" x14ac:dyDescent="0.3">
      <c r="A212">
        <v>1210973</v>
      </c>
      <c r="B212" t="s">
        <v>289</v>
      </c>
      <c r="C212" t="s">
        <v>116</v>
      </c>
    </row>
    <row r="213" spans="1:3" x14ac:dyDescent="0.3">
      <c r="A213">
        <v>1210974</v>
      </c>
      <c r="B213" t="s">
        <v>290</v>
      </c>
      <c r="C213" t="s">
        <v>116</v>
      </c>
    </row>
    <row r="214" spans="1:3" x14ac:dyDescent="0.3">
      <c r="A214">
        <v>1210983</v>
      </c>
      <c r="B214" t="s">
        <v>291</v>
      </c>
      <c r="C214" t="s">
        <v>96</v>
      </c>
    </row>
    <row r="215" spans="1:3" x14ac:dyDescent="0.3">
      <c r="A215">
        <v>1210989</v>
      </c>
      <c r="B215" t="s">
        <v>292</v>
      </c>
      <c r="C215" t="s">
        <v>96</v>
      </c>
    </row>
    <row r="216" spans="1:3" x14ac:dyDescent="0.3">
      <c r="A216">
        <v>1210990</v>
      </c>
      <c r="B216" t="s">
        <v>293</v>
      </c>
      <c r="C216" t="s">
        <v>147</v>
      </c>
    </row>
    <row r="217" spans="1:3" x14ac:dyDescent="0.3">
      <c r="A217">
        <v>1210995</v>
      </c>
      <c r="B217" t="s">
        <v>294</v>
      </c>
      <c r="C217" t="s">
        <v>147</v>
      </c>
    </row>
    <row r="218" spans="1:3" x14ac:dyDescent="0.3">
      <c r="A218">
        <v>1210998</v>
      </c>
      <c r="B218" t="s">
        <v>295</v>
      </c>
      <c r="C218" t="s">
        <v>96</v>
      </c>
    </row>
    <row r="219" spans="1:3" x14ac:dyDescent="0.3">
      <c r="A219">
        <v>1211000</v>
      </c>
      <c r="B219" t="s">
        <v>296</v>
      </c>
      <c r="C219" t="s">
        <v>96</v>
      </c>
    </row>
    <row r="220" spans="1:3" x14ac:dyDescent="0.3">
      <c r="A220">
        <v>1211008</v>
      </c>
      <c r="B220" t="s">
        <v>297</v>
      </c>
      <c r="C220" t="s">
        <v>96</v>
      </c>
    </row>
    <row r="221" spans="1:3" x14ac:dyDescent="0.3">
      <c r="A221">
        <v>1211014</v>
      </c>
      <c r="B221" t="s">
        <v>298</v>
      </c>
      <c r="C221" t="s">
        <v>86</v>
      </c>
    </row>
    <row r="222" spans="1:3" x14ac:dyDescent="0.3">
      <c r="A222">
        <v>1211015</v>
      </c>
      <c r="B222" t="s">
        <v>299</v>
      </c>
      <c r="C222" t="s">
        <v>106</v>
      </c>
    </row>
    <row r="223" spans="1:3" x14ac:dyDescent="0.3">
      <c r="A223">
        <v>1211016</v>
      </c>
      <c r="B223" t="s">
        <v>300</v>
      </c>
      <c r="C223" t="s">
        <v>106</v>
      </c>
    </row>
    <row r="224" spans="1:3" x14ac:dyDescent="0.3">
      <c r="A224">
        <v>1211017</v>
      </c>
      <c r="B224" t="s">
        <v>301</v>
      </c>
      <c r="C224" t="s">
        <v>106</v>
      </c>
    </row>
    <row r="225" spans="1:3" x14ac:dyDescent="0.3">
      <c r="A225">
        <v>1211018</v>
      </c>
      <c r="B225" t="s">
        <v>302</v>
      </c>
      <c r="C225" t="s">
        <v>106</v>
      </c>
    </row>
    <row r="226" spans="1:3" x14ac:dyDescent="0.3">
      <c r="A226">
        <v>1211024</v>
      </c>
      <c r="B226" t="s">
        <v>303</v>
      </c>
      <c r="C226" t="s">
        <v>100</v>
      </c>
    </row>
    <row r="227" spans="1:3" x14ac:dyDescent="0.3">
      <c r="A227">
        <v>1211026</v>
      </c>
      <c r="B227" t="s">
        <v>304</v>
      </c>
      <c r="C227" t="s">
        <v>100</v>
      </c>
    </row>
    <row r="228" spans="1:3" x14ac:dyDescent="0.3">
      <c r="A228">
        <v>1211030</v>
      </c>
      <c r="B228" t="s">
        <v>305</v>
      </c>
      <c r="C228" t="s">
        <v>100</v>
      </c>
    </row>
    <row r="229" spans="1:3" x14ac:dyDescent="0.3">
      <c r="A229">
        <v>1211031</v>
      </c>
      <c r="B229" t="s">
        <v>306</v>
      </c>
      <c r="C229" t="s">
        <v>100</v>
      </c>
    </row>
    <row r="230" spans="1:3" x14ac:dyDescent="0.3">
      <c r="A230">
        <v>1211034</v>
      </c>
      <c r="B230" t="s">
        <v>307</v>
      </c>
      <c r="C230" t="s">
        <v>100</v>
      </c>
    </row>
    <row r="231" spans="1:3" x14ac:dyDescent="0.3">
      <c r="A231">
        <v>1211061</v>
      </c>
      <c r="B231" t="s">
        <v>308</v>
      </c>
      <c r="C231" t="s">
        <v>112</v>
      </c>
    </row>
    <row r="232" spans="1:3" x14ac:dyDescent="0.3">
      <c r="A232">
        <v>1211063</v>
      </c>
      <c r="B232" t="s">
        <v>309</v>
      </c>
      <c r="C232" t="s">
        <v>112</v>
      </c>
    </row>
    <row r="233" spans="1:3" x14ac:dyDescent="0.3">
      <c r="A233">
        <v>1211073</v>
      </c>
      <c r="B233" t="s">
        <v>310</v>
      </c>
      <c r="C233" t="s">
        <v>112</v>
      </c>
    </row>
    <row r="234" spans="1:3" x14ac:dyDescent="0.3">
      <c r="A234">
        <v>1211076</v>
      </c>
      <c r="B234" t="s">
        <v>311</v>
      </c>
      <c r="C234" t="s">
        <v>112</v>
      </c>
    </row>
    <row r="235" spans="1:3" x14ac:dyDescent="0.3">
      <c r="A235">
        <v>1211089</v>
      </c>
      <c r="B235" t="s">
        <v>312</v>
      </c>
      <c r="C235" t="s">
        <v>116</v>
      </c>
    </row>
    <row r="236" spans="1:3" x14ac:dyDescent="0.3">
      <c r="A236">
        <v>1211094</v>
      </c>
      <c r="B236" t="s">
        <v>313</v>
      </c>
      <c r="C236" t="s">
        <v>116</v>
      </c>
    </row>
    <row r="237" spans="1:3" x14ac:dyDescent="0.3">
      <c r="A237">
        <v>1211103</v>
      </c>
      <c r="B237" t="s">
        <v>314</v>
      </c>
      <c r="C237" t="s">
        <v>147</v>
      </c>
    </row>
    <row r="238" spans="1:3" x14ac:dyDescent="0.3">
      <c r="A238">
        <v>1211106</v>
      </c>
      <c r="B238" t="s">
        <v>315</v>
      </c>
      <c r="C238" t="s">
        <v>116</v>
      </c>
    </row>
    <row r="239" spans="1:3" x14ac:dyDescent="0.3">
      <c r="A239">
        <v>1211111</v>
      </c>
      <c r="B239" t="s">
        <v>316</v>
      </c>
      <c r="C239" t="s">
        <v>100</v>
      </c>
    </row>
    <row r="240" spans="1:3" x14ac:dyDescent="0.3">
      <c r="A240">
        <v>1211115</v>
      </c>
      <c r="B240" t="s">
        <v>317</v>
      </c>
      <c r="C240" t="s">
        <v>100</v>
      </c>
    </row>
    <row r="241" spans="1:3" x14ac:dyDescent="0.3">
      <c r="A241">
        <v>1211118</v>
      </c>
      <c r="B241" t="s">
        <v>318</v>
      </c>
      <c r="C241" t="s">
        <v>100</v>
      </c>
    </row>
    <row r="242" spans="1:3" x14ac:dyDescent="0.3">
      <c r="A242">
        <v>1211119</v>
      </c>
      <c r="B242" t="s">
        <v>319</v>
      </c>
      <c r="C242" t="s">
        <v>100</v>
      </c>
    </row>
    <row r="243" spans="1:3" x14ac:dyDescent="0.3">
      <c r="A243">
        <v>1211128</v>
      </c>
      <c r="B243" t="s">
        <v>320</v>
      </c>
      <c r="C243" t="s">
        <v>116</v>
      </c>
    </row>
    <row r="244" spans="1:3" x14ac:dyDescent="0.3">
      <c r="A244">
        <v>1211131</v>
      </c>
      <c r="B244" t="s">
        <v>321</v>
      </c>
      <c r="C244" t="s">
        <v>116</v>
      </c>
    </row>
    <row r="245" spans="1:3" x14ac:dyDescent="0.3">
      <c r="A245">
        <v>1211134</v>
      </c>
      <c r="B245" t="s">
        <v>322</v>
      </c>
      <c r="C245" t="s">
        <v>116</v>
      </c>
    </row>
    <row r="246" spans="1:3" x14ac:dyDescent="0.3">
      <c r="A246">
        <v>1211136</v>
      </c>
      <c r="B246" t="s">
        <v>323</v>
      </c>
      <c r="C246" t="s">
        <v>149</v>
      </c>
    </row>
    <row r="247" spans="1:3" x14ac:dyDescent="0.3">
      <c r="A247">
        <v>1211143</v>
      </c>
      <c r="B247" t="s">
        <v>324</v>
      </c>
      <c r="C247" t="s">
        <v>116</v>
      </c>
    </row>
    <row r="248" spans="1:3" x14ac:dyDescent="0.3">
      <c r="A248">
        <v>1211145</v>
      </c>
      <c r="B248" t="s">
        <v>325</v>
      </c>
      <c r="C248" t="s">
        <v>116</v>
      </c>
    </row>
    <row r="249" spans="1:3" x14ac:dyDescent="0.3">
      <c r="A249">
        <v>1211148</v>
      </c>
      <c r="B249" t="s">
        <v>326</v>
      </c>
      <c r="C249" t="s">
        <v>149</v>
      </c>
    </row>
    <row r="250" spans="1:3" x14ac:dyDescent="0.3">
      <c r="A250">
        <v>1211149</v>
      </c>
      <c r="B250" t="s">
        <v>327</v>
      </c>
      <c r="C250" t="s">
        <v>147</v>
      </c>
    </row>
    <row r="251" spans="1:3" x14ac:dyDescent="0.3">
      <c r="A251">
        <v>1211151</v>
      </c>
      <c r="B251" t="s">
        <v>328</v>
      </c>
      <c r="C251" t="s">
        <v>116</v>
      </c>
    </row>
    <row r="252" spans="1:3" x14ac:dyDescent="0.3">
      <c r="A252">
        <v>1211154</v>
      </c>
      <c r="B252" t="s">
        <v>329</v>
      </c>
      <c r="C252" t="s">
        <v>96</v>
      </c>
    </row>
    <row r="253" spans="1:3" x14ac:dyDescent="0.3">
      <c r="A253">
        <v>1211155</v>
      </c>
      <c r="B253" t="s">
        <v>330</v>
      </c>
      <c r="C253" t="s">
        <v>96</v>
      </c>
    </row>
    <row r="254" spans="1:3" x14ac:dyDescent="0.3">
      <c r="A254">
        <v>1211164</v>
      </c>
      <c r="B254" t="s">
        <v>331</v>
      </c>
      <c r="C254" t="s">
        <v>103</v>
      </c>
    </row>
    <row r="255" spans="1:3" x14ac:dyDescent="0.3">
      <c r="A255">
        <v>1211165</v>
      </c>
      <c r="B255" t="s">
        <v>332</v>
      </c>
      <c r="C255" t="s">
        <v>116</v>
      </c>
    </row>
    <row r="256" spans="1:3" x14ac:dyDescent="0.3">
      <c r="A256">
        <v>1211169</v>
      </c>
      <c r="B256" t="s">
        <v>333</v>
      </c>
      <c r="C256" t="s">
        <v>116</v>
      </c>
    </row>
    <row r="257" spans="1:3" x14ac:dyDescent="0.3">
      <c r="A257">
        <v>1211171</v>
      </c>
      <c r="B257" t="s">
        <v>334</v>
      </c>
      <c r="C257" t="s">
        <v>103</v>
      </c>
    </row>
    <row r="258" spans="1:3" x14ac:dyDescent="0.3">
      <c r="A258">
        <v>1211173</v>
      </c>
      <c r="B258" t="s">
        <v>335</v>
      </c>
      <c r="C258" t="s">
        <v>103</v>
      </c>
    </row>
    <row r="259" spans="1:3" x14ac:dyDescent="0.3">
      <c r="A259">
        <v>1211175</v>
      </c>
      <c r="B259" t="s">
        <v>336</v>
      </c>
      <c r="C259" t="s">
        <v>147</v>
      </c>
    </row>
    <row r="260" spans="1:3" x14ac:dyDescent="0.3">
      <c r="A260">
        <v>1211178</v>
      </c>
      <c r="B260" t="s">
        <v>337</v>
      </c>
      <c r="C260" t="s">
        <v>103</v>
      </c>
    </row>
    <row r="261" spans="1:3" x14ac:dyDescent="0.3">
      <c r="A261">
        <v>1211184</v>
      </c>
      <c r="B261" t="s">
        <v>338</v>
      </c>
      <c r="C261" t="s">
        <v>103</v>
      </c>
    </row>
    <row r="262" spans="1:3" x14ac:dyDescent="0.3">
      <c r="A262">
        <v>1211188</v>
      </c>
      <c r="B262" t="s">
        <v>339</v>
      </c>
      <c r="C262" t="s">
        <v>103</v>
      </c>
    </row>
    <row r="263" spans="1:3" x14ac:dyDescent="0.3">
      <c r="A263">
        <v>1211192</v>
      </c>
      <c r="B263" t="s">
        <v>340</v>
      </c>
      <c r="C263" t="s">
        <v>147</v>
      </c>
    </row>
    <row r="264" spans="1:3" x14ac:dyDescent="0.3">
      <c r="A264">
        <v>1211199</v>
      </c>
      <c r="B264" t="s">
        <v>341</v>
      </c>
      <c r="C264" t="s">
        <v>98</v>
      </c>
    </row>
    <row r="265" spans="1:3" x14ac:dyDescent="0.3">
      <c r="A265">
        <v>1211201</v>
      </c>
      <c r="B265" t="s">
        <v>342</v>
      </c>
      <c r="C265" t="s">
        <v>103</v>
      </c>
    </row>
    <row r="266" spans="1:3" x14ac:dyDescent="0.3">
      <c r="A266">
        <v>1211206</v>
      </c>
      <c r="B266" t="s">
        <v>343</v>
      </c>
      <c r="C266" t="s">
        <v>159</v>
      </c>
    </row>
    <row r="267" spans="1:3" x14ac:dyDescent="0.3">
      <c r="A267">
        <v>1211221</v>
      </c>
      <c r="B267" t="s">
        <v>344</v>
      </c>
      <c r="C267" t="s">
        <v>103</v>
      </c>
    </row>
    <row r="268" spans="1:3" x14ac:dyDescent="0.3">
      <c r="A268">
        <v>1211225</v>
      </c>
      <c r="B268" t="s">
        <v>345</v>
      </c>
      <c r="C268" t="s">
        <v>103</v>
      </c>
    </row>
    <row r="269" spans="1:3" x14ac:dyDescent="0.3">
      <c r="A269">
        <v>1211229</v>
      </c>
      <c r="B269" t="s">
        <v>346</v>
      </c>
      <c r="C269" t="s">
        <v>103</v>
      </c>
    </row>
    <row r="270" spans="1:3" x14ac:dyDescent="0.3">
      <c r="A270">
        <v>1211236</v>
      </c>
      <c r="B270" t="s">
        <v>347</v>
      </c>
      <c r="C270" t="s">
        <v>147</v>
      </c>
    </row>
    <row r="271" spans="1:3" x14ac:dyDescent="0.3">
      <c r="A271">
        <v>1211240</v>
      </c>
      <c r="B271" t="s">
        <v>348</v>
      </c>
      <c r="C271" t="s">
        <v>159</v>
      </c>
    </row>
    <row r="272" spans="1:3" x14ac:dyDescent="0.3">
      <c r="A272">
        <v>1211242</v>
      </c>
      <c r="B272" t="s">
        <v>349</v>
      </c>
      <c r="C272" t="s">
        <v>103</v>
      </c>
    </row>
    <row r="273" spans="1:3" x14ac:dyDescent="0.3">
      <c r="A273">
        <v>1211250</v>
      </c>
      <c r="B273" t="s">
        <v>350</v>
      </c>
      <c r="C273" t="s">
        <v>103</v>
      </c>
    </row>
    <row r="274" spans="1:3" x14ac:dyDescent="0.3">
      <c r="A274">
        <v>1211261</v>
      </c>
      <c r="B274" t="s">
        <v>351</v>
      </c>
      <c r="C274" t="s">
        <v>112</v>
      </c>
    </row>
    <row r="275" spans="1:3" x14ac:dyDescent="0.3">
      <c r="A275">
        <v>1211264</v>
      </c>
      <c r="B275" t="s">
        <v>352</v>
      </c>
      <c r="C275" t="s">
        <v>147</v>
      </c>
    </row>
    <row r="276" spans="1:3" x14ac:dyDescent="0.3">
      <c r="A276">
        <v>1211265</v>
      </c>
      <c r="B276" t="s">
        <v>353</v>
      </c>
      <c r="C276" t="s">
        <v>112</v>
      </c>
    </row>
    <row r="277" spans="1:3" x14ac:dyDescent="0.3">
      <c r="A277">
        <v>1211266</v>
      </c>
      <c r="B277" t="s">
        <v>354</v>
      </c>
      <c r="C277" t="s">
        <v>147</v>
      </c>
    </row>
    <row r="278" spans="1:3" x14ac:dyDescent="0.3">
      <c r="A278">
        <v>1211269</v>
      </c>
      <c r="B278" t="s">
        <v>355</v>
      </c>
      <c r="C278" t="s">
        <v>112</v>
      </c>
    </row>
    <row r="279" spans="1:3" x14ac:dyDescent="0.3">
      <c r="A279">
        <v>1211272</v>
      </c>
      <c r="B279" t="s">
        <v>356</v>
      </c>
      <c r="C279" t="s">
        <v>112</v>
      </c>
    </row>
    <row r="280" spans="1:3" x14ac:dyDescent="0.3">
      <c r="A280">
        <v>1211273</v>
      </c>
      <c r="B280" t="s">
        <v>357</v>
      </c>
      <c r="C280" t="s">
        <v>129</v>
      </c>
    </row>
    <row r="281" spans="1:3" x14ac:dyDescent="0.3">
      <c r="A281">
        <v>1211274</v>
      </c>
      <c r="B281" t="s">
        <v>358</v>
      </c>
      <c r="C281" t="s">
        <v>129</v>
      </c>
    </row>
    <row r="282" spans="1:3" x14ac:dyDescent="0.3">
      <c r="A282">
        <v>1211277</v>
      </c>
      <c r="B282" t="s">
        <v>359</v>
      </c>
      <c r="C282" t="s">
        <v>129</v>
      </c>
    </row>
    <row r="283" spans="1:3" x14ac:dyDescent="0.3">
      <c r="A283">
        <v>1211285</v>
      </c>
      <c r="B283" t="s">
        <v>360</v>
      </c>
      <c r="C283" t="s">
        <v>129</v>
      </c>
    </row>
    <row r="284" spans="1:3" x14ac:dyDescent="0.3">
      <c r="A284">
        <v>1211288</v>
      </c>
      <c r="B284" t="s">
        <v>361</v>
      </c>
      <c r="C284" t="s">
        <v>129</v>
      </c>
    </row>
    <row r="285" spans="1:3" x14ac:dyDescent="0.3">
      <c r="A285">
        <v>1211289</v>
      </c>
      <c r="B285" t="s">
        <v>362</v>
      </c>
      <c r="C285" t="s">
        <v>129</v>
      </c>
    </row>
    <row r="286" spans="1:3" x14ac:dyDescent="0.3">
      <c r="A286">
        <v>1211297</v>
      </c>
      <c r="B286" t="s">
        <v>363</v>
      </c>
      <c r="C286" t="s">
        <v>149</v>
      </c>
    </row>
    <row r="287" spans="1:3" x14ac:dyDescent="0.3">
      <c r="A287">
        <v>1211299</v>
      </c>
      <c r="B287" t="s">
        <v>364</v>
      </c>
      <c r="C287" t="s">
        <v>129</v>
      </c>
    </row>
    <row r="288" spans="1:3" x14ac:dyDescent="0.3">
      <c r="A288">
        <v>1211304</v>
      </c>
      <c r="B288" t="s">
        <v>365</v>
      </c>
      <c r="C288" t="s">
        <v>129</v>
      </c>
    </row>
    <row r="289" spans="1:3" x14ac:dyDescent="0.3">
      <c r="A289">
        <v>1211313</v>
      </c>
      <c r="B289" t="s">
        <v>366</v>
      </c>
      <c r="C289" t="s">
        <v>129</v>
      </c>
    </row>
    <row r="290" spans="1:3" x14ac:dyDescent="0.3">
      <c r="A290">
        <v>1211314</v>
      </c>
      <c r="B290" t="s">
        <v>367</v>
      </c>
      <c r="C290" t="s">
        <v>129</v>
      </c>
    </row>
    <row r="291" spans="1:3" x14ac:dyDescent="0.3">
      <c r="A291">
        <v>1211334</v>
      </c>
      <c r="B291" t="s">
        <v>368</v>
      </c>
      <c r="C291" t="s">
        <v>129</v>
      </c>
    </row>
    <row r="292" spans="1:3" x14ac:dyDescent="0.3">
      <c r="A292">
        <v>1211343</v>
      </c>
      <c r="B292" t="s">
        <v>369</v>
      </c>
      <c r="C292" t="s">
        <v>106</v>
      </c>
    </row>
    <row r="293" spans="1:3" x14ac:dyDescent="0.3">
      <c r="A293">
        <v>1211345</v>
      </c>
      <c r="B293" t="s">
        <v>370</v>
      </c>
      <c r="C293" t="s">
        <v>106</v>
      </c>
    </row>
    <row r="294" spans="1:3" x14ac:dyDescent="0.3">
      <c r="A294">
        <v>1211350</v>
      </c>
      <c r="B294" t="s">
        <v>371</v>
      </c>
      <c r="C294" t="s">
        <v>129</v>
      </c>
    </row>
    <row r="295" spans="1:3" x14ac:dyDescent="0.3">
      <c r="A295">
        <v>1211359</v>
      </c>
      <c r="B295" t="s">
        <v>372</v>
      </c>
      <c r="C295" t="s">
        <v>106</v>
      </c>
    </row>
    <row r="296" spans="1:3" x14ac:dyDescent="0.3">
      <c r="A296">
        <v>1211366</v>
      </c>
      <c r="B296" t="s">
        <v>373</v>
      </c>
      <c r="C296" t="s">
        <v>159</v>
      </c>
    </row>
    <row r="297" spans="1:3" x14ac:dyDescent="0.3">
      <c r="A297">
        <v>1211371</v>
      </c>
      <c r="B297" t="s">
        <v>374</v>
      </c>
      <c r="C297" t="s">
        <v>129</v>
      </c>
    </row>
    <row r="298" spans="1:3" x14ac:dyDescent="0.3">
      <c r="A298">
        <v>1211379</v>
      </c>
      <c r="B298" t="s">
        <v>375</v>
      </c>
      <c r="C298" t="s">
        <v>129</v>
      </c>
    </row>
    <row r="299" spans="1:3" x14ac:dyDescent="0.3">
      <c r="A299">
        <v>1211384</v>
      </c>
      <c r="B299" t="s">
        <v>376</v>
      </c>
      <c r="C299" t="s">
        <v>98</v>
      </c>
    </row>
    <row r="300" spans="1:3" x14ac:dyDescent="0.3">
      <c r="A300">
        <v>1211386</v>
      </c>
      <c r="B300" t="s">
        <v>377</v>
      </c>
      <c r="C300" t="s">
        <v>98</v>
      </c>
    </row>
    <row r="301" spans="1:3" x14ac:dyDescent="0.3">
      <c r="A301">
        <v>1211388</v>
      </c>
      <c r="B301" t="s">
        <v>378</v>
      </c>
      <c r="C301" t="s">
        <v>98</v>
      </c>
    </row>
    <row r="302" spans="1:3" x14ac:dyDescent="0.3">
      <c r="A302">
        <v>1211389</v>
      </c>
      <c r="B302" t="s">
        <v>379</v>
      </c>
      <c r="C302" t="s">
        <v>98</v>
      </c>
    </row>
    <row r="303" spans="1:3" x14ac:dyDescent="0.3">
      <c r="A303">
        <v>1211390</v>
      </c>
      <c r="B303" t="s">
        <v>380</v>
      </c>
      <c r="C303" t="s">
        <v>98</v>
      </c>
    </row>
    <row r="304" spans="1:3" x14ac:dyDescent="0.3">
      <c r="A304">
        <v>1211396</v>
      </c>
      <c r="B304" t="s">
        <v>381</v>
      </c>
      <c r="C304" t="s">
        <v>98</v>
      </c>
    </row>
    <row r="305" spans="1:3" x14ac:dyDescent="0.3">
      <c r="A305">
        <v>1211415</v>
      </c>
      <c r="B305" t="s">
        <v>382</v>
      </c>
      <c r="C305" t="s">
        <v>98</v>
      </c>
    </row>
    <row r="306" spans="1:3" x14ac:dyDescent="0.3">
      <c r="A306">
        <v>1211416</v>
      </c>
      <c r="B306" t="s">
        <v>383</v>
      </c>
      <c r="C306" t="s">
        <v>98</v>
      </c>
    </row>
    <row r="307" spans="1:3" x14ac:dyDescent="0.3">
      <c r="A307">
        <v>1211417</v>
      </c>
      <c r="B307" t="s">
        <v>384</v>
      </c>
      <c r="C307" t="s">
        <v>98</v>
      </c>
    </row>
    <row r="308" spans="1:3" x14ac:dyDescent="0.3">
      <c r="A308">
        <v>1211418</v>
      </c>
      <c r="B308" t="s">
        <v>385</v>
      </c>
      <c r="C308" t="s">
        <v>98</v>
      </c>
    </row>
    <row r="309" spans="1:3" x14ac:dyDescent="0.3">
      <c r="A309">
        <v>1211421</v>
      </c>
      <c r="B309" t="s">
        <v>386</v>
      </c>
      <c r="C309" t="s">
        <v>98</v>
      </c>
    </row>
    <row r="310" spans="1:3" x14ac:dyDescent="0.3">
      <c r="A310">
        <v>1211426</v>
      </c>
      <c r="B310" t="s">
        <v>387</v>
      </c>
      <c r="C310" t="s">
        <v>98</v>
      </c>
    </row>
    <row r="311" spans="1:3" x14ac:dyDescent="0.3">
      <c r="A311">
        <v>1211430</v>
      </c>
      <c r="B311" t="s">
        <v>388</v>
      </c>
      <c r="C311" t="s">
        <v>149</v>
      </c>
    </row>
    <row r="312" spans="1:3" x14ac:dyDescent="0.3">
      <c r="A312">
        <v>1211431</v>
      </c>
      <c r="B312" t="s">
        <v>389</v>
      </c>
      <c r="C312" t="s">
        <v>159</v>
      </c>
    </row>
    <row r="313" spans="1:3" x14ac:dyDescent="0.3">
      <c r="A313">
        <v>1211432</v>
      </c>
      <c r="B313" t="s">
        <v>390</v>
      </c>
      <c r="C313" t="s">
        <v>149</v>
      </c>
    </row>
    <row r="314" spans="1:3" x14ac:dyDescent="0.3">
      <c r="A314">
        <v>1211433</v>
      </c>
      <c r="B314" t="s">
        <v>391</v>
      </c>
      <c r="C314" t="s">
        <v>149</v>
      </c>
    </row>
    <row r="315" spans="1:3" x14ac:dyDescent="0.3">
      <c r="A315">
        <v>1211434</v>
      </c>
      <c r="B315" t="s">
        <v>392</v>
      </c>
      <c r="C315" t="s">
        <v>149</v>
      </c>
    </row>
    <row r="316" spans="1:3" x14ac:dyDescent="0.3">
      <c r="A316">
        <v>1211435</v>
      </c>
      <c r="B316" t="s">
        <v>393</v>
      </c>
      <c r="C316" t="s">
        <v>149</v>
      </c>
    </row>
    <row r="317" spans="1:3" x14ac:dyDescent="0.3">
      <c r="A317">
        <v>1211436</v>
      </c>
      <c r="B317" t="s">
        <v>394</v>
      </c>
      <c r="C317" t="s">
        <v>116</v>
      </c>
    </row>
    <row r="318" spans="1:3" x14ac:dyDescent="0.3">
      <c r="A318">
        <v>1211439</v>
      </c>
      <c r="B318" t="s">
        <v>395</v>
      </c>
      <c r="C318" t="s">
        <v>116</v>
      </c>
    </row>
    <row r="319" spans="1:3" x14ac:dyDescent="0.3">
      <c r="A319">
        <v>1211447</v>
      </c>
      <c r="B319" t="s">
        <v>396</v>
      </c>
      <c r="C319" t="s">
        <v>98</v>
      </c>
    </row>
    <row r="320" spans="1:3" x14ac:dyDescent="0.3">
      <c r="A320">
        <v>1211452</v>
      </c>
      <c r="B320" t="s">
        <v>397</v>
      </c>
      <c r="C320" t="s">
        <v>147</v>
      </c>
    </row>
    <row r="321" spans="1:3" x14ac:dyDescent="0.3">
      <c r="A321">
        <v>1211464</v>
      </c>
      <c r="B321" t="s">
        <v>398</v>
      </c>
      <c r="C321" t="s">
        <v>98</v>
      </c>
    </row>
    <row r="322" spans="1:3" x14ac:dyDescent="0.3">
      <c r="A322">
        <v>1211469</v>
      </c>
      <c r="B322" t="s">
        <v>399</v>
      </c>
      <c r="C322" t="s">
        <v>98</v>
      </c>
    </row>
    <row r="323" spans="1:3" x14ac:dyDescent="0.3">
      <c r="A323">
        <v>1211474</v>
      </c>
      <c r="B323" t="s">
        <v>400</v>
      </c>
      <c r="C323" t="s">
        <v>98</v>
      </c>
    </row>
    <row r="324" spans="1:3" x14ac:dyDescent="0.3">
      <c r="A324">
        <v>1211476</v>
      </c>
      <c r="B324" t="s">
        <v>401</v>
      </c>
      <c r="C324" t="s">
        <v>98</v>
      </c>
    </row>
    <row r="325" spans="1:3" x14ac:dyDescent="0.3">
      <c r="A325">
        <v>1211477</v>
      </c>
      <c r="B325" t="s">
        <v>402</v>
      </c>
      <c r="C325" t="s">
        <v>124</v>
      </c>
    </row>
    <row r="326" spans="1:3" x14ac:dyDescent="0.3">
      <c r="A326">
        <v>1211480</v>
      </c>
      <c r="B326" t="s">
        <v>403</v>
      </c>
      <c r="C326" t="s">
        <v>124</v>
      </c>
    </row>
    <row r="327" spans="1:3" x14ac:dyDescent="0.3">
      <c r="A327">
        <v>1211483</v>
      </c>
      <c r="B327" t="s">
        <v>404</v>
      </c>
      <c r="C327" t="s">
        <v>149</v>
      </c>
    </row>
    <row r="328" spans="1:3" x14ac:dyDescent="0.3">
      <c r="A328">
        <v>1211487</v>
      </c>
      <c r="B328" t="s">
        <v>405</v>
      </c>
      <c r="C328" t="s">
        <v>96</v>
      </c>
    </row>
    <row r="329" spans="1:3" x14ac:dyDescent="0.3">
      <c r="A329">
        <v>1211488</v>
      </c>
      <c r="B329" t="s">
        <v>406</v>
      </c>
      <c r="C329" t="s">
        <v>159</v>
      </c>
    </row>
    <row r="330" spans="1:3" x14ac:dyDescent="0.3">
      <c r="A330">
        <v>1211490</v>
      </c>
      <c r="B330" t="s">
        <v>407</v>
      </c>
      <c r="C330" t="s">
        <v>124</v>
      </c>
    </row>
    <row r="331" spans="1:3" x14ac:dyDescent="0.3">
      <c r="A331">
        <v>1211497</v>
      </c>
      <c r="B331" t="s">
        <v>408</v>
      </c>
      <c r="C331" t="s">
        <v>147</v>
      </c>
    </row>
    <row r="332" spans="1:3" x14ac:dyDescent="0.3">
      <c r="A332">
        <v>1211503</v>
      </c>
      <c r="B332" t="s">
        <v>409</v>
      </c>
      <c r="C332" t="s">
        <v>149</v>
      </c>
    </row>
    <row r="333" spans="1:3" x14ac:dyDescent="0.3">
      <c r="A333">
        <v>1211504</v>
      </c>
      <c r="B333" t="s">
        <v>410</v>
      </c>
      <c r="C333" t="s">
        <v>124</v>
      </c>
    </row>
    <row r="334" spans="1:3" x14ac:dyDescent="0.3">
      <c r="A334">
        <v>1211506</v>
      </c>
      <c r="B334" t="s">
        <v>411</v>
      </c>
      <c r="C334" t="s">
        <v>124</v>
      </c>
    </row>
    <row r="335" spans="1:3" x14ac:dyDescent="0.3">
      <c r="A335">
        <v>1211509</v>
      </c>
      <c r="B335" t="s">
        <v>412</v>
      </c>
      <c r="C335" t="s">
        <v>124</v>
      </c>
    </row>
    <row r="336" spans="1:3" x14ac:dyDescent="0.3">
      <c r="A336">
        <v>1211511</v>
      </c>
      <c r="B336" t="s">
        <v>413</v>
      </c>
      <c r="C336" t="s">
        <v>159</v>
      </c>
    </row>
    <row r="337" spans="1:3" x14ac:dyDescent="0.3">
      <c r="A337">
        <v>1211512</v>
      </c>
      <c r="B337" t="s">
        <v>414</v>
      </c>
      <c r="C337" t="s">
        <v>149</v>
      </c>
    </row>
    <row r="338" spans="1:3" x14ac:dyDescent="0.3">
      <c r="A338">
        <v>1211514</v>
      </c>
      <c r="B338" t="s">
        <v>415</v>
      </c>
      <c r="C338" t="s">
        <v>124</v>
      </c>
    </row>
    <row r="339" spans="1:3" x14ac:dyDescent="0.3">
      <c r="A339">
        <v>1211518</v>
      </c>
      <c r="B339" t="s">
        <v>416</v>
      </c>
      <c r="C339" t="s">
        <v>124</v>
      </c>
    </row>
    <row r="340" spans="1:3" x14ac:dyDescent="0.3">
      <c r="A340">
        <v>1211523</v>
      </c>
      <c r="B340" t="s">
        <v>417</v>
      </c>
      <c r="C340" t="s">
        <v>149</v>
      </c>
    </row>
    <row r="341" spans="1:3" x14ac:dyDescent="0.3">
      <c r="A341">
        <v>1211525</v>
      </c>
      <c r="B341" t="s">
        <v>418</v>
      </c>
      <c r="C341" t="s">
        <v>124</v>
      </c>
    </row>
    <row r="342" spans="1:3" x14ac:dyDescent="0.3">
      <c r="A342">
        <v>1211537</v>
      </c>
      <c r="B342" t="s">
        <v>419</v>
      </c>
      <c r="C342" t="s">
        <v>124</v>
      </c>
    </row>
    <row r="343" spans="1:3" x14ac:dyDescent="0.3">
      <c r="A343">
        <v>1211546</v>
      </c>
      <c r="B343" t="s">
        <v>420</v>
      </c>
      <c r="C343" t="s">
        <v>124</v>
      </c>
    </row>
    <row r="344" spans="1:3" x14ac:dyDescent="0.3">
      <c r="A344">
        <v>1211551</v>
      </c>
      <c r="B344" t="s">
        <v>421</v>
      </c>
      <c r="C344" t="s">
        <v>114</v>
      </c>
    </row>
    <row r="345" spans="1:3" x14ac:dyDescent="0.3">
      <c r="A345">
        <v>1211555</v>
      </c>
      <c r="B345" t="s">
        <v>422</v>
      </c>
      <c r="C345" t="s">
        <v>114</v>
      </c>
    </row>
    <row r="346" spans="1:3" x14ac:dyDescent="0.3">
      <c r="A346">
        <v>1211560</v>
      </c>
      <c r="B346" t="s">
        <v>423</v>
      </c>
      <c r="C346" t="s">
        <v>114</v>
      </c>
    </row>
    <row r="347" spans="1:3" x14ac:dyDescent="0.3">
      <c r="A347">
        <v>1211572</v>
      </c>
      <c r="B347" t="s">
        <v>424</v>
      </c>
      <c r="C347" t="s">
        <v>147</v>
      </c>
    </row>
    <row r="348" spans="1:3" x14ac:dyDescent="0.3">
      <c r="A348">
        <v>1211595</v>
      </c>
      <c r="B348" t="s">
        <v>425</v>
      </c>
      <c r="C348" t="s">
        <v>114</v>
      </c>
    </row>
    <row r="349" spans="1:3" x14ac:dyDescent="0.3">
      <c r="A349">
        <v>1211598</v>
      </c>
      <c r="B349" t="s">
        <v>426</v>
      </c>
      <c r="C349" t="s">
        <v>114</v>
      </c>
    </row>
    <row r="350" spans="1:3" x14ac:dyDescent="0.3">
      <c r="A350">
        <v>1211601</v>
      </c>
      <c r="B350" t="s">
        <v>427</v>
      </c>
      <c r="C350" t="s">
        <v>159</v>
      </c>
    </row>
    <row r="351" spans="1:3" x14ac:dyDescent="0.3">
      <c r="A351">
        <v>1211606</v>
      </c>
      <c r="B351" t="s">
        <v>428</v>
      </c>
      <c r="C351" t="s">
        <v>112</v>
      </c>
    </row>
    <row r="352" spans="1:3" x14ac:dyDescent="0.3">
      <c r="A352">
        <v>1211610</v>
      </c>
      <c r="B352" t="s">
        <v>429</v>
      </c>
      <c r="C352" t="s">
        <v>114</v>
      </c>
    </row>
    <row r="353" spans="1:3" x14ac:dyDescent="0.3">
      <c r="A353">
        <v>1211613</v>
      </c>
      <c r="B353" t="s">
        <v>430</v>
      </c>
      <c r="C353" t="s">
        <v>112</v>
      </c>
    </row>
    <row r="354" spans="1:3" x14ac:dyDescent="0.3">
      <c r="A354">
        <v>1211619</v>
      </c>
      <c r="B354" t="s">
        <v>431</v>
      </c>
      <c r="C354" t="s">
        <v>114</v>
      </c>
    </row>
    <row r="355" spans="1:3" x14ac:dyDescent="0.3">
      <c r="A355">
        <v>1211638</v>
      </c>
      <c r="B355" t="s">
        <v>432</v>
      </c>
      <c r="C355" t="s">
        <v>96</v>
      </c>
    </row>
    <row r="356" spans="1:3" x14ac:dyDescent="0.3">
      <c r="A356">
        <v>1211648</v>
      </c>
      <c r="B356" t="s">
        <v>433</v>
      </c>
      <c r="C356" t="s">
        <v>114</v>
      </c>
    </row>
    <row r="357" spans="1:3" x14ac:dyDescent="0.3">
      <c r="A357">
        <v>1211650</v>
      </c>
      <c r="B357" t="s">
        <v>434</v>
      </c>
      <c r="C357" t="s">
        <v>114</v>
      </c>
    </row>
    <row r="358" spans="1:3" x14ac:dyDescent="0.3">
      <c r="A358">
        <v>1211656</v>
      </c>
      <c r="B358" t="s">
        <v>435</v>
      </c>
      <c r="C358" t="s">
        <v>114</v>
      </c>
    </row>
    <row r="359" spans="1:3" x14ac:dyDescent="0.3">
      <c r="A359">
        <v>1211664</v>
      </c>
      <c r="B359" t="s">
        <v>436</v>
      </c>
      <c r="C359" t="s">
        <v>114</v>
      </c>
    </row>
    <row r="360" spans="1:3" x14ac:dyDescent="0.3">
      <c r="A360">
        <v>1211665</v>
      </c>
      <c r="B360" t="s">
        <v>437</v>
      </c>
      <c r="C360" t="s">
        <v>147</v>
      </c>
    </row>
    <row r="361" spans="1:3" x14ac:dyDescent="0.3">
      <c r="A361">
        <v>1211667</v>
      </c>
      <c r="B361" t="s">
        <v>438</v>
      </c>
      <c r="C361" t="s">
        <v>100</v>
      </c>
    </row>
    <row r="362" spans="1:3" x14ac:dyDescent="0.3">
      <c r="A362">
        <v>1211681</v>
      </c>
      <c r="B362" t="s">
        <v>439</v>
      </c>
      <c r="C362" t="s">
        <v>147</v>
      </c>
    </row>
    <row r="363" spans="1:3" x14ac:dyDescent="0.3">
      <c r="A363">
        <v>1211685</v>
      </c>
      <c r="B363" t="s">
        <v>440</v>
      </c>
      <c r="C363" t="s">
        <v>114</v>
      </c>
    </row>
    <row r="364" spans="1:3" x14ac:dyDescent="0.3">
      <c r="A364">
        <v>1211689</v>
      </c>
      <c r="B364" t="s">
        <v>441</v>
      </c>
      <c r="C364" t="s">
        <v>159</v>
      </c>
    </row>
    <row r="365" spans="1:3" x14ac:dyDescent="0.3">
      <c r="A365">
        <v>1211690</v>
      </c>
      <c r="B365" t="s">
        <v>442</v>
      </c>
      <c r="C365" t="s">
        <v>96</v>
      </c>
    </row>
    <row r="366" spans="1:3" x14ac:dyDescent="0.3">
      <c r="A366">
        <v>1211693</v>
      </c>
      <c r="B366" t="s">
        <v>443</v>
      </c>
      <c r="C366" t="s">
        <v>114</v>
      </c>
    </row>
    <row r="367" spans="1:3" x14ac:dyDescent="0.3">
      <c r="A367">
        <v>1211702</v>
      </c>
      <c r="B367" t="s">
        <v>444</v>
      </c>
      <c r="C367" t="s">
        <v>106</v>
      </c>
    </row>
    <row r="368" spans="1:3" x14ac:dyDescent="0.3">
      <c r="A368">
        <v>1211705</v>
      </c>
      <c r="B368" t="s">
        <v>445</v>
      </c>
      <c r="C368" t="s">
        <v>106</v>
      </c>
    </row>
    <row r="369" spans="1:3" x14ac:dyDescent="0.3">
      <c r="A369">
        <v>1211739</v>
      </c>
      <c r="B369" t="s">
        <v>446</v>
      </c>
      <c r="C369" t="s">
        <v>106</v>
      </c>
    </row>
    <row r="370" spans="1:3" x14ac:dyDescent="0.3">
      <c r="A370">
        <v>1211740</v>
      </c>
      <c r="B370" t="s">
        <v>447</v>
      </c>
      <c r="C370" t="s">
        <v>116</v>
      </c>
    </row>
    <row r="371" spans="1:3" x14ac:dyDescent="0.3">
      <c r="A371">
        <v>1211741</v>
      </c>
      <c r="B371" t="s">
        <v>448</v>
      </c>
      <c r="C371" t="s">
        <v>96</v>
      </c>
    </row>
    <row r="372" spans="1:3" x14ac:dyDescent="0.3">
      <c r="A372">
        <v>1211742</v>
      </c>
      <c r="B372" t="s">
        <v>449</v>
      </c>
      <c r="C372" t="s">
        <v>100</v>
      </c>
    </row>
    <row r="373" spans="1:3" x14ac:dyDescent="0.3">
      <c r="A373">
        <v>1211743</v>
      </c>
      <c r="B373" t="s">
        <v>450</v>
      </c>
      <c r="C373" t="s">
        <v>112</v>
      </c>
    </row>
    <row r="374" spans="1:3" x14ac:dyDescent="0.3">
      <c r="A374">
        <v>1211804</v>
      </c>
      <c r="B374" t="s">
        <v>451</v>
      </c>
      <c r="C374" t="s">
        <v>63</v>
      </c>
    </row>
    <row r="375" spans="1:3" x14ac:dyDescent="0.3">
      <c r="A375">
        <v>1211839</v>
      </c>
      <c r="B375" t="s">
        <v>452</v>
      </c>
      <c r="C375" t="s">
        <v>63</v>
      </c>
    </row>
    <row r="376" spans="1:3" x14ac:dyDescent="0.3">
      <c r="A376">
        <v>1211859</v>
      </c>
      <c r="B376" t="s">
        <v>453</v>
      </c>
      <c r="C376" t="s">
        <v>149</v>
      </c>
    </row>
    <row r="377" spans="1:3" x14ac:dyDescent="0.3">
      <c r="A377">
        <v>1211861</v>
      </c>
      <c r="B377" t="s">
        <v>454</v>
      </c>
      <c r="C377" t="s">
        <v>116</v>
      </c>
    </row>
    <row r="378" spans="1:3" x14ac:dyDescent="0.3">
      <c r="A378">
        <v>1211882</v>
      </c>
      <c r="B378" t="s">
        <v>455</v>
      </c>
      <c r="C378" t="s">
        <v>124</v>
      </c>
    </row>
    <row r="379" spans="1:3" x14ac:dyDescent="0.3">
      <c r="A379">
        <v>1211883</v>
      </c>
      <c r="B379" t="s">
        <v>456</v>
      </c>
      <c r="C379" t="s">
        <v>149</v>
      </c>
    </row>
    <row r="380" spans="1:3" x14ac:dyDescent="0.3">
      <c r="A380">
        <v>1211893</v>
      </c>
      <c r="B380" t="s">
        <v>457</v>
      </c>
      <c r="C380" t="s">
        <v>147</v>
      </c>
    </row>
    <row r="381" spans="1:3" x14ac:dyDescent="0.3">
      <c r="A381">
        <v>1211895</v>
      </c>
      <c r="B381" t="s">
        <v>458</v>
      </c>
      <c r="C381" t="s">
        <v>147</v>
      </c>
    </row>
    <row r="382" spans="1:3" x14ac:dyDescent="0.3">
      <c r="A382">
        <v>1211905</v>
      </c>
      <c r="B382" t="s">
        <v>459</v>
      </c>
      <c r="C382" t="s">
        <v>149</v>
      </c>
    </row>
    <row r="383" spans="1:3" x14ac:dyDescent="0.3">
      <c r="A383">
        <v>1211916</v>
      </c>
      <c r="B383" t="s">
        <v>460</v>
      </c>
      <c r="C383" t="s">
        <v>147</v>
      </c>
    </row>
    <row r="384" spans="1:3" x14ac:dyDescent="0.3">
      <c r="A384">
        <v>1211919</v>
      </c>
      <c r="B384" t="s">
        <v>461</v>
      </c>
      <c r="C384" t="s">
        <v>98</v>
      </c>
    </row>
    <row r="385" spans="1:3" x14ac:dyDescent="0.3">
      <c r="A385">
        <v>1211920</v>
      </c>
      <c r="B385" t="s">
        <v>462</v>
      </c>
      <c r="C385" t="s">
        <v>114</v>
      </c>
    </row>
    <row r="386" spans="1:3" x14ac:dyDescent="0.3">
      <c r="A386">
        <v>1212082</v>
      </c>
      <c r="B386" t="s">
        <v>463</v>
      </c>
      <c r="C386" t="s">
        <v>145</v>
      </c>
    </row>
    <row r="387" spans="1:3" x14ac:dyDescent="0.3">
      <c r="A387">
        <v>1212125</v>
      </c>
      <c r="B387" t="s">
        <v>464</v>
      </c>
      <c r="C387" t="s">
        <v>114</v>
      </c>
    </row>
    <row r="388" spans="1:3" x14ac:dyDescent="0.3">
      <c r="A388">
        <v>1212271</v>
      </c>
      <c r="B388" t="s">
        <v>465</v>
      </c>
      <c r="C388" t="s">
        <v>145</v>
      </c>
    </row>
    <row r="389" spans="1:3" x14ac:dyDescent="0.3">
      <c r="A389">
        <v>1212273</v>
      </c>
      <c r="B389" t="s">
        <v>466</v>
      </c>
      <c r="C389" t="s">
        <v>145</v>
      </c>
    </row>
    <row r="390" spans="1:3" x14ac:dyDescent="0.3">
      <c r="A390">
        <v>1212280</v>
      </c>
      <c r="B390" t="s">
        <v>467</v>
      </c>
      <c r="C390" t="s">
        <v>145</v>
      </c>
    </row>
    <row r="391" spans="1:3" x14ac:dyDescent="0.3">
      <c r="A391">
        <v>1212308</v>
      </c>
      <c r="B391" t="s">
        <v>468</v>
      </c>
      <c r="C391" t="s">
        <v>145</v>
      </c>
    </row>
    <row r="392" spans="1:3" x14ac:dyDescent="0.3">
      <c r="A392">
        <v>1212310</v>
      </c>
      <c r="B392" t="s">
        <v>469</v>
      </c>
      <c r="C392" t="s">
        <v>145</v>
      </c>
    </row>
    <row r="393" spans="1:3" x14ac:dyDescent="0.3">
      <c r="A393">
        <v>1212323</v>
      </c>
      <c r="B393" t="s">
        <v>470</v>
      </c>
      <c r="C393" t="s">
        <v>145</v>
      </c>
    </row>
    <row r="394" spans="1:3" x14ac:dyDescent="0.3">
      <c r="A394">
        <v>1212335</v>
      </c>
      <c r="B394" t="s">
        <v>471</v>
      </c>
      <c r="C394" t="s">
        <v>145</v>
      </c>
    </row>
    <row r="395" spans="1:3" x14ac:dyDescent="0.3">
      <c r="A395">
        <v>1212341</v>
      </c>
      <c r="B395" t="s">
        <v>472</v>
      </c>
      <c r="C395" t="s">
        <v>145</v>
      </c>
    </row>
    <row r="396" spans="1:3" x14ac:dyDescent="0.3">
      <c r="A396">
        <v>1212343</v>
      </c>
      <c r="B396" t="s">
        <v>473</v>
      </c>
      <c r="C396" t="s">
        <v>145</v>
      </c>
    </row>
    <row r="397" spans="1:3" x14ac:dyDescent="0.3">
      <c r="A397">
        <v>1212347</v>
      </c>
      <c r="B397" t="s">
        <v>474</v>
      </c>
      <c r="C397" t="s">
        <v>145</v>
      </c>
    </row>
    <row r="398" spans="1:3" x14ac:dyDescent="0.3">
      <c r="A398">
        <v>1212349</v>
      </c>
      <c r="B398" t="s">
        <v>475</v>
      </c>
      <c r="C398" t="s">
        <v>145</v>
      </c>
    </row>
    <row r="399" spans="1:3" x14ac:dyDescent="0.3">
      <c r="A399">
        <v>1212353</v>
      </c>
      <c r="B399" t="s">
        <v>476</v>
      </c>
      <c r="C399" t="s">
        <v>145</v>
      </c>
    </row>
    <row r="400" spans="1:3" x14ac:dyDescent="0.3">
      <c r="A400">
        <v>1212355</v>
      </c>
      <c r="B400" t="s">
        <v>477</v>
      </c>
      <c r="C400" t="s">
        <v>145</v>
      </c>
    </row>
    <row r="401" spans="1:3" x14ac:dyDescent="0.3">
      <c r="A401">
        <v>1960184</v>
      </c>
      <c r="B401" t="s">
        <v>478</v>
      </c>
      <c r="C401" t="s">
        <v>61</v>
      </c>
    </row>
    <row r="402" spans="1:3" x14ac:dyDescent="0.3">
      <c r="A402">
        <v>1970767</v>
      </c>
      <c r="B402" t="s">
        <v>479</v>
      </c>
      <c r="C402" t="s">
        <v>63</v>
      </c>
    </row>
    <row r="403" spans="1:3" x14ac:dyDescent="0.3">
      <c r="A403">
        <v>1980292</v>
      </c>
      <c r="B403" t="s">
        <v>480</v>
      </c>
      <c r="C403" t="s">
        <v>73</v>
      </c>
    </row>
    <row r="404" spans="1:3" x14ac:dyDescent="0.3">
      <c r="A404">
        <v>1980693</v>
      </c>
      <c r="B404" t="s">
        <v>481</v>
      </c>
      <c r="C404" t="s">
        <v>61</v>
      </c>
    </row>
  </sheetData>
  <autoFilter ref="A1:C376" xr:uid="{0708A4FB-F538-B243-8F9E-973D069678DC}">
    <sortState xmlns:xlrd2="http://schemas.microsoft.com/office/spreadsheetml/2017/richdata2" ref="A2:C376">
      <sortCondition ref="A2:A376"/>
    </sortState>
  </autoFilter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B1D32F6E72DF94BB678574547ED1DBA" ma:contentTypeVersion="9" ma:contentTypeDescription="Criar um novo documento." ma:contentTypeScope="" ma:versionID="1c280e34aef220686e86d1d0fd297f23">
  <xsd:schema xmlns:xsd="http://www.w3.org/2001/XMLSchema" xmlns:xs="http://www.w3.org/2001/XMLSchema" xmlns:p="http://schemas.microsoft.com/office/2006/metadata/properties" xmlns:ns2="258dd281-1785-4f9e-b5ac-829fd502ccac" targetNamespace="http://schemas.microsoft.com/office/2006/metadata/properties" ma:root="true" ma:fieldsID="9091af601b4f9a46badf2c81095fc3e1" ns2:_="">
    <xsd:import namespace="258dd281-1785-4f9e-b5ac-829fd502cc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8dd281-1785-4f9e-b5ac-829fd502cc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8CFC7F-B1CD-4D77-B21A-1A6DF013CE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8dd281-1785-4f9e-b5ac-829fd502cc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5285F7-F5B7-459C-A043-A383F1753F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93F2428-6100-4200-B62E-EA3F22E682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Group and Self Assessment</vt:lpstr>
      <vt:lpstr>SprintD</vt:lpstr>
      <vt:lpstr>Estudantes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Gabriel</cp:lastModifiedBy>
  <cp:revision/>
  <dcterms:created xsi:type="dcterms:W3CDTF">2021-04-13T10:43:54Z</dcterms:created>
  <dcterms:modified xsi:type="dcterms:W3CDTF">2022-06-19T17:53:18Z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0x010100DB1D32F6E72DF94BB678574547ED1DBA</vt:lpwstr>
  </property>
</Properties>
</file>