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tiago.lbbettoni\Desktop\"/>
    </mc:Choice>
  </mc:AlternateContent>
  <xr:revisionPtr revIDLastSave="0" documentId="13_ncr:1_{F7BAFC9C-62C3-45A7-A779-736225AF287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art1" sheetId="1" r:id="rId1"/>
    <sheet name="Part2" sheetId="8" r:id="rId2"/>
  </sheets>
  <definedNames>
    <definedName name="VENDAS_1" localSheetId="0">Part1!$A$2:$G$7</definedName>
    <definedName name="VENDAS_1" localSheetId="1">Part2!$A$2:$F$7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8" l="1"/>
  <c r="K11" i="8" s="1"/>
  <c r="K3" i="8"/>
  <c r="K12" i="8"/>
  <c r="K10" i="8"/>
  <c r="K9" i="8"/>
  <c r="K5" i="8"/>
  <c r="K4" i="8"/>
  <c r="G13" i="8"/>
  <c r="G4" i="8"/>
  <c r="G5" i="8"/>
  <c r="G6" i="8"/>
  <c r="G7" i="8"/>
  <c r="G8" i="8"/>
  <c r="G9" i="8"/>
  <c r="G10" i="8"/>
  <c r="G11" i="8"/>
  <c r="K6" i="8"/>
  <c r="G3" i="8"/>
  <c r="H13" i="1"/>
  <c r="H5" i="1"/>
  <c r="H6" i="1"/>
  <c r="H7" i="1"/>
  <c r="H8" i="1"/>
  <c r="H9" i="1"/>
  <c r="H10" i="1"/>
  <c r="H11" i="1"/>
  <c r="H12" i="1"/>
  <c r="H4" i="1"/>
  <c r="H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NDAS" type="6" refreshedVersion="4" background="1" saveData="1">
    <textPr sourceFile="C:\Users\Silvia\Documents\Cursos Office 2010\Livro Excel 2010 Avançado\PLANILHAS\PLANILHAS ATIVIDADES\VENDAS.txt" decimal="," thousands="." tab="0" semicolon="1">
      <textFields count="5">
        <textField/>
        <textField/>
        <textField/>
        <textField/>
        <textField/>
      </textFields>
    </textPr>
  </connection>
  <connection id="2" xr16:uid="{00000000-0015-0000-FFFF-FFFF01000000}" name="VENDAS1" type="6" refreshedVersion="4" background="1" saveData="1">
    <textPr sourceFile="C:\Users\Silvia\Documents\Cursos Office 2010\Livro Excel 2010 Avançado\PLANILHAS\PLANILHAS ATIVIDADES\VENDAS.txt" decimal="," thousands=".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<sst xmlns="http://schemas.openxmlformats.org/spreadsheetml/2006/main" count="100" uniqueCount="44">
  <si>
    <t>Data Compra</t>
  </si>
  <si>
    <t>Nome Cliente</t>
  </si>
  <si>
    <t>Item</t>
  </si>
  <si>
    <t>Valor Unitario</t>
  </si>
  <si>
    <t>Quantidade</t>
  </si>
  <si>
    <t>Francisco de Assis</t>
  </si>
  <si>
    <t>Caderno</t>
  </si>
  <si>
    <t>Diana Lopes</t>
  </si>
  <si>
    <t>Lapis</t>
  </si>
  <si>
    <t>Gilberto Ordenval</t>
  </si>
  <si>
    <t>Lapiseira</t>
  </si>
  <si>
    <t>Maria Lais Nogueira</t>
  </si>
  <si>
    <t>Régua</t>
  </si>
  <si>
    <t>Fernando Capote</t>
  </si>
  <si>
    <t>Filial</t>
  </si>
  <si>
    <t>Lorena</t>
  </si>
  <si>
    <t>Guaratinguetá</t>
  </si>
  <si>
    <t>Taubaté</t>
  </si>
  <si>
    <t>Total</t>
  </si>
  <si>
    <t>TOTAL</t>
  </si>
  <si>
    <t>Valor que mais se repitiu?</t>
  </si>
  <si>
    <t>Produto menos vendido?</t>
  </si>
  <si>
    <t xml:space="preserve">Classificação dos Produtos mais vendidos </t>
  </si>
  <si>
    <t>Quantos produtos não possuem vendas?</t>
  </si>
  <si>
    <t>Caderno 20 Mat</t>
  </si>
  <si>
    <t>Caderno 10 Mat</t>
  </si>
  <si>
    <t>Lapiseira 0.7</t>
  </si>
  <si>
    <t>Régua 15cm</t>
  </si>
  <si>
    <t>Caderno Desenho</t>
  </si>
  <si>
    <t>Quantos produtos possuem vendas?</t>
  </si>
  <si>
    <t>Quantos vezes apareceu venda de lapis?</t>
  </si>
  <si>
    <t>Quantos vezes apareceu venda de lapis em Lorena?</t>
  </si>
  <si>
    <t>Quant.</t>
  </si>
  <si>
    <t>Média da Venda?</t>
  </si>
  <si>
    <t>Qual a média das vendas em Lorena (Valor)?</t>
  </si>
  <si>
    <t>Produto mais vendido (Qtd)?</t>
  </si>
  <si>
    <t>Qual a média das vendas de lapis em Guaraitnguetá?</t>
  </si>
  <si>
    <t>Mês</t>
  </si>
  <si>
    <t>Janeiro</t>
  </si>
  <si>
    <t>Fevereiro</t>
  </si>
  <si>
    <t>Abril</t>
  </si>
  <si>
    <t>Março</t>
  </si>
  <si>
    <t>RESPOSTA</t>
  </si>
  <si>
    <t>PERGUNTA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</si>
</sst>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/>
    <xf numFmtId="0" fontId="3" fillId="0" borderId="0" xfId="0" applyFont="1" applyAlignment="1">
      <alignment horizontal="left" vertical="center" indent="8" readingOrder="1"/>
    </xf>
    <xf numFmtId="0" fontId="0" fillId="2" borderId="0" xfId="0" applyFill="1" applyAlignment="1">
      <alignment horizontal="center"/>
    </xf>
    <xf numFmtId="44" fontId="0" fillId="0" borderId="0" xfId="2" applyFont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44" fontId="0" fillId="0" borderId="1" xfId="2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44" fontId="0" fillId="0" borderId="0" xfId="0" applyNumberFormat="1"/>
    <xf numFmtId="44" fontId="0" fillId="0" borderId="1" xfId="2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44" fontId="0" fillId="2" borderId="0" xfId="0" applyNumberFormat="1" applyFill="1" applyAlignment="1">
      <alignment horizontal="center"/>
    </xf>
    <xf numFmtId="44" fontId="0" fillId="2" borderId="1" xfId="2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4" fontId="0" fillId="2" borderId="1" xfId="0" applyNumberFormat="1" applyFill="1" applyBorder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171451</xdr:colOff>
      <xdr:row>1</xdr:row>
      <xdr:rowOff>47625</xdr:rowOff>
    </xdr:from>
    <xdr:to>
      <xdr:col>11</xdr:col>
      <xdr:colOff>533401</xdr:colOff>
      <xdr:row>12</xdr:row>
      <xdr:rowOff>111178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877426" y="238125"/>
          <a:ext cx="2190750" cy="2159053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150000"/>
            </a:lnSpc>
          </a:pPr>
          <a:r>
            <a:rPr lang="pt-BR" sz="1100"/>
            <a:t>1 - Funções simples</a:t>
          </a:r>
        </a:p>
        <a:p>
          <a:pPr marL="742950" lvl="1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pt-BR" sz="1100"/>
            <a:t>SOMA</a:t>
          </a:r>
        </a:p>
        <a:p>
          <a:pPr marL="742950" lvl="1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pt-BR" sz="1100"/>
            <a:t>MULT</a:t>
          </a:r>
        </a:p>
        <a:p>
          <a:pPr marL="742950" lvl="1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pt-BR" sz="1100"/>
            <a:t>SOMAR PRODUTO</a:t>
          </a:r>
        </a:p>
        <a:p>
          <a:pPr marL="742950" lvl="1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pt-BR" sz="1100"/>
            <a:t>SOMASE</a:t>
          </a:r>
        </a:p>
        <a:p>
          <a:pPr marL="742950" lvl="1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pt-BR" sz="1100"/>
            <a:t>SOMASES</a:t>
          </a:r>
        </a:p>
        <a:p>
          <a:pPr marL="742950" lvl="1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pt-BR" sz="1100"/>
            <a:t>ALEATÓRIOENTRE</a:t>
          </a:r>
        </a:p>
        <a:p>
          <a:pPr lvl="1">
            <a:lnSpc>
              <a:spcPct val="150000"/>
            </a:lnSpc>
          </a:pP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14</xdr:row>
      <xdr:rowOff>133350</xdr:rowOff>
    </xdr:from>
    <xdr:to>
      <xdr:col>3</xdr:col>
      <xdr:colOff>47625</xdr:colOff>
      <xdr:row>32</xdr:row>
      <xdr:rowOff>13392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23900" y="3286125"/>
          <a:ext cx="2705100" cy="3709092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150000"/>
            </a:lnSpc>
          </a:pPr>
          <a:r>
            <a:rPr lang="pt-BR" sz="1100"/>
            <a:t>2 - Funções Estatísticas</a:t>
          </a:r>
        </a:p>
        <a:p>
          <a:pPr marL="742950" lvl="1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pt-BR" sz="1100"/>
            <a:t>MODO.ÚNICO</a:t>
          </a:r>
        </a:p>
        <a:p>
          <a:pPr marL="742950" lvl="1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pt-BR" sz="1100"/>
            <a:t>MÁXIMO</a:t>
          </a:r>
        </a:p>
        <a:p>
          <a:pPr marL="742950" lvl="1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pt-BR" sz="1100"/>
            <a:t>MÍNIMO</a:t>
          </a:r>
        </a:p>
        <a:p>
          <a:pPr marL="742950" lvl="1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pt-BR" sz="1100"/>
            <a:t>MÉDIA</a:t>
          </a:r>
        </a:p>
        <a:p>
          <a:pPr marL="742950" lvl="1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pt-BR" sz="1100"/>
            <a:t>ORDEM.EQ</a:t>
          </a:r>
        </a:p>
        <a:p>
          <a:pPr marL="742950" lvl="1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pt-BR" sz="1100"/>
            <a:t>CONT.VALORES</a:t>
          </a:r>
        </a:p>
        <a:p>
          <a:pPr marL="742950" lvl="1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pt-BR" sz="1100"/>
            <a:t>CONTAR.VAZIO</a:t>
          </a:r>
        </a:p>
        <a:p>
          <a:pPr marL="742950" lvl="1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pt-BR" sz="1100"/>
            <a:t>CONT.NÚM</a:t>
          </a:r>
        </a:p>
        <a:p>
          <a:pPr marL="742950" lvl="1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pt-BR" sz="1100"/>
            <a:t>CONT.SE</a:t>
          </a:r>
        </a:p>
        <a:p>
          <a:pPr marL="742950" lvl="1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pt-BR" sz="1100"/>
            <a:t>CONT.SES</a:t>
          </a:r>
        </a:p>
        <a:p>
          <a:pPr marL="742950" lvl="1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pt-BR" sz="1100"/>
            <a:t>MÉDIASE</a:t>
          </a:r>
        </a:p>
        <a:p>
          <a:pPr marL="742950" lvl="1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pt-BR" sz="1100"/>
            <a:t>MÉDIASES</a:t>
          </a:r>
        </a:p>
        <a:p>
          <a:pPr marL="742950" lvl="1" indent="-285750">
            <a:lnSpc>
              <a:spcPct val="150000"/>
            </a:lnSpc>
            <a:buFont typeface="Arial" panose="020B0604020202020204" pitchFamily="34" charset="0"/>
            <a:buChar char="•"/>
          </a:pPr>
          <a:endParaRPr lang="pt-BR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ENDAS_1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ENDAS_1" connectionId="2" xr16:uid="{00000000-0016-0000-01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2:I20"/>
  <sheetViews>
    <sheetView zoomScale="115" zoomScaleNormal="115" workbookViewId="0">
      <selection activeCell="H4" sqref="H4"/>
    </sheetView>
  </sheetViews>
  <sheetFormatPr defaultRowHeight="15" x14ac:dyDescent="0.25"/>
  <cols>
    <col min="1" max="1" width="12.85546875" style="1" bestFit="1" customWidth="1"/>
    <col min="2" max="2" width="10.28515625" style="1" bestFit="1" customWidth="1"/>
    <col min="3" max="3" width="19" style="1" customWidth="1"/>
    <col min="4" max="4" width="36" style="2" bestFit="1" customWidth="1"/>
    <col min="5" max="5" width="11.42578125" bestFit="1" customWidth="1"/>
    <col min="6" max="6" width="13.5703125" bestFit="1" customWidth="1"/>
    <col min="7" max="7" width="11.42578125" bestFit="1" customWidth="1"/>
    <col min="8" max="8" width="17.28515625" customWidth="1"/>
  </cols>
  <sheetData>
    <row r="2" spans="1:9" x14ac:dyDescent="0.25">
      <c r="A2" s="13" t="s">
        <v>0</v>
      </c>
      <c r="B2" s="13" t="s">
        <v>37</v>
      </c>
      <c r="C2" s="13" t="s">
        <v>14</v>
      </c>
      <c r="D2" s="13" t="s">
        <v>1</v>
      </c>
      <c r="E2" s="13" t="s">
        <v>2</v>
      </c>
      <c r="F2" s="13" t="s">
        <v>3</v>
      </c>
      <c r="G2" s="13" t="s">
        <v>4</v>
      </c>
      <c r="H2" s="14" t="s">
        <v>18</v>
      </c>
      <c r="I2" s="1"/>
    </row>
    <row r="3" spans="1:9" x14ac:dyDescent="0.25">
      <c r="A3" s="8">
        <v>41651</v>
      </c>
      <c r="B3" s="8" t="s">
        <v>38</v>
      </c>
      <c r="C3" s="9" t="s">
        <v>15</v>
      </c>
      <c r="D3" s="10" t="s">
        <v>5</v>
      </c>
      <c r="E3" s="11" t="s">
        <v>6</v>
      </c>
      <c r="F3" s="12">
        <v>5</v>
      </c>
      <c r="G3" s="7">
        <v>10</v>
      </c>
      <c r="H3" s="12">
        <f>PRODUCT(F3,G3)</f>
        <v>50</v>
      </c>
    </row>
    <row r="4" spans="1:9" x14ac:dyDescent="0.25">
      <c r="A4" s="8">
        <v>41652</v>
      </c>
      <c r="B4" s="8" t="s">
        <v>38</v>
      </c>
      <c r="C4" s="9" t="s">
        <v>16</v>
      </c>
      <c r="D4" s="10" t="s">
        <v>7</v>
      </c>
      <c r="E4" s="11" t="s">
        <v>8</v>
      </c>
      <c r="F4" s="12">
        <v>1</v>
      </c>
      <c r="G4" s="7">
        <v>100</v>
      </c>
      <c r="H4" s="12">
        <f>PRODUCT(F4,G4)</f>
        <v>100</v>
      </c>
    </row>
    <row r="5" spans="1:9" x14ac:dyDescent="0.25">
      <c r="A5" s="8">
        <v>41682</v>
      </c>
      <c r="B5" s="8" t="s">
        <v>39</v>
      </c>
      <c r="C5" s="9" t="s">
        <v>15</v>
      </c>
      <c r="D5" s="10" t="s">
        <v>9</v>
      </c>
      <c r="E5" s="11" t="s">
        <v>10</v>
      </c>
      <c r="F5" s="12">
        <v>2</v>
      </c>
      <c r="G5" s="7">
        <v>6.8</v>
      </c>
      <c r="H5" s="12">
        <f t="shared" ref="H5:H12" si="0">PRODUCT(F5,G5)</f>
        <v>13.6</v>
      </c>
    </row>
    <row r="6" spans="1:9" x14ac:dyDescent="0.25">
      <c r="A6" s="8">
        <v>41683</v>
      </c>
      <c r="B6" s="8" t="s">
        <v>39</v>
      </c>
      <c r="C6" s="9" t="s">
        <v>15</v>
      </c>
      <c r="D6" s="10" t="s">
        <v>11</v>
      </c>
      <c r="E6" s="11" t="s">
        <v>12</v>
      </c>
      <c r="F6" s="12">
        <v>9</v>
      </c>
      <c r="G6" s="7">
        <v>0.67</v>
      </c>
      <c r="H6" s="12">
        <f t="shared" si="0"/>
        <v>6.03</v>
      </c>
    </row>
    <row r="7" spans="1:9" x14ac:dyDescent="0.25">
      <c r="A7" s="8">
        <v>41744</v>
      </c>
      <c r="B7" s="8" t="s">
        <v>40</v>
      </c>
      <c r="C7" s="9" t="s">
        <v>17</v>
      </c>
      <c r="D7" s="10" t="s">
        <v>13</v>
      </c>
      <c r="E7" s="11" t="s">
        <v>6</v>
      </c>
      <c r="F7" s="12">
        <v>20</v>
      </c>
      <c r="G7" s="7">
        <v>5.8</v>
      </c>
      <c r="H7" s="12">
        <f t="shared" si="0"/>
        <v>116</v>
      </c>
    </row>
    <row r="8" spans="1:9" x14ac:dyDescent="0.25">
      <c r="A8" s="8">
        <v>41710</v>
      </c>
      <c r="B8" s="8" t="s">
        <v>41</v>
      </c>
      <c r="C8" s="9" t="s">
        <v>15</v>
      </c>
      <c r="D8" s="10" t="s">
        <v>5</v>
      </c>
      <c r="E8" s="11" t="s">
        <v>6</v>
      </c>
      <c r="F8" s="12">
        <v>5</v>
      </c>
      <c r="G8" s="7">
        <v>10</v>
      </c>
      <c r="H8" s="12">
        <f t="shared" si="0"/>
        <v>50</v>
      </c>
    </row>
    <row r="9" spans="1:9" x14ac:dyDescent="0.25">
      <c r="A9" s="8">
        <v>41652</v>
      </c>
      <c r="B9" s="8" t="s">
        <v>38</v>
      </c>
      <c r="C9" s="9" t="s">
        <v>16</v>
      </c>
      <c r="D9" s="10" t="s">
        <v>7</v>
      </c>
      <c r="E9" s="11" t="s">
        <v>8</v>
      </c>
      <c r="F9" s="12">
        <v>3</v>
      </c>
      <c r="G9" s="7">
        <v>100</v>
      </c>
      <c r="H9" s="12">
        <f t="shared" si="0"/>
        <v>300</v>
      </c>
    </row>
    <row r="10" spans="1:9" x14ac:dyDescent="0.25">
      <c r="A10" s="8">
        <v>41710</v>
      </c>
      <c r="B10" s="8" t="s">
        <v>41</v>
      </c>
      <c r="C10" s="9" t="s">
        <v>17</v>
      </c>
      <c r="D10" s="10" t="s">
        <v>9</v>
      </c>
      <c r="E10" s="11" t="s">
        <v>10</v>
      </c>
      <c r="F10" s="12">
        <v>2</v>
      </c>
      <c r="G10" s="7">
        <v>6.8</v>
      </c>
      <c r="H10" s="12">
        <f t="shared" si="0"/>
        <v>13.6</v>
      </c>
    </row>
    <row r="11" spans="1:9" x14ac:dyDescent="0.25">
      <c r="A11" s="8">
        <v>41711</v>
      </c>
      <c r="B11" s="8" t="s">
        <v>41</v>
      </c>
      <c r="C11" s="9" t="s">
        <v>15</v>
      </c>
      <c r="D11" s="10" t="s">
        <v>11</v>
      </c>
      <c r="E11" s="11" t="s">
        <v>12</v>
      </c>
      <c r="F11" s="12">
        <v>50</v>
      </c>
      <c r="G11" s="7">
        <v>0.67</v>
      </c>
      <c r="H11" s="12">
        <f t="shared" si="0"/>
        <v>33.5</v>
      </c>
    </row>
    <row r="12" spans="1:9" x14ac:dyDescent="0.25">
      <c r="A12" s="8">
        <v>41685</v>
      </c>
      <c r="B12" s="8" t="s">
        <v>39</v>
      </c>
      <c r="C12" s="9" t="s">
        <v>17</v>
      </c>
      <c r="D12" s="10" t="s">
        <v>13</v>
      </c>
      <c r="E12" s="11" t="s">
        <v>6</v>
      </c>
      <c r="F12" s="12">
        <v>20</v>
      </c>
      <c r="G12" s="7">
        <v>5.8</v>
      </c>
      <c r="H12" s="12">
        <f t="shared" si="0"/>
        <v>116</v>
      </c>
    </row>
    <row r="13" spans="1:9" x14ac:dyDescent="0.25">
      <c r="G13" s="5" t="s">
        <v>19</v>
      </c>
      <c r="H13" s="22">
        <f>SUM(H3,H4,H5,H6,H7,H8,H9,H10,H11,H12)</f>
        <v>798.73</v>
      </c>
    </row>
    <row r="14" spans="1:9" x14ac:dyDescent="0.25">
      <c r="E14" s="6"/>
      <c r="F14" s="1"/>
    </row>
    <row r="15" spans="1:9" ht="20.25" x14ac:dyDescent="0.25">
      <c r="A15" s="4"/>
      <c r="B15" s="4"/>
      <c r="E15" s="6"/>
    </row>
    <row r="16" spans="1:9" ht="20.25" x14ac:dyDescent="0.25">
      <c r="A16" s="4"/>
      <c r="B16" s="4"/>
      <c r="E16" s="6"/>
      <c r="F16" s="3"/>
    </row>
    <row r="17" spans="1:5" ht="20.25" x14ac:dyDescent="0.25">
      <c r="A17" s="4"/>
      <c r="B17" s="4"/>
      <c r="E17" s="6"/>
    </row>
    <row r="18" spans="1:5" ht="20.25" x14ac:dyDescent="0.25">
      <c r="A18" s="4"/>
      <c r="B18" s="4"/>
      <c r="E18" s="6"/>
    </row>
    <row r="19" spans="1:5" ht="20.25" x14ac:dyDescent="0.25">
      <c r="A19" s="4"/>
      <c r="B19" s="4"/>
      <c r="E19" s="6"/>
    </row>
    <row r="20" spans="1:5" ht="20.25" x14ac:dyDescent="0.25">
      <c r="A20" s="4"/>
      <c r="B20" s="4"/>
      <c r="E20" s="1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0"/>
  <sheetViews>
    <sheetView tabSelected="1" zoomScaleNormal="100" workbookViewId="0">
      <selection activeCell="H13" sqref="H13"/>
    </sheetView>
  </sheetViews>
  <sheetFormatPr defaultRowHeight="15" x14ac:dyDescent="0.25"/>
  <cols>
    <col min="1" max="2" width="14.5703125" style="1" customWidth="1"/>
    <col min="3" max="3" width="21.5703125" style="2" customWidth="1"/>
    <col min="4" max="4" width="18" customWidth="1"/>
    <col min="5" max="5" width="11.7109375" customWidth="1"/>
    <col min="6" max="6" width="8.7109375" customWidth="1"/>
    <col min="7" max="7" width="13.42578125" customWidth="1"/>
    <col min="8" max="8" width="14.28515625" customWidth="1"/>
    <col min="9" max="9" width="2" customWidth="1"/>
    <col min="10" max="10" width="48" customWidth="1"/>
    <col min="11" max="11" width="11.42578125" customWidth="1"/>
  </cols>
  <sheetData>
    <row r="2" spans="1:11" ht="53.25" customHeight="1" x14ac:dyDescent="0.25">
      <c r="A2" s="16" t="s">
        <v>0</v>
      </c>
      <c r="B2" s="16" t="s">
        <v>14</v>
      </c>
      <c r="C2" s="16" t="s">
        <v>1</v>
      </c>
      <c r="D2" s="16" t="s">
        <v>2</v>
      </c>
      <c r="E2" s="18" t="s">
        <v>3</v>
      </c>
      <c r="F2" s="16" t="s">
        <v>32</v>
      </c>
      <c r="G2" s="17" t="s">
        <v>18</v>
      </c>
      <c r="H2" s="15" t="s">
        <v>22</v>
      </c>
      <c r="J2" s="17" t="s">
        <v>43</v>
      </c>
      <c r="K2" s="17" t="s">
        <v>42</v>
      </c>
    </row>
    <row r="3" spans="1:11" x14ac:dyDescent="0.25">
      <c r="A3" s="8">
        <v>41652</v>
      </c>
      <c r="B3" s="9" t="s">
        <v>16</v>
      </c>
      <c r="C3" s="10" t="s">
        <v>7</v>
      </c>
      <c r="D3" s="11" t="s">
        <v>8</v>
      </c>
      <c r="E3" s="20">
        <v>1</v>
      </c>
      <c r="F3" s="7">
        <v>100</v>
      </c>
      <c r="G3" s="20">
        <f>PRODUCT(E3,F3)</f>
        <v>100</v>
      </c>
      <c r="H3" s="21"/>
      <c r="J3" s="10" t="s">
        <v>20</v>
      </c>
      <c r="K3" s="23">
        <f>_xlfn.MODE.SNGL(E3:E12)</f>
        <v>5</v>
      </c>
    </row>
    <row r="4" spans="1:11" x14ac:dyDescent="0.25">
      <c r="A4" s="8">
        <v>41652</v>
      </c>
      <c r="B4" s="9" t="s">
        <v>16</v>
      </c>
      <c r="C4" s="10" t="s">
        <v>7</v>
      </c>
      <c r="D4" s="11" t="s">
        <v>8</v>
      </c>
      <c r="E4" s="20">
        <v>3</v>
      </c>
      <c r="F4" s="7">
        <v>100</v>
      </c>
      <c r="G4" s="20">
        <f t="shared" ref="G4:G12" si="0">PRODUCT(E4,F4)</f>
        <v>300</v>
      </c>
      <c r="H4" s="21"/>
      <c r="J4" s="10" t="s">
        <v>35</v>
      </c>
      <c r="K4" s="24">
        <f>MAX(F3:F12)</f>
        <v>100</v>
      </c>
    </row>
    <row r="5" spans="1:11" x14ac:dyDescent="0.25">
      <c r="A5" s="8">
        <v>41710</v>
      </c>
      <c r="B5" s="9" t="s">
        <v>15</v>
      </c>
      <c r="C5" s="10" t="s">
        <v>5</v>
      </c>
      <c r="D5" s="11" t="s">
        <v>24</v>
      </c>
      <c r="E5" s="20">
        <v>5</v>
      </c>
      <c r="F5" s="7">
        <v>13</v>
      </c>
      <c r="G5" s="20">
        <f t="shared" si="0"/>
        <v>65</v>
      </c>
      <c r="H5" s="21"/>
      <c r="J5" s="10" t="s">
        <v>21</v>
      </c>
      <c r="K5" s="24">
        <f>MIN(F3:F12)</f>
        <v>2</v>
      </c>
    </row>
    <row r="6" spans="1:11" x14ac:dyDescent="0.25">
      <c r="A6" s="8">
        <v>41744</v>
      </c>
      <c r="B6" s="9" t="s">
        <v>17</v>
      </c>
      <c r="C6" s="10" t="s">
        <v>13</v>
      </c>
      <c r="D6" s="11" t="s">
        <v>25</v>
      </c>
      <c r="E6" s="20">
        <v>20</v>
      </c>
      <c r="F6" s="7">
        <v>12</v>
      </c>
      <c r="G6" s="20">
        <f t="shared" si="0"/>
        <v>240</v>
      </c>
      <c r="H6" s="21"/>
      <c r="J6" s="10" t="s">
        <v>33</v>
      </c>
      <c r="K6" s="25">
        <f>AVERAGE(G3:G12)</f>
        <v>154.19999999999999</v>
      </c>
    </row>
    <row r="7" spans="1:11" x14ac:dyDescent="0.25">
      <c r="A7" s="8">
        <v>41685</v>
      </c>
      <c r="B7" s="9" t="s">
        <v>17</v>
      </c>
      <c r="C7" s="10" t="s">
        <v>13</v>
      </c>
      <c r="D7" s="11" t="s">
        <v>28</v>
      </c>
      <c r="E7" s="20">
        <v>20</v>
      </c>
      <c r="F7" s="7">
        <v>11</v>
      </c>
      <c r="G7" s="20">
        <f t="shared" si="0"/>
        <v>220</v>
      </c>
      <c r="H7" s="21"/>
      <c r="J7" s="10" t="s">
        <v>23</v>
      </c>
      <c r="K7" s="24">
        <v>1</v>
      </c>
    </row>
    <row r="8" spans="1:11" x14ac:dyDescent="0.25">
      <c r="A8" s="8">
        <v>41651</v>
      </c>
      <c r="B8" s="9" t="s">
        <v>15</v>
      </c>
      <c r="C8" s="10" t="s">
        <v>5</v>
      </c>
      <c r="D8" s="11" t="s">
        <v>6</v>
      </c>
      <c r="E8" s="20">
        <v>5</v>
      </c>
      <c r="F8" s="7">
        <v>10</v>
      </c>
      <c r="G8" s="20">
        <f t="shared" si="0"/>
        <v>50</v>
      </c>
      <c r="H8" s="21"/>
      <c r="J8" s="10" t="s">
        <v>29</v>
      </c>
      <c r="K8" s="24">
        <v>0</v>
      </c>
    </row>
    <row r="9" spans="1:11" x14ac:dyDescent="0.25">
      <c r="A9" s="8">
        <v>41711</v>
      </c>
      <c r="B9" s="9" t="s">
        <v>15</v>
      </c>
      <c r="C9" s="10" t="s">
        <v>11</v>
      </c>
      <c r="D9" s="11" t="s">
        <v>27</v>
      </c>
      <c r="E9" s="20">
        <v>50</v>
      </c>
      <c r="F9" s="7">
        <v>9</v>
      </c>
      <c r="G9" s="20">
        <f t="shared" si="0"/>
        <v>450</v>
      </c>
      <c r="H9" s="21"/>
      <c r="J9" s="10" t="s">
        <v>30</v>
      </c>
      <c r="K9" s="24">
        <f>COUNTIF(D3:D12,D3)</f>
        <v>2</v>
      </c>
    </row>
    <row r="10" spans="1:11" x14ac:dyDescent="0.25">
      <c r="A10" s="8">
        <v>41710</v>
      </c>
      <c r="B10" s="9" t="s">
        <v>17</v>
      </c>
      <c r="C10" s="10" t="s">
        <v>9</v>
      </c>
      <c r="D10" s="11" t="s">
        <v>26</v>
      </c>
      <c r="E10" s="20">
        <v>2</v>
      </c>
      <c r="F10" s="7">
        <v>7</v>
      </c>
      <c r="G10" s="20">
        <f t="shared" si="0"/>
        <v>14</v>
      </c>
      <c r="H10" s="21"/>
      <c r="J10" s="10" t="s">
        <v>31</v>
      </c>
      <c r="K10" s="24">
        <f>COUNTIFS(D3:D12,B8)</f>
        <v>0</v>
      </c>
    </row>
    <row r="11" spans="1:11" x14ac:dyDescent="0.25">
      <c r="A11" s="8">
        <v>41682</v>
      </c>
      <c r="B11" s="9" t="s">
        <v>15</v>
      </c>
      <c r="C11" s="10" t="s">
        <v>9</v>
      </c>
      <c r="D11" s="11" t="s">
        <v>10</v>
      </c>
      <c r="E11" s="20">
        <v>2</v>
      </c>
      <c r="F11" s="7">
        <v>2</v>
      </c>
      <c r="G11" s="20">
        <f t="shared" si="0"/>
        <v>4</v>
      </c>
      <c r="H11" s="21"/>
      <c r="J11" s="10" t="s">
        <v>34</v>
      </c>
      <c r="K11" s="25">
        <f>AVERAGE(G11,G12,G9,G8,G5)</f>
        <v>133.6</v>
      </c>
    </row>
    <row r="12" spans="1:11" x14ac:dyDescent="0.25">
      <c r="A12" s="8">
        <v>41683</v>
      </c>
      <c r="B12" s="9" t="s">
        <v>15</v>
      </c>
      <c r="C12" s="10" t="s">
        <v>11</v>
      </c>
      <c r="D12" s="11" t="s">
        <v>12</v>
      </c>
      <c r="E12" s="20">
        <v>9</v>
      </c>
      <c r="F12" s="7">
        <v>11</v>
      </c>
      <c r="G12" s="20">
        <f t="shared" si="0"/>
        <v>99</v>
      </c>
      <c r="H12" s="21"/>
      <c r="J12" s="10" t="s">
        <v>36</v>
      </c>
      <c r="K12" s="25">
        <f>AVERAGE(G4,G3)</f>
        <v>200</v>
      </c>
    </row>
    <row r="13" spans="1:11" x14ac:dyDescent="0.25">
      <c r="F13" s="5" t="s">
        <v>19</v>
      </c>
      <c r="G13" s="22">
        <f>SUM(G3,G4,G5,G6,G7,G8,G9,G10,G11)</f>
        <v>1443</v>
      </c>
    </row>
    <row r="14" spans="1:11" x14ac:dyDescent="0.25">
      <c r="D14" s="6"/>
      <c r="E14" s="1"/>
    </row>
    <row r="15" spans="1:11" ht="20.25" x14ac:dyDescent="0.25">
      <c r="A15" s="4"/>
      <c r="D15" s="6"/>
    </row>
    <row r="16" spans="1:11" ht="20.25" x14ac:dyDescent="0.25">
      <c r="A16" s="4"/>
      <c r="D16" s="6"/>
      <c r="E16" s="3"/>
    </row>
    <row r="17" spans="1:4" ht="20.25" x14ac:dyDescent="0.25">
      <c r="A17" s="4"/>
      <c r="D17" s="6"/>
    </row>
    <row r="18" spans="1:4" ht="20.25" x14ac:dyDescent="0.25">
      <c r="A18" s="4"/>
      <c r="D18" s="6"/>
    </row>
    <row r="19" spans="1:4" ht="20.25" x14ac:dyDescent="0.25">
      <c r="A19" s="4"/>
      <c r="D19" s="6"/>
    </row>
    <row r="20" spans="1:4" ht="20.25" x14ac:dyDescent="0.25">
      <c r="A20" s="4"/>
    </row>
  </sheetData>
  <sortState xmlns:xlrd2="http://schemas.microsoft.com/office/spreadsheetml/2017/richdata2" ref="A3:H13">
    <sortCondition ref="H3"/>
  </sortState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Part1</vt:lpstr>
      <vt:lpstr>Part2</vt:lpstr>
      <vt:lpstr>Part1!VENDAS_1</vt:lpstr>
      <vt:lpstr>Part2!VENDAS_1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Gustavo M L Leal</dc:creator>
  <cp:lastModifiedBy>TIAGO LUIS BERNARDES BETTONI</cp:lastModifiedBy>
  <dcterms:created xsi:type="dcterms:W3CDTF">2014-03-14T15:08:05Z</dcterms:created>
  <dcterms:modified xsi:type="dcterms:W3CDTF">2023-07-31T12:22:21Z</dcterms:modified>
</cp:coreProperties>
</file>