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ago_Serralha\Desktop\Thesis-Project\mbs-EP-v.1.0.1\Excel Files\"/>
    </mc:Choice>
  </mc:AlternateContent>
  <xr:revisionPtr revIDLastSave="0" documentId="13_ncr:1_{D04DE5D1-F334-40E5-830A-99CEF771AF71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SimParam" sheetId="4" r:id="rId1"/>
    <sheet name="Bodies" sheetId="1" r:id="rId2"/>
    <sheet name="Joints" sheetId="2" r:id="rId3"/>
    <sheet name="Joints_Drivers" sheetId="5" r:id="rId4"/>
    <sheet name="Force_Elements" sheetId="9" r:id="rId5"/>
    <sheet name="PosProcessing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7" i="1" l="1"/>
  <c r="U7" i="1"/>
  <c r="T7" i="1"/>
  <c r="V8" i="1"/>
  <c r="U8" i="1"/>
  <c r="T8" i="1"/>
  <c r="U6" i="1"/>
  <c r="T6" i="1"/>
</calcChain>
</file>

<file path=xl/sharedStrings.xml><?xml version="1.0" encoding="utf-8"?>
<sst xmlns="http://schemas.openxmlformats.org/spreadsheetml/2006/main" count="486" uniqueCount="253">
  <si>
    <t>Mass</t>
  </si>
  <si>
    <t>Body No.</t>
  </si>
  <si>
    <t>x</t>
  </si>
  <si>
    <t>y</t>
  </si>
  <si>
    <t>z</t>
  </si>
  <si>
    <t>Spherical</t>
  </si>
  <si>
    <t>Type</t>
  </si>
  <si>
    <t>Notes</t>
  </si>
  <si>
    <t>Body 1</t>
  </si>
  <si>
    <t>Body 2</t>
  </si>
  <si>
    <t>Universal</t>
  </si>
  <si>
    <t>si</t>
  </si>
  <si>
    <t>Revolute</t>
  </si>
  <si>
    <t>Cylindrical</t>
  </si>
  <si>
    <t>Translation</t>
  </si>
  <si>
    <t>Simple</t>
  </si>
  <si>
    <t>Body</t>
  </si>
  <si>
    <t>pos0</t>
  </si>
  <si>
    <t>direction</t>
  </si>
  <si>
    <t>Ground</t>
  </si>
  <si>
    <t>Points of Interest</t>
  </si>
  <si>
    <t>spi</t>
  </si>
  <si>
    <t>s</t>
  </si>
  <si>
    <t>Run simulation for</t>
  </si>
  <si>
    <t>Time Step</t>
  </si>
  <si>
    <t>roll</t>
  </si>
  <si>
    <t>pitch</t>
  </si>
  <si>
    <t>yaw</t>
  </si>
  <si>
    <t>Point on x axis BF</t>
  </si>
  <si>
    <t>Point on y axis BF</t>
  </si>
  <si>
    <t>General Input</t>
  </si>
  <si>
    <t>Input Type 1 - Axis Vectors</t>
  </si>
  <si>
    <t>Input T2 - Bryant Angles</t>
  </si>
  <si>
    <t>Euler Angles  (X-Y-Z) Order</t>
  </si>
  <si>
    <t>Dynamic Inputs</t>
  </si>
  <si>
    <t>u1</t>
  </si>
  <si>
    <t>u2</t>
  </si>
  <si>
    <t>u3</t>
  </si>
  <si>
    <t>Axis Direction Vector</t>
  </si>
  <si>
    <t>Absolute Frame</t>
  </si>
  <si>
    <t>Joints</t>
  </si>
  <si>
    <t>Input T3 - Orientational Axis of Rot</t>
  </si>
  <si>
    <t>sp (global)</t>
  </si>
  <si>
    <t>si(global)</t>
  </si>
  <si>
    <t>sp(global)</t>
  </si>
  <si>
    <t>Vector on axis (global)</t>
  </si>
  <si>
    <t>Spherical-Spherical (Comp Spherical)</t>
  </si>
  <si>
    <t>spi (global)</t>
  </si>
  <si>
    <t>spj (global)</t>
  </si>
  <si>
    <t xml:space="preserve"> </t>
  </si>
  <si>
    <t>Function</t>
  </si>
  <si>
    <t>Direction</t>
  </si>
  <si>
    <t>Vector Direction/Rotational Axis</t>
  </si>
  <si>
    <t>Function Type (Sinusoidal or Polynomial)</t>
  </si>
  <si>
    <t>wx</t>
  </si>
  <si>
    <t>wy</t>
  </si>
  <si>
    <t>wz</t>
  </si>
  <si>
    <t>Fx</t>
  </si>
  <si>
    <t>Fy</t>
  </si>
  <si>
    <t>Fz</t>
  </si>
  <si>
    <t>Tx</t>
  </si>
  <si>
    <t>Ty</t>
  </si>
  <si>
    <t>Tz</t>
  </si>
  <si>
    <t>Ixx</t>
  </si>
  <si>
    <t>Iyy</t>
  </si>
  <si>
    <t>Izz</t>
  </si>
  <si>
    <t>Vy</t>
  </si>
  <si>
    <t>Vx</t>
  </si>
  <si>
    <t>Vz</t>
  </si>
  <si>
    <t>Kinematics - Driver (Equations must be defined has handles @(variable) function) [Rot Inputs in Radians]</t>
  </si>
  <si>
    <t>Simulation Characteristics</t>
  </si>
  <si>
    <t>Type of Simulation</t>
  </si>
  <si>
    <t>[Kin or Dyn]</t>
  </si>
  <si>
    <t>Spring</t>
  </si>
  <si>
    <t>Damper</t>
  </si>
  <si>
    <t>Torsional Constant [Nmm/rad]</t>
  </si>
  <si>
    <t>Body Frame-Origin-CoM</t>
  </si>
  <si>
    <t>Force Point of Application (Abs Frame)</t>
  </si>
  <si>
    <t>sj</t>
  </si>
  <si>
    <t>Torsional Spring - Vectors si and sj are used to measure the angle of the torsion spring</t>
  </si>
  <si>
    <t>Initial Angle [Rad] - Optional</t>
  </si>
  <si>
    <t>Gravity Direction</t>
  </si>
  <si>
    <t>Global [x,y,z]</t>
  </si>
  <si>
    <t>Gravity Magnitude</t>
  </si>
  <si>
    <t>Spring Axis</t>
  </si>
  <si>
    <t>Dyn</t>
  </si>
  <si>
    <t>Bodies ID</t>
  </si>
  <si>
    <t>Rot Ang [Rad]</t>
  </si>
  <si>
    <t>Units System</t>
  </si>
  <si>
    <t>[SI/MKS or MMKS]</t>
  </si>
  <si>
    <t>,</t>
  </si>
  <si>
    <t>Body Forces</t>
  </si>
  <si>
    <t xml:space="preserve">Pure Body Torques </t>
  </si>
  <si>
    <t>Initial Translational Vel</t>
  </si>
  <si>
    <t>Initial Rotational Vel</t>
  </si>
  <si>
    <t>Inertia Moment</t>
  </si>
  <si>
    <t>MKS Unit System</t>
  </si>
  <si>
    <t>Length</t>
  </si>
  <si>
    <t>Force</t>
  </si>
  <si>
    <t>Time</t>
  </si>
  <si>
    <t>Angle</t>
  </si>
  <si>
    <t>mm</t>
  </si>
  <si>
    <t>kg</t>
  </si>
  <si>
    <t>N</t>
  </si>
  <si>
    <t>Rad</t>
  </si>
  <si>
    <t>Inertia</t>
  </si>
  <si>
    <t>kg*mm^-2</t>
  </si>
  <si>
    <t>mmks Unit System</t>
  </si>
  <si>
    <t>m</t>
  </si>
  <si>
    <t>kg*m^-2</t>
  </si>
  <si>
    <t>+g/-g</t>
  </si>
  <si>
    <t>g</t>
  </si>
  <si>
    <t>m*s^-2</t>
  </si>
  <si>
    <t>mm*s^-2</t>
  </si>
  <si>
    <t>Linear - Spring Stiffness [N/mm]</t>
  </si>
  <si>
    <t>Linear - Damping Coefficient</t>
  </si>
  <si>
    <t>@(x) Non Linear Force Function (x-Displ)</t>
  </si>
  <si>
    <t>Function 1</t>
  </si>
  <si>
    <t>Function 2</t>
  </si>
  <si>
    <t>Function 3</t>
  </si>
  <si>
    <t>@(dx) Non Linear Force Function (dx-Vel)</t>
  </si>
  <si>
    <t>Numb of Functions</t>
  </si>
  <si>
    <t>Function  Interval</t>
  </si>
  <si>
    <t>Function Interval</t>
  </si>
  <si>
    <t>The Non Linear Force Function can be divided into three functions with different intervals. 
When Defining the Interval the Matlab will assume the values as:
Function 1 from - inf to first interval value ( and = )
Function 2 between the two defined values
Function 3 from the second value (and = ) to +inf
It is possible to define only 1 or 2 functions.
With 1 Function matlab will ignore the interval
with 2 Functions matlab will use only the first value and use it to define the Boundary between the 2 functions.</t>
  </si>
  <si>
    <t>Post Processing</t>
  </si>
  <si>
    <t>[Yes or No]</t>
  </si>
  <si>
    <t>Spherical - Revolute (Comp Joint)</t>
  </si>
  <si>
    <t>sj(REV axis) global</t>
  </si>
  <si>
    <t>Translation - Revolute (Comp Joint)</t>
  </si>
  <si>
    <t>si (REV axis) global</t>
  </si>
  <si>
    <t>sj (TRA axis) global</t>
  </si>
  <si>
    <t>mmks</t>
  </si>
  <si>
    <t>Joint Types</t>
  </si>
  <si>
    <t>Joint</t>
  </si>
  <si>
    <t>MATLAB ID</t>
  </si>
  <si>
    <t>SPH-SPH</t>
  </si>
  <si>
    <t>CompSpherical</t>
  </si>
  <si>
    <t>SphRev</t>
  </si>
  <si>
    <t>TraRev</t>
  </si>
  <si>
    <t>Driver</t>
  </si>
  <si>
    <t>Points</t>
  </si>
  <si>
    <t>Graphics (Select the Desired Graphics)</t>
  </si>
  <si>
    <t>Position</t>
  </si>
  <si>
    <t>Bodies</t>
  </si>
  <si>
    <t>Center of Mass</t>
  </si>
  <si>
    <t>Translational Velocity</t>
  </si>
  <si>
    <t>Angular Velocity</t>
  </si>
  <si>
    <t>Angular Acceleration</t>
  </si>
  <si>
    <t>Translational Acceleration</t>
  </si>
  <si>
    <t>[Enumerate the Bodies Numbers and plots CoM values]</t>
  </si>
  <si>
    <r>
      <t xml:space="preserve">Points 
[Enumerate the Points to plot Points values - </t>
    </r>
    <r>
      <rPr>
        <b/>
        <sz val="11"/>
        <color rgb="FF000000"/>
        <rFont val="Calibri"/>
        <family val="2"/>
      </rPr>
      <t>Use the order from the Joints Tab</t>
    </r>
    <r>
      <rPr>
        <sz val="11"/>
        <color rgb="FF000000"/>
        <rFont val="Calibri"/>
        <family val="2"/>
        <charset val="1"/>
      </rPr>
      <t>]</t>
    </r>
  </si>
  <si>
    <t>Force Actuator (Imposes a force without kinematic constraints)</t>
  </si>
  <si>
    <t>Force Elements Types</t>
  </si>
  <si>
    <t>Translational Spring</t>
  </si>
  <si>
    <t>Translational Damper</t>
  </si>
  <si>
    <t>Rotational Spring</t>
  </si>
  <si>
    <t>Force Actuator</t>
  </si>
  <si>
    <t>Program Caption</t>
  </si>
  <si>
    <t>Actuator</t>
  </si>
  <si>
    <t>Tspring</t>
  </si>
  <si>
    <t>spj</t>
  </si>
  <si>
    <t xml:space="preserve"> @(t) Function</t>
  </si>
  <si>
    <t>Force Element</t>
  </si>
  <si>
    <t>Suspension Point</t>
  </si>
  <si>
    <t>Rack - Tie Rod FL</t>
  </si>
  <si>
    <t>Rack - Tie Rod FR</t>
  </si>
  <si>
    <t>RTRFL</t>
  </si>
  <si>
    <t>RTRFR</t>
  </si>
  <si>
    <t>Tie Rod Upright FR</t>
  </si>
  <si>
    <t>Tie Rod Upright FL</t>
  </si>
  <si>
    <t>TRUFL</t>
  </si>
  <si>
    <t>TRUFR</t>
  </si>
  <si>
    <t>Upper A-Arm Upright FR</t>
  </si>
  <si>
    <t>Upper A-Arm Upright FL</t>
  </si>
  <si>
    <t>Upper A-Arm Upright RR</t>
  </si>
  <si>
    <t>Upper A-Arm Upright RL</t>
  </si>
  <si>
    <t>UAUFR</t>
  </si>
  <si>
    <t>UAUFL</t>
  </si>
  <si>
    <t>UAURR</t>
  </si>
  <si>
    <t>UAURL</t>
  </si>
  <si>
    <t>Lower A-Arm Upright FR</t>
  </si>
  <si>
    <t>Lower A-Arm Upright FL</t>
  </si>
  <si>
    <t>Lower A-Arm Upright RR</t>
  </si>
  <si>
    <t>Lower A-Arm Upright RL</t>
  </si>
  <si>
    <t>LAUFR</t>
  </si>
  <si>
    <t>LAUFL</t>
  </si>
  <si>
    <t>LAURR</t>
  </si>
  <si>
    <t>LAURL</t>
  </si>
  <si>
    <t>Upper A-Arm Push FR</t>
  </si>
  <si>
    <t>Upper A-Arm Push FL</t>
  </si>
  <si>
    <t>Upper A-Arm Push RR</t>
  </si>
  <si>
    <t>Upper A-Arm Push RL</t>
  </si>
  <si>
    <t>UAPFR</t>
  </si>
  <si>
    <t>UAPFL</t>
  </si>
  <si>
    <t>UAPRR</t>
  </si>
  <si>
    <t>UAPRL</t>
  </si>
  <si>
    <t>Upright Tyre FR</t>
  </si>
  <si>
    <t>Upright Tyre FL</t>
  </si>
  <si>
    <t>Upright Tyre RR</t>
  </si>
  <si>
    <t>Upright Tyre RL</t>
  </si>
  <si>
    <t>UTFR</t>
  </si>
  <si>
    <t>UTFL</t>
  </si>
  <si>
    <t>UTRR</t>
  </si>
  <si>
    <t>UTRL</t>
  </si>
  <si>
    <t>PBFR</t>
  </si>
  <si>
    <t>Push Bellcrank FR</t>
  </si>
  <si>
    <t>PBFL</t>
  </si>
  <si>
    <t>PBRR</t>
  </si>
  <si>
    <t>PBRL</t>
  </si>
  <si>
    <t>Push Bellcrank FL</t>
  </si>
  <si>
    <t>Push Bellcrank RR</t>
  </si>
  <si>
    <t>Push Bellcrank RL</t>
  </si>
  <si>
    <t>Bellcrank Coilover FL</t>
  </si>
  <si>
    <t>Bellcrank Coilover FR</t>
  </si>
  <si>
    <t>Bellcrank Coilover RR</t>
  </si>
  <si>
    <t>Bellcrank Coilover RL</t>
  </si>
  <si>
    <t>Bellcrank ARB Linkage FR</t>
  </si>
  <si>
    <t>Bellcrank ARB Linkage FL</t>
  </si>
  <si>
    <t>Bellcrank ARB Linkage RR</t>
  </si>
  <si>
    <t>Bellcrank ARB Linkage RL</t>
  </si>
  <si>
    <t>BCFR</t>
  </si>
  <si>
    <t>BCFL</t>
  </si>
  <si>
    <t>BCRR</t>
  </si>
  <si>
    <t>BCRL</t>
  </si>
  <si>
    <t>BLFR</t>
  </si>
  <si>
    <t>BLFL</t>
  </si>
  <si>
    <t>BLRR</t>
  </si>
  <si>
    <t>BLRL</t>
  </si>
  <si>
    <t>Linkage ARB FR</t>
  </si>
  <si>
    <t>Linkage ARB FL</t>
  </si>
  <si>
    <t>Linkage ARB RR</t>
  </si>
  <si>
    <t>Linkage ARB RL</t>
  </si>
  <si>
    <t>LARBFR</t>
  </si>
  <si>
    <t>LARBFL</t>
  </si>
  <si>
    <t>LARBRR</t>
  </si>
  <si>
    <t>LARBRL</t>
  </si>
  <si>
    <t>Suspension Points</t>
  </si>
  <si>
    <t>Line of the Point</t>
  </si>
  <si>
    <t>Line/Number Point</t>
  </si>
  <si>
    <r>
      <t xml:space="preserve">Take the Line of Point from the first column of the Joints sheet.
The Program reads the Points by </t>
    </r>
    <r>
      <rPr>
        <b/>
        <sz val="11"/>
        <color rgb="FF000000"/>
        <rFont val="Calibri"/>
        <family val="2"/>
      </rPr>
      <t>ORDER</t>
    </r>
    <r>
      <rPr>
        <sz val="11"/>
        <color rgb="FF000000"/>
        <rFont val="Calibri"/>
        <family val="2"/>
      </rPr>
      <t xml:space="preserve"> and this should be respected to guarantee reliable results.</t>
    </r>
  </si>
  <si>
    <t>Important Note</t>
  </si>
  <si>
    <t>Yes</t>
  </si>
  <si>
    <t>Spring/Damper Supp</t>
  </si>
  <si>
    <t>Base</t>
  </si>
  <si>
    <t>Rod Amarelo(Adams)</t>
  </si>
  <si>
    <t>Rod Rosa (Adams)</t>
  </si>
  <si>
    <t>Ground-Base</t>
  </si>
  <si>
    <t>Base - Rod Amarelo</t>
  </si>
  <si>
    <t>Base - Rod Cor de Rosa</t>
  </si>
  <si>
    <t>Null Force Length</t>
  </si>
  <si>
    <t>Animation</t>
  </si>
  <si>
    <t>Animation Video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</si>
</sst>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  <family val="2"/>
      <charset val="1"/>
    </font>
    <font>
      <b/>
      <sz val="14"/>
      <name val="Calibri"/>
      <family val="2"/>
      <charset val="1"/>
    </font>
    <font>
      <sz val="11"/>
      <color rgb="FF002060"/>
      <name val="Calibri"/>
      <family val="2"/>
      <charset val="1"/>
    </font>
    <font>
      <b/>
      <sz val="11"/>
      <color rgb="FF000000"/>
      <name val="Calibri"/>
      <family val="2"/>
    </font>
    <font>
      <b/>
      <sz val="11"/>
      <name val="Calibri"/>
      <family val="2"/>
    </font>
    <font>
      <sz val="11"/>
      <name val="Calibri"/>
      <family val="2"/>
      <charset val="1"/>
    </font>
    <font>
      <sz val="11"/>
      <name val="Calibri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9">
    <xf numFmtId="0" fontId="0" fillId="0" borderId="0" xfId="0"/>
    <xf numFmtId="0" fontId="0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0" xfId="0" applyAlignment="1"/>
    <xf numFmtId="0" fontId="0" fillId="0" borderId="2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Border="1"/>
    <xf numFmtId="0" fontId="2" fillId="0" borderId="0" xfId="0" applyFont="1"/>
    <xf numFmtId="0" fontId="0" fillId="0" borderId="0" xfId="0" applyBorder="1" applyAlignment="1"/>
    <xf numFmtId="0" fontId="2" fillId="0" borderId="0" xfId="0" applyFont="1" applyBorder="1" applyAlignment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quotePrefix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0" xfId="0" quotePrefix="1" applyFont="1" applyAlignment="1">
      <alignment horizontal="center"/>
    </xf>
    <xf numFmtId="0" fontId="2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4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6" fillId="0" borderId="1" xfId="0" quotePrefix="1" applyFont="1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4" borderId="10" xfId="0" applyFill="1" applyBorder="1" applyAlignment="1"/>
    <xf numFmtId="0" fontId="0" fillId="4" borderId="16" xfId="0" applyFill="1" applyBorder="1" applyAlignment="1"/>
    <xf numFmtId="0" fontId="0" fillId="4" borderId="6" xfId="0" applyFill="1" applyBorder="1" applyAlignment="1"/>
    <xf numFmtId="0" fontId="0" fillId="4" borderId="0" xfId="0" applyFill="1" applyBorder="1" applyAlignment="1"/>
    <xf numFmtId="0" fontId="0" fillId="4" borderId="8" xfId="0" applyFill="1" applyBorder="1" applyAlignment="1"/>
    <xf numFmtId="0" fontId="0" fillId="4" borderId="9" xfId="0" applyFill="1" applyBorder="1" applyAlignment="1"/>
    <xf numFmtId="0" fontId="0" fillId="0" borderId="1" xfId="0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6" fillId="0" borderId="5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2" fillId="0" borderId="3" xfId="0" quotePrefix="1" applyFont="1" applyBorder="1" applyAlignment="1">
      <alignment horizontal="center" vertical="center"/>
    </xf>
    <xf numFmtId="0" fontId="2" fillId="0" borderId="4" xfId="0" quotePrefix="1" applyFont="1" applyBorder="1" applyAlignment="1">
      <alignment horizontal="center" vertical="center"/>
    </xf>
    <xf numFmtId="0" fontId="2" fillId="0" borderId="5" xfId="0" quotePrefix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left" vertical="top" wrapText="1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2F5597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114301</xdr:colOff>
      <xdr:row>22</xdr:row>
      <xdr:rowOff>9525</xdr:rowOff>
    </xdr:from>
    <xdr:to>
      <xdr:col>13</xdr:col>
      <xdr:colOff>924832</xdr:colOff>
      <xdr:row>37</xdr:row>
      <xdr:rowOff>171450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A1A21537-C858-258D-47C1-8AACE29B3F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05701" y="4200525"/>
          <a:ext cx="3658506" cy="30194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54C49-6E73-4D49-8054-42AF7A10140C}">
  <dimension ref="B2:Q39"/>
  <sheetViews>
    <sheetView tabSelected="1" workbookViewId="0">
      <selection activeCell="D4" sqref="D4"/>
    </sheetView>
  </sheetViews>
  <sheetFormatPr defaultRowHeight="15" x14ac:dyDescent="0.25"/>
  <cols>
    <col min="2" max="3" width="14" customWidth="1"/>
    <col min="4" max="4" width="11.28515625" customWidth="1"/>
    <col min="5" max="5" width="25.85546875" customWidth="1"/>
    <col min="9" max="9" width="9.140625" customWidth="1"/>
    <col min="11" max="11" width="10" customWidth="1"/>
    <col min="12" max="12" width="3.7109375" customWidth="1"/>
    <col min="13" max="13" width="19.85546875" customWidth="1"/>
    <col min="14" max="14" width="15.85546875" customWidth="1"/>
    <col min="15" max="15" width="3.7109375" customWidth="1"/>
    <col min="16" max="16" width="23.42578125" customWidth="1"/>
    <col min="17" max="17" width="12.85546875" customWidth="1"/>
  </cols>
  <sheetData>
    <row r="2" spans="2:17" x14ac:dyDescent="0.25">
      <c r="B2" s="72" t="s">
        <v>70</v>
      </c>
      <c r="C2" s="73"/>
      <c r="D2" s="73"/>
      <c r="E2" s="74"/>
      <c r="J2" s="68" t="s">
        <v>158</v>
      </c>
      <c r="K2" s="68"/>
      <c r="L2" s="68"/>
      <c r="M2" s="68"/>
      <c r="N2" s="68"/>
      <c r="O2" s="68"/>
      <c r="P2" s="68"/>
      <c r="Q2" s="68"/>
    </row>
    <row r="3" spans="2:17" x14ac:dyDescent="0.25">
      <c r="B3" s="70" t="s">
        <v>23</v>
      </c>
      <c r="C3" s="71"/>
      <c r="D3" s="51">
        <v>10</v>
      </c>
      <c r="E3" s="51" t="s">
        <v>22</v>
      </c>
      <c r="J3" s="76" t="s">
        <v>107</v>
      </c>
      <c r="K3" s="77"/>
      <c r="L3" s="78"/>
      <c r="M3" s="76" t="s">
        <v>133</v>
      </c>
      <c r="N3" s="77"/>
      <c r="O3" s="90"/>
      <c r="P3" s="45" t="s">
        <v>164</v>
      </c>
      <c r="Q3" s="45" t="s">
        <v>135</v>
      </c>
    </row>
    <row r="4" spans="2:17" x14ac:dyDescent="0.25">
      <c r="B4" s="70" t="s">
        <v>24</v>
      </c>
      <c r="C4" s="71"/>
      <c r="D4" s="51">
        <v>3.0000000000000001E-3</v>
      </c>
      <c r="E4" s="51" t="s">
        <v>22</v>
      </c>
      <c r="J4" s="45" t="s">
        <v>97</v>
      </c>
      <c r="K4" s="45" t="s">
        <v>101</v>
      </c>
      <c r="L4" s="79"/>
      <c r="M4" s="44" t="s">
        <v>134</v>
      </c>
      <c r="N4" s="45" t="s">
        <v>135</v>
      </c>
      <c r="O4" s="91"/>
      <c r="P4" s="45" t="s">
        <v>165</v>
      </c>
      <c r="Q4" s="61" t="s">
        <v>167</v>
      </c>
    </row>
    <row r="5" spans="2:17" x14ac:dyDescent="0.25">
      <c r="B5" s="70" t="s">
        <v>71</v>
      </c>
      <c r="C5" s="71"/>
      <c r="D5" s="51" t="s">
        <v>85</v>
      </c>
      <c r="E5" s="51" t="s">
        <v>72</v>
      </c>
      <c r="J5" s="45" t="s">
        <v>0</v>
      </c>
      <c r="K5" s="45" t="s">
        <v>102</v>
      </c>
      <c r="L5" s="79"/>
      <c r="M5" s="45" t="s">
        <v>5</v>
      </c>
      <c r="N5" s="45" t="s">
        <v>5</v>
      </c>
      <c r="O5" s="91"/>
      <c r="P5" s="45" t="s">
        <v>166</v>
      </c>
      <c r="Q5" s="61" t="s">
        <v>168</v>
      </c>
    </row>
    <row r="6" spans="2:17" x14ac:dyDescent="0.25">
      <c r="B6" s="70" t="s">
        <v>81</v>
      </c>
      <c r="C6" s="71"/>
      <c r="D6" s="51" t="s">
        <v>3</v>
      </c>
      <c r="E6" s="51" t="s">
        <v>82</v>
      </c>
      <c r="J6" s="45" t="s">
        <v>98</v>
      </c>
      <c r="K6" s="45" t="s">
        <v>103</v>
      </c>
      <c r="L6" s="79"/>
      <c r="M6" s="45" t="s">
        <v>136</v>
      </c>
      <c r="N6" s="45" t="s">
        <v>137</v>
      </c>
      <c r="O6" s="91"/>
      <c r="P6" s="45" t="s">
        <v>170</v>
      </c>
      <c r="Q6" s="61" t="s">
        <v>171</v>
      </c>
    </row>
    <row r="7" spans="2:17" x14ac:dyDescent="0.25">
      <c r="B7" s="70" t="s">
        <v>83</v>
      </c>
      <c r="C7" s="71"/>
      <c r="D7" s="51">
        <v>-9806.65</v>
      </c>
      <c r="E7" s="52" t="s">
        <v>110</v>
      </c>
      <c r="J7" s="45" t="s">
        <v>99</v>
      </c>
      <c r="K7" s="45" t="s">
        <v>22</v>
      </c>
      <c r="L7" s="79"/>
      <c r="M7" s="45" t="s">
        <v>10</v>
      </c>
      <c r="N7" s="45" t="s">
        <v>10</v>
      </c>
      <c r="O7" s="91"/>
      <c r="P7" s="45" t="s">
        <v>169</v>
      </c>
      <c r="Q7" s="61" t="s">
        <v>172</v>
      </c>
    </row>
    <row r="8" spans="2:17" x14ac:dyDescent="0.25">
      <c r="B8" s="70" t="s">
        <v>88</v>
      </c>
      <c r="C8" s="71"/>
      <c r="D8" s="51" t="s">
        <v>132</v>
      </c>
      <c r="E8" s="52" t="s">
        <v>89</v>
      </c>
      <c r="J8" s="45" t="s">
        <v>105</v>
      </c>
      <c r="K8" s="45" t="s">
        <v>106</v>
      </c>
      <c r="L8" s="79"/>
      <c r="M8" s="45" t="s">
        <v>12</v>
      </c>
      <c r="N8" s="45" t="s">
        <v>12</v>
      </c>
      <c r="O8" s="91"/>
      <c r="P8" s="45" t="s">
        <v>173</v>
      </c>
      <c r="Q8" s="61" t="s">
        <v>177</v>
      </c>
    </row>
    <row r="9" spans="2:17" x14ac:dyDescent="0.25">
      <c r="B9" s="70" t="s">
        <v>125</v>
      </c>
      <c r="C9" s="71"/>
      <c r="D9" s="51"/>
      <c r="E9" s="52" t="s">
        <v>126</v>
      </c>
      <c r="J9" s="45" t="s">
        <v>100</v>
      </c>
      <c r="K9" s="45" t="s">
        <v>104</v>
      </c>
      <c r="L9" s="79"/>
      <c r="M9" s="45" t="s">
        <v>13</v>
      </c>
      <c r="N9" s="45" t="s">
        <v>13</v>
      </c>
      <c r="O9" s="91"/>
      <c r="P9" s="45" t="s">
        <v>174</v>
      </c>
      <c r="Q9" s="61" t="s">
        <v>178</v>
      </c>
    </row>
    <row r="10" spans="2:17" x14ac:dyDescent="0.25">
      <c r="J10" s="32" t="s">
        <v>111</v>
      </c>
      <c r="K10" s="32" t="s">
        <v>113</v>
      </c>
      <c r="L10" s="79"/>
      <c r="M10" s="45" t="s">
        <v>14</v>
      </c>
      <c r="N10" s="45" t="s">
        <v>14</v>
      </c>
      <c r="O10" s="91"/>
      <c r="P10" s="50" t="s">
        <v>175</v>
      </c>
      <c r="Q10" s="61" t="s">
        <v>179</v>
      </c>
    </row>
    <row r="11" spans="2:17" x14ac:dyDescent="0.25">
      <c r="J11" s="54"/>
      <c r="K11" s="55"/>
      <c r="L11" s="79"/>
      <c r="M11" s="45" t="s">
        <v>138</v>
      </c>
      <c r="N11" s="45" t="s">
        <v>138</v>
      </c>
      <c r="O11" s="91"/>
      <c r="P11" s="50" t="s">
        <v>176</v>
      </c>
      <c r="Q11" s="61" t="s">
        <v>180</v>
      </c>
    </row>
    <row r="12" spans="2:17" x14ac:dyDescent="0.25">
      <c r="B12" s="68" t="s">
        <v>142</v>
      </c>
      <c r="C12" s="68"/>
      <c r="D12" s="68"/>
      <c r="E12" s="68"/>
      <c r="F12" s="68"/>
      <c r="G12" s="68"/>
      <c r="H12" s="68"/>
      <c r="J12" s="56"/>
      <c r="K12" s="57"/>
      <c r="L12" s="79"/>
      <c r="M12" s="45" t="s">
        <v>139</v>
      </c>
      <c r="N12" s="45" t="s">
        <v>139</v>
      </c>
      <c r="O12" s="91"/>
      <c r="P12" s="45" t="s">
        <v>181</v>
      </c>
      <c r="Q12" s="61" t="s">
        <v>185</v>
      </c>
    </row>
    <row r="13" spans="2:17" x14ac:dyDescent="0.25">
      <c r="B13" s="69" t="s">
        <v>143</v>
      </c>
      <c r="C13" s="69"/>
      <c r="D13" s="67" t="s">
        <v>242</v>
      </c>
      <c r="E13" s="67" t="s">
        <v>126</v>
      </c>
      <c r="F13" s="75"/>
      <c r="G13" s="75"/>
      <c r="H13" s="75"/>
      <c r="J13" s="56"/>
      <c r="K13" s="57"/>
      <c r="L13" s="79"/>
      <c r="M13" s="45" t="s">
        <v>19</v>
      </c>
      <c r="N13" s="45" t="s">
        <v>19</v>
      </c>
      <c r="O13" s="91"/>
      <c r="P13" s="50" t="s">
        <v>182</v>
      </c>
      <c r="Q13" s="61" t="s">
        <v>186</v>
      </c>
    </row>
    <row r="14" spans="2:17" x14ac:dyDescent="0.25">
      <c r="B14" s="69" t="s">
        <v>146</v>
      </c>
      <c r="C14" s="69"/>
      <c r="D14" s="67"/>
      <c r="E14" s="67" t="s">
        <v>126</v>
      </c>
      <c r="F14" s="75"/>
      <c r="G14" s="75"/>
      <c r="H14" s="75"/>
      <c r="J14" s="58"/>
      <c r="K14" s="59"/>
      <c r="L14" s="79"/>
      <c r="M14" s="45" t="s">
        <v>140</v>
      </c>
      <c r="N14" s="45" t="s">
        <v>140</v>
      </c>
      <c r="O14" s="91"/>
      <c r="P14" s="50" t="s">
        <v>183</v>
      </c>
      <c r="Q14" s="61" t="s">
        <v>187</v>
      </c>
    </row>
    <row r="15" spans="2:17" x14ac:dyDescent="0.25">
      <c r="B15" s="69" t="s">
        <v>147</v>
      </c>
      <c r="C15" s="69"/>
      <c r="D15" s="67" t="s">
        <v>242</v>
      </c>
      <c r="E15" s="67" t="s">
        <v>126</v>
      </c>
      <c r="F15" s="75"/>
      <c r="G15" s="75"/>
      <c r="H15" s="75"/>
      <c r="J15" s="76" t="s">
        <v>96</v>
      </c>
      <c r="K15" s="77"/>
      <c r="L15" s="79"/>
      <c r="M15" s="45" t="s">
        <v>15</v>
      </c>
      <c r="N15" s="45" t="s">
        <v>15</v>
      </c>
      <c r="O15" s="91"/>
      <c r="P15" s="50" t="s">
        <v>184</v>
      </c>
      <c r="Q15" s="61" t="s">
        <v>188</v>
      </c>
    </row>
    <row r="16" spans="2:17" x14ac:dyDescent="0.25">
      <c r="B16" s="69" t="s">
        <v>149</v>
      </c>
      <c r="C16" s="69"/>
      <c r="D16" s="67"/>
      <c r="E16" s="48" t="s">
        <v>126</v>
      </c>
      <c r="F16" s="75"/>
      <c r="G16" s="75"/>
      <c r="H16" s="75"/>
      <c r="J16" s="45" t="s">
        <v>97</v>
      </c>
      <c r="K16" s="45" t="s">
        <v>108</v>
      </c>
      <c r="L16" s="79"/>
      <c r="M16" s="45" t="s">
        <v>141</v>
      </c>
      <c r="N16" s="45" t="s">
        <v>141</v>
      </c>
      <c r="O16" s="91"/>
      <c r="P16" s="45" t="s">
        <v>189</v>
      </c>
      <c r="Q16" s="61" t="s">
        <v>193</v>
      </c>
    </row>
    <row r="17" spans="2:17" x14ac:dyDescent="0.25">
      <c r="B17" s="69" t="s">
        <v>148</v>
      </c>
      <c r="C17" s="69"/>
      <c r="D17" s="67"/>
      <c r="E17" s="48" t="s">
        <v>126</v>
      </c>
      <c r="F17" s="75"/>
      <c r="G17" s="75"/>
      <c r="H17" s="75"/>
      <c r="J17" s="45" t="s">
        <v>0</v>
      </c>
      <c r="K17" s="45" t="s">
        <v>102</v>
      </c>
      <c r="L17" s="79"/>
      <c r="M17" s="76" t="s">
        <v>153</v>
      </c>
      <c r="N17" s="77"/>
      <c r="O17" s="91"/>
      <c r="P17" s="50" t="s">
        <v>190</v>
      </c>
      <c r="Q17" s="61" t="s">
        <v>194</v>
      </c>
    </row>
    <row r="18" spans="2:17" x14ac:dyDescent="0.25">
      <c r="B18" s="92" t="s">
        <v>145</v>
      </c>
      <c r="C18" s="93"/>
      <c r="D18" s="67" t="s">
        <v>242</v>
      </c>
      <c r="E18" s="48" t="s">
        <v>126</v>
      </c>
      <c r="F18" s="75"/>
      <c r="G18" s="75"/>
      <c r="H18" s="75"/>
      <c r="J18" s="45" t="s">
        <v>98</v>
      </c>
      <c r="K18" s="45" t="s">
        <v>103</v>
      </c>
      <c r="L18" s="79"/>
      <c r="M18" s="53" t="s">
        <v>163</v>
      </c>
      <c r="N18" s="32" t="s">
        <v>135</v>
      </c>
      <c r="O18" s="91"/>
      <c r="P18" s="50" t="s">
        <v>191</v>
      </c>
      <c r="Q18" s="61" t="s">
        <v>195</v>
      </c>
    </row>
    <row r="19" spans="2:17" x14ac:dyDescent="0.25">
      <c r="B19" s="92" t="s">
        <v>40</v>
      </c>
      <c r="C19" s="93"/>
      <c r="D19" s="67"/>
      <c r="E19" s="48" t="s">
        <v>126</v>
      </c>
      <c r="F19" s="75"/>
      <c r="G19" s="75"/>
      <c r="H19" s="75"/>
      <c r="J19" s="45" t="s">
        <v>99</v>
      </c>
      <c r="K19" s="45" t="s">
        <v>22</v>
      </c>
      <c r="L19" s="79"/>
      <c r="M19" s="46" t="s">
        <v>154</v>
      </c>
      <c r="N19" s="46" t="s">
        <v>73</v>
      </c>
      <c r="O19" s="91"/>
      <c r="P19" s="50" t="s">
        <v>192</v>
      </c>
      <c r="Q19" s="61" t="s">
        <v>196</v>
      </c>
    </row>
    <row r="20" spans="2:17" ht="15" customHeight="1" x14ac:dyDescent="0.25">
      <c r="B20" s="81" t="s">
        <v>251</v>
      </c>
      <c r="C20" s="83"/>
      <c r="D20" s="48"/>
      <c r="E20" s="48" t="s">
        <v>126</v>
      </c>
      <c r="F20" s="75"/>
      <c r="G20" s="75"/>
      <c r="H20" s="75"/>
      <c r="J20" s="45" t="s">
        <v>105</v>
      </c>
      <c r="K20" s="45" t="s">
        <v>109</v>
      </c>
      <c r="L20" s="79"/>
      <c r="M20" s="46" t="s">
        <v>155</v>
      </c>
      <c r="N20" s="46" t="s">
        <v>74</v>
      </c>
      <c r="O20" s="91"/>
      <c r="P20" s="45" t="s">
        <v>197</v>
      </c>
      <c r="Q20" s="61" t="s">
        <v>201</v>
      </c>
    </row>
    <row r="21" spans="2:17" x14ac:dyDescent="0.25">
      <c r="B21" s="69" t="s">
        <v>252</v>
      </c>
      <c r="C21" s="69"/>
      <c r="D21" s="49"/>
      <c r="E21" s="67" t="s">
        <v>126</v>
      </c>
      <c r="F21" s="75"/>
      <c r="G21" s="75"/>
      <c r="H21" s="75"/>
      <c r="J21" s="45" t="s">
        <v>100</v>
      </c>
      <c r="K21" s="45" t="s">
        <v>104</v>
      </c>
      <c r="L21" s="79"/>
      <c r="M21" s="46" t="s">
        <v>156</v>
      </c>
      <c r="N21" s="46" t="s">
        <v>160</v>
      </c>
      <c r="O21" s="91"/>
      <c r="P21" s="50" t="s">
        <v>198</v>
      </c>
      <c r="Q21" s="61" t="s">
        <v>202</v>
      </c>
    </row>
    <row r="22" spans="2:17" x14ac:dyDescent="0.25">
      <c r="B22" s="95" t="s">
        <v>144</v>
      </c>
      <c r="C22" s="96"/>
      <c r="D22" s="67">
        <v>2</v>
      </c>
      <c r="E22" s="101" t="s">
        <v>150</v>
      </c>
      <c r="F22" s="140" t="s">
        <v>151</v>
      </c>
      <c r="G22" s="141"/>
      <c r="H22" s="142"/>
      <c r="J22" s="32" t="s">
        <v>111</v>
      </c>
      <c r="K22" s="32" t="s">
        <v>112</v>
      </c>
      <c r="L22" s="80"/>
      <c r="M22" s="46" t="s">
        <v>157</v>
      </c>
      <c r="N22" s="45" t="s">
        <v>159</v>
      </c>
      <c r="O22" s="91"/>
      <c r="P22" s="50" t="s">
        <v>199</v>
      </c>
      <c r="Q22" s="61" t="s">
        <v>203</v>
      </c>
    </row>
    <row r="23" spans="2:17" x14ac:dyDescent="0.25">
      <c r="B23" s="97"/>
      <c r="C23" s="98"/>
      <c r="D23" s="67">
        <v>3</v>
      </c>
      <c r="E23" s="102"/>
      <c r="F23" s="143"/>
      <c r="G23" s="144"/>
      <c r="H23" s="145"/>
      <c r="J23" s="81"/>
      <c r="K23" s="82"/>
      <c r="L23" s="82"/>
      <c r="M23" s="82"/>
      <c r="N23" s="83"/>
      <c r="O23" s="91"/>
      <c r="P23" s="50" t="s">
        <v>200</v>
      </c>
      <c r="Q23" s="62" t="s">
        <v>204</v>
      </c>
    </row>
    <row r="24" spans="2:17" x14ac:dyDescent="0.25">
      <c r="B24" s="97"/>
      <c r="C24" s="98"/>
      <c r="D24" s="67"/>
      <c r="E24" s="102"/>
      <c r="F24" s="143"/>
      <c r="G24" s="144"/>
      <c r="H24" s="145"/>
      <c r="J24" s="84"/>
      <c r="K24" s="85"/>
      <c r="L24" s="85"/>
      <c r="M24" s="85"/>
      <c r="N24" s="86"/>
      <c r="O24" s="91"/>
      <c r="P24" s="32" t="s">
        <v>206</v>
      </c>
      <c r="Q24" s="62" t="s">
        <v>205</v>
      </c>
    </row>
    <row r="25" spans="2:17" x14ac:dyDescent="0.25">
      <c r="B25" s="97"/>
      <c r="C25" s="98"/>
      <c r="D25" s="67"/>
      <c r="E25" s="102"/>
      <c r="F25" s="143"/>
      <c r="G25" s="144"/>
      <c r="H25" s="145"/>
      <c r="J25" s="84"/>
      <c r="K25" s="85"/>
      <c r="L25" s="85"/>
      <c r="M25" s="85"/>
      <c r="N25" s="86"/>
      <c r="O25" s="91"/>
      <c r="P25" s="32" t="s">
        <v>210</v>
      </c>
      <c r="Q25" s="62" t="s">
        <v>207</v>
      </c>
    </row>
    <row r="26" spans="2:17" x14ac:dyDescent="0.25">
      <c r="B26" s="97"/>
      <c r="C26" s="98"/>
      <c r="D26" s="67"/>
      <c r="E26" s="102"/>
      <c r="F26" s="143"/>
      <c r="G26" s="144"/>
      <c r="H26" s="145"/>
      <c r="J26" s="84"/>
      <c r="K26" s="85"/>
      <c r="L26" s="85"/>
      <c r="M26" s="85"/>
      <c r="N26" s="86"/>
      <c r="O26" s="91"/>
      <c r="P26" s="32" t="s">
        <v>211</v>
      </c>
      <c r="Q26" s="62" t="s">
        <v>208</v>
      </c>
    </row>
    <row r="27" spans="2:17" x14ac:dyDescent="0.25">
      <c r="B27" s="97"/>
      <c r="C27" s="98"/>
      <c r="D27" s="67"/>
      <c r="E27" s="102"/>
      <c r="F27" s="143"/>
      <c r="G27" s="144"/>
      <c r="H27" s="145"/>
      <c r="J27" s="84"/>
      <c r="K27" s="85"/>
      <c r="L27" s="85"/>
      <c r="M27" s="85"/>
      <c r="N27" s="86"/>
      <c r="O27" s="91"/>
      <c r="P27" s="32" t="s">
        <v>212</v>
      </c>
      <c r="Q27" s="62" t="s">
        <v>209</v>
      </c>
    </row>
    <row r="28" spans="2:17" x14ac:dyDescent="0.25">
      <c r="B28" s="97"/>
      <c r="C28" s="98"/>
      <c r="D28" s="67"/>
      <c r="E28" s="102"/>
      <c r="F28" s="143"/>
      <c r="G28" s="144"/>
      <c r="H28" s="145"/>
      <c r="J28" s="84"/>
      <c r="K28" s="85"/>
      <c r="L28" s="85"/>
      <c r="M28" s="85"/>
      <c r="N28" s="86"/>
      <c r="O28" s="91"/>
      <c r="P28" s="32" t="s">
        <v>214</v>
      </c>
      <c r="Q28" s="62" t="s">
        <v>221</v>
      </c>
    </row>
    <row r="29" spans="2:17" x14ac:dyDescent="0.25">
      <c r="B29" s="99"/>
      <c r="C29" s="100"/>
      <c r="D29" s="67"/>
      <c r="E29" s="103"/>
      <c r="F29" s="146"/>
      <c r="G29" s="147"/>
      <c r="H29" s="148"/>
      <c r="J29" s="84"/>
      <c r="K29" s="85"/>
      <c r="L29" s="85"/>
      <c r="M29" s="85"/>
      <c r="N29" s="86"/>
      <c r="O29" s="91"/>
      <c r="P29" s="32" t="s">
        <v>213</v>
      </c>
      <c r="Q29" s="62" t="s">
        <v>222</v>
      </c>
    </row>
    <row r="30" spans="2:17" x14ac:dyDescent="0.25">
      <c r="J30" s="84"/>
      <c r="K30" s="85"/>
      <c r="L30" s="85"/>
      <c r="M30" s="85"/>
      <c r="N30" s="86"/>
      <c r="O30" s="91"/>
      <c r="P30" s="32" t="s">
        <v>215</v>
      </c>
      <c r="Q30" s="62" t="s">
        <v>223</v>
      </c>
    </row>
    <row r="31" spans="2:17" x14ac:dyDescent="0.25">
      <c r="J31" s="84"/>
      <c r="K31" s="85"/>
      <c r="L31" s="85"/>
      <c r="M31" s="85"/>
      <c r="N31" s="86"/>
      <c r="O31" s="91"/>
      <c r="P31" s="32" t="s">
        <v>216</v>
      </c>
      <c r="Q31" s="62" t="s">
        <v>224</v>
      </c>
    </row>
    <row r="32" spans="2:17" x14ac:dyDescent="0.25">
      <c r="J32" s="84"/>
      <c r="K32" s="85"/>
      <c r="L32" s="85"/>
      <c r="M32" s="85"/>
      <c r="N32" s="86"/>
      <c r="O32" s="91"/>
      <c r="P32" s="32" t="s">
        <v>217</v>
      </c>
      <c r="Q32" s="62" t="s">
        <v>225</v>
      </c>
    </row>
    <row r="33" spans="10:17" x14ac:dyDescent="0.25">
      <c r="J33" s="84"/>
      <c r="K33" s="85"/>
      <c r="L33" s="85"/>
      <c r="M33" s="85"/>
      <c r="N33" s="86"/>
      <c r="O33" s="91"/>
      <c r="P33" s="32" t="s">
        <v>218</v>
      </c>
      <c r="Q33" s="62" t="s">
        <v>226</v>
      </c>
    </row>
    <row r="34" spans="10:17" x14ac:dyDescent="0.25">
      <c r="J34" s="84"/>
      <c r="K34" s="85"/>
      <c r="L34" s="85"/>
      <c r="M34" s="85"/>
      <c r="N34" s="86"/>
      <c r="O34" s="91"/>
      <c r="P34" s="32" t="s">
        <v>219</v>
      </c>
      <c r="Q34" s="62" t="s">
        <v>227</v>
      </c>
    </row>
    <row r="35" spans="10:17" x14ac:dyDescent="0.25">
      <c r="J35" s="84"/>
      <c r="K35" s="85"/>
      <c r="L35" s="85"/>
      <c r="M35" s="85"/>
      <c r="N35" s="86"/>
      <c r="O35" s="91"/>
      <c r="P35" s="32" t="s">
        <v>220</v>
      </c>
      <c r="Q35" s="62" t="s">
        <v>228</v>
      </c>
    </row>
    <row r="36" spans="10:17" x14ac:dyDescent="0.25">
      <c r="J36" s="84"/>
      <c r="K36" s="85"/>
      <c r="L36" s="85"/>
      <c r="M36" s="85"/>
      <c r="N36" s="86"/>
      <c r="O36" s="91"/>
      <c r="P36" s="32" t="s">
        <v>229</v>
      </c>
      <c r="Q36" s="62" t="s">
        <v>233</v>
      </c>
    </row>
    <row r="37" spans="10:17" x14ac:dyDescent="0.25">
      <c r="J37" s="84"/>
      <c r="K37" s="85"/>
      <c r="L37" s="85"/>
      <c r="M37" s="85"/>
      <c r="N37" s="86"/>
      <c r="O37" s="91"/>
      <c r="P37" s="32" t="s">
        <v>230</v>
      </c>
      <c r="Q37" s="62" t="s">
        <v>234</v>
      </c>
    </row>
    <row r="38" spans="10:17" x14ac:dyDescent="0.25">
      <c r="J38" s="87"/>
      <c r="K38" s="88"/>
      <c r="L38" s="88"/>
      <c r="M38" s="88"/>
      <c r="N38" s="89"/>
      <c r="O38" s="91"/>
      <c r="P38" s="32" t="s">
        <v>231</v>
      </c>
      <c r="Q38" s="62" t="s">
        <v>235</v>
      </c>
    </row>
    <row r="39" spans="10:17" x14ac:dyDescent="0.25">
      <c r="P39" s="32" t="s">
        <v>232</v>
      </c>
      <c r="Q39" s="62" t="s">
        <v>236</v>
      </c>
    </row>
  </sheetData>
  <mergeCells count="30">
    <mergeCell ref="E22:E29"/>
    <mergeCell ref="F22:H29"/>
    <mergeCell ref="J23:N38"/>
    <mergeCell ref="O3:O38"/>
    <mergeCell ref="B18:C18"/>
    <mergeCell ref="B19:C19"/>
    <mergeCell ref="B17:C17"/>
    <mergeCell ref="B16:C16"/>
    <mergeCell ref="B5:C5"/>
    <mergeCell ref="B6:C6"/>
    <mergeCell ref="M3:N3"/>
    <mergeCell ref="F13:H21"/>
    <mergeCell ref="B20:C20"/>
    <mergeCell ref="B21:C21"/>
    <mergeCell ref="B22:C29"/>
    <mergeCell ref="J2:Q2"/>
    <mergeCell ref="B13:C13"/>
    <mergeCell ref="B14:C14"/>
    <mergeCell ref="B15:C15"/>
    <mergeCell ref="B9:C9"/>
    <mergeCell ref="B8:C8"/>
    <mergeCell ref="B7:C7"/>
    <mergeCell ref="B2:E2"/>
    <mergeCell ref="B4:C4"/>
    <mergeCell ref="B12:H12"/>
    <mergeCell ref="B3:C3"/>
    <mergeCell ref="J3:K3"/>
    <mergeCell ref="L3:L22"/>
    <mergeCell ref="J15:K15"/>
    <mergeCell ref="M17:N17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97"/>
  <sheetViews>
    <sheetView zoomScaleNormal="100" workbookViewId="0">
      <selection activeCell="AC35" sqref="AC35"/>
    </sheetView>
  </sheetViews>
  <sheetFormatPr defaultColWidth="8.5703125" defaultRowHeight="15" x14ac:dyDescent="0.25"/>
  <cols>
    <col min="2" max="2" width="20.5703125" customWidth="1"/>
    <col min="3" max="3" width="7.5703125" customWidth="1"/>
    <col min="4" max="4" width="8.140625" customWidth="1"/>
    <col min="5" max="5" width="7.28515625" customWidth="1"/>
    <col min="6" max="6" width="6.7109375" customWidth="1"/>
    <col min="7" max="7" width="7.7109375" customWidth="1"/>
    <col min="8" max="8" width="7.140625" customWidth="1"/>
    <col min="9" max="9" width="8" customWidth="1"/>
    <col min="10" max="10" width="7.42578125" customWidth="1"/>
    <col min="11" max="11" width="6.5703125" customWidth="1"/>
    <col min="20" max="37" width="13.28515625" customWidth="1"/>
  </cols>
  <sheetData>
    <row r="1" spans="1:37" x14ac:dyDescent="0.25">
      <c r="A1" s="75"/>
      <c r="B1" s="75"/>
      <c r="C1" s="69" t="s">
        <v>30</v>
      </c>
      <c r="D1" s="69"/>
      <c r="E1" s="69"/>
      <c r="F1" s="69" t="s">
        <v>31</v>
      </c>
      <c r="G1" s="69"/>
      <c r="H1" s="69"/>
      <c r="I1" s="69"/>
      <c r="J1" s="69"/>
      <c r="K1" s="69"/>
      <c r="L1" s="69" t="s">
        <v>32</v>
      </c>
      <c r="M1" s="69"/>
      <c r="N1" s="69"/>
      <c r="O1" s="69" t="s">
        <v>41</v>
      </c>
      <c r="P1" s="69"/>
      <c r="Q1" s="69"/>
      <c r="R1" s="69"/>
      <c r="S1" s="69" t="s">
        <v>34</v>
      </c>
      <c r="T1" s="69"/>
      <c r="U1" s="69"/>
      <c r="V1" s="69"/>
      <c r="W1" s="69"/>
      <c r="X1" s="69"/>
      <c r="Y1" s="69"/>
      <c r="Z1" s="69"/>
      <c r="AA1" s="69"/>
      <c r="AB1" s="69"/>
      <c r="AC1" s="69"/>
      <c r="AD1" s="69"/>
      <c r="AE1" s="69"/>
      <c r="AF1" s="69"/>
      <c r="AG1" s="69"/>
      <c r="AH1" s="69"/>
      <c r="AI1" s="69"/>
      <c r="AJ1" s="69"/>
      <c r="AK1" s="69"/>
    </row>
    <row r="2" spans="1:37" x14ac:dyDescent="0.25">
      <c r="A2" s="75"/>
      <c r="B2" s="75"/>
      <c r="C2" s="105" t="s">
        <v>76</v>
      </c>
      <c r="D2" s="105"/>
      <c r="E2" s="105"/>
      <c r="F2" s="105" t="s">
        <v>28</v>
      </c>
      <c r="G2" s="105"/>
      <c r="H2" s="105"/>
      <c r="I2" s="105" t="s">
        <v>29</v>
      </c>
      <c r="J2" s="105"/>
      <c r="K2" s="105"/>
      <c r="L2" s="69" t="s">
        <v>33</v>
      </c>
      <c r="M2" s="69"/>
      <c r="N2" s="69"/>
      <c r="O2" s="69" t="s">
        <v>38</v>
      </c>
      <c r="P2" s="69"/>
      <c r="Q2" s="69"/>
      <c r="R2" s="94" t="s">
        <v>87</v>
      </c>
      <c r="S2" s="104" t="s">
        <v>0</v>
      </c>
      <c r="T2" s="105" t="s">
        <v>95</v>
      </c>
      <c r="U2" s="105"/>
      <c r="V2" s="105"/>
      <c r="W2" s="69" t="s">
        <v>93</v>
      </c>
      <c r="X2" s="69"/>
      <c r="Y2" s="69"/>
      <c r="Z2" s="92" t="s">
        <v>94</v>
      </c>
      <c r="AA2" s="106"/>
      <c r="AB2" s="93"/>
      <c r="AC2" s="69" t="s">
        <v>91</v>
      </c>
      <c r="AD2" s="69"/>
      <c r="AE2" s="69"/>
      <c r="AF2" s="69" t="s">
        <v>92</v>
      </c>
      <c r="AG2" s="69"/>
      <c r="AH2" s="69"/>
      <c r="AI2" s="69" t="s">
        <v>77</v>
      </c>
      <c r="AJ2" s="69"/>
      <c r="AK2" s="69"/>
    </row>
    <row r="3" spans="1:37" x14ac:dyDescent="0.25">
      <c r="A3" s="16" t="s">
        <v>1</v>
      </c>
      <c r="B3" s="16" t="s">
        <v>86</v>
      </c>
      <c r="C3" s="16" t="s">
        <v>2</v>
      </c>
      <c r="D3" s="16" t="s">
        <v>3</v>
      </c>
      <c r="E3" s="16" t="s">
        <v>4</v>
      </c>
      <c r="F3" s="16" t="s">
        <v>2</v>
      </c>
      <c r="G3" s="16" t="s">
        <v>3</v>
      </c>
      <c r="H3" s="16" t="s">
        <v>4</v>
      </c>
      <c r="I3" s="16" t="s">
        <v>2</v>
      </c>
      <c r="J3" s="16" t="s">
        <v>3</v>
      </c>
      <c r="K3" s="16" t="s">
        <v>4</v>
      </c>
      <c r="L3" s="16" t="s">
        <v>25</v>
      </c>
      <c r="M3" s="16" t="s">
        <v>26</v>
      </c>
      <c r="N3" s="16" t="s">
        <v>27</v>
      </c>
      <c r="O3" s="16" t="s">
        <v>35</v>
      </c>
      <c r="P3" s="16" t="s">
        <v>36</v>
      </c>
      <c r="Q3" s="16" t="s">
        <v>37</v>
      </c>
      <c r="R3" s="94"/>
      <c r="S3" s="104"/>
      <c r="T3" s="16" t="s">
        <v>63</v>
      </c>
      <c r="U3" s="16" t="s">
        <v>64</v>
      </c>
      <c r="V3" s="16" t="s">
        <v>65</v>
      </c>
      <c r="W3" s="28" t="s">
        <v>67</v>
      </c>
      <c r="X3" s="28" t="s">
        <v>66</v>
      </c>
      <c r="Y3" s="28" t="s">
        <v>68</v>
      </c>
      <c r="Z3" s="28" t="s">
        <v>54</v>
      </c>
      <c r="AA3" s="28" t="s">
        <v>55</v>
      </c>
      <c r="AB3" s="28" t="s">
        <v>56</v>
      </c>
      <c r="AC3" s="28" t="s">
        <v>57</v>
      </c>
      <c r="AD3" s="28" t="s">
        <v>58</v>
      </c>
      <c r="AE3" s="28" t="s">
        <v>59</v>
      </c>
      <c r="AF3" s="28" t="s">
        <v>60</v>
      </c>
      <c r="AG3" s="28" t="s">
        <v>61</v>
      </c>
      <c r="AH3" s="28" t="s">
        <v>62</v>
      </c>
      <c r="AI3" s="29" t="s">
        <v>2</v>
      </c>
      <c r="AJ3" s="29" t="s">
        <v>3</v>
      </c>
      <c r="AK3" s="29" t="s">
        <v>4</v>
      </c>
    </row>
    <row r="4" spans="1:37" x14ac:dyDescent="0.25">
      <c r="A4" s="16">
        <v>1</v>
      </c>
      <c r="B4" s="16" t="s">
        <v>39</v>
      </c>
      <c r="C4" s="16">
        <v>0</v>
      </c>
      <c r="D4" s="16">
        <v>0</v>
      </c>
      <c r="E4" s="16">
        <v>0</v>
      </c>
      <c r="F4" s="30">
        <v>0</v>
      </c>
      <c r="G4" s="30">
        <v>0</v>
      </c>
      <c r="H4" s="30">
        <v>0</v>
      </c>
      <c r="I4" s="30">
        <v>0</v>
      </c>
      <c r="J4" s="30">
        <v>0</v>
      </c>
      <c r="K4" s="30">
        <v>0</v>
      </c>
      <c r="L4" s="30">
        <v>0</v>
      </c>
      <c r="M4" s="30">
        <v>0</v>
      </c>
      <c r="N4" s="30">
        <v>0</v>
      </c>
      <c r="O4" s="30">
        <v>0</v>
      </c>
      <c r="P4" s="30">
        <v>0</v>
      </c>
      <c r="Q4" s="30">
        <v>0</v>
      </c>
      <c r="R4" s="30">
        <v>0</v>
      </c>
      <c r="S4" s="16">
        <v>0</v>
      </c>
      <c r="T4" s="16">
        <v>0</v>
      </c>
      <c r="U4" s="16">
        <v>0</v>
      </c>
      <c r="V4" s="16">
        <v>0</v>
      </c>
      <c r="W4" s="30">
        <v>0</v>
      </c>
      <c r="X4" s="30">
        <v>0</v>
      </c>
      <c r="Y4" s="30">
        <v>0</v>
      </c>
      <c r="Z4" s="30">
        <v>0</v>
      </c>
      <c r="AA4" s="30">
        <v>0</v>
      </c>
      <c r="AB4" s="30">
        <v>0</v>
      </c>
      <c r="AC4" s="33">
        <v>0</v>
      </c>
      <c r="AD4" s="33">
        <v>0</v>
      </c>
      <c r="AE4" s="33">
        <v>0</v>
      </c>
      <c r="AF4" s="33">
        <v>0</v>
      </c>
      <c r="AG4" s="33">
        <v>0</v>
      </c>
      <c r="AH4" s="33">
        <v>0</v>
      </c>
      <c r="AI4" s="30">
        <v>0</v>
      </c>
      <c r="AJ4" s="30">
        <v>0</v>
      </c>
      <c r="AK4" s="30">
        <v>0</v>
      </c>
    </row>
    <row r="5" spans="1:37" x14ac:dyDescent="0.25">
      <c r="A5" s="16">
        <v>2</v>
      </c>
      <c r="B5" s="16" t="s">
        <v>243</v>
      </c>
      <c r="C5" s="64">
        <v>0</v>
      </c>
      <c r="D5" s="16">
        <v>500</v>
      </c>
      <c r="E5" s="23">
        <v>0</v>
      </c>
      <c r="F5" s="30">
        <v>0</v>
      </c>
      <c r="G5" s="30">
        <v>0</v>
      </c>
      <c r="H5" s="30">
        <v>0</v>
      </c>
      <c r="I5" s="30">
        <v>0</v>
      </c>
      <c r="J5" s="30">
        <v>0</v>
      </c>
      <c r="K5" s="30">
        <v>0</v>
      </c>
      <c r="L5" s="30">
        <v>0</v>
      </c>
      <c r="M5" s="30">
        <v>0</v>
      </c>
      <c r="N5" s="30">
        <v>0</v>
      </c>
      <c r="O5" s="30">
        <v>0</v>
      </c>
      <c r="P5" s="30">
        <v>0</v>
      </c>
      <c r="Q5" s="30">
        <v>0</v>
      </c>
      <c r="R5" s="30">
        <v>0</v>
      </c>
      <c r="S5" s="16">
        <v>2.9</v>
      </c>
      <c r="T5" s="16">
        <v>4995.2870000000003</v>
      </c>
      <c r="U5" s="16">
        <v>4919.1000000000004</v>
      </c>
      <c r="V5" s="16">
        <v>4919.1000000000004</v>
      </c>
      <c r="W5" s="30">
        <v>0</v>
      </c>
      <c r="X5" s="30">
        <v>0</v>
      </c>
      <c r="Y5" s="30">
        <v>0</v>
      </c>
      <c r="Z5" s="30">
        <v>0</v>
      </c>
      <c r="AA5" s="30">
        <v>0</v>
      </c>
      <c r="AB5" s="30">
        <v>0</v>
      </c>
      <c r="AC5" s="33">
        <v>0</v>
      </c>
      <c r="AD5" s="33">
        <v>0</v>
      </c>
      <c r="AE5" s="33">
        <v>0</v>
      </c>
      <c r="AF5" s="33">
        <v>0</v>
      </c>
      <c r="AG5" s="33">
        <v>0</v>
      </c>
      <c r="AH5" s="33">
        <v>0</v>
      </c>
      <c r="AI5" s="30">
        <v>0</v>
      </c>
      <c r="AJ5" s="30">
        <v>0</v>
      </c>
      <c r="AK5" s="30">
        <v>0</v>
      </c>
    </row>
    <row r="6" spans="1:37" x14ac:dyDescent="0.25">
      <c r="A6" s="16">
        <v>3</v>
      </c>
      <c r="B6" s="16" t="s">
        <v>244</v>
      </c>
      <c r="C6" s="64">
        <v>0</v>
      </c>
      <c r="D6" s="16">
        <v>545.5</v>
      </c>
      <c r="E6" s="23">
        <v>0</v>
      </c>
      <c r="F6" s="30">
        <v>0</v>
      </c>
      <c r="G6" s="30">
        <v>0</v>
      </c>
      <c r="H6" s="30">
        <v>0</v>
      </c>
      <c r="I6" s="30">
        <v>0</v>
      </c>
      <c r="J6" s="30">
        <v>0</v>
      </c>
      <c r="K6" s="30">
        <v>0</v>
      </c>
      <c r="L6" s="30">
        <v>0</v>
      </c>
      <c r="M6" s="30">
        <v>0</v>
      </c>
      <c r="N6" s="30">
        <v>0</v>
      </c>
      <c r="O6" s="30">
        <v>0</v>
      </c>
      <c r="P6" s="30">
        <v>0</v>
      </c>
      <c r="Q6" s="30">
        <v>0</v>
      </c>
      <c r="R6" s="30">
        <v>0</v>
      </c>
      <c r="S6" s="16">
        <v>1.03</v>
      </c>
      <c r="T6" s="16">
        <f>1*10^5</f>
        <v>100000</v>
      </c>
      <c r="U6" s="16">
        <f>9.9988*10^4</f>
        <v>99987.999999999985</v>
      </c>
      <c r="V6" s="31">
        <v>128.01990000000001</v>
      </c>
      <c r="W6" s="30">
        <v>0</v>
      </c>
      <c r="X6" s="30">
        <v>0</v>
      </c>
      <c r="Y6" s="30">
        <v>0</v>
      </c>
      <c r="Z6" s="66">
        <v>0</v>
      </c>
      <c r="AA6" s="30">
        <v>0</v>
      </c>
      <c r="AB6" s="30">
        <v>0</v>
      </c>
      <c r="AC6" s="33">
        <v>0</v>
      </c>
      <c r="AD6" s="33">
        <v>0</v>
      </c>
      <c r="AE6" s="33">
        <v>0</v>
      </c>
      <c r="AF6" s="33">
        <v>0</v>
      </c>
      <c r="AG6" s="33">
        <v>0</v>
      </c>
      <c r="AH6" s="33">
        <v>0</v>
      </c>
      <c r="AI6" s="30">
        <v>0</v>
      </c>
      <c r="AJ6" s="30">
        <v>0</v>
      </c>
      <c r="AK6" s="30">
        <v>0</v>
      </c>
    </row>
    <row r="7" spans="1:37" x14ac:dyDescent="0.25">
      <c r="A7" s="16">
        <v>4</v>
      </c>
      <c r="B7" s="16" t="s">
        <v>245</v>
      </c>
      <c r="C7" s="16">
        <v>-838.57</v>
      </c>
      <c r="D7" s="16">
        <v>517.39700000000005</v>
      </c>
      <c r="E7" s="16">
        <v>0</v>
      </c>
      <c r="F7" s="30">
        <v>0</v>
      </c>
      <c r="G7" s="30">
        <v>0</v>
      </c>
      <c r="H7" s="30">
        <v>0</v>
      </c>
      <c r="I7" s="30">
        <v>0</v>
      </c>
      <c r="J7" s="30">
        <v>0</v>
      </c>
      <c r="K7" s="30">
        <v>0</v>
      </c>
      <c r="L7" s="30">
        <v>0</v>
      </c>
      <c r="M7" s="30">
        <v>0</v>
      </c>
      <c r="N7" s="30">
        <v>0</v>
      </c>
      <c r="O7" s="30">
        <v>0</v>
      </c>
      <c r="P7" s="30">
        <v>0</v>
      </c>
      <c r="Q7" s="30">
        <v>1</v>
      </c>
      <c r="R7" s="30">
        <v>0.52359900000000004</v>
      </c>
      <c r="S7" s="16">
        <v>6.2439999999999998</v>
      </c>
      <c r="T7" s="16">
        <f>2.9054586*10^5</f>
        <v>290545.86</v>
      </c>
      <c r="U7" s="64">
        <f>2.9054586*10^5</f>
        <v>290545.86</v>
      </c>
      <c r="V7" s="16">
        <f>1.197535*10^4</f>
        <v>11975.35</v>
      </c>
      <c r="W7" s="30">
        <v>0</v>
      </c>
      <c r="X7" s="30">
        <v>0</v>
      </c>
      <c r="Y7" s="30">
        <v>0</v>
      </c>
      <c r="Z7" s="30">
        <v>0</v>
      </c>
      <c r="AA7" s="30">
        <v>0</v>
      </c>
      <c r="AB7" s="30">
        <v>0</v>
      </c>
      <c r="AC7" s="33">
        <v>0</v>
      </c>
      <c r="AD7" s="33">
        <v>0</v>
      </c>
      <c r="AE7" s="33">
        <v>0</v>
      </c>
      <c r="AF7" s="33">
        <v>0</v>
      </c>
      <c r="AG7" s="33">
        <v>0</v>
      </c>
      <c r="AH7" s="33">
        <v>0</v>
      </c>
      <c r="AI7" s="30">
        <v>0</v>
      </c>
      <c r="AJ7" s="30">
        <v>0</v>
      </c>
      <c r="AK7" s="30">
        <v>0</v>
      </c>
    </row>
    <row r="8" spans="1:37" s="47" customFormat="1" x14ac:dyDescent="0.25">
      <c r="A8" s="64">
        <v>5</v>
      </c>
      <c r="B8" s="64" t="s">
        <v>246</v>
      </c>
      <c r="C8" s="17">
        <v>838.57280000000003</v>
      </c>
      <c r="D8" s="17">
        <v>517.39700000000005</v>
      </c>
      <c r="E8" s="17">
        <v>0</v>
      </c>
      <c r="F8" s="63">
        <v>0</v>
      </c>
      <c r="G8" s="63">
        <v>0</v>
      </c>
      <c r="H8" s="63">
        <v>0</v>
      </c>
      <c r="I8" s="63">
        <v>0</v>
      </c>
      <c r="J8" s="63">
        <v>0</v>
      </c>
      <c r="K8" s="63">
        <v>0</v>
      </c>
      <c r="L8" s="64">
        <v>0</v>
      </c>
      <c r="M8" s="64">
        <v>0</v>
      </c>
      <c r="N8" s="64">
        <v>0</v>
      </c>
      <c r="O8" s="64">
        <v>0</v>
      </c>
      <c r="P8" s="64">
        <v>0</v>
      </c>
      <c r="Q8" s="63">
        <v>1</v>
      </c>
      <c r="R8" s="63">
        <v>-0.52359900000000004</v>
      </c>
      <c r="S8" s="63">
        <v>6.2439999999999998</v>
      </c>
      <c r="T8" s="63">
        <f>2.9054586*10^5</f>
        <v>290545.86</v>
      </c>
      <c r="U8" s="63">
        <f>2.9054586*10^5</f>
        <v>290545.86</v>
      </c>
      <c r="V8" s="63">
        <f>1.1975358*10^4</f>
        <v>11975.358</v>
      </c>
      <c r="W8" s="63">
        <v>0</v>
      </c>
      <c r="X8" s="63">
        <v>0</v>
      </c>
      <c r="Y8" s="63">
        <v>0</v>
      </c>
      <c r="Z8" s="63">
        <v>0</v>
      </c>
      <c r="AA8" s="63">
        <v>0</v>
      </c>
      <c r="AB8" s="63">
        <v>0</v>
      </c>
      <c r="AC8" s="63">
        <v>0</v>
      </c>
      <c r="AD8" s="63">
        <v>0</v>
      </c>
      <c r="AE8" s="63">
        <v>0</v>
      </c>
      <c r="AF8" s="63">
        <v>0</v>
      </c>
      <c r="AG8" s="63">
        <v>0</v>
      </c>
      <c r="AH8" s="63">
        <v>0</v>
      </c>
      <c r="AI8" s="63">
        <v>0</v>
      </c>
      <c r="AJ8" s="63">
        <v>0</v>
      </c>
      <c r="AK8" s="63">
        <v>0</v>
      </c>
    </row>
    <row r="9" spans="1:37" x14ac:dyDescent="0.25">
      <c r="A9" s="1"/>
      <c r="B9" s="1"/>
      <c r="C9" s="2"/>
      <c r="D9" s="2"/>
      <c r="E9" s="2"/>
      <c r="F9" s="4"/>
      <c r="G9" s="5"/>
      <c r="H9" s="5"/>
      <c r="I9" s="2"/>
      <c r="J9" s="2"/>
      <c r="K9" s="2"/>
      <c r="L9" s="1"/>
      <c r="M9" s="1"/>
      <c r="N9" s="1"/>
      <c r="O9" s="1"/>
      <c r="P9" s="1"/>
    </row>
    <row r="10" spans="1:37" x14ac:dyDescent="0.25">
      <c r="A10" s="1"/>
      <c r="B10" s="1"/>
      <c r="C10" s="2"/>
      <c r="D10" s="2"/>
      <c r="E10" s="2"/>
      <c r="F10" s="4"/>
      <c r="G10" s="5"/>
      <c r="H10" s="5"/>
      <c r="I10" s="2"/>
      <c r="J10" s="2"/>
      <c r="K10" s="2"/>
      <c r="L10" s="1"/>
      <c r="M10" s="1"/>
      <c r="N10" s="1"/>
      <c r="O10" s="1"/>
      <c r="P10" s="1"/>
    </row>
    <row r="11" spans="1:37" x14ac:dyDescent="0.25">
      <c r="A11" s="1"/>
      <c r="B11" s="1"/>
      <c r="C11" s="2"/>
      <c r="D11" s="2"/>
      <c r="E11" s="2"/>
      <c r="F11" s="4"/>
      <c r="G11" s="5"/>
      <c r="H11" s="5"/>
      <c r="I11" s="2"/>
      <c r="J11" s="2"/>
      <c r="K11" s="2"/>
      <c r="L11" s="1"/>
      <c r="M11" s="1"/>
      <c r="N11" s="1"/>
      <c r="O11" s="1"/>
      <c r="P11" s="1"/>
    </row>
    <row r="12" spans="1:37" x14ac:dyDescent="0.25">
      <c r="A12" s="1"/>
      <c r="B12" s="1"/>
      <c r="C12" s="1"/>
      <c r="D12" s="1"/>
      <c r="E12" s="2"/>
      <c r="F12" s="4"/>
      <c r="G12" s="5"/>
      <c r="H12" s="5"/>
      <c r="I12" s="1"/>
      <c r="J12" s="1"/>
      <c r="K12" s="1"/>
      <c r="L12" s="1"/>
      <c r="M12" s="1"/>
      <c r="N12" s="1"/>
      <c r="O12" s="1"/>
      <c r="P12" s="1"/>
    </row>
    <row r="13" spans="1:37" x14ac:dyDescent="0.25">
      <c r="A13" s="1"/>
      <c r="B13" s="1"/>
      <c r="C13" s="1"/>
      <c r="D13" s="1"/>
      <c r="E13" s="2"/>
      <c r="F13" s="4"/>
      <c r="G13" s="5"/>
      <c r="H13" s="5"/>
      <c r="L13" s="1"/>
      <c r="M13" s="1"/>
      <c r="N13" s="1"/>
      <c r="O13" s="1"/>
      <c r="P13" s="1"/>
    </row>
    <row r="14" spans="1:37" x14ac:dyDescent="0.25">
      <c r="A14" s="1"/>
      <c r="B14" s="1"/>
      <c r="C14" s="1"/>
      <c r="D14" s="1"/>
      <c r="E14" s="2"/>
      <c r="F14" s="4"/>
      <c r="G14" s="5"/>
      <c r="H14" s="5"/>
      <c r="L14" s="1"/>
      <c r="M14" s="1"/>
      <c r="N14" s="1"/>
      <c r="O14" s="1"/>
      <c r="P14" s="1"/>
    </row>
    <row r="15" spans="1:37" x14ac:dyDescent="0.25">
      <c r="A15" s="1"/>
      <c r="B15" s="1"/>
      <c r="C15" s="1"/>
      <c r="D15" s="1"/>
      <c r="E15" s="2"/>
      <c r="F15" s="4"/>
      <c r="G15" s="5"/>
      <c r="H15" s="5"/>
      <c r="I15" s="2"/>
      <c r="J15" s="1"/>
      <c r="K15" s="1"/>
      <c r="L15" s="1"/>
      <c r="M15" s="1"/>
      <c r="N15" s="1"/>
      <c r="O15" s="1"/>
      <c r="P15" s="1"/>
    </row>
    <row r="16" spans="1:37" x14ac:dyDescent="0.25">
      <c r="A16" s="1"/>
      <c r="B16" s="1"/>
      <c r="C16" s="1"/>
      <c r="D16" s="1"/>
      <c r="E16" s="2"/>
      <c r="F16" s="4"/>
      <c r="G16" s="5"/>
      <c r="H16" s="5"/>
      <c r="I16" s="1"/>
      <c r="J16" s="1"/>
      <c r="K16" s="1"/>
      <c r="L16" s="1"/>
      <c r="M16" s="1"/>
      <c r="N16" s="1"/>
      <c r="O16" s="1"/>
      <c r="P16" s="1"/>
    </row>
    <row r="17" spans="1:16" x14ac:dyDescent="0.25">
      <c r="A17" s="1"/>
      <c r="B17" s="1"/>
      <c r="C17" s="1"/>
      <c r="D17" s="1"/>
      <c r="E17" s="2"/>
      <c r="F17" s="4"/>
      <c r="G17" s="5"/>
      <c r="H17" s="5"/>
      <c r="I17" s="1"/>
      <c r="J17" s="1"/>
      <c r="K17" s="1"/>
      <c r="L17" s="1"/>
      <c r="M17" s="1"/>
      <c r="N17" s="1"/>
      <c r="O17" s="1"/>
      <c r="P17" s="1"/>
    </row>
    <row r="18" spans="1:16" x14ac:dyDescent="0.25">
      <c r="A18" s="1"/>
      <c r="B18" s="1"/>
      <c r="C18" s="1"/>
      <c r="D18" s="1"/>
      <c r="E18" s="2"/>
      <c r="F18" s="4"/>
      <c r="G18" s="5"/>
      <c r="H18" s="5"/>
      <c r="I18" s="2"/>
      <c r="J18" s="1"/>
      <c r="K18" s="1"/>
      <c r="L18" s="1"/>
      <c r="M18" s="1"/>
      <c r="N18" s="1"/>
      <c r="O18" s="1"/>
      <c r="P18" s="1"/>
    </row>
    <row r="19" spans="1:16" x14ac:dyDescent="0.25">
      <c r="A19" s="1"/>
      <c r="B19" s="1"/>
      <c r="C19" s="1"/>
      <c r="D19" s="1"/>
      <c r="E19" s="2"/>
      <c r="F19" s="4"/>
      <c r="G19" s="5"/>
      <c r="H19" s="5"/>
      <c r="I19" s="2"/>
      <c r="J19" s="1"/>
      <c r="K19" s="1"/>
      <c r="L19" s="1"/>
      <c r="M19" s="1"/>
      <c r="N19" s="1"/>
      <c r="O19" s="1"/>
      <c r="P19" s="1"/>
    </row>
    <row r="20" spans="1:16" x14ac:dyDescent="0.25">
      <c r="A20" s="1"/>
      <c r="B20" s="1"/>
      <c r="C20" s="1"/>
      <c r="D20" s="1"/>
      <c r="E20" s="2"/>
      <c r="F20" s="4"/>
      <c r="G20" s="5"/>
      <c r="H20" s="5"/>
      <c r="I20" s="1"/>
      <c r="J20" s="1"/>
      <c r="K20" s="1"/>
      <c r="L20" s="1"/>
      <c r="M20" s="1"/>
      <c r="N20" s="1"/>
      <c r="O20" s="1"/>
      <c r="P20" s="1"/>
    </row>
    <row r="21" spans="1:16" x14ac:dyDescent="0.25">
      <c r="A21" s="3"/>
      <c r="B21" s="3"/>
      <c r="C21" s="3"/>
      <c r="D21" s="3"/>
      <c r="E21" s="2"/>
      <c r="F21" s="4"/>
      <c r="G21" s="5"/>
      <c r="H21" s="5"/>
      <c r="I21" s="3"/>
      <c r="J21" s="3"/>
      <c r="K21" s="3"/>
      <c r="L21" s="3"/>
      <c r="M21" s="3"/>
      <c r="N21" s="3"/>
      <c r="O21" s="13"/>
      <c r="P21" s="3"/>
    </row>
    <row r="22" spans="1:16" x14ac:dyDescent="0.25">
      <c r="A22" s="3"/>
      <c r="B22" s="3"/>
      <c r="C22" s="3"/>
      <c r="D22" s="3"/>
      <c r="E22" s="2"/>
      <c r="F22" s="4"/>
      <c r="G22" s="5"/>
      <c r="H22" s="5"/>
      <c r="I22" s="3"/>
      <c r="J22" s="3"/>
      <c r="K22" s="3"/>
      <c r="L22" s="3"/>
      <c r="M22" s="3"/>
      <c r="N22" s="3"/>
      <c r="O22" s="13"/>
      <c r="P22" s="3"/>
    </row>
    <row r="23" spans="1:16" x14ac:dyDescent="0.25">
      <c r="A23" s="3"/>
      <c r="B23" s="3"/>
      <c r="C23" s="3"/>
      <c r="D23" s="3"/>
      <c r="E23" s="2"/>
      <c r="F23" s="4"/>
      <c r="G23" s="5"/>
      <c r="H23" s="5"/>
      <c r="I23" s="3"/>
      <c r="J23" s="3"/>
      <c r="K23" s="3"/>
      <c r="L23" s="3"/>
      <c r="M23" s="3"/>
      <c r="N23" s="3"/>
      <c r="O23" s="13"/>
      <c r="P23" s="3"/>
    </row>
    <row r="24" spans="1:16" x14ac:dyDescent="0.25">
      <c r="A24" s="3"/>
      <c r="B24" s="3"/>
      <c r="C24" s="3"/>
      <c r="D24" s="3"/>
      <c r="E24" s="2"/>
      <c r="F24" s="4"/>
      <c r="G24" s="5"/>
      <c r="H24" s="5"/>
      <c r="I24" s="3"/>
      <c r="J24" s="3"/>
      <c r="K24" s="3"/>
      <c r="L24" s="3"/>
      <c r="M24" s="3"/>
      <c r="N24" s="3"/>
      <c r="O24" s="13"/>
      <c r="P24" s="3"/>
    </row>
    <row r="25" spans="1:16" x14ac:dyDescent="0.25">
      <c r="A25" s="3"/>
      <c r="B25" s="3"/>
      <c r="C25" s="3"/>
      <c r="D25" s="3"/>
      <c r="E25" s="2"/>
      <c r="F25" s="4"/>
      <c r="G25" s="5"/>
      <c r="H25" s="5"/>
      <c r="I25" s="3"/>
      <c r="J25" s="3"/>
      <c r="K25" s="3"/>
      <c r="L25" s="3"/>
      <c r="M25" s="3"/>
      <c r="N25" s="3"/>
      <c r="O25" s="13"/>
      <c r="P25" s="3"/>
    </row>
    <row r="26" spans="1:16" x14ac:dyDescent="0.25">
      <c r="A26" s="3"/>
      <c r="B26" s="3"/>
      <c r="C26" s="3"/>
      <c r="D26" s="3"/>
      <c r="E26" s="2"/>
      <c r="F26" s="4"/>
      <c r="G26" s="5"/>
      <c r="H26" s="5"/>
      <c r="I26" s="3"/>
      <c r="J26" s="3"/>
      <c r="K26" s="3"/>
      <c r="L26" s="3"/>
      <c r="M26" s="3"/>
      <c r="N26" s="3"/>
      <c r="O26" s="13"/>
      <c r="P26" s="3"/>
    </row>
    <row r="27" spans="1:16" x14ac:dyDescent="0.25">
      <c r="A27" s="3"/>
      <c r="B27" s="3"/>
      <c r="C27" s="3"/>
      <c r="D27" s="3"/>
      <c r="E27" s="2"/>
      <c r="F27" s="4"/>
      <c r="G27" s="5"/>
      <c r="H27" s="5"/>
      <c r="I27" s="3"/>
      <c r="J27" s="3"/>
      <c r="K27" s="3"/>
      <c r="L27" s="3"/>
      <c r="M27" s="3"/>
      <c r="N27" s="3"/>
      <c r="O27" s="13"/>
      <c r="P27" s="3"/>
    </row>
    <row r="28" spans="1:16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13"/>
      <c r="P28" s="3"/>
    </row>
    <row r="29" spans="1:16" x14ac:dyDescent="0.25"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</row>
    <row r="30" spans="1:16" x14ac:dyDescent="0.25"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16" x14ac:dyDescent="0.25"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  <row r="32" spans="1:16" x14ac:dyDescent="0.25"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</row>
    <row r="33" spans="3:16" x14ac:dyDescent="0.25"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</row>
    <row r="34" spans="3:16" x14ac:dyDescent="0.25"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</row>
    <row r="35" spans="3:16" x14ac:dyDescent="0.25"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</row>
    <row r="36" spans="3:16" x14ac:dyDescent="0.25"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</row>
    <row r="37" spans="3:16" x14ac:dyDescent="0.25">
      <c r="C37" s="1"/>
      <c r="D37" s="1"/>
      <c r="E37" s="1"/>
      <c r="F37" s="1"/>
      <c r="G37" s="1"/>
      <c r="H37" s="1"/>
      <c r="L37" s="1"/>
      <c r="M37" s="1"/>
      <c r="N37" s="1"/>
      <c r="O37" s="1"/>
      <c r="P37" s="1"/>
    </row>
    <row r="38" spans="3:16" x14ac:dyDescent="0.25">
      <c r="C38" s="1"/>
      <c r="D38" s="1"/>
      <c r="E38" s="1"/>
      <c r="F38" s="1"/>
      <c r="G38" s="1"/>
      <c r="H38" s="1"/>
      <c r="I38" s="1"/>
      <c r="J38" s="1"/>
      <c r="L38" s="1"/>
      <c r="M38" s="1"/>
      <c r="N38" s="1"/>
      <c r="O38" s="1"/>
      <c r="P38" s="1"/>
    </row>
    <row r="39" spans="3:16" x14ac:dyDescent="0.25"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</row>
    <row r="40" spans="3:16" x14ac:dyDescent="0.25"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</row>
    <row r="41" spans="3:16" x14ac:dyDescent="0.25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</row>
    <row r="42" spans="3:16" x14ac:dyDescent="0.25"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</row>
    <row r="43" spans="3:16" x14ac:dyDescent="0.25"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</row>
    <row r="44" spans="3:16" x14ac:dyDescent="0.25"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</row>
    <row r="45" spans="3:16" x14ac:dyDescent="0.25"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</row>
    <row r="46" spans="3:16" x14ac:dyDescent="0.25"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</row>
    <row r="47" spans="3:16" x14ac:dyDescent="0.25"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</row>
    <row r="48" spans="3:16" x14ac:dyDescent="0.25"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</row>
    <row r="49" spans="3:16" x14ac:dyDescent="0.25"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</row>
    <row r="50" spans="3:16" x14ac:dyDescent="0.25"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</row>
    <row r="51" spans="3:16" x14ac:dyDescent="0.25"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</row>
    <row r="52" spans="3:16" x14ac:dyDescent="0.25"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</row>
    <row r="53" spans="3:16" x14ac:dyDescent="0.25"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</row>
    <row r="54" spans="3:16" x14ac:dyDescent="0.25"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</row>
    <row r="55" spans="3:16" x14ac:dyDescent="0.25"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</row>
    <row r="56" spans="3:16" x14ac:dyDescent="0.25"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</row>
    <row r="57" spans="3:16" x14ac:dyDescent="0.25"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</row>
    <row r="58" spans="3:16" x14ac:dyDescent="0.25"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3:16" x14ac:dyDescent="0.25"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</row>
    <row r="60" spans="3:16" x14ac:dyDescent="0.25"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</row>
    <row r="61" spans="3:16" x14ac:dyDescent="0.25"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</row>
    <row r="62" spans="3:16" x14ac:dyDescent="0.25"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</row>
    <row r="63" spans="3:16" x14ac:dyDescent="0.25"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</row>
    <row r="64" spans="3:16" x14ac:dyDescent="0.25"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</row>
    <row r="65" spans="3:16" x14ac:dyDescent="0.25"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</row>
    <row r="66" spans="3:16" x14ac:dyDescent="0.25"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</row>
    <row r="67" spans="3:16" x14ac:dyDescent="0.25"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</row>
    <row r="68" spans="3:16" x14ac:dyDescent="0.25"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</row>
    <row r="69" spans="3:16" x14ac:dyDescent="0.25"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</row>
    <row r="70" spans="3:16" x14ac:dyDescent="0.25"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</row>
    <row r="71" spans="3:16" x14ac:dyDescent="0.25"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</row>
    <row r="72" spans="3:16" x14ac:dyDescent="0.25"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</row>
    <row r="73" spans="3:16" x14ac:dyDescent="0.25"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</row>
    <row r="74" spans="3:16" x14ac:dyDescent="0.25"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</row>
    <row r="75" spans="3:16" x14ac:dyDescent="0.25"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</row>
    <row r="76" spans="3:16" x14ac:dyDescent="0.25"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</row>
    <row r="77" spans="3:16" x14ac:dyDescent="0.25"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</row>
    <row r="78" spans="3:16" x14ac:dyDescent="0.25"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</row>
    <row r="79" spans="3:16" x14ac:dyDescent="0.25"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</row>
    <row r="80" spans="3:16" x14ac:dyDescent="0.25"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</row>
    <row r="81" spans="3:16" x14ac:dyDescent="0.25"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</row>
    <row r="82" spans="3:16" x14ac:dyDescent="0.25"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</row>
    <row r="83" spans="3:16" x14ac:dyDescent="0.25"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</row>
    <row r="84" spans="3:16" x14ac:dyDescent="0.25"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</row>
    <row r="85" spans="3:16" x14ac:dyDescent="0.25"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</row>
    <row r="86" spans="3:16" x14ac:dyDescent="0.25"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</row>
    <row r="87" spans="3:16" x14ac:dyDescent="0.25"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</row>
    <row r="88" spans="3:16" x14ac:dyDescent="0.25"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</row>
    <row r="89" spans="3:16" x14ac:dyDescent="0.25"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</row>
    <row r="90" spans="3:16" x14ac:dyDescent="0.25"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</row>
    <row r="91" spans="3:16" x14ac:dyDescent="0.25"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</row>
    <row r="92" spans="3:16" x14ac:dyDescent="0.25"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</row>
    <row r="93" spans="3:16" x14ac:dyDescent="0.25"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</row>
    <row r="94" spans="3:16" x14ac:dyDescent="0.25"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</row>
    <row r="95" spans="3:16" x14ac:dyDescent="0.25"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</row>
    <row r="96" spans="3:16" x14ac:dyDescent="0.25"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</row>
    <row r="97" spans="3:16" x14ac:dyDescent="0.25"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</row>
    <row r="98" spans="3:16" x14ac:dyDescent="0.25"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</row>
    <row r="99" spans="3:16" x14ac:dyDescent="0.25"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</row>
    <row r="100" spans="3:16" x14ac:dyDescent="0.25"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</row>
    <row r="101" spans="3:16" x14ac:dyDescent="0.25"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</row>
    <row r="102" spans="3:16" x14ac:dyDescent="0.25"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</row>
    <row r="103" spans="3:16" x14ac:dyDescent="0.25"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</row>
    <row r="104" spans="3:16" x14ac:dyDescent="0.25"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</row>
    <row r="105" spans="3:16" x14ac:dyDescent="0.25"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</row>
    <row r="106" spans="3:16" x14ac:dyDescent="0.25"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</row>
    <row r="107" spans="3:16" x14ac:dyDescent="0.25"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</row>
    <row r="108" spans="3:16" x14ac:dyDescent="0.25"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</row>
    <row r="109" spans="3:16" x14ac:dyDescent="0.25"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</row>
    <row r="110" spans="3:16" x14ac:dyDescent="0.25"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</row>
    <row r="111" spans="3:16" x14ac:dyDescent="0.25"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</row>
    <row r="112" spans="3:16" x14ac:dyDescent="0.25"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</row>
    <row r="113" spans="3:16" x14ac:dyDescent="0.25"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3:16" x14ac:dyDescent="0.25"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</row>
    <row r="115" spans="3:16" x14ac:dyDescent="0.25"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</row>
    <row r="116" spans="3:16" x14ac:dyDescent="0.25"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</row>
    <row r="117" spans="3:16" x14ac:dyDescent="0.25"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</row>
    <row r="118" spans="3:16" x14ac:dyDescent="0.25"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</row>
    <row r="119" spans="3:16" x14ac:dyDescent="0.25"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</row>
    <row r="120" spans="3:16" x14ac:dyDescent="0.25"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</row>
    <row r="121" spans="3:16" x14ac:dyDescent="0.25"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</row>
    <row r="122" spans="3:16" x14ac:dyDescent="0.25"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</row>
    <row r="123" spans="3:16" x14ac:dyDescent="0.25"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</row>
    <row r="124" spans="3:16" x14ac:dyDescent="0.25"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</row>
    <row r="125" spans="3:16" x14ac:dyDescent="0.25"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</row>
    <row r="126" spans="3:16" x14ac:dyDescent="0.25"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</row>
    <row r="127" spans="3:16" x14ac:dyDescent="0.25"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</row>
    <row r="128" spans="3:16" x14ac:dyDescent="0.25"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</row>
    <row r="129" spans="3:16" x14ac:dyDescent="0.25"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</row>
    <row r="130" spans="3:16" x14ac:dyDescent="0.25"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</row>
    <row r="131" spans="3:16" x14ac:dyDescent="0.25"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</row>
    <row r="132" spans="3:16" x14ac:dyDescent="0.25"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</row>
    <row r="133" spans="3:16" x14ac:dyDescent="0.25"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</row>
    <row r="134" spans="3:16" x14ac:dyDescent="0.25"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</row>
    <row r="135" spans="3:16" x14ac:dyDescent="0.25"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</row>
    <row r="136" spans="3:16" x14ac:dyDescent="0.25"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</row>
    <row r="137" spans="3:16" x14ac:dyDescent="0.25"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</row>
    <row r="138" spans="3:16" x14ac:dyDescent="0.25"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</row>
    <row r="139" spans="3:16" x14ac:dyDescent="0.25"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</row>
    <row r="140" spans="3:16" x14ac:dyDescent="0.25"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</row>
    <row r="141" spans="3:16" x14ac:dyDescent="0.25"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</row>
    <row r="142" spans="3:16" x14ac:dyDescent="0.25"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</row>
    <row r="143" spans="3:16" x14ac:dyDescent="0.25"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</row>
    <row r="144" spans="3:16" x14ac:dyDescent="0.25"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</row>
    <row r="145" spans="3:16" x14ac:dyDescent="0.25"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</row>
    <row r="146" spans="3:16" x14ac:dyDescent="0.25"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</row>
    <row r="147" spans="3:16" x14ac:dyDescent="0.25"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</row>
    <row r="148" spans="3:16" x14ac:dyDescent="0.25"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</row>
    <row r="149" spans="3:16" x14ac:dyDescent="0.25"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</row>
    <row r="150" spans="3:16" x14ac:dyDescent="0.25"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</row>
    <row r="151" spans="3:16" x14ac:dyDescent="0.25"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</row>
    <row r="152" spans="3:16" x14ac:dyDescent="0.25"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</row>
    <row r="153" spans="3:16" x14ac:dyDescent="0.25"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</row>
    <row r="154" spans="3:16" x14ac:dyDescent="0.25"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</row>
    <row r="155" spans="3:16" x14ac:dyDescent="0.25"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</row>
    <row r="156" spans="3:16" x14ac:dyDescent="0.25"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</row>
    <row r="157" spans="3:16" x14ac:dyDescent="0.25"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</row>
    <row r="158" spans="3:16" x14ac:dyDescent="0.25"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</row>
    <row r="159" spans="3:16" x14ac:dyDescent="0.25"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</row>
    <row r="160" spans="3:16" x14ac:dyDescent="0.25"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</row>
    <row r="161" spans="3:16" x14ac:dyDescent="0.25"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</row>
    <row r="162" spans="3:16" x14ac:dyDescent="0.25"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</row>
    <row r="163" spans="3:16" x14ac:dyDescent="0.25"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</row>
    <row r="164" spans="3:16" x14ac:dyDescent="0.25"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</row>
    <row r="165" spans="3:16" x14ac:dyDescent="0.25"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</row>
    <row r="166" spans="3:16" x14ac:dyDescent="0.25"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</row>
    <row r="167" spans="3:16" x14ac:dyDescent="0.25"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</row>
    <row r="168" spans="3:16" x14ac:dyDescent="0.25"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</row>
    <row r="169" spans="3:16" x14ac:dyDescent="0.25"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</row>
    <row r="170" spans="3:16" x14ac:dyDescent="0.25"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</row>
    <row r="171" spans="3:16" x14ac:dyDescent="0.25"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</row>
    <row r="172" spans="3:16" x14ac:dyDescent="0.25"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</row>
    <row r="173" spans="3:16" x14ac:dyDescent="0.25"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</row>
    <row r="174" spans="3:16" x14ac:dyDescent="0.25"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</row>
    <row r="175" spans="3:16" x14ac:dyDescent="0.25"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</row>
    <row r="176" spans="3:16" x14ac:dyDescent="0.25"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</row>
    <row r="177" spans="3:16" x14ac:dyDescent="0.25"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</row>
    <row r="178" spans="3:16" x14ac:dyDescent="0.25"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</row>
    <row r="179" spans="3:16" x14ac:dyDescent="0.25"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</row>
    <row r="180" spans="3:16" x14ac:dyDescent="0.25"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</row>
    <row r="181" spans="3:16" x14ac:dyDescent="0.25"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</row>
    <row r="182" spans="3:16" x14ac:dyDescent="0.25"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</row>
    <row r="183" spans="3:16" x14ac:dyDescent="0.25"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</row>
    <row r="184" spans="3:16" x14ac:dyDescent="0.25"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</row>
    <row r="185" spans="3:16" x14ac:dyDescent="0.25"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</row>
    <row r="186" spans="3:16" x14ac:dyDescent="0.25"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</row>
    <row r="187" spans="3:16" x14ac:dyDescent="0.25"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</row>
    <row r="188" spans="3:16" x14ac:dyDescent="0.25"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</row>
    <row r="189" spans="3:16" x14ac:dyDescent="0.25"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</row>
    <row r="190" spans="3:16" x14ac:dyDescent="0.25"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</row>
    <row r="191" spans="3:16" x14ac:dyDescent="0.25"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</row>
    <row r="192" spans="3:16" x14ac:dyDescent="0.25"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</row>
    <row r="193" spans="3:16" x14ac:dyDescent="0.25"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</row>
    <row r="194" spans="3:16" x14ac:dyDescent="0.25"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</row>
    <row r="195" spans="3:16" x14ac:dyDescent="0.25"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</row>
    <row r="196" spans="3:16" x14ac:dyDescent="0.25"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</row>
    <row r="197" spans="3:16" x14ac:dyDescent="0.25"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</row>
  </sheetData>
  <mergeCells count="19">
    <mergeCell ref="W2:Y2"/>
    <mergeCell ref="AC2:AE2"/>
    <mergeCell ref="AF2:AH2"/>
    <mergeCell ref="AI2:AK2"/>
    <mergeCell ref="S1:AK1"/>
    <mergeCell ref="Z2:AB2"/>
    <mergeCell ref="A1:B2"/>
    <mergeCell ref="S2:S3"/>
    <mergeCell ref="T2:V2"/>
    <mergeCell ref="O1:R1"/>
    <mergeCell ref="O2:Q2"/>
    <mergeCell ref="R2:R3"/>
    <mergeCell ref="F1:K1"/>
    <mergeCell ref="C2:E2"/>
    <mergeCell ref="F2:H2"/>
    <mergeCell ref="I2:K2"/>
    <mergeCell ref="L2:N2"/>
    <mergeCell ref="L1:N1"/>
    <mergeCell ref="C1:E1"/>
  </mergeCells>
  <pageMargins left="0.51180555555555496" right="0.51180555555555496" top="0.78749999999999998" bottom="0.78749999999999998" header="0.51180555555555496" footer="0.51180555555555496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65"/>
  <sheetViews>
    <sheetView zoomScaleNormal="100" workbookViewId="0">
      <selection activeCell="F15" sqref="F15"/>
    </sheetView>
  </sheetViews>
  <sheetFormatPr defaultColWidth="8.5703125" defaultRowHeight="15" x14ac:dyDescent="0.25"/>
  <cols>
    <col min="1" max="1" width="18.28515625" customWidth="1"/>
    <col min="2" max="2" width="20.7109375" customWidth="1"/>
    <col min="3" max="3" width="24.42578125" customWidth="1"/>
    <col min="5" max="5" width="30.7109375" customWidth="1"/>
    <col min="6" max="6" width="11.42578125" customWidth="1"/>
    <col min="7" max="7" width="10.85546875" customWidth="1"/>
    <col min="8" max="8" width="13.85546875" customWidth="1"/>
    <col min="21" max="21" width="32.85546875" customWidth="1"/>
    <col min="22" max="22" width="15.28515625" customWidth="1"/>
    <col min="23" max="23" width="16.7109375" customWidth="1"/>
    <col min="24" max="24" width="15.42578125" customWidth="1"/>
    <col min="25" max="25" width="23.85546875" customWidth="1"/>
  </cols>
  <sheetData>
    <row r="1" spans="1:24" ht="19.5" customHeight="1" x14ac:dyDescent="0.3">
      <c r="A1" s="107" t="s">
        <v>5</v>
      </c>
      <c r="B1" s="107"/>
      <c r="C1" s="107"/>
      <c r="D1" s="107"/>
      <c r="E1" s="107"/>
      <c r="F1" s="107"/>
      <c r="G1" s="107"/>
      <c r="H1" s="107"/>
      <c r="I1" s="6"/>
      <c r="J1" s="6"/>
      <c r="K1" s="6"/>
      <c r="L1" s="6"/>
      <c r="M1" s="6"/>
      <c r="N1" s="6"/>
      <c r="R1" s="10"/>
      <c r="S1" s="10"/>
      <c r="T1" s="10"/>
      <c r="U1" s="10"/>
      <c r="V1" s="10"/>
      <c r="W1" s="10"/>
      <c r="X1" s="10"/>
    </row>
    <row r="2" spans="1:24" x14ac:dyDescent="0.25">
      <c r="A2" s="19" t="s">
        <v>40</v>
      </c>
      <c r="B2" s="19" t="s">
        <v>6</v>
      </c>
      <c r="C2" s="19" t="s">
        <v>7</v>
      </c>
      <c r="D2" s="19" t="s">
        <v>8</v>
      </c>
      <c r="E2" s="19" t="s">
        <v>9</v>
      </c>
      <c r="F2" s="108" t="s">
        <v>42</v>
      </c>
      <c r="G2" s="108"/>
      <c r="H2" s="108"/>
      <c r="I2" s="1"/>
      <c r="J2" s="1"/>
      <c r="K2" s="1"/>
      <c r="L2" s="1"/>
      <c r="M2" s="1"/>
      <c r="N2" s="1"/>
      <c r="R2" s="10"/>
      <c r="S2" s="10"/>
      <c r="T2" s="10"/>
      <c r="U2" s="10"/>
      <c r="V2" s="10"/>
      <c r="W2" s="10"/>
      <c r="X2" s="10"/>
    </row>
    <row r="3" spans="1:24" x14ac:dyDescent="0.25">
      <c r="A3" s="7"/>
      <c r="B3" s="4"/>
      <c r="C3" s="4"/>
      <c r="D3" s="4"/>
      <c r="E3" s="4"/>
      <c r="F3" s="4"/>
      <c r="G3" s="4"/>
      <c r="H3" s="4"/>
      <c r="I3" s="21"/>
      <c r="J3" s="21"/>
      <c r="K3" s="21"/>
      <c r="R3" s="10"/>
      <c r="S3" s="10"/>
      <c r="T3" s="10"/>
      <c r="U3" s="10"/>
      <c r="V3" s="10"/>
      <c r="W3" s="10"/>
      <c r="X3" s="10"/>
    </row>
    <row r="4" spans="1:24" x14ac:dyDescent="0.25">
      <c r="A4" s="4"/>
      <c r="B4" s="4"/>
      <c r="C4" s="4"/>
      <c r="D4" s="4"/>
      <c r="E4" s="4"/>
      <c r="F4" s="4"/>
      <c r="G4" s="4"/>
      <c r="H4" s="4"/>
      <c r="I4" s="21"/>
      <c r="J4" s="21"/>
      <c r="K4" s="21"/>
      <c r="R4" s="10"/>
      <c r="S4" s="10"/>
      <c r="T4" s="10"/>
      <c r="U4" s="10"/>
      <c r="V4" s="10"/>
      <c r="W4" s="10"/>
      <c r="X4" s="10"/>
    </row>
    <row r="5" spans="1:24" ht="18.75" x14ac:dyDescent="0.3">
      <c r="A5" s="107" t="s">
        <v>46</v>
      </c>
      <c r="B5" s="107"/>
      <c r="C5" s="107"/>
      <c r="D5" s="107"/>
      <c r="E5" s="107"/>
      <c r="F5" s="107"/>
      <c r="G5" s="107"/>
      <c r="H5" s="107"/>
      <c r="I5" s="107"/>
      <c r="J5" s="107"/>
      <c r="K5" s="107"/>
      <c r="R5" s="10"/>
      <c r="S5" s="10"/>
      <c r="T5" s="10"/>
      <c r="U5" s="10"/>
      <c r="V5" s="10"/>
      <c r="W5" s="10"/>
      <c r="X5" s="10"/>
    </row>
    <row r="6" spans="1:24" x14ac:dyDescent="0.25">
      <c r="A6" s="24" t="s">
        <v>40</v>
      </c>
      <c r="B6" s="24" t="s">
        <v>6</v>
      </c>
      <c r="C6" s="24" t="s">
        <v>7</v>
      </c>
      <c r="D6" s="24" t="s">
        <v>8</v>
      </c>
      <c r="E6" s="24" t="s">
        <v>9</v>
      </c>
      <c r="F6" s="110" t="s">
        <v>47</v>
      </c>
      <c r="G6" s="111"/>
      <c r="H6" s="112"/>
      <c r="I6" s="110" t="s">
        <v>48</v>
      </c>
      <c r="J6" s="111"/>
      <c r="K6" s="112"/>
      <c r="L6" s="20"/>
      <c r="M6" s="20"/>
      <c r="N6" s="20"/>
      <c r="R6" s="10"/>
      <c r="S6" s="10"/>
      <c r="T6" s="10"/>
      <c r="U6" s="10"/>
      <c r="V6" s="10"/>
      <c r="W6" s="10"/>
      <c r="X6" s="10"/>
    </row>
    <row r="7" spans="1:24" x14ac:dyDescent="0.25">
      <c r="A7" s="22"/>
      <c r="B7" s="22"/>
      <c r="C7" s="22"/>
      <c r="D7" s="22"/>
      <c r="E7" s="22"/>
      <c r="F7" s="22"/>
      <c r="G7" s="22"/>
      <c r="H7" s="22"/>
      <c r="I7" s="1"/>
      <c r="J7" s="1"/>
      <c r="K7" s="1"/>
      <c r="L7" s="1"/>
      <c r="M7" s="1"/>
      <c r="N7" s="1"/>
      <c r="R7" s="10"/>
      <c r="S7" s="10"/>
      <c r="T7" s="10"/>
      <c r="U7" s="10"/>
      <c r="V7" s="10"/>
      <c r="W7" s="10"/>
      <c r="X7" s="10"/>
    </row>
    <row r="8" spans="1:24" ht="18.75" x14ac:dyDescent="0.3">
      <c r="A8" s="107" t="s">
        <v>10</v>
      </c>
      <c r="B8" s="107"/>
      <c r="C8" s="107"/>
      <c r="D8" s="107"/>
      <c r="E8" s="107"/>
      <c r="F8" s="107"/>
      <c r="G8" s="107"/>
      <c r="H8" s="107"/>
      <c r="I8" s="107"/>
      <c r="J8" s="107"/>
      <c r="K8" s="107"/>
      <c r="L8" s="107"/>
      <c r="M8" s="107"/>
      <c r="N8" s="107"/>
      <c r="R8" s="10"/>
      <c r="S8" s="10"/>
      <c r="T8" s="10"/>
      <c r="U8" s="10"/>
      <c r="V8" s="10"/>
      <c r="W8" s="10"/>
      <c r="X8" s="10"/>
    </row>
    <row r="9" spans="1:24" x14ac:dyDescent="0.25">
      <c r="A9" s="8" t="s">
        <v>40</v>
      </c>
      <c r="B9" s="8" t="s">
        <v>6</v>
      </c>
      <c r="C9" s="8" t="s">
        <v>7</v>
      </c>
      <c r="D9" s="8" t="s">
        <v>8</v>
      </c>
      <c r="E9" s="8" t="s">
        <v>9</v>
      </c>
      <c r="F9" s="108" t="s">
        <v>42</v>
      </c>
      <c r="G9" s="108"/>
      <c r="H9" s="108"/>
      <c r="I9" s="109" t="s">
        <v>43</v>
      </c>
      <c r="J9" s="109"/>
      <c r="K9" s="109"/>
      <c r="L9" s="109" t="s">
        <v>44</v>
      </c>
      <c r="M9" s="109"/>
      <c r="N9" s="109"/>
      <c r="R9" s="10"/>
      <c r="S9" s="10"/>
      <c r="T9" s="10"/>
      <c r="U9" s="10"/>
      <c r="V9" s="10"/>
      <c r="W9" s="10"/>
      <c r="X9" s="10"/>
    </row>
    <row r="10" spans="1:24" x14ac:dyDescent="0.25">
      <c r="A10" s="18"/>
      <c r="B10" s="13"/>
      <c r="C10" s="13"/>
      <c r="D10" s="13"/>
      <c r="E10" s="13"/>
      <c r="F10" s="13"/>
      <c r="G10" s="13"/>
      <c r="H10" s="13"/>
      <c r="I10" s="18"/>
      <c r="J10" s="18"/>
      <c r="K10" s="18"/>
      <c r="L10" s="20"/>
      <c r="M10" s="20"/>
      <c r="N10" s="20"/>
      <c r="R10" s="10"/>
      <c r="S10" s="10"/>
      <c r="T10" s="10"/>
      <c r="U10" s="10"/>
      <c r="V10" s="10"/>
      <c r="W10" s="10"/>
      <c r="X10" s="10"/>
    </row>
    <row r="11" spans="1:24" x14ac:dyDescent="0.25">
      <c r="A11" s="7"/>
      <c r="B11" s="4"/>
      <c r="C11" s="4"/>
      <c r="D11" s="4"/>
      <c r="E11" s="4"/>
      <c r="F11" s="4"/>
      <c r="G11" s="4"/>
      <c r="H11" s="4"/>
      <c r="I11" s="4"/>
      <c r="J11" s="4"/>
      <c r="K11" s="4"/>
      <c r="L11" s="9"/>
      <c r="R11" s="10"/>
      <c r="S11" s="10"/>
      <c r="T11" s="10"/>
      <c r="U11" s="10"/>
      <c r="V11" s="10"/>
      <c r="W11" s="10"/>
      <c r="X11" s="10"/>
    </row>
    <row r="12" spans="1:24" ht="18.75" x14ac:dyDescent="0.3">
      <c r="A12" s="107" t="s">
        <v>12</v>
      </c>
      <c r="B12" s="107"/>
      <c r="C12" s="107"/>
      <c r="D12" s="107"/>
      <c r="E12" s="107"/>
      <c r="F12" s="107"/>
      <c r="G12" s="107"/>
      <c r="H12" s="107"/>
      <c r="I12" s="107"/>
      <c r="J12" s="107"/>
      <c r="K12" s="107"/>
      <c r="R12" s="10"/>
      <c r="S12" s="10"/>
      <c r="T12" s="10"/>
      <c r="U12" s="10"/>
      <c r="V12" s="10"/>
      <c r="W12" s="10"/>
      <c r="X12" s="10"/>
    </row>
    <row r="13" spans="1:24" x14ac:dyDescent="0.25">
      <c r="A13" s="14" t="s">
        <v>40</v>
      </c>
      <c r="B13" s="8" t="s">
        <v>6</v>
      </c>
      <c r="C13" s="8" t="s">
        <v>7</v>
      </c>
      <c r="D13" s="8" t="s">
        <v>8</v>
      </c>
      <c r="E13" s="8" t="s">
        <v>9</v>
      </c>
      <c r="F13" s="108" t="s">
        <v>42</v>
      </c>
      <c r="G13" s="108"/>
      <c r="H13" s="108"/>
      <c r="I13" s="109" t="s">
        <v>45</v>
      </c>
      <c r="J13" s="109"/>
      <c r="K13" s="109"/>
      <c r="R13" s="10"/>
      <c r="S13" s="10"/>
      <c r="T13" s="10"/>
      <c r="U13" s="10"/>
      <c r="V13" s="10"/>
      <c r="W13" s="10"/>
      <c r="X13" s="10"/>
    </row>
    <row r="14" spans="1:24" x14ac:dyDescent="0.25">
      <c r="A14" s="13">
        <v>2</v>
      </c>
      <c r="B14" s="13" t="s">
        <v>12</v>
      </c>
      <c r="C14" s="13" t="s">
        <v>247</v>
      </c>
      <c r="D14" s="13">
        <v>1</v>
      </c>
      <c r="E14" s="13">
        <v>3</v>
      </c>
      <c r="F14" s="13">
        <v>0</v>
      </c>
      <c r="G14" s="13">
        <v>0</v>
      </c>
      <c r="H14" s="13">
        <v>0</v>
      </c>
      <c r="I14" s="13">
        <v>0</v>
      </c>
      <c r="J14" s="13">
        <v>1</v>
      </c>
      <c r="K14" s="13">
        <v>0</v>
      </c>
      <c r="R14" s="10"/>
      <c r="S14" s="10"/>
      <c r="T14" s="10"/>
      <c r="U14" s="10"/>
      <c r="V14" s="10"/>
      <c r="W14" s="10"/>
      <c r="X14" s="10"/>
    </row>
    <row r="15" spans="1:24" s="13" customFormat="1" x14ac:dyDescent="0.25">
      <c r="A15" s="18">
        <v>4</v>
      </c>
      <c r="B15" s="13" t="s">
        <v>12</v>
      </c>
      <c r="C15" s="13" t="s">
        <v>248</v>
      </c>
      <c r="D15" s="13">
        <v>3</v>
      </c>
      <c r="E15" s="13">
        <v>4</v>
      </c>
      <c r="F15" s="13">
        <v>-50</v>
      </c>
      <c r="G15" s="13">
        <v>1000</v>
      </c>
      <c r="H15" s="13">
        <v>0</v>
      </c>
      <c r="I15" s="18">
        <v>-50</v>
      </c>
      <c r="J15" s="18">
        <v>1000</v>
      </c>
      <c r="K15" s="18">
        <v>-1</v>
      </c>
    </row>
    <row r="16" spans="1:24" s="47" customFormat="1" x14ac:dyDescent="0.25">
      <c r="A16" s="18">
        <v>5</v>
      </c>
      <c r="B16" s="47" t="s">
        <v>12</v>
      </c>
      <c r="C16" s="47" t="s">
        <v>249</v>
      </c>
      <c r="D16" s="47">
        <v>3</v>
      </c>
      <c r="E16" s="47">
        <v>5</v>
      </c>
      <c r="F16" s="47">
        <v>50</v>
      </c>
      <c r="G16" s="47">
        <v>1000</v>
      </c>
      <c r="H16" s="47">
        <v>0</v>
      </c>
      <c r="I16" s="18">
        <v>50</v>
      </c>
      <c r="J16" s="18">
        <v>1000</v>
      </c>
      <c r="K16" s="18">
        <v>1</v>
      </c>
    </row>
    <row r="17" spans="1:24" x14ac:dyDescent="0.25">
      <c r="A17" s="20"/>
      <c r="B17" s="20"/>
      <c r="C17" s="20"/>
      <c r="D17" s="20"/>
      <c r="E17" s="20"/>
      <c r="F17" s="20"/>
      <c r="G17" s="20"/>
      <c r="H17" s="20"/>
      <c r="I17" s="20"/>
      <c r="J17" s="20"/>
      <c r="K17" s="20"/>
      <c r="R17" s="10"/>
      <c r="S17" s="10"/>
      <c r="T17" s="10"/>
      <c r="U17" s="10"/>
      <c r="V17" s="10"/>
      <c r="W17" s="10"/>
      <c r="X17" s="10"/>
    </row>
    <row r="18" spans="1:24" ht="18.75" x14ac:dyDescent="0.3">
      <c r="A18" s="107" t="s">
        <v>13</v>
      </c>
      <c r="B18" s="107"/>
      <c r="C18" s="107"/>
      <c r="D18" s="107"/>
      <c r="E18" s="107"/>
      <c r="F18" s="107"/>
      <c r="G18" s="107"/>
      <c r="H18" s="107"/>
      <c r="I18" s="107"/>
      <c r="J18" s="107"/>
      <c r="K18" s="107"/>
      <c r="R18" s="10"/>
      <c r="S18" s="10"/>
      <c r="T18" s="10"/>
      <c r="U18" s="10"/>
      <c r="V18" s="10"/>
      <c r="W18" s="10"/>
      <c r="X18" s="10"/>
    </row>
    <row r="19" spans="1:24" s="10" customFormat="1" x14ac:dyDescent="0.25">
      <c r="A19" s="15" t="s">
        <v>40</v>
      </c>
      <c r="B19" s="15" t="s">
        <v>6</v>
      </c>
      <c r="C19" s="15" t="s">
        <v>7</v>
      </c>
      <c r="D19" s="15" t="s">
        <v>8</v>
      </c>
      <c r="E19" s="15" t="s">
        <v>9</v>
      </c>
      <c r="F19" s="108" t="s">
        <v>42</v>
      </c>
      <c r="G19" s="108"/>
      <c r="H19" s="108"/>
      <c r="I19" s="109" t="s">
        <v>43</v>
      </c>
      <c r="J19" s="109"/>
      <c r="K19" s="109"/>
    </row>
    <row r="20" spans="1:24" s="10" customFormat="1" x14ac:dyDescent="0.25">
      <c r="A20" s="18"/>
      <c r="B20" s="18"/>
      <c r="C20" s="18"/>
      <c r="D20" s="18"/>
      <c r="E20" s="18"/>
      <c r="F20" s="18"/>
      <c r="G20" s="18"/>
      <c r="H20" s="18"/>
      <c r="I20" s="18"/>
      <c r="J20" s="18"/>
      <c r="K20" s="18"/>
    </row>
    <row r="21" spans="1:24" ht="14.25" customHeight="1" x14ac:dyDescent="0.25">
      <c r="A21" s="7"/>
      <c r="B21" s="4"/>
      <c r="C21" s="4"/>
      <c r="D21" s="4"/>
      <c r="E21" s="4"/>
      <c r="F21" s="5"/>
      <c r="G21" s="5"/>
      <c r="H21" s="5"/>
      <c r="I21" s="5"/>
      <c r="J21" s="5"/>
      <c r="K21" s="5"/>
      <c r="L21" s="9"/>
      <c r="R21" s="10"/>
      <c r="S21" s="10"/>
      <c r="T21" s="10"/>
      <c r="U21" s="10"/>
      <c r="V21" s="10"/>
      <c r="W21" s="10"/>
      <c r="X21" s="10"/>
    </row>
    <row r="22" spans="1:24" ht="18.75" x14ac:dyDescent="0.3">
      <c r="A22" s="107" t="s">
        <v>14</v>
      </c>
      <c r="B22" s="107"/>
      <c r="C22" s="107"/>
      <c r="D22" s="107"/>
      <c r="E22" s="107"/>
      <c r="F22" s="107"/>
      <c r="G22" s="107"/>
      <c r="H22" s="107"/>
      <c r="I22" s="107"/>
      <c r="J22" s="107"/>
      <c r="K22" s="107"/>
      <c r="R22" s="10"/>
      <c r="S22" s="10"/>
      <c r="T22" s="10"/>
      <c r="U22" s="10"/>
      <c r="V22" s="10"/>
      <c r="W22" s="10"/>
      <c r="X22" s="10"/>
    </row>
    <row r="23" spans="1:24" s="10" customFormat="1" x14ac:dyDescent="0.25">
      <c r="A23" s="15" t="s">
        <v>40</v>
      </c>
      <c r="B23" s="15" t="s">
        <v>6</v>
      </c>
      <c r="C23" s="15" t="s">
        <v>7</v>
      </c>
      <c r="D23" s="15" t="s">
        <v>8</v>
      </c>
      <c r="E23" s="15" t="s">
        <v>9</v>
      </c>
      <c r="F23" s="108" t="s">
        <v>42</v>
      </c>
      <c r="G23" s="108"/>
      <c r="H23" s="108"/>
      <c r="I23" s="109" t="s">
        <v>11</v>
      </c>
      <c r="J23" s="109"/>
      <c r="K23" s="109"/>
    </row>
    <row r="24" spans="1:24" s="18" customFormat="1" x14ac:dyDescent="0.25">
      <c r="A24" s="18">
        <v>3</v>
      </c>
      <c r="B24" s="18" t="s">
        <v>14</v>
      </c>
      <c r="D24" s="18">
        <v>2</v>
      </c>
      <c r="E24" s="18">
        <v>3</v>
      </c>
      <c r="F24" s="18">
        <v>0</v>
      </c>
      <c r="G24" s="18">
        <v>500</v>
      </c>
      <c r="H24" s="18">
        <v>0</v>
      </c>
      <c r="I24" s="18">
        <v>0</v>
      </c>
      <c r="J24" s="18">
        <v>600</v>
      </c>
      <c r="K24" s="18">
        <v>0</v>
      </c>
    </row>
    <row r="25" spans="1:24" s="18" customFormat="1" x14ac:dyDescent="0.25"/>
    <row r="26" spans="1:24" s="18" customFormat="1" ht="18.75" x14ac:dyDescent="0.3">
      <c r="A26" s="107" t="s">
        <v>127</v>
      </c>
      <c r="B26" s="107"/>
      <c r="C26" s="107"/>
      <c r="D26" s="107"/>
      <c r="E26" s="107"/>
      <c r="F26" s="107"/>
      <c r="G26" s="107"/>
      <c r="H26" s="107"/>
      <c r="I26" s="107"/>
      <c r="J26" s="107"/>
      <c r="K26" s="107"/>
      <c r="L26" s="107"/>
      <c r="M26" s="107"/>
      <c r="N26" s="107"/>
    </row>
    <row r="27" spans="1:24" s="18" customFormat="1" x14ac:dyDescent="0.25">
      <c r="A27" s="37" t="s">
        <v>40</v>
      </c>
      <c r="B27" s="37" t="s">
        <v>6</v>
      </c>
      <c r="C27" s="37" t="s">
        <v>7</v>
      </c>
      <c r="D27" s="37" t="s">
        <v>8</v>
      </c>
      <c r="E27" s="37" t="s">
        <v>9</v>
      </c>
      <c r="F27" s="108" t="s">
        <v>47</v>
      </c>
      <c r="G27" s="108"/>
      <c r="H27" s="108"/>
      <c r="I27" s="109" t="s">
        <v>48</v>
      </c>
      <c r="J27" s="109"/>
      <c r="K27" s="109"/>
      <c r="L27" s="109" t="s">
        <v>128</v>
      </c>
      <c r="M27" s="109"/>
      <c r="N27" s="109"/>
    </row>
    <row r="28" spans="1:24" s="18" customFormat="1" x14ac:dyDescent="0.25"/>
    <row r="29" spans="1:24" s="18" customFormat="1" x14ac:dyDescent="0.25"/>
    <row r="30" spans="1:24" s="18" customFormat="1" ht="18.75" x14ac:dyDescent="0.3">
      <c r="A30" s="107" t="s">
        <v>129</v>
      </c>
      <c r="B30" s="107"/>
      <c r="C30" s="107"/>
      <c r="D30" s="107"/>
      <c r="E30" s="107"/>
      <c r="F30" s="107"/>
      <c r="G30" s="107"/>
      <c r="H30" s="107"/>
      <c r="I30" s="107"/>
      <c r="J30" s="107"/>
      <c r="K30" s="107"/>
      <c r="L30" s="107"/>
      <c r="M30" s="107"/>
      <c r="N30" s="107"/>
      <c r="O30" s="107"/>
      <c r="P30" s="107"/>
      <c r="Q30" s="107"/>
    </row>
    <row r="31" spans="1:24" s="18" customFormat="1" x14ac:dyDescent="0.25">
      <c r="A31" s="37" t="s">
        <v>40</v>
      </c>
      <c r="B31" s="37" t="s">
        <v>6</v>
      </c>
      <c r="C31" s="37" t="s">
        <v>7</v>
      </c>
      <c r="D31" s="37" t="s">
        <v>8</v>
      </c>
      <c r="E31" s="37" t="s">
        <v>9</v>
      </c>
      <c r="F31" s="110" t="s">
        <v>47</v>
      </c>
      <c r="G31" s="111"/>
      <c r="H31" s="112"/>
      <c r="I31" s="110" t="s">
        <v>48</v>
      </c>
      <c r="J31" s="111"/>
      <c r="K31" s="112"/>
      <c r="L31" s="109" t="s">
        <v>130</v>
      </c>
      <c r="M31" s="109"/>
      <c r="N31" s="109"/>
      <c r="O31" s="109" t="s">
        <v>131</v>
      </c>
      <c r="P31" s="109"/>
      <c r="Q31" s="109"/>
    </row>
    <row r="32" spans="1:24" s="18" customFormat="1" x14ac:dyDescent="0.25">
      <c r="A32" s="20"/>
      <c r="B32" s="20"/>
      <c r="C32" s="20"/>
      <c r="D32" s="20"/>
      <c r="E32" s="20"/>
      <c r="F32" s="22"/>
      <c r="G32" s="22"/>
      <c r="H32" s="22"/>
      <c r="I32" s="22"/>
      <c r="J32" s="22"/>
      <c r="K32" s="22"/>
      <c r="L32" s="20"/>
      <c r="M32" s="20"/>
      <c r="N32" s="20"/>
      <c r="O32" s="20"/>
      <c r="P32" s="20"/>
      <c r="Q32" s="20"/>
    </row>
    <row r="33" spans="1:24" s="10" customFormat="1" ht="14.25" customHeight="1" x14ac:dyDescent="0.25"/>
    <row r="34" spans="1:24" ht="18.75" x14ac:dyDescent="0.3">
      <c r="A34" s="107" t="s">
        <v>15</v>
      </c>
      <c r="B34" s="107"/>
      <c r="C34" s="107"/>
      <c r="D34" s="107"/>
      <c r="E34" s="107"/>
      <c r="F34" s="107"/>
      <c r="G34" s="11"/>
      <c r="H34" s="11"/>
      <c r="I34" s="11"/>
      <c r="J34" s="11"/>
      <c r="K34" s="11"/>
      <c r="R34" s="10"/>
      <c r="S34" s="10"/>
      <c r="T34" s="10"/>
      <c r="U34" s="10"/>
      <c r="V34" s="10"/>
      <c r="W34" s="10"/>
      <c r="X34" s="10"/>
    </row>
    <row r="35" spans="1:24" s="10" customFormat="1" x14ac:dyDescent="0.25">
      <c r="A35" s="15" t="s">
        <v>40</v>
      </c>
      <c r="B35" s="15" t="s">
        <v>6</v>
      </c>
      <c r="C35" s="15" t="s">
        <v>7</v>
      </c>
      <c r="D35" s="15" t="s">
        <v>16</v>
      </c>
      <c r="E35" s="15" t="s">
        <v>17</v>
      </c>
      <c r="F35" s="15" t="s">
        <v>18</v>
      </c>
      <c r="G35" s="12"/>
      <c r="H35" s="12"/>
      <c r="I35" s="12"/>
      <c r="J35" s="12"/>
      <c r="K35" s="12"/>
    </row>
    <row r="36" spans="1:24" s="10" customFormat="1" x14ac:dyDescent="0.25">
      <c r="A36" s="20"/>
      <c r="B36" s="20"/>
      <c r="C36" s="20"/>
      <c r="D36" s="20"/>
      <c r="E36" s="20"/>
      <c r="F36" s="20"/>
      <c r="G36" s="12"/>
      <c r="H36" s="12"/>
      <c r="I36" s="12"/>
      <c r="J36" s="12"/>
      <c r="K36" s="12"/>
    </row>
    <row r="37" spans="1:24" x14ac:dyDescent="0.25">
      <c r="A37" s="7"/>
      <c r="B37" s="4"/>
      <c r="C37" s="4"/>
      <c r="D37" s="4"/>
      <c r="E37" s="4"/>
      <c r="F37" s="4"/>
      <c r="G37" s="4"/>
      <c r="H37" s="4"/>
      <c r="I37" s="4"/>
      <c r="J37" s="4"/>
      <c r="K37" s="4"/>
      <c r="L37" s="9"/>
      <c r="R37" s="10"/>
      <c r="S37" s="10"/>
      <c r="T37" s="10"/>
      <c r="U37" s="10"/>
      <c r="V37" s="10"/>
      <c r="W37" s="10"/>
      <c r="X37" s="10"/>
    </row>
    <row r="38" spans="1:24" ht="18.75" x14ac:dyDescent="0.3">
      <c r="A38" s="107" t="s">
        <v>19</v>
      </c>
      <c r="B38" s="107"/>
      <c r="C38" s="107"/>
      <c r="D38" s="107"/>
      <c r="E38" s="11"/>
      <c r="F38" s="11"/>
      <c r="G38" s="11"/>
      <c r="H38" s="11"/>
      <c r="I38" s="11"/>
      <c r="J38" s="11"/>
      <c r="K38" s="11"/>
      <c r="R38" s="10"/>
      <c r="S38" s="10"/>
      <c r="T38" s="10"/>
      <c r="U38" s="10"/>
      <c r="V38" s="10"/>
      <c r="W38" s="10"/>
      <c r="X38" s="10"/>
    </row>
    <row r="39" spans="1:24" s="10" customFormat="1" x14ac:dyDescent="0.25">
      <c r="A39" s="14" t="s">
        <v>40</v>
      </c>
      <c r="B39" s="8" t="s">
        <v>6</v>
      </c>
      <c r="C39" s="8" t="s">
        <v>7</v>
      </c>
      <c r="D39" s="8" t="s">
        <v>16</v>
      </c>
      <c r="E39" s="12"/>
      <c r="F39" s="12"/>
      <c r="G39" s="12"/>
      <c r="H39" s="12"/>
      <c r="I39" s="12"/>
      <c r="J39" s="12"/>
      <c r="K39" s="12"/>
    </row>
    <row r="40" spans="1:24" x14ac:dyDescent="0.25">
      <c r="A40" s="4">
        <v>1</v>
      </c>
      <c r="B40" s="4" t="s">
        <v>19</v>
      </c>
      <c r="C40" s="4" t="s">
        <v>39</v>
      </c>
      <c r="D40" s="4">
        <v>1</v>
      </c>
      <c r="E40" s="11"/>
      <c r="F40" s="11"/>
      <c r="G40" s="11"/>
      <c r="H40" s="11"/>
      <c r="I40" s="11"/>
      <c r="J40" s="11"/>
      <c r="K40" s="11"/>
    </row>
    <row r="41" spans="1:24" x14ac:dyDescent="0.25">
      <c r="A41" s="4"/>
      <c r="B41" s="4"/>
      <c r="C41" s="4"/>
      <c r="D41" s="4"/>
      <c r="E41" s="11"/>
      <c r="F41" s="11"/>
      <c r="G41" s="11"/>
      <c r="H41" s="11"/>
      <c r="I41" s="11"/>
      <c r="J41" s="11"/>
      <c r="K41" s="11"/>
    </row>
    <row r="42" spans="1:24" ht="18.75" x14ac:dyDescent="0.3">
      <c r="A42" s="113" t="s">
        <v>20</v>
      </c>
      <c r="B42" s="114"/>
      <c r="C42" s="114"/>
      <c r="D42" s="114"/>
      <c r="E42" s="114"/>
      <c r="F42" s="114"/>
      <c r="G42" s="115"/>
      <c r="H42" s="12"/>
      <c r="I42" s="12"/>
      <c r="J42" s="10"/>
      <c r="K42" s="4"/>
      <c r="L42" s="9"/>
    </row>
    <row r="43" spans="1:24" x14ac:dyDescent="0.25">
      <c r="A43" s="14" t="s">
        <v>239</v>
      </c>
      <c r="B43" s="8" t="s">
        <v>6</v>
      </c>
      <c r="C43" s="8" t="s">
        <v>7</v>
      </c>
      <c r="D43" s="8" t="s">
        <v>16</v>
      </c>
      <c r="E43" s="109" t="s">
        <v>21</v>
      </c>
      <c r="F43" s="109"/>
      <c r="G43" s="109"/>
      <c r="H43" s="12"/>
      <c r="I43" s="12"/>
      <c r="J43" s="10"/>
      <c r="K43" s="10"/>
    </row>
    <row r="44" spans="1:24" s="10" customFormat="1" x14ac:dyDescent="0.25">
      <c r="A44" s="13"/>
      <c r="B44" s="13"/>
      <c r="C44" s="13"/>
      <c r="D44" s="13"/>
      <c r="E44" s="13"/>
      <c r="F44" s="13"/>
      <c r="G44" s="13"/>
      <c r="H44" s="12"/>
      <c r="I44" s="12"/>
    </row>
    <row r="45" spans="1:24" s="10" customFormat="1" x14ac:dyDescent="0.25">
      <c r="A45" s="13"/>
      <c r="B45" s="13"/>
      <c r="C45" s="13"/>
      <c r="D45" s="13"/>
      <c r="E45" s="13"/>
      <c r="F45" s="13"/>
      <c r="G45" s="13"/>
      <c r="H45" s="12"/>
      <c r="I45" s="12"/>
    </row>
    <row r="46" spans="1:24" s="10" customFormat="1" x14ac:dyDescent="0.25">
      <c r="A46" s="13"/>
      <c r="B46" s="13"/>
      <c r="C46" s="13"/>
      <c r="D46" s="13"/>
      <c r="E46" s="13"/>
      <c r="F46" s="13"/>
      <c r="G46" s="13"/>
      <c r="H46"/>
      <c r="I46" s="12"/>
      <c r="J46" s="12"/>
      <c r="K46" s="12"/>
    </row>
    <row r="47" spans="1:24" x14ac:dyDescent="0.25">
      <c r="A47" s="13"/>
      <c r="B47" s="13"/>
      <c r="C47" s="13"/>
      <c r="D47" s="13"/>
      <c r="E47" s="13"/>
      <c r="F47" s="13"/>
      <c r="G47" s="13"/>
    </row>
    <row r="49" spans="1:13" x14ac:dyDescent="0.25">
      <c r="M49" t="s">
        <v>49</v>
      </c>
    </row>
    <row r="53" spans="1:13" x14ac:dyDescent="0.25">
      <c r="A53" s="13"/>
      <c r="B53" s="13"/>
      <c r="C53" s="13"/>
      <c r="D53" s="13"/>
      <c r="E53" s="13"/>
      <c r="F53" s="13"/>
      <c r="G53" s="13"/>
    </row>
    <row r="65" ht="9" customHeight="1" x14ac:dyDescent="0.25"/>
  </sheetData>
  <mergeCells count="31">
    <mergeCell ref="E43:G43"/>
    <mergeCell ref="A22:K22"/>
    <mergeCell ref="F23:H23"/>
    <mergeCell ref="I23:K23"/>
    <mergeCell ref="A34:F34"/>
    <mergeCell ref="A38:D38"/>
    <mergeCell ref="A42:G42"/>
    <mergeCell ref="A26:N26"/>
    <mergeCell ref="F27:H27"/>
    <mergeCell ref="I27:K27"/>
    <mergeCell ref="L27:N27"/>
    <mergeCell ref="A30:Q30"/>
    <mergeCell ref="F31:H31"/>
    <mergeCell ref="I31:K31"/>
    <mergeCell ref="L31:N31"/>
    <mergeCell ref="O31:Q31"/>
    <mergeCell ref="A12:K12"/>
    <mergeCell ref="F13:H13"/>
    <mergeCell ref="I13:K13"/>
    <mergeCell ref="A18:K18"/>
    <mergeCell ref="F19:H19"/>
    <mergeCell ref="I19:K19"/>
    <mergeCell ref="A1:H1"/>
    <mergeCell ref="F2:H2"/>
    <mergeCell ref="A8:N8"/>
    <mergeCell ref="F9:H9"/>
    <mergeCell ref="I9:K9"/>
    <mergeCell ref="L9:N9"/>
    <mergeCell ref="A5:K5"/>
    <mergeCell ref="F6:H6"/>
    <mergeCell ref="I6:K6"/>
  </mergeCells>
  <dataValidations count="2">
    <dataValidation type="list" operator="equal" allowBlank="1" showInputMessage="1" showErrorMessage="1" sqref="B21" xr:uid="{00000000-0002-0000-0100-000001000000}">
      <formula1>"Spherical,Universal,Revolute,Translation,Cylindrical,Simple,Ground,Driver"</formula1>
      <formula2>0</formula2>
    </dataValidation>
    <dataValidation type="list" operator="equal" allowBlank="1" showInputMessage="1" showErrorMessage="1" sqref="B53:B1039 B44:B47" xr:uid="{00000000-0002-0000-0100-000002000000}">
      <formula1>"Spherical,Universal,Revolute,Cylindrical,Translation,Simple,Driver,Ground,Point"</formula1>
      <formula2>0</formula2>
    </dataValidation>
  </dataValidations>
  <pageMargins left="0.51180555555555496" right="0.51180555555555496" top="0.78749999999999998" bottom="0.78749999999999998" header="0.51180555555555496" footer="0.51180555555555496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58AC4-6667-4045-B0FE-42E281567C35}">
  <dimension ref="A1:J11"/>
  <sheetViews>
    <sheetView workbookViewId="0">
      <selection activeCell="B11" sqref="B10:B11"/>
    </sheetView>
  </sheetViews>
  <sheetFormatPr defaultRowHeight="15" x14ac:dyDescent="0.25"/>
  <cols>
    <col min="1" max="1" width="25.28515625" customWidth="1"/>
    <col min="3" max="3" width="22.42578125" customWidth="1"/>
    <col min="5" max="5" width="9.140625" customWidth="1"/>
    <col min="6" max="8" width="10.7109375" customWidth="1"/>
    <col min="9" max="9" width="24.5703125" customWidth="1"/>
    <col min="10" max="10" width="40.140625" customWidth="1"/>
  </cols>
  <sheetData>
    <row r="1" spans="1:10" ht="18.75" x14ac:dyDescent="0.3">
      <c r="A1" s="119" t="s">
        <v>69</v>
      </c>
      <c r="B1" s="120"/>
      <c r="C1" s="120"/>
      <c r="D1" s="120"/>
      <c r="E1" s="120"/>
      <c r="F1" s="120"/>
      <c r="G1" s="120"/>
      <c r="H1" s="120"/>
      <c r="I1" s="120"/>
      <c r="J1" s="120"/>
    </row>
    <row r="2" spans="1:10" x14ac:dyDescent="0.25">
      <c r="A2" s="25" t="s">
        <v>40</v>
      </c>
      <c r="B2" s="25" t="s">
        <v>6</v>
      </c>
      <c r="C2" s="25" t="s">
        <v>7</v>
      </c>
      <c r="D2" s="25" t="s">
        <v>16</v>
      </c>
      <c r="E2" s="25" t="s">
        <v>51</v>
      </c>
      <c r="F2" s="116" t="s">
        <v>52</v>
      </c>
      <c r="G2" s="117"/>
      <c r="H2" s="118"/>
      <c r="I2" s="25" t="s">
        <v>50</v>
      </c>
      <c r="J2" s="27" t="s">
        <v>53</v>
      </c>
    </row>
    <row r="3" spans="1:10" x14ac:dyDescent="0.25">
      <c r="A3" s="13"/>
      <c r="B3" s="13"/>
      <c r="C3" s="13"/>
      <c r="D3" s="47"/>
      <c r="E3" s="47"/>
      <c r="F3" s="10"/>
      <c r="G3" s="10"/>
      <c r="H3" s="10"/>
      <c r="I3" s="26"/>
      <c r="J3" s="47"/>
    </row>
    <row r="4" spans="1:10" x14ac:dyDescent="0.25">
      <c r="I4" s="26"/>
    </row>
    <row r="11" spans="1:10" x14ac:dyDescent="0.25">
      <c r="H11" t="s">
        <v>90</v>
      </c>
    </row>
  </sheetData>
  <mergeCells count="2">
    <mergeCell ref="F2:H2"/>
    <mergeCell ref="A1:J1"/>
  </mergeCells>
  <dataValidations count="1">
    <dataValidation type="list" operator="equal" allowBlank="1" showInputMessage="1" showErrorMessage="1" sqref="B3" xr:uid="{C29CF91F-D32A-47CE-8C1A-1D1B33C14C9E}">
      <formula1>"Spherical,Universal,Revolute,Translation,Cylindrical,Simple,Ground,Driver"</formula1>
      <formula2>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5610B-D925-4735-AE3D-EBBD0AD81ACC}">
  <dimension ref="A1:AA21"/>
  <sheetViews>
    <sheetView workbookViewId="0">
      <selection activeCell="N5" sqref="B4:N5"/>
    </sheetView>
  </sheetViews>
  <sheetFormatPr defaultRowHeight="15" x14ac:dyDescent="0.25"/>
  <cols>
    <col min="1" max="1" width="9.85546875" customWidth="1"/>
    <col min="2" max="2" width="30.7109375" customWidth="1"/>
    <col min="3" max="3" width="22" customWidth="1"/>
    <col min="9" max="9" width="12.42578125" customWidth="1"/>
    <col min="12" max="12" width="13.85546875" customWidth="1"/>
    <col min="13" max="13" width="21" customWidth="1"/>
    <col min="14" max="14" width="20.7109375" customWidth="1"/>
    <col min="15" max="15" width="19.140625" customWidth="1"/>
    <col min="16" max="16" width="17" customWidth="1"/>
    <col min="17" max="17" width="18.5703125" customWidth="1"/>
    <col min="18" max="18" width="11.5703125" customWidth="1"/>
    <col min="19" max="19" width="12.28515625" customWidth="1"/>
    <col min="20" max="20" width="13.7109375" customWidth="1"/>
    <col min="21" max="21" width="11" customWidth="1"/>
    <col min="22" max="22" width="9.85546875" customWidth="1"/>
  </cols>
  <sheetData>
    <row r="1" spans="1:27" ht="18.75" x14ac:dyDescent="0.3">
      <c r="A1" s="122" t="s">
        <v>73</v>
      </c>
      <c r="B1" s="123"/>
      <c r="C1" s="123"/>
      <c r="D1" s="123"/>
      <c r="E1" s="123"/>
      <c r="F1" s="123"/>
      <c r="G1" s="123"/>
      <c r="H1" s="123"/>
      <c r="I1" s="123"/>
      <c r="J1" s="123"/>
      <c r="K1" s="123"/>
      <c r="L1" s="123"/>
      <c r="M1" s="123"/>
      <c r="N1" s="123"/>
      <c r="O1" s="123"/>
      <c r="P1" s="123"/>
      <c r="Q1" s="123"/>
      <c r="R1" s="123"/>
      <c r="S1" s="123"/>
    </row>
    <row r="2" spans="1:27" ht="18.75" customHeight="1" x14ac:dyDescent="0.3">
      <c r="A2" s="107"/>
      <c r="B2" s="107"/>
      <c r="C2" s="107"/>
      <c r="D2" s="107"/>
      <c r="E2" s="107"/>
      <c r="F2" s="107"/>
      <c r="G2" s="107"/>
      <c r="H2" s="107"/>
      <c r="I2" s="107"/>
      <c r="J2" s="107"/>
      <c r="K2" s="107"/>
      <c r="L2" s="107"/>
      <c r="M2" s="107"/>
      <c r="N2" s="124" t="s">
        <v>116</v>
      </c>
      <c r="O2" s="125"/>
      <c r="P2" s="125"/>
      <c r="Q2" s="125"/>
      <c r="R2" s="125"/>
      <c r="S2" s="126"/>
      <c r="V2" s="131" t="s">
        <v>124</v>
      </c>
      <c r="W2" s="131"/>
      <c r="X2" s="131"/>
      <c r="Y2" s="131"/>
      <c r="Z2" s="131"/>
      <c r="AA2" s="131"/>
    </row>
    <row r="3" spans="1:27" ht="32.25" customHeight="1" x14ac:dyDescent="0.25">
      <c r="A3" s="37" t="s">
        <v>40</v>
      </c>
      <c r="B3" s="37" t="s">
        <v>6</v>
      </c>
      <c r="C3" s="34" t="s">
        <v>7</v>
      </c>
      <c r="D3" s="34" t="s">
        <v>8</v>
      </c>
      <c r="E3" s="34" t="s">
        <v>9</v>
      </c>
      <c r="F3" s="132" t="s">
        <v>47</v>
      </c>
      <c r="G3" s="133"/>
      <c r="H3" s="134"/>
      <c r="I3" s="136" t="s">
        <v>48</v>
      </c>
      <c r="J3" s="137"/>
      <c r="K3" s="138"/>
      <c r="L3" s="65" t="s">
        <v>250</v>
      </c>
      <c r="M3" s="40" t="s">
        <v>114</v>
      </c>
      <c r="N3" s="34" t="s">
        <v>117</v>
      </c>
      <c r="O3" s="34" t="s">
        <v>118</v>
      </c>
      <c r="P3" s="34" t="s">
        <v>119</v>
      </c>
      <c r="Q3" s="40" t="s">
        <v>121</v>
      </c>
      <c r="R3" s="135" t="s">
        <v>123</v>
      </c>
      <c r="S3" s="135"/>
      <c r="V3" s="131"/>
      <c r="W3" s="131"/>
      <c r="X3" s="131"/>
      <c r="Y3" s="131"/>
      <c r="Z3" s="131"/>
      <c r="AA3" s="131"/>
    </row>
    <row r="4" spans="1:27" x14ac:dyDescent="0.25"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18"/>
      <c r="N4" s="41"/>
      <c r="O4" s="18"/>
      <c r="P4" s="18"/>
      <c r="Q4" s="18"/>
      <c r="R4" s="18"/>
      <c r="V4" s="131"/>
      <c r="W4" s="131"/>
      <c r="X4" s="131"/>
      <c r="Y4" s="131"/>
      <c r="Z4" s="131"/>
      <c r="AA4" s="131"/>
    </row>
    <row r="5" spans="1:27" x14ac:dyDescent="0.25">
      <c r="A5" s="47"/>
      <c r="B5" s="47"/>
      <c r="C5" s="47"/>
      <c r="D5" s="47"/>
      <c r="E5" s="47"/>
      <c r="F5" s="47"/>
      <c r="G5" s="47"/>
      <c r="H5" s="47"/>
      <c r="I5" s="47"/>
      <c r="J5" s="47"/>
      <c r="K5" s="47"/>
      <c r="L5" s="47"/>
      <c r="M5" s="18"/>
      <c r="N5" s="47"/>
      <c r="O5" s="47"/>
      <c r="P5" s="47"/>
      <c r="Q5" s="47"/>
      <c r="R5" s="47"/>
      <c r="S5" s="47"/>
      <c r="V5" s="131"/>
      <c r="W5" s="131"/>
      <c r="X5" s="131"/>
      <c r="Y5" s="131"/>
      <c r="Z5" s="131"/>
      <c r="AA5" s="131"/>
    </row>
    <row r="6" spans="1:27" x14ac:dyDescent="0.25">
      <c r="V6" s="131"/>
      <c r="W6" s="131"/>
      <c r="X6" s="131"/>
      <c r="Y6" s="131"/>
      <c r="Z6" s="131"/>
      <c r="AA6" s="131"/>
    </row>
    <row r="7" spans="1:27" ht="18.75" x14ac:dyDescent="0.3">
      <c r="A7" s="122" t="s">
        <v>74</v>
      </c>
      <c r="B7" s="123"/>
      <c r="C7" s="123"/>
      <c r="D7" s="123"/>
      <c r="E7" s="123"/>
      <c r="F7" s="123"/>
      <c r="G7" s="123"/>
      <c r="H7" s="123"/>
      <c r="I7" s="123"/>
      <c r="J7" s="123"/>
      <c r="K7" s="123"/>
      <c r="L7" s="123"/>
      <c r="M7" s="123"/>
      <c r="N7" s="123"/>
      <c r="O7" s="123"/>
      <c r="P7" s="123"/>
      <c r="Q7" s="123"/>
      <c r="R7" s="123"/>
      <c r="V7" s="131"/>
      <c r="W7" s="131"/>
      <c r="X7" s="131"/>
      <c r="Y7" s="131"/>
      <c r="Z7" s="131"/>
      <c r="AA7" s="131"/>
    </row>
    <row r="8" spans="1:27" ht="18.75" x14ac:dyDescent="0.3">
      <c r="A8" s="107"/>
      <c r="B8" s="107"/>
      <c r="C8" s="107"/>
      <c r="D8" s="107"/>
      <c r="E8" s="107"/>
      <c r="F8" s="107"/>
      <c r="G8" s="107"/>
      <c r="H8" s="107"/>
      <c r="I8" s="107"/>
      <c r="J8" s="107"/>
      <c r="K8" s="107"/>
      <c r="L8" s="107"/>
      <c r="M8" s="107"/>
      <c r="N8" s="139" t="s">
        <v>120</v>
      </c>
      <c r="O8" s="139"/>
      <c r="P8" s="139"/>
      <c r="Q8" s="139"/>
      <c r="R8" s="139"/>
      <c r="V8" s="131"/>
      <c r="W8" s="131"/>
      <c r="X8" s="131"/>
      <c r="Y8" s="131"/>
      <c r="Z8" s="131"/>
      <c r="AA8" s="131"/>
    </row>
    <row r="9" spans="1:27" ht="29.25" customHeight="1" x14ac:dyDescent="0.25">
      <c r="A9" s="37" t="s">
        <v>40</v>
      </c>
      <c r="B9" s="37" t="s">
        <v>6</v>
      </c>
      <c r="C9" s="34" t="s">
        <v>7</v>
      </c>
      <c r="D9" s="34" t="s">
        <v>8</v>
      </c>
      <c r="E9" s="34" t="s">
        <v>9</v>
      </c>
      <c r="F9" s="132" t="s">
        <v>47</v>
      </c>
      <c r="G9" s="133"/>
      <c r="H9" s="134"/>
      <c r="I9" s="136" t="s">
        <v>48</v>
      </c>
      <c r="J9" s="137"/>
      <c r="K9" s="138"/>
      <c r="L9" s="40" t="s">
        <v>115</v>
      </c>
      <c r="M9" s="42" t="s">
        <v>117</v>
      </c>
      <c r="N9" s="42" t="s">
        <v>118</v>
      </c>
      <c r="O9" s="42" t="s">
        <v>119</v>
      </c>
      <c r="P9" s="43" t="s">
        <v>121</v>
      </c>
      <c r="Q9" s="132" t="s">
        <v>122</v>
      </c>
      <c r="R9" s="134"/>
      <c r="V9" s="131"/>
      <c r="W9" s="131"/>
      <c r="X9" s="131"/>
      <c r="Y9" s="131"/>
      <c r="Z9" s="131"/>
      <c r="AA9" s="131"/>
    </row>
    <row r="10" spans="1:27" x14ac:dyDescent="0.25">
      <c r="A10" s="38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26"/>
      <c r="V10" s="131"/>
      <c r="W10" s="131"/>
      <c r="X10" s="131"/>
      <c r="Y10" s="131"/>
      <c r="Z10" s="131"/>
      <c r="AA10" s="131"/>
    </row>
    <row r="11" spans="1:27" x14ac:dyDescent="0.25">
      <c r="A11" s="38"/>
      <c r="B11" s="47"/>
      <c r="C11" s="47"/>
      <c r="D11" s="47"/>
      <c r="E11" s="47"/>
      <c r="F11" s="47"/>
      <c r="G11" s="47"/>
      <c r="H11" s="47"/>
      <c r="I11" s="47"/>
      <c r="J11" s="47"/>
      <c r="K11" s="47"/>
      <c r="L11" s="47"/>
      <c r="V11" s="131"/>
      <c r="W11" s="131"/>
      <c r="X11" s="131"/>
      <c r="Y11" s="131"/>
      <c r="Z11" s="131"/>
      <c r="AA11" s="131"/>
    </row>
    <row r="12" spans="1:27" x14ac:dyDescent="0.25">
      <c r="Q12" s="47"/>
      <c r="V12" s="131"/>
      <c r="W12" s="131"/>
      <c r="X12" s="131"/>
      <c r="Y12" s="131"/>
      <c r="Z12" s="131"/>
      <c r="AA12" s="131"/>
    </row>
    <row r="13" spans="1:27" ht="18.75" x14ac:dyDescent="0.3">
      <c r="A13" s="113" t="s">
        <v>79</v>
      </c>
      <c r="B13" s="114"/>
      <c r="C13" s="114"/>
      <c r="D13" s="114"/>
      <c r="E13" s="114"/>
      <c r="F13" s="114"/>
      <c r="G13" s="114"/>
      <c r="H13" s="114"/>
      <c r="I13" s="114"/>
      <c r="J13" s="114"/>
      <c r="K13" s="114"/>
      <c r="L13" s="114"/>
      <c r="M13" s="114"/>
      <c r="N13" s="114"/>
      <c r="O13" s="114"/>
      <c r="P13" s="114"/>
      <c r="Q13" s="47"/>
      <c r="R13" s="35"/>
      <c r="S13" s="35"/>
      <c r="T13" s="35"/>
      <c r="V13" s="131"/>
      <c r="W13" s="131"/>
      <c r="X13" s="131"/>
      <c r="Y13" s="131"/>
      <c r="Z13" s="131"/>
      <c r="AA13" s="131"/>
    </row>
    <row r="14" spans="1:27" s="35" customFormat="1" ht="47.25" customHeight="1" x14ac:dyDescent="0.25">
      <c r="A14" s="34" t="s">
        <v>40</v>
      </c>
      <c r="B14" s="34" t="s">
        <v>6</v>
      </c>
      <c r="C14" s="34" t="s">
        <v>7</v>
      </c>
      <c r="D14" s="34" t="s">
        <v>8</v>
      </c>
      <c r="E14" s="34" t="s">
        <v>9</v>
      </c>
      <c r="F14" s="121" t="s">
        <v>84</v>
      </c>
      <c r="G14" s="121"/>
      <c r="H14" s="121"/>
      <c r="I14" s="40" t="s">
        <v>75</v>
      </c>
      <c r="J14" s="128" t="s">
        <v>11</v>
      </c>
      <c r="K14" s="129"/>
      <c r="L14" s="130"/>
      <c r="M14" s="127" t="s">
        <v>78</v>
      </c>
      <c r="N14" s="127"/>
      <c r="O14" s="127"/>
      <c r="P14" s="36" t="s">
        <v>80</v>
      </c>
      <c r="Q14" s="47"/>
    </row>
    <row r="15" spans="1:27" x14ac:dyDescent="0.25">
      <c r="A15" s="38"/>
      <c r="B15" s="38"/>
      <c r="C15" s="38"/>
      <c r="D15" s="38"/>
      <c r="E15" s="38"/>
      <c r="F15" s="38"/>
      <c r="G15" s="38"/>
      <c r="H15" s="38"/>
      <c r="I15" s="38"/>
      <c r="J15" s="38"/>
      <c r="K15" s="47"/>
      <c r="L15" s="38"/>
      <c r="M15" s="38"/>
      <c r="N15" s="38"/>
      <c r="O15" s="38"/>
      <c r="P15" s="38"/>
      <c r="Q15" s="47"/>
      <c r="R15" s="38"/>
      <c r="S15" s="38"/>
      <c r="T15" s="38"/>
    </row>
    <row r="16" spans="1:27" x14ac:dyDescent="0.25">
      <c r="A16" s="38"/>
      <c r="B16" s="38"/>
      <c r="C16" s="38"/>
      <c r="D16" s="38"/>
      <c r="E16" s="38"/>
      <c r="F16" s="38"/>
      <c r="G16" s="38"/>
      <c r="H16" s="38"/>
      <c r="I16" s="38"/>
      <c r="J16" s="38"/>
      <c r="K16" s="47"/>
      <c r="L16" s="38"/>
      <c r="M16" s="38"/>
      <c r="N16" s="38"/>
      <c r="O16" s="38"/>
      <c r="P16" s="38"/>
      <c r="Q16" s="38"/>
      <c r="R16" s="38"/>
      <c r="S16" s="38"/>
      <c r="T16" s="38"/>
    </row>
    <row r="17" spans="1:13" ht="18.75" x14ac:dyDescent="0.3">
      <c r="A17" s="107" t="s">
        <v>152</v>
      </c>
      <c r="B17" s="107"/>
      <c r="C17" s="107"/>
      <c r="D17" s="107"/>
      <c r="E17" s="107"/>
      <c r="F17" s="107"/>
      <c r="G17" s="107"/>
      <c r="H17" s="107"/>
      <c r="I17" s="107"/>
      <c r="J17" s="107"/>
      <c r="K17" s="107"/>
      <c r="L17" s="107"/>
    </row>
    <row r="18" spans="1:13" x14ac:dyDescent="0.25">
      <c r="A18" s="45" t="s">
        <v>40</v>
      </c>
      <c r="B18" s="45" t="s">
        <v>6</v>
      </c>
      <c r="C18" s="45" t="s">
        <v>7</v>
      </c>
      <c r="D18" s="45" t="s">
        <v>8</v>
      </c>
      <c r="E18" s="45" t="s">
        <v>9</v>
      </c>
      <c r="F18" s="69" t="s">
        <v>21</v>
      </c>
      <c r="G18" s="69"/>
      <c r="H18" s="69"/>
      <c r="I18" s="92" t="s">
        <v>161</v>
      </c>
      <c r="J18" s="106"/>
      <c r="K18" s="93"/>
      <c r="L18" s="33" t="s">
        <v>162</v>
      </c>
    </row>
    <row r="19" spans="1:13" x14ac:dyDescent="0.25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</row>
    <row r="20" spans="1:13" x14ac:dyDescent="0.25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</row>
    <row r="21" spans="1:13" x14ac:dyDescent="0.25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</row>
  </sheetData>
  <mergeCells count="20">
    <mergeCell ref="V2:AA13"/>
    <mergeCell ref="F3:H3"/>
    <mergeCell ref="R3:S3"/>
    <mergeCell ref="A8:M8"/>
    <mergeCell ref="F9:H9"/>
    <mergeCell ref="A13:P13"/>
    <mergeCell ref="I3:K3"/>
    <mergeCell ref="I9:K9"/>
    <mergeCell ref="Q9:R9"/>
    <mergeCell ref="N8:R8"/>
    <mergeCell ref="A7:R7"/>
    <mergeCell ref="F18:H18"/>
    <mergeCell ref="F14:H14"/>
    <mergeCell ref="I18:K18"/>
    <mergeCell ref="A17:L17"/>
    <mergeCell ref="A1:S1"/>
    <mergeCell ref="A2:M2"/>
    <mergeCell ref="N2:S2"/>
    <mergeCell ref="M14:O14"/>
    <mergeCell ref="J14:L1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37180-03B7-42C6-AC1A-CA356BC8C70D}">
  <dimension ref="A1:X44"/>
  <sheetViews>
    <sheetView workbookViewId="0">
      <selection activeCell="K48" sqref="K48"/>
    </sheetView>
  </sheetViews>
  <sheetFormatPr defaultRowHeight="15" x14ac:dyDescent="0.25"/>
  <cols>
    <col min="1" max="1" width="18.140625" customWidth="1"/>
    <col min="2" max="3" width="18.28515625" customWidth="1"/>
    <col min="6" max="6" width="25.5703125" customWidth="1"/>
    <col min="7" max="7" width="16.42578125" customWidth="1"/>
  </cols>
  <sheetData>
    <row r="1" spans="1:12" ht="18.75" x14ac:dyDescent="0.3">
      <c r="A1" s="107" t="s">
        <v>237</v>
      </c>
      <c r="B1" s="107"/>
      <c r="C1" s="107"/>
      <c r="F1" s="72" t="s">
        <v>158</v>
      </c>
      <c r="G1" s="74"/>
      <c r="I1" s="72" t="s">
        <v>241</v>
      </c>
      <c r="J1" s="73"/>
      <c r="K1" s="73"/>
      <c r="L1" s="74"/>
    </row>
    <row r="2" spans="1:12" ht="15" customHeight="1" x14ac:dyDescent="0.25">
      <c r="A2" s="60" t="s">
        <v>238</v>
      </c>
      <c r="B2" s="60" t="s">
        <v>135</v>
      </c>
      <c r="C2" s="60" t="s">
        <v>7</v>
      </c>
      <c r="F2" s="60" t="s">
        <v>164</v>
      </c>
      <c r="G2" s="60" t="s">
        <v>135</v>
      </c>
      <c r="I2" s="131" t="s">
        <v>240</v>
      </c>
      <c r="J2" s="131"/>
      <c r="K2" s="131"/>
      <c r="L2" s="131"/>
    </row>
    <row r="3" spans="1:12" x14ac:dyDescent="0.25">
      <c r="A3" s="60"/>
      <c r="B3" s="60"/>
      <c r="C3" s="60"/>
      <c r="F3" s="60" t="s">
        <v>165</v>
      </c>
      <c r="G3" s="61" t="s">
        <v>167</v>
      </c>
      <c r="I3" s="131"/>
      <c r="J3" s="131"/>
      <c r="K3" s="131"/>
      <c r="L3" s="131"/>
    </row>
    <row r="4" spans="1:12" x14ac:dyDescent="0.25">
      <c r="A4" s="60"/>
      <c r="B4" s="60"/>
      <c r="C4" s="60"/>
      <c r="F4" s="60" t="s">
        <v>166</v>
      </c>
      <c r="G4" s="61" t="s">
        <v>168</v>
      </c>
      <c r="I4" s="131"/>
      <c r="J4" s="131"/>
      <c r="K4" s="131"/>
      <c r="L4" s="131"/>
    </row>
    <row r="5" spans="1:12" x14ac:dyDescent="0.25">
      <c r="A5" s="60"/>
      <c r="B5" s="60"/>
      <c r="C5" s="60"/>
      <c r="F5" s="60" t="s">
        <v>170</v>
      </c>
      <c r="G5" s="61" t="s">
        <v>171</v>
      </c>
      <c r="I5" s="131"/>
      <c r="J5" s="131"/>
      <c r="K5" s="131"/>
      <c r="L5" s="131"/>
    </row>
    <row r="6" spans="1:12" x14ac:dyDescent="0.25">
      <c r="A6" s="60"/>
      <c r="B6" s="60"/>
      <c r="C6" s="60"/>
      <c r="F6" s="60" t="s">
        <v>169</v>
      </c>
      <c r="G6" s="61" t="s">
        <v>172</v>
      </c>
      <c r="I6" s="131"/>
      <c r="J6" s="131"/>
      <c r="K6" s="131"/>
      <c r="L6" s="131"/>
    </row>
    <row r="7" spans="1:12" x14ac:dyDescent="0.25">
      <c r="A7" s="60"/>
      <c r="B7" s="60"/>
      <c r="C7" s="60"/>
      <c r="E7" s="39"/>
      <c r="F7" s="60" t="s">
        <v>173</v>
      </c>
      <c r="G7" s="61" t="s">
        <v>177</v>
      </c>
      <c r="H7" s="18"/>
    </row>
    <row r="8" spans="1:12" x14ac:dyDescent="0.25">
      <c r="A8" s="60"/>
      <c r="B8" s="60"/>
      <c r="C8" s="60"/>
      <c r="F8" s="60" t="s">
        <v>174</v>
      </c>
      <c r="G8" s="61" t="s">
        <v>178</v>
      </c>
    </row>
    <row r="9" spans="1:12" x14ac:dyDescent="0.25">
      <c r="A9" s="60"/>
      <c r="B9" s="60"/>
      <c r="C9" s="60"/>
      <c r="E9" s="39"/>
      <c r="F9" s="60" t="s">
        <v>175</v>
      </c>
      <c r="G9" s="61" t="s">
        <v>179</v>
      </c>
      <c r="H9" s="39"/>
    </row>
    <row r="10" spans="1:12" x14ac:dyDescent="0.25">
      <c r="A10" s="60"/>
      <c r="B10" s="60"/>
      <c r="C10" s="60"/>
      <c r="F10" s="60" t="s">
        <v>176</v>
      </c>
      <c r="G10" s="61" t="s">
        <v>180</v>
      </c>
    </row>
    <row r="11" spans="1:12" x14ac:dyDescent="0.25">
      <c r="A11" s="60"/>
      <c r="B11" s="60"/>
      <c r="C11" s="60"/>
      <c r="F11" s="60" t="s">
        <v>181</v>
      </c>
      <c r="G11" s="61" t="s">
        <v>185</v>
      </c>
    </row>
    <row r="12" spans="1:12" x14ac:dyDescent="0.25">
      <c r="A12" s="60"/>
      <c r="B12" s="60"/>
      <c r="C12" s="60"/>
      <c r="F12" s="60" t="s">
        <v>182</v>
      </c>
      <c r="G12" s="61" t="s">
        <v>186</v>
      </c>
    </row>
    <row r="13" spans="1:12" x14ac:dyDescent="0.25">
      <c r="A13" s="60"/>
      <c r="B13" s="60"/>
      <c r="C13" s="60"/>
      <c r="F13" s="60" t="s">
        <v>183</v>
      </c>
      <c r="G13" s="61" t="s">
        <v>187</v>
      </c>
    </row>
    <row r="14" spans="1:12" x14ac:dyDescent="0.25">
      <c r="A14" s="60"/>
      <c r="B14" s="60"/>
      <c r="C14" s="60"/>
      <c r="F14" s="60" t="s">
        <v>184</v>
      </c>
      <c r="G14" s="61" t="s">
        <v>188</v>
      </c>
    </row>
    <row r="15" spans="1:12" x14ac:dyDescent="0.25">
      <c r="A15" s="60"/>
      <c r="B15" s="60"/>
      <c r="C15" s="60"/>
      <c r="F15" s="60" t="s">
        <v>189</v>
      </c>
      <c r="G15" s="61" t="s">
        <v>193</v>
      </c>
    </row>
    <row r="16" spans="1:12" x14ac:dyDescent="0.25">
      <c r="A16" s="60"/>
      <c r="B16" s="60"/>
      <c r="C16" s="60"/>
      <c r="F16" s="60" t="s">
        <v>190</v>
      </c>
      <c r="G16" s="61" t="s">
        <v>194</v>
      </c>
    </row>
    <row r="17" spans="1:24" x14ac:dyDescent="0.25">
      <c r="A17" s="60"/>
      <c r="B17" s="60"/>
      <c r="C17" s="60"/>
      <c r="F17" s="60" t="s">
        <v>191</v>
      </c>
      <c r="G17" s="61" t="s">
        <v>195</v>
      </c>
    </row>
    <row r="18" spans="1:24" x14ac:dyDescent="0.25">
      <c r="A18" s="60"/>
      <c r="B18" s="60"/>
      <c r="C18" s="60"/>
      <c r="F18" s="60" t="s">
        <v>192</v>
      </c>
      <c r="G18" s="61" t="s">
        <v>196</v>
      </c>
    </row>
    <row r="19" spans="1:24" x14ac:dyDescent="0.25">
      <c r="A19" s="60"/>
      <c r="B19" s="60"/>
      <c r="C19" s="60"/>
      <c r="F19" s="60" t="s">
        <v>197</v>
      </c>
      <c r="G19" s="61" t="s">
        <v>201</v>
      </c>
    </row>
    <row r="20" spans="1:24" x14ac:dyDescent="0.25">
      <c r="A20" s="60"/>
      <c r="B20" s="60"/>
      <c r="C20" s="60"/>
      <c r="F20" s="60" t="s">
        <v>198</v>
      </c>
      <c r="G20" s="61" t="s">
        <v>202</v>
      </c>
      <c r="M20" s="47" t="s">
        <v>73</v>
      </c>
      <c r="N20" s="47"/>
      <c r="O20" s="47">
        <v>2</v>
      </c>
      <c r="P20" s="47">
        <v>4</v>
      </c>
      <c r="Q20" s="47">
        <v>-50</v>
      </c>
      <c r="R20" s="47">
        <v>500</v>
      </c>
      <c r="S20" s="47">
        <v>0</v>
      </c>
      <c r="T20" s="47">
        <v>-460</v>
      </c>
      <c r="U20" s="47">
        <v>750</v>
      </c>
      <c r="V20" s="47">
        <v>0</v>
      </c>
      <c r="W20" s="47">
        <v>500</v>
      </c>
      <c r="X20" s="18">
        <v>800</v>
      </c>
    </row>
    <row r="21" spans="1:24" x14ac:dyDescent="0.25">
      <c r="A21" s="60"/>
      <c r="B21" s="60"/>
      <c r="C21" s="60"/>
      <c r="F21" s="60" t="s">
        <v>199</v>
      </c>
      <c r="G21" s="61" t="s">
        <v>203</v>
      </c>
      <c r="L21" s="47"/>
      <c r="M21" s="47" t="s">
        <v>73</v>
      </c>
      <c r="N21" s="47"/>
      <c r="O21" s="47">
        <v>2</v>
      </c>
      <c r="P21" s="47">
        <v>5</v>
      </c>
      <c r="Q21" s="47">
        <v>50</v>
      </c>
      <c r="R21" s="47">
        <v>500</v>
      </c>
      <c r="S21" s="47">
        <v>0</v>
      </c>
      <c r="T21" s="47">
        <v>460</v>
      </c>
      <c r="U21" s="47">
        <v>750</v>
      </c>
      <c r="V21" s="47">
        <v>0</v>
      </c>
      <c r="W21" s="47">
        <v>500</v>
      </c>
      <c r="X21" s="18">
        <v>800</v>
      </c>
    </row>
    <row r="22" spans="1:24" x14ac:dyDescent="0.25">
      <c r="A22" s="60"/>
      <c r="B22" s="60"/>
      <c r="C22" s="60"/>
      <c r="F22" s="60" t="s">
        <v>200</v>
      </c>
      <c r="G22" s="62" t="s">
        <v>204</v>
      </c>
    </row>
    <row r="23" spans="1:24" x14ac:dyDescent="0.25">
      <c r="A23" s="60"/>
      <c r="B23" s="60"/>
      <c r="C23" s="60"/>
      <c r="F23" s="32" t="s">
        <v>206</v>
      </c>
      <c r="G23" s="62" t="s">
        <v>205</v>
      </c>
    </row>
    <row r="24" spans="1:24" x14ac:dyDescent="0.25">
      <c r="A24" s="60"/>
      <c r="B24" s="60"/>
      <c r="C24" s="60"/>
      <c r="F24" s="32" t="s">
        <v>210</v>
      </c>
      <c r="G24" s="62" t="s">
        <v>207</v>
      </c>
      <c r="M24" s="47" t="s">
        <v>74</v>
      </c>
      <c r="N24" s="47"/>
      <c r="O24" s="47">
        <v>2</v>
      </c>
      <c r="P24" s="47">
        <v>4</v>
      </c>
      <c r="Q24" s="47">
        <v>-50</v>
      </c>
      <c r="R24" s="47">
        <v>500</v>
      </c>
      <c r="S24" s="47">
        <v>0</v>
      </c>
      <c r="T24" s="47">
        <v>-460</v>
      </c>
      <c r="U24" s="47">
        <v>750</v>
      </c>
      <c r="V24" s="47">
        <v>0</v>
      </c>
      <c r="W24" s="47">
        <v>40</v>
      </c>
    </row>
    <row r="25" spans="1:24" x14ac:dyDescent="0.25">
      <c r="A25" s="60"/>
      <c r="B25" s="60"/>
      <c r="C25" s="60"/>
      <c r="F25" s="32" t="s">
        <v>211</v>
      </c>
      <c r="G25" s="62" t="s">
        <v>208</v>
      </c>
      <c r="M25" s="47" t="s">
        <v>74</v>
      </c>
      <c r="N25" s="47"/>
      <c r="O25" s="47">
        <v>2</v>
      </c>
      <c r="P25" s="47">
        <v>5</v>
      </c>
      <c r="Q25" s="47">
        <v>50</v>
      </c>
      <c r="R25" s="47">
        <v>500</v>
      </c>
      <c r="S25" s="47">
        <v>0</v>
      </c>
      <c r="T25" s="47">
        <v>460</v>
      </c>
      <c r="U25" s="47">
        <v>750</v>
      </c>
      <c r="V25" s="47">
        <v>0</v>
      </c>
      <c r="W25" s="47">
        <v>40</v>
      </c>
    </row>
    <row r="26" spans="1:24" x14ac:dyDescent="0.25">
      <c r="A26" s="60"/>
      <c r="B26" s="60"/>
      <c r="C26" s="60"/>
      <c r="F26" s="32" t="s">
        <v>212</v>
      </c>
      <c r="G26" s="62" t="s">
        <v>209</v>
      </c>
    </row>
    <row r="27" spans="1:24" x14ac:dyDescent="0.25">
      <c r="A27" s="60"/>
      <c r="B27" s="60"/>
      <c r="C27" s="60"/>
      <c r="F27" s="32" t="s">
        <v>214</v>
      </c>
      <c r="G27" s="62" t="s">
        <v>221</v>
      </c>
    </row>
    <row r="28" spans="1:24" x14ac:dyDescent="0.25">
      <c r="A28" s="60"/>
      <c r="B28" s="60"/>
      <c r="C28" s="60"/>
      <c r="F28" s="32" t="s">
        <v>213</v>
      </c>
      <c r="G28" s="62" t="s">
        <v>222</v>
      </c>
    </row>
    <row r="29" spans="1:24" x14ac:dyDescent="0.25">
      <c r="A29" s="60"/>
      <c r="B29" s="60"/>
      <c r="C29" s="60"/>
      <c r="F29" s="32" t="s">
        <v>215</v>
      </c>
      <c r="G29" s="62" t="s">
        <v>223</v>
      </c>
    </row>
    <row r="30" spans="1:24" x14ac:dyDescent="0.25">
      <c r="A30" s="60"/>
      <c r="B30" s="60"/>
      <c r="C30" s="60"/>
      <c r="F30" s="32" t="s">
        <v>216</v>
      </c>
      <c r="G30" s="62" t="s">
        <v>224</v>
      </c>
    </row>
    <row r="31" spans="1:24" x14ac:dyDescent="0.25">
      <c r="A31" s="60"/>
      <c r="B31" s="60"/>
      <c r="C31" s="60"/>
      <c r="F31" s="32" t="s">
        <v>217</v>
      </c>
      <c r="G31" s="62" t="s">
        <v>225</v>
      </c>
    </row>
    <row r="32" spans="1:24" x14ac:dyDescent="0.25">
      <c r="A32" s="60"/>
      <c r="B32" s="60"/>
      <c r="C32" s="60"/>
      <c r="F32" s="32" t="s">
        <v>218</v>
      </c>
      <c r="G32" s="62" t="s">
        <v>226</v>
      </c>
    </row>
    <row r="33" spans="1:7" x14ac:dyDescent="0.25">
      <c r="A33" s="60"/>
      <c r="B33" s="60"/>
      <c r="C33" s="60"/>
      <c r="F33" s="32" t="s">
        <v>219</v>
      </c>
      <c r="G33" s="62" t="s">
        <v>227</v>
      </c>
    </row>
    <row r="34" spans="1:7" x14ac:dyDescent="0.25">
      <c r="A34" s="60"/>
      <c r="B34" s="60"/>
      <c r="C34" s="60"/>
      <c r="F34" s="32" t="s">
        <v>220</v>
      </c>
      <c r="G34" s="62" t="s">
        <v>228</v>
      </c>
    </row>
    <row r="35" spans="1:7" x14ac:dyDescent="0.25">
      <c r="A35" s="60"/>
      <c r="B35" s="60"/>
      <c r="C35" s="60"/>
      <c r="F35" s="32" t="s">
        <v>229</v>
      </c>
      <c r="G35" s="62" t="s">
        <v>233</v>
      </c>
    </row>
    <row r="36" spans="1:7" x14ac:dyDescent="0.25">
      <c r="A36" s="60"/>
      <c r="B36" s="60"/>
      <c r="C36" s="60"/>
      <c r="F36" s="32" t="s">
        <v>230</v>
      </c>
      <c r="G36" s="62" t="s">
        <v>234</v>
      </c>
    </row>
    <row r="37" spans="1:7" x14ac:dyDescent="0.25">
      <c r="A37" s="60"/>
      <c r="B37" s="60"/>
      <c r="C37" s="60"/>
      <c r="F37" s="32" t="s">
        <v>231</v>
      </c>
      <c r="G37" s="62" t="s">
        <v>235</v>
      </c>
    </row>
    <row r="38" spans="1:7" x14ac:dyDescent="0.25">
      <c r="A38" s="60"/>
      <c r="B38" s="60"/>
      <c r="C38" s="60"/>
      <c r="F38" s="32" t="s">
        <v>232</v>
      </c>
      <c r="G38" s="62" t="s">
        <v>236</v>
      </c>
    </row>
    <row r="39" spans="1:7" x14ac:dyDescent="0.25">
      <c r="A39" s="60"/>
      <c r="B39" s="60"/>
      <c r="C39" s="60"/>
    </row>
    <row r="40" spans="1:7" x14ac:dyDescent="0.25">
      <c r="A40" s="60"/>
      <c r="B40" s="60"/>
      <c r="C40" s="60"/>
    </row>
    <row r="41" spans="1:7" x14ac:dyDescent="0.25">
      <c r="A41" s="60"/>
      <c r="B41" s="60"/>
      <c r="C41" s="60"/>
    </row>
    <row r="42" spans="1:7" x14ac:dyDescent="0.25">
      <c r="A42" s="60"/>
      <c r="B42" s="60"/>
      <c r="C42" s="60"/>
    </row>
    <row r="43" spans="1:7" x14ac:dyDescent="0.25">
      <c r="A43" s="60"/>
      <c r="B43" s="60"/>
      <c r="C43" s="60"/>
    </row>
    <row r="44" spans="1:7" x14ac:dyDescent="0.25">
      <c r="A44" s="60"/>
      <c r="B44" s="60"/>
      <c r="C44" s="60"/>
    </row>
  </sheetData>
  <mergeCells count="4">
    <mergeCell ref="F1:G1"/>
    <mergeCell ref="A1:C1"/>
    <mergeCell ref="I2:L6"/>
    <mergeCell ref="I1:L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107</TotalTime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6</vt:i4>
      </vt:variant>
    </vt:vector>
  </HeadingPairs>
  <TitlesOfParts>
    <vt:vector size="6" baseType="lpstr">
      <vt:lpstr>SimParam</vt:lpstr>
      <vt:lpstr>Bodies</vt:lpstr>
      <vt:lpstr>Joints</vt:lpstr>
      <vt:lpstr>Joints_Drivers</vt:lpstr>
      <vt:lpstr>Force_Elements</vt:lpstr>
      <vt:lpstr>PosProcessing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Rodrigo</dc:creator>
  <dc:description/>
  <cp:lastModifiedBy>Tiago_Serralha</cp:lastModifiedBy>
  <cp:revision>13</cp:revision>
  <dcterms:created xsi:type="dcterms:W3CDTF">2019-02-20T09:27:57Z</dcterms:created>
  <dcterms:modified xsi:type="dcterms:W3CDTF">2022-07-27T15:42:31Z</dcterms:modified>
  <dc:language>en-GB</dc:language>
</cp:coreProperties>
</file>