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itro\Desktop\pythonProject\"/>
    </mc:Choice>
  </mc:AlternateContent>
  <xr:revisionPtr revIDLastSave="0" documentId="13_ncr:1_{28AC3374-9894-4A78-B147-69EE0C679C83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Base" sheetId="2" r:id="rId1"/>
    <sheet name="Despesas fixas" sheetId="3" r:id="rId2"/>
  </sheets>
  <definedNames>
    <definedName name="_xlnm._FilterDatabase" localSheetId="0" hidden="1">Base!$A$1:$E$2</definedName>
    <definedName name="_xlnm._FilterDatabase" localSheetId="1" hidden="1">'Despesas fixas'!$A$1:$F$1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12" i="3"/>
  <c r="C10" i="3"/>
  <c r="C11" i="3"/>
  <c r="C9" i="3"/>
  <c r="C4" i="3"/>
  <c r="C3" i="3"/>
  <c r="C2" i="3"/>
  <c r="C5" i="3"/>
  <c r="C6" i="3"/>
  <c r="C7" i="3"/>
  <c r="C8" i="3"/>
  <c r="I1" i="3"/>
</calcChain>
</file>

<file path=xl/sharedStrings.xml><?xml version="1.0" encoding="utf-8"?>
<sst xmlns="http://schemas.openxmlformats.org/spreadsheetml/2006/main" count="59" uniqueCount="33">
  <si>
    <t>multiplic</t>
  </si>
  <si>
    <t>Faculdade ADS</t>
  </si>
  <si>
    <t>DIVIDA</t>
  </si>
  <si>
    <t>DESCRIÇAO</t>
  </si>
  <si>
    <t>VENCIMENTO</t>
  </si>
  <si>
    <t>QT</t>
  </si>
  <si>
    <t>Convenio mae</t>
  </si>
  <si>
    <t>x</t>
  </si>
  <si>
    <t>Claro TV</t>
  </si>
  <si>
    <t>claro celular</t>
  </si>
  <si>
    <t>TOTAL DE DIVIDAS:</t>
  </si>
  <si>
    <t>SITUAÇÃO</t>
  </si>
  <si>
    <t>SITUAÇÃO2</t>
  </si>
  <si>
    <t>luz</t>
  </si>
  <si>
    <t>agua</t>
  </si>
  <si>
    <t>SALARIO</t>
  </si>
  <si>
    <t/>
  </si>
  <si>
    <t>DESPESA FIXA</t>
  </si>
  <si>
    <t>xbox - breno</t>
  </si>
  <si>
    <t>spotfy - breno</t>
  </si>
  <si>
    <t>youtube premium</t>
  </si>
  <si>
    <t>cartão anuidade - breno</t>
  </si>
  <si>
    <t>AJUSTE</t>
  </si>
  <si>
    <t>EXTRA</t>
  </si>
  <si>
    <t>ok</t>
  </si>
  <si>
    <t>7/9</t>
  </si>
  <si>
    <t>2/4</t>
  </si>
  <si>
    <t>emprestimo - cy</t>
  </si>
  <si>
    <t>Data</t>
  </si>
  <si>
    <t>Receita</t>
  </si>
  <si>
    <t>Despesa</t>
  </si>
  <si>
    <t>Origem</t>
  </si>
  <si>
    <t>Descricao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</si>
</sst>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BDF87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/>
    <xf numFmtId="2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4" fontId="0" fillId="7" borderId="7" xfId="0" applyNumberFormat="1" applyFill="1" applyBorder="1" applyAlignment="1">
      <alignment horizontal="center" vertical="center"/>
    </xf>
    <xf numFmtId="49" fontId="0" fillId="7" borderId="8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14" fontId="0" fillId="7" borderId="9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24">
    <dxf>
      <numFmt numFmtId="30" formatCode="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;[Red]#,##0.00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6BDF8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;[Red]#,##0.00"/>
      <fill>
        <patternFill patternType="solid">
          <fgColor indexed="64"/>
          <bgColor rgb="FF6BDF8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6BDF8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3B641E-268D-4C37-BD6C-8F3AA85F8C7F}" name="Tabela2" displayName="Tabela2" ref="A1:E20" headerRowBorderDxfId="23" tableBorderDxfId="22" totalsRowBorderDxfId="21">
  <autoFilter ref="A1:E20" xr:uid="{6F3B641E-268D-4C37-BD6C-8F3AA85F8C7F}"/>
  <tableColumns count="5">
    <tableColumn id="1" xr3:uid="{05B7F873-38E0-41E3-8921-BF75D0DA7AD4}" name="Data" totalsRowLabel="Total" dataDxfId="20" totalsRowDxfId="19"/>
    <tableColumn id="2" xr3:uid="{E9393DCC-6E0A-4E8F-B3E5-07A7AF48509E}" name="Receita" dataDxfId="18" totalsRowDxfId="17"/>
    <tableColumn id="3" xr3:uid="{977D35DC-684E-4D57-B06F-03A21562AA4A}" name="Despesa" dataDxfId="16" totalsRowDxfId="15"/>
    <tableColumn id="4" xr3:uid="{DAEF7486-19DB-43AB-919B-3E3F71DB64E4}" name="Origem" dataDxfId="14" totalsRowDxfId="13"/>
    <tableColumn id="5" xr3:uid="{B78ED54E-5E3D-425F-BEB7-8850D98504B2}" name="Descricao" totalsRowFunction="count" dataDxfId="12" totalsRow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C96A36-4FA3-4914-9D6B-943391477D15}" name="Tabela1" displayName="Tabela1" ref="A1:F13" totalsRowShown="0" headerRowBorderDxfId="8" tableBorderDxfId="7" totalsRowBorderDxfId="6">
  <autoFilter ref="A1:F13" xr:uid="{04C96A36-4FA3-4914-9D6B-943391477D15}"/>
  <sortState xmlns:xlrd2="http://schemas.microsoft.com/office/spreadsheetml/2017/richdata2" ref="A2:F9">
    <sortCondition ref="E1:E9"/>
  </sortState>
  <tableColumns count="6">
    <tableColumn id="1" xr3:uid="{8BB6642E-F5AE-4D9C-BA24-1AF345A44C6A}" name="DIVIDA" dataDxfId="5"/>
    <tableColumn id="2" xr3:uid="{0B7690E2-0AA3-411D-AEA1-5F324947229C}" name="SITUAÇÃO" dataDxfId="4"/>
    <tableColumn id="7" xr3:uid="{5539D5C8-A4F4-4BA6-8E1A-2DC04D751562}" name="SITUAÇÃO2" dataDxfId="3">
      <calculatedColumnFormula>IF(B2="ok","PAGO","PENDENTE")</calculatedColumnFormula>
    </tableColumn>
    <tableColumn id="3" xr3:uid="{BD25E4E9-8FD2-4F72-B4B0-95C5E4823E30}" name="DESCRIÇAO" dataDxfId="2"/>
    <tableColumn id="4" xr3:uid="{574C9631-D6A6-4276-B77F-38C776632B2D}" name="VENCIMENTO" dataDxfId="1"/>
    <tableColumn id="5" xr3:uid="{6ED67C71-D472-4AF4-BD60-DE806E3C5A73}" name="Q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AA78-F8F1-4E19-BD94-878B49AA6FF1}">
  <dimension ref="A1:E24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0" defaultRowHeight="15" x14ac:dyDescent="0.25"/>
  <cols>
    <col min="1" max="1" width="16.85546875" style="2" customWidth="1"/>
    <col min="2" max="2" width="14.85546875" style="18" customWidth="1"/>
    <col min="3" max="3" width="14.85546875" style="5" customWidth="1"/>
    <col min="4" max="4" width="15.140625" style="3" customWidth="1"/>
    <col min="5" max="5" width="49.85546875" style="3" bestFit="1" customWidth="1"/>
    <col min="6" max="16384" width="9.140625" style="1" hidden="1"/>
  </cols>
  <sheetData>
    <row r="1" spans="1:5" x14ac:dyDescent="0.25">
      <c r="A1" s="36" t="s">
        <v>28</v>
      </c>
      <c r="B1" s="37" t="s">
        <v>29</v>
      </c>
      <c r="C1" s="38" t="s">
        <v>30</v>
      </c>
      <c r="D1" s="39" t="s">
        <v>31</v>
      </c>
      <c r="E1" s="40" t="s">
        <v>32</v>
      </c>
    </row>
    <row r="2" spans="1:5" x14ac:dyDescent="0.25">
      <c r="A2" s="34">
        <v>45021</v>
      </c>
      <c r="B2" s="22">
        <v>1839.53</v>
      </c>
      <c r="C2" s="20">
        <v>0</v>
      </c>
      <c r="D2" s="25" t="s">
        <v>23</v>
      </c>
      <c r="E2" s="35">
        <v>1</v>
      </c>
    </row>
    <row r="3" spans="1:5" x14ac:dyDescent="0.25">
      <c r="A3" s="34">
        <v>45000</v>
      </c>
      <c r="B3" s="22">
        <v>0</v>
      </c>
      <c r="C3" s="21">
        <v>121.49</v>
      </c>
      <c r="D3" s="25" t="s">
        <v>17</v>
      </c>
      <c r="E3" s="35">
        <v>2</v>
      </c>
    </row>
    <row r="4" spans="1:5" x14ac:dyDescent="0.25">
      <c r="A4" s="34">
        <v>45002</v>
      </c>
      <c r="B4" s="22">
        <v>0</v>
      </c>
      <c r="C4" s="21">
        <v>191.36</v>
      </c>
      <c r="D4" s="25" t="s">
        <v>17</v>
      </c>
      <c r="E4" s="35">
        <v>3</v>
      </c>
    </row>
    <row r="5" spans="1:5" x14ac:dyDescent="0.25">
      <c r="A5" s="34">
        <v>45003</v>
      </c>
      <c r="B5" s="22">
        <v>0</v>
      </c>
      <c r="C5" s="21">
        <v>42.2</v>
      </c>
      <c r="D5" s="25" t="s">
        <v>17</v>
      </c>
      <c r="E5" s="35">
        <v>4</v>
      </c>
    </row>
    <row r="6" spans="1:5" x14ac:dyDescent="0.25">
      <c r="A6" s="34">
        <v>45003</v>
      </c>
      <c r="B6" s="22">
        <v>0</v>
      </c>
      <c r="C6" s="21">
        <v>245</v>
      </c>
      <c r="D6" s="25" t="s">
        <v>17</v>
      </c>
      <c r="E6" s="35">
        <v>5</v>
      </c>
    </row>
    <row r="7" spans="1:5" x14ac:dyDescent="0.25">
      <c r="A7" s="34">
        <v>45003</v>
      </c>
      <c r="B7" s="22">
        <v>0</v>
      </c>
      <c r="C7" s="21">
        <v>28</v>
      </c>
      <c r="D7" s="25" t="s">
        <v>17</v>
      </c>
      <c r="E7" s="35">
        <v>6</v>
      </c>
    </row>
    <row r="8" spans="1:5" x14ac:dyDescent="0.25">
      <c r="A8" s="34">
        <v>45000</v>
      </c>
      <c r="B8" s="22">
        <v>0</v>
      </c>
      <c r="C8" s="21">
        <v>556.84</v>
      </c>
      <c r="D8" s="25" t="s">
        <v>17</v>
      </c>
      <c r="E8" s="35">
        <v>7</v>
      </c>
    </row>
    <row r="9" spans="1:5" x14ac:dyDescent="0.25">
      <c r="A9" s="41">
        <v>45015</v>
      </c>
      <c r="B9" s="42">
        <v>0</v>
      </c>
      <c r="C9" s="43">
        <v>182.48</v>
      </c>
      <c r="D9" s="44" t="s">
        <v>17</v>
      </c>
      <c r="E9" s="35">
        <v>8</v>
      </c>
    </row>
    <row r="10" spans="1:5" x14ac:dyDescent="0.25">
      <c r="A10" s="41">
        <v>45051</v>
      </c>
      <c r="B10" s="42">
        <v>0</v>
      </c>
      <c r="C10" s="43">
        <v>466.53</v>
      </c>
      <c r="D10" s="44" t="s">
        <v>22</v>
      </c>
      <c r="E10" s="35">
        <v>9</v>
      </c>
    </row>
    <row r="11" spans="1:5" x14ac:dyDescent="0.25">
      <c r="A11" s="41">
        <v>45051</v>
      </c>
      <c r="B11" s="42">
        <v>2122.2399999999998</v>
      </c>
      <c r="C11" s="43">
        <v>0</v>
      </c>
      <c r="D11" s="25" t="s">
        <v>15</v>
      </c>
      <c r="E11" s="35">
        <v>10</v>
      </c>
    </row>
    <row r="12" spans="1:5" x14ac:dyDescent="0.25">
      <c r="A12" s="41">
        <v>45051</v>
      </c>
      <c r="B12" s="42">
        <v>0</v>
      </c>
      <c r="C12" s="43">
        <v>60.84</v>
      </c>
      <c r="D12" s="44" t="s">
        <v>17</v>
      </c>
      <c r="E12" s="35">
        <v>11</v>
      </c>
    </row>
    <row r="13" spans="1:5" x14ac:dyDescent="0.25">
      <c r="A13" s="41">
        <v>45051</v>
      </c>
      <c r="B13" s="22">
        <v>0</v>
      </c>
      <c r="C13" s="21">
        <v>121.13</v>
      </c>
      <c r="D13" s="25" t="s">
        <v>17</v>
      </c>
      <c r="E13" s="35">
        <v>12</v>
      </c>
    </row>
    <row r="14" spans="1:5" x14ac:dyDescent="0.25">
      <c r="A14" s="41">
        <v>45051</v>
      </c>
      <c r="B14" s="42">
        <v>0</v>
      </c>
      <c r="C14" s="43">
        <v>463.68</v>
      </c>
      <c r="D14" s="25" t="s">
        <v>17</v>
      </c>
      <c r="E14" s="35">
        <v>13</v>
      </c>
    </row>
    <row r="15" spans="1:5" x14ac:dyDescent="0.25">
      <c r="A15" s="41">
        <v>45051</v>
      </c>
      <c r="B15" s="42">
        <v>0</v>
      </c>
      <c r="C15" s="43">
        <v>191.09</v>
      </c>
      <c r="D15" s="25" t="s">
        <v>17</v>
      </c>
      <c r="E15" s="35">
        <v>14</v>
      </c>
    </row>
    <row r="16" spans="1:5" x14ac:dyDescent="0.25">
      <c r="A16" s="41">
        <v>45051</v>
      </c>
      <c r="B16" s="42">
        <v>0</v>
      </c>
      <c r="C16" s="43">
        <v>163.71</v>
      </c>
      <c r="D16" s="25" t="s">
        <v>17</v>
      </c>
      <c r="E16" s="35">
        <v>15</v>
      </c>
    </row>
    <row r="17" spans="1:5" x14ac:dyDescent="0.25">
      <c r="A17" s="41"/>
      <c r="B17" s="42"/>
      <c r="C17" s="43"/>
      <c r="D17" s="44"/>
      <c r="E17" s="29"/>
    </row>
    <row r="18" spans="1:5" x14ac:dyDescent="0.25">
      <c r="A18" s="41"/>
      <c r="B18" s="42"/>
      <c r="C18" s="43"/>
      <c r="D18" s="44"/>
      <c r="E18" s="29"/>
    </row>
    <row r="19" spans="1:5" x14ac:dyDescent="0.25">
      <c r="A19" s="41"/>
      <c r="B19" s="42"/>
      <c r="C19" s="43"/>
      <c r="D19" s="44"/>
      <c r="E19" s="29"/>
    </row>
    <row r="20" spans="1:5" x14ac:dyDescent="0.25">
      <c r="A20" s="41"/>
      <c r="B20" s="42"/>
      <c r="C20" s="43"/>
      <c r="D20" s="44"/>
      <c r="E20" s="29"/>
    </row>
    <row r="24" spans="1:5" x14ac:dyDescent="0.25">
      <c r="E24" s="19" t="s">
        <v>16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D487-235A-4E00-BFB6-62887FFF9E74}">
  <dimension ref="A1:I13"/>
  <sheetViews>
    <sheetView workbookViewId="0">
      <selection activeCell="E22" sqref="E22"/>
    </sheetView>
  </sheetViews>
  <sheetFormatPr defaultRowHeight="15" x14ac:dyDescent="0.25"/>
  <cols>
    <col min="1" max="1" width="18.85546875" style="17" customWidth="1"/>
    <col min="2" max="3" width="14.5703125" customWidth="1"/>
    <col min="4" max="4" width="22.28515625" customWidth="1"/>
    <col min="5" max="5" width="18.85546875" style="6" customWidth="1"/>
    <col min="6" max="6" width="18.85546875" customWidth="1"/>
    <col min="8" max="8" width="23.28515625" style="12" bestFit="1" customWidth="1"/>
    <col min="9" max="9" width="11.140625" customWidth="1"/>
  </cols>
  <sheetData>
    <row r="1" spans="1:9" ht="18.75" x14ac:dyDescent="0.25">
      <c r="A1" s="16" t="s">
        <v>2</v>
      </c>
      <c r="B1" s="7" t="s">
        <v>11</v>
      </c>
      <c r="C1" s="7" t="s">
        <v>12</v>
      </c>
      <c r="D1" s="8" t="s">
        <v>3</v>
      </c>
      <c r="E1" s="9" t="s">
        <v>4</v>
      </c>
      <c r="F1" s="10" t="s">
        <v>5</v>
      </c>
      <c r="H1" s="11" t="s">
        <v>10</v>
      </c>
      <c r="I1" s="15">
        <f>SUM(A:A)</f>
        <v>1232.74</v>
      </c>
    </row>
    <row r="2" spans="1:9" x14ac:dyDescent="0.25">
      <c r="A2" s="30">
        <v>121.13</v>
      </c>
      <c r="B2" s="31" t="s">
        <v>24</v>
      </c>
      <c r="C2" s="4" t="str">
        <f>IF(B2="ok","PAGO","PENDENTE")</f>
        <v>PAGO</v>
      </c>
      <c r="D2" s="24" t="s">
        <v>0</v>
      </c>
      <c r="E2" s="23">
        <v>45031</v>
      </c>
      <c r="F2" s="26" t="s">
        <v>7</v>
      </c>
    </row>
    <row r="3" spans="1:9" ht="18.75" x14ac:dyDescent="0.25">
      <c r="A3" s="30">
        <v>163.71</v>
      </c>
      <c r="B3" s="31" t="s">
        <v>24</v>
      </c>
      <c r="C3" s="4" t="str">
        <f>IF(B3="ok","PAGO","PENDENTE")</f>
        <v>PAGO</v>
      </c>
      <c r="D3" s="24" t="s">
        <v>1</v>
      </c>
      <c r="E3" s="23">
        <v>45063</v>
      </c>
      <c r="F3" s="26" t="s">
        <v>7</v>
      </c>
      <c r="H3" s="13"/>
      <c r="I3" s="14"/>
    </row>
    <row r="4" spans="1:9" x14ac:dyDescent="0.25">
      <c r="A4" s="30">
        <v>43</v>
      </c>
      <c r="B4" s="31"/>
      <c r="C4" s="4" t="str">
        <f>IF(B4="ok","PAGO","PENDENTE")</f>
        <v>PENDENTE</v>
      </c>
      <c r="D4" s="24" t="s">
        <v>8</v>
      </c>
      <c r="E4" s="23">
        <v>45034</v>
      </c>
      <c r="F4" s="26" t="s">
        <v>7</v>
      </c>
    </row>
    <row r="5" spans="1:9" x14ac:dyDescent="0.25">
      <c r="A5" s="30">
        <v>276</v>
      </c>
      <c r="B5" s="31"/>
      <c r="C5" s="4" t="str">
        <f t="shared" ref="C5:C8" si="0">IF(B5="ok","PAGO","PENDENTE")</f>
        <v>PENDENTE</v>
      </c>
      <c r="D5" s="24" t="s">
        <v>13</v>
      </c>
      <c r="E5" s="23">
        <v>45034</v>
      </c>
      <c r="F5" s="26" t="s">
        <v>7</v>
      </c>
    </row>
    <row r="6" spans="1:9" x14ac:dyDescent="0.25">
      <c r="A6" s="30">
        <v>28</v>
      </c>
      <c r="B6" s="31"/>
      <c r="C6" s="4" t="str">
        <f t="shared" si="0"/>
        <v>PENDENTE</v>
      </c>
      <c r="D6" s="24" t="s">
        <v>14</v>
      </c>
      <c r="E6" s="23">
        <v>45034</v>
      </c>
      <c r="F6" s="26" t="s">
        <v>7</v>
      </c>
    </row>
    <row r="7" spans="1:9" x14ac:dyDescent="0.25">
      <c r="A7" s="30">
        <v>60.84</v>
      </c>
      <c r="B7" s="31" t="s">
        <v>24</v>
      </c>
      <c r="C7" s="4" t="str">
        <f t="shared" si="0"/>
        <v>PAGO</v>
      </c>
      <c r="D7" s="24" t="s">
        <v>9</v>
      </c>
      <c r="E7" s="23">
        <v>45005</v>
      </c>
      <c r="F7" s="26" t="s">
        <v>7</v>
      </c>
    </row>
    <row r="8" spans="1:9" x14ac:dyDescent="0.25">
      <c r="A8" s="30">
        <v>189.84</v>
      </c>
      <c r="B8" s="31" t="s">
        <v>24</v>
      </c>
      <c r="C8" s="4" t="str">
        <f t="shared" si="0"/>
        <v>PAGO</v>
      </c>
      <c r="D8" s="24" t="s">
        <v>18</v>
      </c>
      <c r="E8" s="23">
        <v>45061</v>
      </c>
      <c r="F8" s="26" t="s">
        <v>25</v>
      </c>
    </row>
    <row r="9" spans="1:9" x14ac:dyDescent="0.25">
      <c r="A9" s="32">
        <v>186.67</v>
      </c>
      <c r="B9" s="33"/>
      <c r="C9" s="4" t="str">
        <f>IF(B9="ok","PAGO","PENDENTE")</f>
        <v>PENDENTE</v>
      </c>
      <c r="D9" s="27" t="s">
        <v>6</v>
      </c>
      <c r="E9" s="28">
        <v>45026</v>
      </c>
      <c r="F9" s="29" t="s">
        <v>7</v>
      </c>
    </row>
    <row r="10" spans="1:9" x14ac:dyDescent="0.25">
      <c r="A10" s="32">
        <v>10</v>
      </c>
      <c r="B10" s="33" t="s">
        <v>24</v>
      </c>
      <c r="C10" s="4" t="str">
        <f t="shared" ref="C10:C12" si="1">IF(B10="ok","PAGO","PENDENTE")</f>
        <v>PAGO</v>
      </c>
      <c r="D10" s="27" t="s">
        <v>19</v>
      </c>
      <c r="E10" s="23">
        <v>45061</v>
      </c>
      <c r="F10" s="29" t="s">
        <v>7</v>
      </c>
    </row>
    <row r="11" spans="1:9" x14ac:dyDescent="0.25">
      <c r="A11" s="32">
        <v>17</v>
      </c>
      <c r="B11" s="33" t="s">
        <v>24</v>
      </c>
      <c r="C11" s="4" t="str">
        <f t="shared" si="1"/>
        <v>PAGO</v>
      </c>
      <c r="D11" s="27" t="s">
        <v>20</v>
      </c>
      <c r="E11" s="23">
        <v>45061</v>
      </c>
      <c r="F11" s="29" t="s">
        <v>7</v>
      </c>
    </row>
    <row r="12" spans="1:9" x14ac:dyDescent="0.25">
      <c r="A12" s="32">
        <v>20</v>
      </c>
      <c r="B12" s="33" t="s">
        <v>24</v>
      </c>
      <c r="C12" s="4" t="str">
        <f t="shared" si="1"/>
        <v>PAGO</v>
      </c>
      <c r="D12" s="27" t="s">
        <v>21</v>
      </c>
      <c r="E12" s="23">
        <v>45061</v>
      </c>
      <c r="F12" s="29" t="s">
        <v>7</v>
      </c>
    </row>
    <row r="13" spans="1:9" x14ac:dyDescent="0.25">
      <c r="A13" s="32">
        <v>116.55</v>
      </c>
      <c r="B13" s="33"/>
      <c r="C13" s="4" t="str">
        <f t="shared" ref="C13" si="2">IF(B13="ok","PAGO","PENDENTE")</f>
        <v>PENDENTE</v>
      </c>
      <c r="D13" s="27" t="s">
        <v>27</v>
      </c>
      <c r="E13" s="23">
        <v>45026</v>
      </c>
      <c r="F13" s="29" t="s">
        <v>26</v>
      </c>
    </row>
  </sheetData>
  <conditionalFormatting sqref="C1:C1048576">
    <cfRule type="containsText" dxfId="10" priority="1" operator="containsText" text="PAGO">
      <formula>NOT(ISERROR(SEARCH("PAGO",C1)))</formula>
    </cfRule>
    <cfRule type="containsText" dxfId="9" priority="2" operator="containsText" text="PENDENTE">
      <formula>NOT(ISERROR(SEARCH("PENDENTE",C1)))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Despesas fixas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nitro 5</cp:lastModifiedBy>
  <dcterms:created xsi:type="dcterms:W3CDTF">2022-05-08T20:53:51Z</dcterms:created>
  <dcterms:modified xsi:type="dcterms:W3CDTF">2023-05-11T16:25:29Z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