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A\MCE\PL\"/>
    </mc:Choice>
  </mc:AlternateContent>
  <xr:revisionPtr revIDLastSave="0" documentId="13_ncr:1_{4069347E-F328-4AA0-9DA9-EB1B42E8B275}" xr6:coauthVersionLast="47" xr6:coauthVersionMax="47" xr10:uidLastSave="{00000000-0000-0000-0000-000000000000}"/>
  <bookViews>
    <workbookView xWindow="-110" yWindow="-110" windowWidth="19420" windowHeight="10420" xr2:uid="{BF0EC572-B793-46B9-AB1B-BA12A704966D}"/>
  </bookViews>
  <sheets>
    <sheet name="Sheet1" sheetId="1" r:id="rId1"/>
  </sheets>
  <definedNames>
    <definedName name="_xlnm._FilterDatabase" localSheetId="0" hidden="1">Sheet1!$B$2:$B$12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10" i="1"/>
  <c r="F13" i="1"/>
  <c r="F4" i="1"/>
  <c r="G13" i="1" l="1"/>
  <c r="H13" i="1"/>
  <c r="H7" i="1"/>
  <c r="H10" i="1"/>
  <c r="G11" i="1"/>
  <c r="G9" i="1"/>
  <c r="H4" i="1"/>
  <c r="G6" i="1"/>
  <c r="L10" i="1" l="1"/>
  <c r="G15" i="1"/>
  <c r="G14" i="1"/>
  <c r="G4" i="1"/>
  <c r="G10" i="1"/>
  <c r="G8" i="1"/>
  <c r="G7" i="1"/>
  <c r="G12" i="1"/>
  <c r="G5" i="1"/>
  <c r="J10" i="1" l="1"/>
  <c r="K10" i="1" s="1"/>
</calcChain>
</file>

<file path=xl/sharedStrings.xml><?xml version="1.0" encoding="utf-8"?>
<sst xmlns="http://schemas.openxmlformats.org/spreadsheetml/2006/main" count="26" uniqueCount="15">
  <si>
    <t>Ɵ</t>
  </si>
  <si>
    <t>Erro Instrumental</t>
  </si>
  <si>
    <t>Alcance</t>
  </si>
  <si>
    <t>Media Alcance</t>
  </si>
  <si>
    <t>Graus</t>
  </si>
  <si>
    <t>mm</t>
  </si>
  <si>
    <t>Desvio</t>
  </si>
  <si>
    <t>Incerteza Alcance</t>
  </si>
  <si>
    <t>Altura</t>
  </si>
  <si>
    <t>Velocidade</t>
  </si>
  <si>
    <t>Inicial</t>
  </si>
  <si>
    <t>Ɵ Max</t>
  </si>
  <si>
    <t>m/s</t>
  </si>
  <si>
    <t>Rad</t>
  </si>
  <si>
    <t>Máximo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</si>
</sst>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13EEF-54ED-42A9-B2DF-4A4F85829B07}">
  <dimension ref="B1:M15"/>
  <sheetViews>
    <sheetView tabSelected="1" topLeftCell="A2" workbookViewId="0">
      <selection activeCell="J17" sqref="J17"/>
    </sheetView>
  </sheetViews>
  <sheetFormatPr defaultRowHeight="14.5" x14ac:dyDescent="0.35"/>
  <cols>
    <col min="3" max="3" width="16.6328125" customWidth="1"/>
    <col min="5" max="6" width="16.6328125" customWidth="1"/>
    <col min="8" max="8" width="16.6328125" customWidth="1"/>
    <col min="10" max="12" width="10.6328125" customWidth="1"/>
  </cols>
  <sheetData>
    <row r="1" spans="2:13" x14ac:dyDescent="0.35">
      <c r="L1" s="10"/>
      <c r="M1" s="10"/>
    </row>
    <row r="2" spans="2:13" x14ac:dyDescent="0.35">
      <c r="B2" s="1" t="s">
        <v>0</v>
      </c>
      <c r="C2" s="2" t="s">
        <v>1</v>
      </c>
      <c r="D2" s="2" t="s">
        <v>2</v>
      </c>
      <c r="E2" s="2" t="s">
        <v>1</v>
      </c>
      <c r="F2" s="2" t="s">
        <v>3</v>
      </c>
      <c r="G2" s="2" t="s">
        <v>6</v>
      </c>
      <c r="H2" s="2" t="s">
        <v>7</v>
      </c>
      <c r="J2" s="23" t="s">
        <v>8</v>
      </c>
      <c r="K2" s="8" t="s">
        <v>9</v>
      </c>
      <c r="L2" s="6"/>
      <c r="M2" s="11"/>
    </row>
    <row r="3" spans="2:13" x14ac:dyDescent="0.35">
      <c r="B3" s="2" t="s">
        <v>4</v>
      </c>
      <c r="C3" s="2" t="s">
        <v>4</v>
      </c>
      <c r="D3" s="2" t="s">
        <v>5</v>
      </c>
      <c r="E3" s="2" t="s">
        <v>5</v>
      </c>
      <c r="F3" s="2" t="s">
        <v>5</v>
      </c>
      <c r="G3" s="2" t="s">
        <v>5</v>
      </c>
      <c r="H3" s="2" t="s">
        <v>5</v>
      </c>
      <c r="J3" s="24"/>
      <c r="K3" s="9" t="s">
        <v>10</v>
      </c>
      <c r="L3" s="6"/>
      <c r="M3" s="12"/>
    </row>
    <row r="4" spans="2:13" x14ac:dyDescent="0.35">
      <c r="B4" s="16">
        <v>30</v>
      </c>
      <c r="C4" s="16"/>
      <c r="D4" s="2">
        <v>2</v>
      </c>
      <c r="E4" s="16">
        <v>2</v>
      </c>
      <c r="F4" s="20">
        <f>AVERAGE(D4:D6)</f>
        <v>3</v>
      </c>
      <c r="G4" s="3">
        <f>ABS($F$4-D4)</f>
        <v>1</v>
      </c>
      <c r="H4" s="16">
        <f>MAX(D4,D5,D6,E4)</f>
        <v>4</v>
      </c>
      <c r="J4" s="2" t="s">
        <v>5</v>
      </c>
      <c r="K4" s="5" t="s">
        <v>12</v>
      </c>
      <c r="L4" s="13"/>
      <c r="M4" s="13"/>
    </row>
    <row r="5" spans="2:13" x14ac:dyDescent="0.35">
      <c r="B5" s="22"/>
      <c r="C5" s="22"/>
      <c r="D5" s="2">
        <v>3</v>
      </c>
      <c r="E5" s="22"/>
      <c r="F5" s="20"/>
      <c r="G5" s="3">
        <f t="shared" ref="G5:G6" si="0">ABS($F$4-D5)</f>
        <v>0</v>
      </c>
      <c r="H5" s="22"/>
      <c r="J5" s="2"/>
      <c r="K5" s="2"/>
      <c r="L5" s="7"/>
      <c r="M5" s="7"/>
    </row>
    <row r="6" spans="2:13" x14ac:dyDescent="0.35">
      <c r="B6" s="17"/>
      <c r="C6" s="17"/>
      <c r="D6" s="2">
        <v>4</v>
      </c>
      <c r="E6" s="17"/>
      <c r="F6" s="21"/>
      <c r="G6" s="3">
        <f t="shared" si="0"/>
        <v>1</v>
      </c>
      <c r="H6" s="17"/>
      <c r="J6" s="7"/>
      <c r="K6" s="7"/>
      <c r="L6" s="7"/>
      <c r="M6" s="7"/>
    </row>
    <row r="7" spans="2:13" x14ac:dyDescent="0.35">
      <c r="B7" s="16">
        <v>33</v>
      </c>
      <c r="C7" s="16"/>
      <c r="D7" s="2">
        <v>2</v>
      </c>
      <c r="E7" s="16">
        <v>2</v>
      </c>
      <c r="F7" s="20">
        <f t="shared" ref="F7" si="1">AVERAGE(D7:D9)</f>
        <v>2</v>
      </c>
      <c r="G7" s="3">
        <f>ABS($F$7-D7)</f>
        <v>0</v>
      </c>
      <c r="H7" s="16">
        <f t="shared" ref="H7" si="2">MAX(D7,D8,D9,E7)</f>
        <v>3</v>
      </c>
      <c r="J7" s="16" t="s">
        <v>11</v>
      </c>
      <c r="K7" s="18" t="s">
        <v>11</v>
      </c>
      <c r="L7" s="4" t="s">
        <v>2</v>
      </c>
    </row>
    <row r="8" spans="2:13" x14ac:dyDescent="0.35">
      <c r="B8" s="22"/>
      <c r="C8" s="22"/>
      <c r="D8" s="2">
        <v>3</v>
      </c>
      <c r="E8" s="22"/>
      <c r="F8" s="20"/>
      <c r="G8" s="3">
        <f t="shared" ref="G8:G9" si="3">ABS($F$7-D8)</f>
        <v>1</v>
      </c>
      <c r="H8" s="22"/>
      <c r="J8" s="17"/>
      <c r="K8" s="19"/>
      <c r="L8" s="5" t="s">
        <v>14</v>
      </c>
    </row>
    <row r="9" spans="2:13" x14ac:dyDescent="0.35">
      <c r="B9" s="17"/>
      <c r="C9" s="17"/>
      <c r="D9" s="2">
        <v>1</v>
      </c>
      <c r="E9" s="17"/>
      <c r="F9" s="21"/>
      <c r="G9" s="3">
        <f t="shared" si="3"/>
        <v>1</v>
      </c>
      <c r="H9" s="17"/>
      <c r="J9" s="2" t="s">
        <v>4</v>
      </c>
      <c r="K9" s="2" t="s">
        <v>13</v>
      </c>
      <c r="L9" s="2" t="s">
        <v>5</v>
      </c>
    </row>
    <row r="10" spans="2:13" x14ac:dyDescent="0.35">
      <c r="B10" s="16">
        <v>38</v>
      </c>
      <c r="C10" s="16"/>
      <c r="D10" s="2">
        <v>2</v>
      </c>
      <c r="E10" s="16">
        <v>2</v>
      </c>
      <c r="F10" s="20">
        <f t="shared" ref="F10" si="4">AVERAGE(D10:D12)</f>
        <v>3.6666666666666665</v>
      </c>
      <c r="G10" s="3">
        <f>ABS($F$10-D10)</f>
        <v>1.6666666666666665</v>
      </c>
      <c r="H10" s="16">
        <f t="shared" ref="H10" si="5">MAX(D10,D11,D12,E10)</f>
        <v>5</v>
      </c>
      <c r="J10" s="15" t="e">
        <f>VLOOKUP(L10,B4:H15,1,0)</f>
        <v>#N/A</v>
      </c>
      <c r="K10" s="14" t="e">
        <f>J10*(PI()/180)</f>
        <v>#N/A</v>
      </c>
      <c r="L10" s="3">
        <f>MAX(F4:F15)</f>
        <v>3.6666666666666665</v>
      </c>
    </row>
    <row r="11" spans="2:13" x14ac:dyDescent="0.35">
      <c r="B11" s="22"/>
      <c r="C11" s="22"/>
      <c r="D11" s="2">
        <v>4</v>
      </c>
      <c r="E11" s="22"/>
      <c r="F11" s="20"/>
      <c r="G11" s="3">
        <f t="shared" ref="G11:G12" si="6">ABS($F$10-D11)</f>
        <v>0.33333333333333348</v>
      </c>
      <c r="H11" s="22"/>
      <c r="J11" s="7"/>
      <c r="K11" s="7"/>
      <c r="L11" s="7"/>
    </row>
    <row r="12" spans="2:13" x14ac:dyDescent="0.35">
      <c r="B12" s="17"/>
      <c r="C12" s="17"/>
      <c r="D12" s="2">
        <v>5</v>
      </c>
      <c r="E12" s="17"/>
      <c r="F12" s="21"/>
      <c r="G12" s="3">
        <f t="shared" si="6"/>
        <v>1.3333333333333335</v>
      </c>
      <c r="H12" s="17"/>
      <c r="J12" s="7"/>
      <c r="K12" s="7"/>
      <c r="L12" s="7"/>
    </row>
    <row r="13" spans="2:13" x14ac:dyDescent="0.35">
      <c r="B13" s="16">
        <v>43</v>
      </c>
      <c r="C13" s="16"/>
      <c r="D13" s="2">
        <v>1</v>
      </c>
      <c r="E13" s="16">
        <v>2</v>
      </c>
      <c r="F13" s="20">
        <f t="shared" ref="F13" si="7">AVERAGE(D13:D15)</f>
        <v>2</v>
      </c>
      <c r="G13" s="3">
        <f>ABS($F$13-D13)</f>
        <v>1</v>
      </c>
      <c r="H13" s="16">
        <f t="shared" ref="H13" si="8">MAX(D13,D14,D15,E13)</f>
        <v>3</v>
      </c>
      <c r="J13" s="7"/>
      <c r="K13" s="7"/>
      <c r="L13" s="7"/>
    </row>
    <row r="14" spans="2:13" x14ac:dyDescent="0.35">
      <c r="B14" s="22"/>
      <c r="C14" s="22"/>
      <c r="D14" s="2">
        <v>3</v>
      </c>
      <c r="E14" s="22"/>
      <c r="F14" s="20"/>
      <c r="G14" s="3">
        <f t="shared" ref="G14:G15" si="9">ABS($F$13-D14)</f>
        <v>1</v>
      </c>
      <c r="H14" s="22"/>
      <c r="J14" s="7"/>
      <c r="K14" s="7"/>
      <c r="L14" s="7"/>
    </row>
    <row r="15" spans="2:13" x14ac:dyDescent="0.35">
      <c r="B15" s="17"/>
      <c r="C15" s="17"/>
      <c r="D15" s="2">
        <v>2</v>
      </c>
      <c r="E15" s="17"/>
      <c r="F15" s="21"/>
      <c r="G15" s="3">
        <f t="shared" si="9"/>
        <v>0</v>
      </c>
      <c r="H15" s="17"/>
      <c r="J15" s="7"/>
      <c r="K15" s="7"/>
      <c r="L15" s="7"/>
    </row>
  </sheetData>
  <autoFilter ref="B2:B12" xr:uid="{22313EEF-54ED-42A9-B2DF-4A4F85829B07}"/>
  <mergeCells count="23">
    <mergeCell ref="B13:B15"/>
    <mergeCell ref="C13:C15"/>
    <mergeCell ref="E13:E15"/>
    <mergeCell ref="B7:B9"/>
    <mergeCell ref="C7:C9"/>
    <mergeCell ref="E7:E9"/>
    <mergeCell ref="B4:B6"/>
    <mergeCell ref="C4:C6"/>
    <mergeCell ref="E4:E6"/>
    <mergeCell ref="B10:B12"/>
    <mergeCell ref="C10:C12"/>
    <mergeCell ref="E10:E12"/>
    <mergeCell ref="F10:F12"/>
    <mergeCell ref="H10:H12"/>
    <mergeCell ref="J7:J8"/>
    <mergeCell ref="K7:K8"/>
    <mergeCell ref="F13:F15"/>
    <mergeCell ref="H13:H15"/>
    <mergeCell ref="J2:J3"/>
    <mergeCell ref="H4:H6"/>
    <mergeCell ref="F4:F6"/>
    <mergeCell ref="F7:F9"/>
    <mergeCell ref="H7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FM</dc:creator>
  <cp:lastModifiedBy>Tiago FM</cp:lastModifiedBy>
  <dcterms:created xsi:type="dcterms:W3CDTF">2021-11-02T18:00:49Z</dcterms:created>
  <dcterms:modified xsi:type="dcterms:W3CDTF">2021-11-04T18:39:38Z</dcterms:modified>
</cp:coreProperties>
</file>