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6BB7C73-D94C-4A19-AB44-F32AE2390033}" xr6:coauthVersionLast="46" xr6:coauthVersionMax="46" xr10:uidLastSave="{00000000-0000-0000-0000-000000000000}"/>
  <bookViews>
    <workbookView xWindow="-108" yWindow="-108" windowWidth="23256" windowHeight="12576" tabRatio="934" activeTab="6" xr2:uid="{00000000-000D-0000-FFFF-FFFF00000000}"/>
  </bookViews>
  <sheets>
    <sheet name="DIC-DBC" sheetId="20" r:id="rId1"/>
    <sheet name="QUALI" sheetId="3" r:id="rId2"/>
    <sheet name="DIC-DBC-ANOVA" sheetId="22" r:id="rId3"/>
    <sheet name="EXERCICIO_10" sheetId="21" r:id="rId4"/>
    <sheet name="QUANTI_LINEAR" sheetId="4" r:id="rId5"/>
    <sheet name="QUANTI_QUADRATICA" sheetId="23" r:id="rId6"/>
    <sheet name="QUANTI" sheetId="24" r:id="rId7"/>
    <sheet name="FAT1_SI" sheetId="8" r:id="rId8"/>
    <sheet name="FAT1_CI" sheetId="19" r:id="rId9"/>
    <sheet name="FAT2_SI" sheetId="6" r:id="rId10"/>
    <sheet name="FAT2_CI" sheetId="5" r:id="rId11"/>
    <sheet name="FAT3" sheetId="14" r:id="rId12"/>
    <sheet name="maize" sheetId="2" r:id="rId13"/>
    <sheet name="FAT1_CI_WRONG" sheetId="7" r:id="rId14"/>
    <sheet name="REG" sheetId="15" r:id="rId15"/>
    <sheet name="TOMATE" sheetId="16" r:id="rId16"/>
    <sheet name="EGGPLANT" sheetId="17" r:id="rId17"/>
    <sheet name="PLATO" sheetId="18" r:id="rId18"/>
    <sheet name="PROPOR" sheetId="13" r:id="rId19"/>
    <sheet name="COUNT" sheetId="12" r:id="rId20"/>
    <sheet name="SOJA" sheetId="11" r:id="rId21"/>
    <sheet name="COVAR" sheetId="10" r:id="rId22"/>
    <sheet name="SCENARIO" sheetId="9" r:id="rId23"/>
    <sheet name="gg" sheetId="1" r:id="rId24"/>
  </sheets>
  <definedNames>
    <definedName name="_xlnm._FilterDatabase" localSheetId="8" hidden="1">FAT1_CI!$A$1:$D$49</definedName>
    <definedName name="_xlnm._FilterDatabase" localSheetId="13" hidden="1">FAT1_CI_WRONG!$A$1:$D$49</definedName>
    <definedName name="_xlnm._FilterDatabase" localSheetId="10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29" i="2"/>
  <c r="C30" i="2"/>
  <c r="C31" i="2"/>
  <c r="C32" i="2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" i="2"/>
  <c r="C44" i="2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45" i="2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46" i="2"/>
  <c r="C58" i="2"/>
  <c r="C61" i="2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73" i="2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J6" i="22" l="1"/>
  <c r="J5" i="22"/>
  <c r="I5" i="22"/>
  <c r="I6" i="22" s="1"/>
  <c r="H5" i="22"/>
  <c r="H6" i="22" s="1"/>
  <c r="K4" i="22"/>
  <c r="L4" i="22" s="1"/>
  <c r="L3" i="22"/>
  <c r="K3" i="22"/>
  <c r="K2" i="22"/>
  <c r="L2" i="22" s="1"/>
  <c r="K5" i="22" l="1"/>
  <c r="H7" i="22" s="1"/>
  <c r="H11" i="22" l="1"/>
  <c r="I11" i="22" s="1"/>
  <c r="H18" i="22"/>
  <c r="I18" i="22" s="1"/>
  <c r="H17" i="22"/>
  <c r="I17" i="22" s="1"/>
  <c r="H13" i="22"/>
  <c r="H12" i="22" s="1"/>
  <c r="I12" i="22" s="1"/>
  <c r="H20" i="22"/>
  <c r="H19" i="22" s="1"/>
  <c r="I19" i="22" s="1"/>
  <c r="J11" i="22" l="1"/>
  <c r="J17" i="22"/>
  <c r="J18" i="22"/>
</calcChain>
</file>

<file path=xl/sharedStrings.xml><?xml version="1.0" encoding="utf-8"?>
<sst xmlns="http://schemas.openxmlformats.org/spreadsheetml/2006/main" count="2773" uniqueCount="201">
  <si>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</si>
  <si>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</si>
  <si>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</si>
  <si>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</si>
  <si>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</si>
  <si>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</si>
  <si>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</si>
  <si>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</si>
  <si>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</si>
  <si>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</si>
  <si>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</si>
  <si>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</si>
  <si>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</si>
  <si>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</si>
  <si>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</si>
  <si>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</si>
  <si>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</si>
  <si>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</si>
  <si>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</si>
  <si>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</si>
  <si>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</si>
  <si>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</si>
  <si>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</si>
  <si>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</si>
  <si>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</si>
  <si>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</si>
  <si>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</si>
  <si>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</si>
  <si>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</si>
  <si>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</si>
  <si>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</si>
  <si>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</si>
  <si>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</si>
  <si>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</si>
  <si>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</si>
  <si>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</si>
  <si>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</si>
  <si>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</si>
  <si>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</si>
  <si>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</si>
  <si>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</si>
  <si>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</si>
  <si>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</si>
  <si>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</si>
  <si>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</si>
  <si>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</si>
  <si>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</si>
  <si>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</si>
  <si>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</si>
  <si>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</si>
  <si>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</si>
  <si>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</si>
  <si>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</si>
  <si>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</si>
  <si>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</si>
  <si>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</si>
  <si>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</si>
  <si>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</si>
  <si>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</si>
  <si>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</si>
  <si>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</si>
  <si>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</si>
  <si>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</si>
  <si>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</si>
  <si>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</si>
  <si>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</si>
  <si>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</si>
  <si>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</si>
  <si>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</si>
  <si>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</si>
  <si>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</si>
  <si>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</si>
  <si>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</si>
  <si>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</si>
  <si>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</si>
  <si>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</si>
  <si>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</si>
  <si>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</si>
  <si>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</si>
  <si>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</si>
  <si>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</si>
  <si>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</si>
  <si>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</si>
  <si>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</si>
  <si>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</si>
  <si>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</si>
  <si>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</si>
  <si>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</si>
  <si>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</si>
  <si>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</si>
  <si>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</si>
  <si>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</si>
  <si>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</si>
  <si>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</si>
  <si>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</si>
  <si>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</si>
  <si>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</si>
  <si>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</si>
  <si>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</si>
  <si>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</si>
  <si>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</si>
  <si>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</si>
  <si>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</si>
  <si>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</si>
  <si>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</si>
  <si>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</si>
  <si>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</si>
  <si>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</si>
  <si>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</si>
  <si>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</si>
  <si>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</si>
  <si>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</si>
  <si>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</si>
  <si>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</si>
  <si>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</si>
  <si>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</si>
  <si>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</si>
  <si>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</si>
  <si>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</si>
  <si>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</si>
  <si>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</si>
  <si>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</si>
  <si>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</si>
  <si>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</si>
  <si>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</si>
  <si>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</si>
  <si>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</si>
  <si>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</si>
  <si>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</si>
  <si>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</si>
  <si>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</si>
  <si>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</si>
  <si>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</si>
  <si>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</si>
  <si>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</si>
  <si>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</si>
  <si>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</si>
  <si>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</si>
  <si>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</si>
  <si>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</si>
  <si>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</si>
  <si>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</si>
  <si>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</si>
  <si>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</si>
  <si>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</si>
  <si>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</si>
  <si>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</si>
  <si>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</si>
  <si>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</si>
  <si>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</si>
  <si>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</si>
  <si>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</si>
  <si>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</si>
  <si>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</si>
  <si>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</si>
  <si>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</si>
  <si>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</si>
  <si>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</si>
  <si>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</si>
  <si>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</si>
  <si>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</si>
  <si>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</si>
  <si>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</si>
  <si>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</si>
  <si>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</si>
  <si>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</si>
  <si>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</si>
  <si>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</si>
  <si>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</si>
  <si>
    <t>TRATAMENTOS</t>
  </si>
  <si>
    <t>BLOCOS</t>
  </si>
  <si>
    <t>C</t>
  </si>
  <si>
    <t>D</t>
  </si>
  <si>
    <t>PLANTA</t>
  </si>
  <si>
    <t>TOTAL</t>
  </si>
  <si>
    <t>i/j</t>
  </si>
  <si>
    <t>R1</t>
  </si>
  <si>
    <t>R2</t>
  </si>
  <si>
    <t>R3</t>
  </si>
  <si>
    <t>I = 3</t>
  </si>
  <si>
    <t>J = 3</t>
  </si>
  <si>
    <t>IJ = 9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</si>
  <si>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</si>
  <si>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</si>
  <si>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</si>
  <si>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</si>
  <si>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</si>
  <si>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</si>
  <si>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</si>
  <si>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</si>
  <si>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</si>
  <si>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</si>
  <si>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</si>
  <si>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</si>
  <si>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VITOR R</t>
  </si>
  <si>
    <t>GABRIEL P.</t>
  </si>
  <si>
    <t>DANIEL H</t>
  </si>
  <si>
    <t>JOAO R.</t>
  </si>
  <si>
    <t>TIPO</t>
  </si>
  <si>
    <t>QUADRÁTICA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</si>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</sst>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1" fontId="5" fillId="0" borderId="0" xfId="0" applyNumberFormat="1" applyFont="1"/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dimension ref="A1:C21"/>
  <sheetViews>
    <sheetView zoomScale="130" zoomScaleNormal="130" workbookViewId="0">
      <selection activeCell="D6" sqref="D6"/>
    </sheetView>
  </sheetViews>
  <sheetFormatPr defaultRowHeight="14.4"/>
  <cols>
    <col min="1" max="3" width="8.109375" customWidth="1"/>
  </cols>
  <sheetData>
    <row r="1" spans="1:3">
      <c r="A1" t="s">
        <v>57</v>
      </c>
      <c r="B1" t="s">
        <v>2</v>
      </c>
      <c r="C1" t="s">
        <v>32</v>
      </c>
    </row>
    <row r="2" spans="1:3">
      <c r="A2" t="s">
        <v>61</v>
      </c>
      <c r="B2">
        <v>1</v>
      </c>
      <c r="C2" s="11">
        <v>137</v>
      </c>
    </row>
    <row r="3" spans="1:3">
      <c r="A3" t="s">
        <v>61</v>
      </c>
      <c r="B3">
        <v>2</v>
      </c>
      <c r="C3" s="11">
        <v>166</v>
      </c>
    </row>
    <row r="4" spans="1:3">
      <c r="A4" t="s">
        <v>61</v>
      </c>
      <c r="B4">
        <v>3</v>
      </c>
      <c r="C4" s="11">
        <v>211</v>
      </c>
    </row>
    <row r="5" spans="1:3">
      <c r="A5" t="s">
        <v>62</v>
      </c>
      <c r="B5">
        <v>1</v>
      </c>
      <c r="C5" s="11">
        <v>143</v>
      </c>
    </row>
    <row r="6" spans="1:3">
      <c r="A6" t="s">
        <v>62</v>
      </c>
      <c r="B6">
        <v>2</v>
      </c>
      <c r="C6" s="11">
        <v>138</v>
      </c>
    </row>
    <row r="7" spans="1:3">
      <c r="A7" t="s">
        <v>62</v>
      </c>
      <c r="B7">
        <v>3</v>
      </c>
      <c r="C7" s="11">
        <v>187</v>
      </c>
    </row>
    <row r="8" spans="1:3">
      <c r="A8" t="s">
        <v>63</v>
      </c>
      <c r="B8">
        <v>1</v>
      </c>
      <c r="C8" s="11">
        <v>68</v>
      </c>
    </row>
    <row r="9" spans="1:3">
      <c r="A9" t="s">
        <v>63</v>
      </c>
      <c r="B9">
        <v>2</v>
      </c>
      <c r="C9" s="11">
        <v>98</v>
      </c>
    </row>
    <row r="10" spans="1:3">
      <c r="A10" t="s">
        <v>63</v>
      </c>
      <c r="B10">
        <v>3</v>
      </c>
      <c r="C10" s="11">
        <v>166</v>
      </c>
    </row>
    <row r="11" spans="1:3">
      <c r="C11" s="5"/>
    </row>
    <row r="12" spans="1:3">
      <c r="C12" s="5"/>
    </row>
    <row r="13" spans="1:3">
      <c r="B13" s="11"/>
      <c r="C13" s="11"/>
    </row>
    <row r="14" spans="1:3">
      <c r="B14" s="11"/>
      <c r="C14" s="11"/>
    </row>
    <row r="15" spans="1:3">
      <c r="B15" s="11"/>
      <c r="C15" s="11"/>
    </row>
    <row r="16" spans="1:3">
      <c r="B16" s="11"/>
      <c r="C16" s="11"/>
    </row>
    <row r="19" spans="2:2">
      <c r="B19" s="11"/>
    </row>
    <row r="20" spans="2:2">
      <c r="B20" s="11"/>
    </row>
    <row r="21" spans="2:2">
      <c r="B21" s="1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zoomScale="130" zoomScaleNormal="130" workbookViewId="0">
      <selection activeCell="D6" sqref="D6"/>
    </sheetView>
  </sheetViews>
  <sheetFormatPr defaultRowHeight="14.4"/>
  <sheetData>
    <row r="1" spans="1:4">
      <c r="A1" t="s">
        <v>31</v>
      </c>
      <c r="B1" t="s">
        <v>48</v>
      </c>
      <c r="C1" t="s">
        <v>52</v>
      </c>
      <c r="D1" t="s">
        <v>32</v>
      </c>
    </row>
    <row r="2" spans="1:4">
      <c r="A2">
        <v>1</v>
      </c>
      <c r="B2" s="8" t="s">
        <v>49</v>
      </c>
      <c r="C2" s="9">
        <v>0</v>
      </c>
      <c r="D2">
        <v>6.9</v>
      </c>
    </row>
    <row r="3" spans="1:4">
      <c r="A3">
        <v>1</v>
      </c>
      <c r="B3" s="10" t="s">
        <v>50</v>
      </c>
      <c r="C3" s="9">
        <v>0</v>
      </c>
      <c r="D3">
        <v>6.68</v>
      </c>
    </row>
    <row r="4" spans="1:4">
      <c r="A4">
        <v>2</v>
      </c>
      <c r="B4" s="9" t="s">
        <v>49</v>
      </c>
      <c r="C4" s="9">
        <v>0</v>
      </c>
      <c r="D4">
        <v>7</v>
      </c>
    </row>
    <row r="5" spans="1:4">
      <c r="A5">
        <v>2</v>
      </c>
      <c r="B5" s="9" t="s">
        <v>50</v>
      </c>
      <c r="C5" s="9">
        <v>0</v>
      </c>
      <c r="D5">
        <v>6.65</v>
      </c>
    </row>
    <row r="6" spans="1:4">
      <c r="A6">
        <v>3</v>
      </c>
      <c r="B6" s="9" t="s">
        <v>49</v>
      </c>
      <c r="C6" s="9">
        <v>0</v>
      </c>
      <c r="D6">
        <v>6.9499999999999993</v>
      </c>
    </row>
    <row r="7" spans="1:4">
      <c r="A7">
        <v>3</v>
      </c>
      <c r="B7" s="9" t="s">
        <v>50</v>
      </c>
      <c r="C7" s="9">
        <v>0</v>
      </c>
      <c r="D7">
        <v>6.83</v>
      </c>
    </row>
    <row r="8" spans="1:4">
      <c r="A8">
        <v>4</v>
      </c>
      <c r="B8" s="9" t="s">
        <v>49</v>
      </c>
      <c r="C8" s="9">
        <v>0</v>
      </c>
      <c r="D8">
        <v>7.0299999999999994</v>
      </c>
    </row>
    <row r="9" spans="1:4">
      <c r="A9">
        <v>4</v>
      </c>
      <c r="B9" s="9" t="s">
        <v>50</v>
      </c>
      <c r="C9" s="9">
        <v>0</v>
      </c>
      <c r="D9">
        <v>6.76</v>
      </c>
    </row>
    <row r="10" spans="1:4">
      <c r="A10">
        <v>1</v>
      </c>
      <c r="B10" s="8" t="s">
        <v>49</v>
      </c>
      <c r="C10" s="9">
        <v>25</v>
      </c>
      <c r="D10">
        <v>7.4439999999999991</v>
      </c>
    </row>
    <row r="11" spans="1:4">
      <c r="A11">
        <v>1</v>
      </c>
      <c r="B11" s="10" t="s">
        <v>50</v>
      </c>
      <c r="C11" s="9">
        <v>25</v>
      </c>
      <c r="D11">
        <v>7.14</v>
      </c>
    </row>
    <row r="12" spans="1:4">
      <c r="A12">
        <v>2</v>
      </c>
      <c r="B12" s="9" t="s">
        <v>49</v>
      </c>
      <c r="C12" s="9">
        <v>25</v>
      </c>
      <c r="D12">
        <v>7.3419999999999987</v>
      </c>
    </row>
    <row r="13" spans="1:4">
      <c r="A13">
        <v>2</v>
      </c>
      <c r="B13" s="9" t="s">
        <v>50</v>
      </c>
      <c r="C13" s="9">
        <v>25</v>
      </c>
      <c r="D13">
        <v>7.05</v>
      </c>
    </row>
    <row r="14" spans="1:4">
      <c r="A14">
        <v>3</v>
      </c>
      <c r="B14" s="9" t="s">
        <v>49</v>
      </c>
      <c r="C14" s="9">
        <v>25</v>
      </c>
      <c r="D14">
        <v>7.3599999999999994</v>
      </c>
    </row>
    <row r="15" spans="1:4">
      <c r="A15">
        <v>3</v>
      </c>
      <c r="B15" s="9" t="s">
        <v>50</v>
      </c>
      <c r="C15" s="9">
        <v>25</v>
      </c>
      <c r="D15">
        <v>7.23</v>
      </c>
    </row>
    <row r="16" spans="1:4">
      <c r="A16">
        <v>4</v>
      </c>
      <c r="B16" s="9" t="s">
        <v>49</v>
      </c>
      <c r="C16" s="9">
        <v>25</v>
      </c>
      <c r="D16">
        <v>7.3360000000000003</v>
      </c>
    </row>
    <row r="17" spans="1:4">
      <c r="A17">
        <v>4</v>
      </c>
      <c r="B17" s="9" t="s">
        <v>50</v>
      </c>
      <c r="C17" s="9">
        <v>25</v>
      </c>
      <c r="D17">
        <v>7.2</v>
      </c>
    </row>
    <row r="18" spans="1:4">
      <c r="A18">
        <v>1</v>
      </c>
      <c r="B18" s="8" t="s">
        <v>49</v>
      </c>
      <c r="C18" s="9">
        <v>50</v>
      </c>
      <c r="D18">
        <v>7.65</v>
      </c>
    </row>
    <row r="19" spans="1:4">
      <c r="A19">
        <v>1</v>
      </c>
      <c r="B19" s="10" t="s">
        <v>50</v>
      </c>
      <c r="C19" s="9">
        <v>50</v>
      </c>
      <c r="D19">
        <v>7.2619999999999996</v>
      </c>
    </row>
    <row r="20" spans="1:4">
      <c r="A20">
        <v>2</v>
      </c>
      <c r="B20" s="9" t="s">
        <v>49</v>
      </c>
      <c r="C20" s="9">
        <v>50</v>
      </c>
      <c r="D20">
        <v>7.5299999999999994</v>
      </c>
    </row>
    <row r="21" spans="1:4">
      <c r="A21">
        <v>2</v>
      </c>
      <c r="B21" s="9" t="s">
        <v>50</v>
      </c>
      <c r="C21" s="9">
        <v>50</v>
      </c>
      <c r="D21">
        <v>7.32</v>
      </c>
    </row>
    <row r="22" spans="1:4">
      <c r="A22">
        <v>3</v>
      </c>
      <c r="B22" s="9" t="s">
        <v>49</v>
      </c>
      <c r="C22" s="9">
        <v>50</v>
      </c>
      <c r="D22">
        <v>7.5559999999999992</v>
      </c>
    </row>
    <row r="23" spans="1:4">
      <c r="A23">
        <v>3</v>
      </c>
      <c r="B23" s="9" t="s">
        <v>50</v>
      </c>
      <c r="C23" s="9">
        <v>50</v>
      </c>
      <c r="D23">
        <v>7.46</v>
      </c>
    </row>
    <row r="24" spans="1:4">
      <c r="A24">
        <v>4</v>
      </c>
      <c r="B24" s="9" t="s">
        <v>49</v>
      </c>
      <c r="C24" s="9">
        <v>50</v>
      </c>
      <c r="D24">
        <v>7.6999999999999993</v>
      </c>
    </row>
    <row r="25" spans="1:4">
      <c r="A25">
        <v>4</v>
      </c>
      <c r="B25" s="9" t="s">
        <v>50</v>
      </c>
      <c r="C25" s="9">
        <v>50</v>
      </c>
      <c r="D25">
        <v>7.3630000000000004</v>
      </c>
    </row>
    <row r="26" spans="1:4">
      <c r="A26">
        <v>1</v>
      </c>
      <c r="B26" s="8" t="s">
        <v>49</v>
      </c>
      <c r="C26" s="9">
        <v>75</v>
      </c>
      <c r="D26">
        <v>7.5</v>
      </c>
    </row>
    <row r="27" spans="1:4">
      <c r="A27">
        <v>1</v>
      </c>
      <c r="B27" s="10" t="s">
        <v>50</v>
      </c>
      <c r="C27" s="9">
        <v>75</v>
      </c>
      <c r="D27">
        <v>7.03</v>
      </c>
    </row>
    <row r="28" spans="1:4">
      <c r="A28">
        <v>2</v>
      </c>
      <c r="B28" s="9" t="s">
        <v>49</v>
      </c>
      <c r="C28" s="9">
        <v>75</v>
      </c>
      <c r="D28">
        <v>7.4499999999999993</v>
      </c>
    </row>
    <row r="29" spans="1:4">
      <c r="A29">
        <v>2</v>
      </c>
      <c r="B29" s="9" t="s">
        <v>50</v>
      </c>
      <c r="C29" s="9">
        <v>75</v>
      </c>
      <c r="D29">
        <v>7.13</v>
      </c>
    </row>
    <row r="30" spans="1:4">
      <c r="A30">
        <v>3</v>
      </c>
      <c r="B30" s="9" t="s">
        <v>49</v>
      </c>
      <c r="C30" s="9">
        <v>75</v>
      </c>
      <c r="D30">
        <v>7.6</v>
      </c>
    </row>
    <row r="31" spans="1:4">
      <c r="A31">
        <v>3</v>
      </c>
      <c r="B31" s="9" t="s">
        <v>50</v>
      </c>
      <c r="C31" s="9">
        <v>75</v>
      </c>
      <c r="D31">
        <v>7.2</v>
      </c>
    </row>
    <row r="32" spans="1:4">
      <c r="A32">
        <v>4</v>
      </c>
      <c r="B32" s="9" t="s">
        <v>49</v>
      </c>
      <c r="C32" s="9">
        <v>75</v>
      </c>
      <c r="D32">
        <v>7.4700000000000006</v>
      </c>
    </row>
    <row r="33" spans="1:4">
      <c r="A33">
        <v>4</v>
      </c>
      <c r="B33" s="9" t="s">
        <v>50</v>
      </c>
      <c r="C33" s="9">
        <v>75</v>
      </c>
      <c r="D33">
        <v>7.19</v>
      </c>
    </row>
    <row r="34" spans="1:4">
      <c r="A34">
        <v>1</v>
      </c>
      <c r="B34" s="8" t="s">
        <v>49</v>
      </c>
      <c r="C34" s="9">
        <v>100</v>
      </c>
      <c r="D34">
        <v>7.0299999999999994</v>
      </c>
    </row>
    <row r="35" spans="1:4">
      <c r="A35">
        <v>1</v>
      </c>
      <c r="B35" s="10" t="s">
        <v>50</v>
      </c>
      <c r="C35" s="9">
        <v>100</v>
      </c>
      <c r="D35">
        <v>6.69</v>
      </c>
    </row>
    <row r="36" spans="1:4">
      <c r="A36">
        <v>2</v>
      </c>
      <c r="B36" s="9" t="s">
        <v>49</v>
      </c>
      <c r="C36" s="9">
        <v>100</v>
      </c>
      <c r="D36">
        <v>7.1099999999999994</v>
      </c>
    </row>
    <row r="37" spans="1:4">
      <c r="A37">
        <v>2</v>
      </c>
      <c r="B37" s="9" t="s">
        <v>50</v>
      </c>
      <c r="C37" s="9">
        <v>100</v>
      </c>
      <c r="D37">
        <v>6.58</v>
      </c>
    </row>
    <row r="38" spans="1:4">
      <c r="A38">
        <v>3</v>
      </c>
      <c r="B38" s="9" t="s">
        <v>49</v>
      </c>
      <c r="C38" s="9">
        <v>100</v>
      </c>
      <c r="D38">
        <v>6.9</v>
      </c>
    </row>
    <row r="39" spans="1:4">
      <c r="A39">
        <v>3</v>
      </c>
      <c r="B39" s="9" t="s">
        <v>50</v>
      </c>
      <c r="C39" s="9">
        <v>100</v>
      </c>
      <c r="D39">
        <v>6.74</v>
      </c>
    </row>
    <row r="40" spans="1:4">
      <c r="A40">
        <v>4</v>
      </c>
      <c r="B40" s="9" t="s">
        <v>49</v>
      </c>
      <c r="C40" s="9">
        <v>100</v>
      </c>
      <c r="D40">
        <v>6.9329999999999998</v>
      </c>
    </row>
    <row r="41" spans="1:4">
      <c r="A41">
        <v>4</v>
      </c>
      <c r="B41" s="9" t="s">
        <v>50</v>
      </c>
      <c r="C41" s="9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zoomScale="160" zoomScaleNormal="160" workbookViewId="0">
      <selection activeCell="D2" sqref="D2"/>
    </sheetView>
  </sheetViews>
  <sheetFormatPr defaultRowHeight="14.4"/>
  <sheetData>
    <row r="1" spans="1:4">
      <c r="A1" t="s">
        <v>31</v>
      </c>
      <c r="B1" t="s">
        <v>48</v>
      </c>
      <c r="C1" t="s">
        <v>52</v>
      </c>
      <c r="D1" t="s">
        <v>32</v>
      </c>
    </row>
    <row r="2" spans="1:4">
      <c r="A2">
        <v>1</v>
      </c>
      <c r="B2" t="s">
        <v>49</v>
      </c>
      <c r="C2">
        <v>0</v>
      </c>
      <c r="D2">
        <v>11.2</v>
      </c>
    </row>
    <row r="3" spans="1:4">
      <c r="A3">
        <v>1</v>
      </c>
      <c r="B3" t="s">
        <v>49</v>
      </c>
      <c r="C3">
        <v>25</v>
      </c>
      <c r="D3">
        <v>12.4</v>
      </c>
    </row>
    <row r="4" spans="1:4">
      <c r="A4">
        <v>1</v>
      </c>
      <c r="B4" t="s">
        <v>49</v>
      </c>
      <c r="C4">
        <v>50</v>
      </c>
      <c r="D4">
        <v>13</v>
      </c>
    </row>
    <row r="5" spans="1:4">
      <c r="A5">
        <v>1</v>
      </c>
      <c r="B5" t="s">
        <v>49</v>
      </c>
      <c r="C5">
        <v>75</v>
      </c>
      <c r="D5">
        <v>12.526</v>
      </c>
    </row>
    <row r="6" spans="1:4">
      <c r="A6">
        <v>1</v>
      </c>
      <c r="B6" t="s">
        <v>49</v>
      </c>
      <c r="C6">
        <v>100</v>
      </c>
      <c r="D6">
        <v>11.379999999999999</v>
      </c>
    </row>
    <row r="7" spans="1:4">
      <c r="A7">
        <v>1</v>
      </c>
      <c r="B7" t="s">
        <v>50</v>
      </c>
      <c r="C7">
        <v>0</v>
      </c>
      <c r="D7">
        <v>9.2199999999999989</v>
      </c>
    </row>
    <row r="8" spans="1:4">
      <c r="A8">
        <v>1</v>
      </c>
      <c r="B8" t="s">
        <v>50</v>
      </c>
      <c r="C8">
        <v>25</v>
      </c>
      <c r="D8">
        <v>9.6980000000000004</v>
      </c>
    </row>
    <row r="9" spans="1:4">
      <c r="A9">
        <v>1</v>
      </c>
      <c r="B9" t="s">
        <v>50</v>
      </c>
      <c r="C9">
        <v>50</v>
      </c>
      <c r="D9">
        <v>10.112</v>
      </c>
    </row>
    <row r="10" spans="1:4">
      <c r="A10">
        <v>1</v>
      </c>
      <c r="B10" t="s">
        <v>50</v>
      </c>
      <c r="C10">
        <v>75</v>
      </c>
      <c r="D10">
        <v>10.852</v>
      </c>
    </row>
    <row r="11" spans="1:4">
      <c r="A11">
        <v>1</v>
      </c>
      <c r="B11" t="s">
        <v>50</v>
      </c>
      <c r="C11">
        <v>100</v>
      </c>
      <c r="D11">
        <v>11.36</v>
      </c>
    </row>
    <row r="12" spans="1:4">
      <c r="A12">
        <v>2</v>
      </c>
      <c r="B12" t="s">
        <v>49</v>
      </c>
      <c r="C12">
        <v>0</v>
      </c>
      <c r="D12">
        <v>11.5</v>
      </c>
    </row>
    <row r="13" spans="1:4">
      <c r="A13">
        <v>2</v>
      </c>
      <c r="B13" t="s">
        <v>49</v>
      </c>
      <c r="C13">
        <v>25</v>
      </c>
      <c r="D13">
        <v>12.82</v>
      </c>
    </row>
    <row r="14" spans="1:4">
      <c r="A14">
        <v>2</v>
      </c>
      <c r="B14" t="s">
        <v>49</v>
      </c>
      <c r="C14">
        <v>50</v>
      </c>
      <c r="D14">
        <v>13.18</v>
      </c>
    </row>
    <row r="15" spans="1:4">
      <c r="A15">
        <v>2</v>
      </c>
      <c r="B15" t="s">
        <v>49</v>
      </c>
      <c r="C15">
        <v>75</v>
      </c>
      <c r="D15">
        <v>12.718</v>
      </c>
    </row>
    <row r="16" spans="1:4">
      <c r="A16">
        <v>2</v>
      </c>
      <c r="B16" t="s">
        <v>49</v>
      </c>
      <c r="C16">
        <v>100</v>
      </c>
      <c r="D16">
        <v>11.512</v>
      </c>
    </row>
    <row r="17" spans="1:4">
      <c r="A17">
        <v>2</v>
      </c>
      <c r="B17" t="s">
        <v>50</v>
      </c>
      <c r="C17">
        <v>0</v>
      </c>
      <c r="D17">
        <v>9.298</v>
      </c>
    </row>
    <row r="18" spans="1:4">
      <c r="A18">
        <v>2</v>
      </c>
      <c r="B18" t="s">
        <v>50</v>
      </c>
      <c r="C18">
        <v>25</v>
      </c>
      <c r="D18">
        <v>10.050000000000001</v>
      </c>
    </row>
    <row r="19" spans="1:4">
      <c r="A19">
        <v>2</v>
      </c>
      <c r="B19" t="s">
        <v>50</v>
      </c>
      <c r="C19">
        <v>50</v>
      </c>
      <c r="D19">
        <v>9.9059999999999988</v>
      </c>
    </row>
    <row r="20" spans="1:4">
      <c r="A20">
        <v>2</v>
      </c>
      <c r="B20" t="s">
        <v>50</v>
      </c>
      <c r="C20">
        <v>75</v>
      </c>
      <c r="D20">
        <v>10.786</v>
      </c>
    </row>
    <row r="21" spans="1:4">
      <c r="A21">
        <v>2</v>
      </c>
      <c r="B21" t="s">
        <v>50</v>
      </c>
      <c r="C21">
        <v>100</v>
      </c>
      <c r="D21">
        <v>11.304</v>
      </c>
    </row>
    <row r="22" spans="1:4">
      <c r="A22">
        <v>3</v>
      </c>
      <c r="B22" t="s">
        <v>49</v>
      </c>
      <c r="C22">
        <v>0</v>
      </c>
      <c r="D22">
        <v>11.74</v>
      </c>
    </row>
    <row r="23" spans="1:4">
      <c r="A23">
        <v>3</v>
      </c>
      <c r="B23" t="s">
        <v>49</v>
      </c>
      <c r="C23">
        <v>25</v>
      </c>
      <c r="D23">
        <v>12.64</v>
      </c>
    </row>
    <row r="24" spans="1:4">
      <c r="A24">
        <v>3</v>
      </c>
      <c r="B24" t="s">
        <v>49</v>
      </c>
      <c r="C24">
        <v>50</v>
      </c>
      <c r="D24">
        <v>12.44</v>
      </c>
    </row>
    <row r="25" spans="1:4">
      <c r="A25">
        <v>3</v>
      </c>
      <c r="B25" t="s">
        <v>49</v>
      </c>
      <c r="C25">
        <v>75</v>
      </c>
      <c r="D25">
        <v>12.64</v>
      </c>
    </row>
    <row r="26" spans="1:4">
      <c r="A26">
        <v>3</v>
      </c>
      <c r="B26" t="s">
        <v>49</v>
      </c>
      <c r="C26">
        <v>100</v>
      </c>
      <c r="D26">
        <v>11.530000000000001</v>
      </c>
    </row>
    <row r="27" spans="1:4">
      <c r="A27">
        <v>3</v>
      </c>
      <c r="B27" t="s">
        <v>50</v>
      </c>
      <c r="C27">
        <v>0</v>
      </c>
      <c r="D27">
        <v>9.1359999999999992</v>
      </c>
    </row>
    <row r="28" spans="1:4">
      <c r="A28">
        <v>3</v>
      </c>
      <c r="B28" t="s">
        <v>50</v>
      </c>
      <c r="C28">
        <v>25</v>
      </c>
      <c r="D28">
        <v>10.1</v>
      </c>
    </row>
    <row r="29" spans="1:4">
      <c r="A29">
        <v>3</v>
      </c>
      <c r="B29" t="s">
        <v>50</v>
      </c>
      <c r="C29">
        <v>50</v>
      </c>
      <c r="D29">
        <v>9.8640000000000008</v>
      </c>
    </row>
    <row r="30" spans="1:4">
      <c r="A30">
        <v>3</v>
      </c>
      <c r="B30" t="s">
        <v>50</v>
      </c>
      <c r="C30">
        <v>75</v>
      </c>
      <c r="D30">
        <v>10.719999999999999</v>
      </c>
    </row>
    <row r="31" spans="1:4">
      <c r="A31">
        <v>3</v>
      </c>
      <c r="B31" t="s">
        <v>50</v>
      </c>
      <c r="C31">
        <v>100</v>
      </c>
      <c r="D31">
        <v>11.440000000000001</v>
      </c>
    </row>
    <row r="32" spans="1:4">
      <c r="A32">
        <v>4</v>
      </c>
      <c r="B32" t="s">
        <v>49</v>
      </c>
      <c r="C32">
        <v>0</v>
      </c>
      <c r="D32">
        <v>11.8</v>
      </c>
    </row>
    <row r="33" spans="1:4">
      <c r="A33">
        <v>4</v>
      </c>
      <c r="B33" t="s">
        <v>49</v>
      </c>
      <c r="C33">
        <v>25</v>
      </c>
      <c r="D33">
        <v>12.52</v>
      </c>
    </row>
    <row r="34" spans="1:4">
      <c r="A34">
        <v>4</v>
      </c>
      <c r="B34" t="s">
        <v>49</v>
      </c>
      <c r="C34">
        <v>50</v>
      </c>
      <c r="D34">
        <v>13.12</v>
      </c>
    </row>
    <row r="35" spans="1:4">
      <c r="A35">
        <v>4</v>
      </c>
      <c r="B35" t="s">
        <v>49</v>
      </c>
      <c r="C35">
        <v>75</v>
      </c>
      <c r="D35">
        <v>12.616</v>
      </c>
    </row>
    <row r="36" spans="1:4">
      <c r="A36">
        <v>4</v>
      </c>
      <c r="B36" t="s">
        <v>49</v>
      </c>
      <c r="C36">
        <v>100</v>
      </c>
      <c r="D36">
        <v>11.763999999999999</v>
      </c>
    </row>
    <row r="37" spans="1:4">
      <c r="A37">
        <v>4</v>
      </c>
      <c r="B37" t="s">
        <v>50</v>
      </c>
      <c r="C37">
        <v>0</v>
      </c>
      <c r="D37">
        <v>9.16</v>
      </c>
    </row>
    <row r="38" spans="1:4">
      <c r="A38">
        <v>4</v>
      </c>
      <c r="B38" t="s">
        <v>50</v>
      </c>
      <c r="C38">
        <v>25</v>
      </c>
      <c r="D38">
        <v>9.8179999999999996</v>
      </c>
    </row>
    <row r="39" spans="1:4">
      <c r="A39">
        <v>4</v>
      </c>
      <c r="B39" t="s">
        <v>50</v>
      </c>
      <c r="C39">
        <v>50</v>
      </c>
      <c r="D39">
        <v>9.92</v>
      </c>
    </row>
    <row r="40" spans="1:4">
      <c r="A40">
        <v>4</v>
      </c>
      <c r="B40" t="s">
        <v>50</v>
      </c>
      <c r="C40">
        <v>75</v>
      </c>
      <c r="D40">
        <v>10.9</v>
      </c>
    </row>
    <row r="41" spans="1:4">
      <c r="A41">
        <v>4</v>
      </c>
      <c r="B41" t="s">
        <v>50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B1" sqref="B1:B1048576"/>
    </sheetView>
  </sheetViews>
  <sheetFormatPr defaultRowHeight="14.4"/>
  <sheetData>
    <row r="1" spans="1:4">
      <c r="A1" t="s">
        <v>52</v>
      </c>
      <c r="B1" t="s">
        <v>140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zoomScale="130" zoomScaleNormal="130" workbookViewId="0">
      <selection activeCell="I8" sqref="I8"/>
    </sheetView>
  </sheetViews>
  <sheetFormatPr defaultColWidth="9.109375" defaultRowHeight="14.4"/>
  <cols>
    <col min="1" max="16384" width="9.10937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opLeftCell="A19" workbookViewId="0">
      <selection activeCell="J14" sqref="J14"/>
    </sheetView>
  </sheetViews>
  <sheetFormatPr defaultRowHeight="14.4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 t="s">
        <v>56</v>
      </c>
      <c r="D2">
        <v>11.406000000000001</v>
      </c>
    </row>
    <row r="3" spans="1:4">
      <c r="A3">
        <v>1</v>
      </c>
      <c r="B3" t="s">
        <v>49</v>
      </c>
      <c r="C3" t="s">
        <v>55</v>
      </c>
      <c r="D3">
        <v>7.5179999999999998</v>
      </c>
    </row>
    <row r="4" spans="1:4">
      <c r="A4">
        <v>1</v>
      </c>
      <c r="B4" t="s">
        <v>49</v>
      </c>
      <c r="C4" t="s">
        <v>139</v>
      </c>
      <c r="D4">
        <v>17.334</v>
      </c>
    </row>
    <row r="5" spans="1:4">
      <c r="A5">
        <v>1</v>
      </c>
      <c r="B5" t="s">
        <v>49</v>
      </c>
      <c r="C5" t="s">
        <v>54</v>
      </c>
      <c r="D5">
        <v>8.1240000000000006</v>
      </c>
    </row>
    <row r="6" spans="1:4">
      <c r="A6">
        <v>1</v>
      </c>
      <c r="B6" t="s">
        <v>50</v>
      </c>
      <c r="C6" t="s">
        <v>56</v>
      </c>
      <c r="D6">
        <v>7.2</v>
      </c>
    </row>
    <row r="7" spans="1:4">
      <c r="A7">
        <v>1</v>
      </c>
      <c r="B7" t="s">
        <v>50</v>
      </c>
      <c r="C7" t="s">
        <v>55</v>
      </c>
      <c r="D7">
        <v>6</v>
      </c>
    </row>
    <row r="8" spans="1:4">
      <c r="A8">
        <v>1</v>
      </c>
      <c r="B8" t="s">
        <v>50</v>
      </c>
      <c r="C8" t="s">
        <v>139</v>
      </c>
      <c r="D8">
        <v>17.231999999999999</v>
      </c>
    </row>
    <row r="9" spans="1:4">
      <c r="A9">
        <v>1</v>
      </c>
      <c r="B9" t="s">
        <v>50</v>
      </c>
      <c r="C9" t="s">
        <v>54</v>
      </c>
      <c r="D9">
        <v>13.5</v>
      </c>
    </row>
    <row r="10" spans="1:4">
      <c r="A10">
        <v>1</v>
      </c>
      <c r="B10" t="s">
        <v>51</v>
      </c>
      <c r="C10" t="s">
        <v>56</v>
      </c>
      <c r="D10">
        <v>13.687200000000001</v>
      </c>
    </row>
    <row r="11" spans="1:4">
      <c r="A11">
        <v>1</v>
      </c>
      <c r="B11" t="s">
        <v>51</v>
      </c>
      <c r="C11" t="s">
        <v>55</v>
      </c>
      <c r="D11">
        <v>9.0216000000000012</v>
      </c>
    </row>
    <row r="12" spans="1:4">
      <c r="A12">
        <v>1</v>
      </c>
      <c r="B12" t="s">
        <v>51</v>
      </c>
      <c r="C12" t="s">
        <v>139</v>
      </c>
      <c r="D12">
        <v>17.13</v>
      </c>
    </row>
    <row r="13" spans="1:4">
      <c r="A13">
        <v>1</v>
      </c>
      <c r="B13" t="s">
        <v>51</v>
      </c>
      <c r="C13" t="s">
        <v>54</v>
      </c>
      <c r="D13">
        <v>9.748800000000001</v>
      </c>
    </row>
    <row r="14" spans="1:4">
      <c r="A14">
        <v>2</v>
      </c>
      <c r="B14" t="s">
        <v>49</v>
      </c>
      <c r="C14" t="s">
        <v>56</v>
      </c>
      <c r="D14">
        <v>10.518000000000001</v>
      </c>
    </row>
    <row r="15" spans="1:4">
      <c r="A15">
        <v>2</v>
      </c>
      <c r="B15" t="s">
        <v>49</v>
      </c>
      <c r="C15" t="s">
        <v>55</v>
      </c>
      <c r="D15">
        <v>8.1269999999999989</v>
      </c>
    </row>
    <row r="16" spans="1:4">
      <c r="A16">
        <v>2</v>
      </c>
      <c r="B16" t="s">
        <v>49</v>
      </c>
      <c r="C16" t="s">
        <v>139</v>
      </c>
      <c r="D16">
        <v>17.244</v>
      </c>
    </row>
    <row r="17" spans="1:4">
      <c r="A17">
        <v>2</v>
      </c>
      <c r="B17" t="s">
        <v>49</v>
      </c>
      <c r="C17" t="s">
        <v>54</v>
      </c>
      <c r="D17">
        <v>9.0269999999999992</v>
      </c>
    </row>
    <row r="18" spans="1:4">
      <c r="A18">
        <v>2</v>
      </c>
      <c r="B18" t="s">
        <v>50</v>
      </c>
      <c r="C18" t="s">
        <v>56</v>
      </c>
      <c r="D18">
        <v>7.8</v>
      </c>
    </row>
    <row r="19" spans="1:4">
      <c r="A19">
        <v>2</v>
      </c>
      <c r="B19" t="s">
        <v>50</v>
      </c>
      <c r="C19" t="s">
        <v>55</v>
      </c>
      <c r="D19">
        <v>6.3</v>
      </c>
    </row>
    <row r="20" spans="1:4">
      <c r="A20">
        <v>2</v>
      </c>
      <c r="B20" t="s">
        <v>50</v>
      </c>
      <c r="C20" t="s">
        <v>139</v>
      </c>
      <c r="D20">
        <v>16.794</v>
      </c>
    </row>
    <row r="21" spans="1:4">
      <c r="A21">
        <v>2</v>
      </c>
      <c r="B21" t="s">
        <v>50</v>
      </c>
      <c r="C21" t="s">
        <v>54</v>
      </c>
      <c r="D21">
        <v>12.69</v>
      </c>
    </row>
    <row r="22" spans="1:4">
      <c r="A22">
        <v>2</v>
      </c>
      <c r="B22" t="s">
        <v>51</v>
      </c>
      <c r="C22" t="s">
        <v>56</v>
      </c>
      <c r="D22">
        <v>12.621600000000001</v>
      </c>
    </row>
    <row r="23" spans="1:4">
      <c r="A23">
        <v>2</v>
      </c>
      <c r="B23" t="s">
        <v>51</v>
      </c>
      <c r="C23" t="s">
        <v>55</v>
      </c>
      <c r="D23">
        <v>9.7523999999999997</v>
      </c>
    </row>
    <row r="24" spans="1:4">
      <c r="A24">
        <v>2</v>
      </c>
      <c r="B24" t="s">
        <v>51</v>
      </c>
      <c r="C24" t="s">
        <v>139</v>
      </c>
      <c r="D24">
        <v>16.824000000000002</v>
      </c>
    </row>
    <row r="25" spans="1:4">
      <c r="A25">
        <v>2</v>
      </c>
      <c r="B25" t="s">
        <v>51</v>
      </c>
      <c r="C25" t="s">
        <v>54</v>
      </c>
      <c r="D25">
        <v>10.8324</v>
      </c>
    </row>
    <row r="26" spans="1:4">
      <c r="A26">
        <v>3</v>
      </c>
      <c r="B26" t="s">
        <v>49</v>
      </c>
      <c r="C26" t="s">
        <v>56</v>
      </c>
      <c r="D26">
        <v>12.009600000000001</v>
      </c>
    </row>
    <row r="27" spans="1:4">
      <c r="A27">
        <v>3</v>
      </c>
      <c r="B27" t="s">
        <v>49</v>
      </c>
      <c r="C27" t="s">
        <v>55</v>
      </c>
      <c r="D27">
        <v>6.9119999999999999</v>
      </c>
    </row>
    <row r="28" spans="1:4">
      <c r="A28">
        <v>3</v>
      </c>
      <c r="B28" t="s">
        <v>49</v>
      </c>
      <c r="C28" t="s">
        <v>139</v>
      </c>
      <c r="D28">
        <v>16.77</v>
      </c>
    </row>
    <row r="29" spans="1:4">
      <c r="A29">
        <v>3</v>
      </c>
      <c r="B29" t="s">
        <v>49</v>
      </c>
      <c r="C29" t="s">
        <v>139</v>
      </c>
      <c r="D29">
        <v>15.62</v>
      </c>
    </row>
    <row r="30" spans="1:4">
      <c r="A30">
        <v>3</v>
      </c>
      <c r="B30" t="s">
        <v>49</v>
      </c>
      <c r="C30" t="s">
        <v>54</v>
      </c>
      <c r="D30">
        <v>8.7149999999999999</v>
      </c>
    </row>
    <row r="31" spans="1:4">
      <c r="A31">
        <v>3</v>
      </c>
      <c r="B31" t="s">
        <v>50</v>
      </c>
      <c r="C31" t="s">
        <v>56</v>
      </c>
      <c r="D31">
        <v>8.4</v>
      </c>
    </row>
    <row r="32" spans="1:4">
      <c r="A32">
        <v>3</v>
      </c>
      <c r="B32" t="s">
        <v>50</v>
      </c>
      <c r="C32" t="s">
        <v>55</v>
      </c>
      <c r="D32">
        <v>6.48</v>
      </c>
    </row>
    <row r="33" spans="1:4">
      <c r="A33">
        <v>3</v>
      </c>
      <c r="B33" t="s">
        <v>50</v>
      </c>
      <c r="C33" t="s">
        <v>139</v>
      </c>
      <c r="D33">
        <v>17.28</v>
      </c>
    </row>
    <row r="34" spans="1:4">
      <c r="A34">
        <v>3</v>
      </c>
      <c r="B34" t="s">
        <v>50</v>
      </c>
      <c r="C34" t="s">
        <v>54</v>
      </c>
      <c r="D34">
        <v>12</v>
      </c>
    </row>
    <row r="35" spans="1:4">
      <c r="A35">
        <v>3</v>
      </c>
      <c r="B35" t="s">
        <v>51</v>
      </c>
      <c r="C35" t="s">
        <v>56</v>
      </c>
      <c r="D35">
        <v>14.411520000000001</v>
      </c>
    </row>
    <row r="36" spans="1:4">
      <c r="A36">
        <v>3</v>
      </c>
      <c r="B36" t="s">
        <v>51</v>
      </c>
      <c r="C36" t="s">
        <v>55</v>
      </c>
      <c r="D36">
        <v>8.2944000000000013</v>
      </c>
    </row>
    <row r="37" spans="1:4">
      <c r="A37">
        <v>3</v>
      </c>
      <c r="B37" t="s">
        <v>51</v>
      </c>
      <c r="C37" t="s">
        <v>139</v>
      </c>
      <c r="D37">
        <v>17.544</v>
      </c>
    </row>
    <row r="38" spans="1:4">
      <c r="A38">
        <v>3</v>
      </c>
      <c r="B38" t="s">
        <v>51</v>
      </c>
      <c r="C38" t="s">
        <v>54</v>
      </c>
      <c r="D38">
        <v>10.458</v>
      </c>
    </row>
    <row r="39" spans="1:4">
      <c r="A39">
        <v>4</v>
      </c>
      <c r="B39" t="s">
        <v>49</v>
      </c>
      <c r="C39" t="s">
        <v>56</v>
      </c>
      <c r="D39">
        <v>11.1129</v>
      </c>
    </row>
    <row r="40" spans="1:4">
      <c r="A40">
        <v>4</v>
      </c>
      <c r="B40" t="s">
        <v>49</v>
      </c>
      <c r="C40" t="s">
        <v>55</v>
      </c>
      <c r="D40">
        <v>7.2294</v>
      </c>
    </row>
    <row r="41" spans="1:4">
      <c r="A41">
        <v>4</v>
      </c>
      <c r="B41" t="s">
        <v>49</v>
      </c>
      <c r="C41" t="s">
        <v>54</v>
      </c>
      <c r="D41">
        <v>7.8030000000000008</v>
      </c>
    </row>
    <row r="42" spans="1:4">
      <c r="A42">
        <v>4</v>
      </c>
      <c r="B42" t="s">
        <v>50</v>
      </c>
      <c r="C42" t="s">
        <v>56</v>
      </c>
      <c r="D42">
        <v>8.94</v>
      </c>
    </row>
    <row r="43" spans="1:4">
      <c r="A43">
        <v>4</v>
      </c>
      <c r="B43" t="s">
        <v>50</v>
      </c>
      <c r="C43" t="s">
        <v>55</v>
      </c>
      <c r="D43">
        <v>7.5</v>
      </c>
    </row>
    <row r="44" spans="1:4">
      <c r="A44">
        <v>4</v>
      </c>
      <c r="B44" t="s">
        <v>50</v>
      </c>
      <c r="C44" t="s">
        <v>139</v>
      </c>
      <c r="D44">
        <v>17.484000000000002</v>
      </c>
    </row>
    <row r="45" spans="1:4">
      <c r="A45">
        <v>4</v>
      </c>
      <c r="B45" t="s">
        <v>50</v>
      </c>
      <c r="C45" t="s">
        <v>54</v>
      </c>
      <c r="D45">
        <v>12.6</v>
      </c>
    </row>
    <row r="46" spans="1:4">
      <c r="A46">
        <v>4</v>
      </c>
      <c r="B46" t="s">
        <v>51</v>
      </c>
      <c r="C46" t="s">
        <v>56</v>
      </c>
      <c r="D46">
        <v>13.335480000000002</v>
      </c>
    </row>
    <row r="47" spans="1:4">
      <c r="A47">
        <v>4</v>
      </c>
      <c r="B47" t="s">
        <v>51</v>
      </c>
      <c r="C47" t="s">
        <v>55</v>
      </c>
      <c r="D47">
        <v>8.675279999999999</v>
      </c>
    </row>
    <row r="48" spans="1:4">
      <c r="A48">
        <v>4</v>
      </c>
      <c r="B48" t="s">
        <v>51</v>
      </c>
      <c r="C48" t="s">
        <v>139</v>
      </c>
      <c r="D48">
        <v>17.28</v>
      </c>
    </row>
    <row r="49" spans="1:4">
      <c r="A49">
        <v>4</v>
      </c>
      <c r="B49" t="s">
        <v>51</v>
      </c>
      <c r="C49" t="s">
        <v>54</v>
      </c>
      <c r="D49">
        <v>9.3635999999999999</v>
      </c>
    </row>
  </sheetData>
  <sortState xmlns:xlrd2="http://schemas.microsoft.com/office/spreadsheetml/2017/richdata2" ref="A2:D49">
    <sortCondition ref="A2:A49"/>
    <sortCondition ref="B2:B49"/>
    <sortCondition ref="C2:C49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4.4"/>
  <cols>
    <col min="1" max="4" width="9.109375" style="7"/>
  </cols>
  <sheetData>
    <row r="1" spans="1:4">
      <c r="A1" s="7" t="s">
        <v>59</v>
      </c>
      <c r="B1" s="7" t="s">
        <v>141</v>
      </c>
      <c r="C1" s="7" t="s">
        <v>142</v>
      </c>
      <c r="D1" s="7" t="s">
        <v>143</v>
      </c>
    </row>
    <row r="2" spans="1:4">
      <c r="A2" s="7">
        <v>15</v>
      </c>
      <c r="B2" s="7">
        <v>5</v>
      </c>
      <c r="C2" s="7">
        <v>3</v>
      </c>
      <c r="D2" s="7">
        <v>12</v>
      </c>
    </row>
    <row r="3" spans="1:4">
      <c r="A3" s="7">
        <v>27</v>
      </c>
      <c r="B3" s="7">
        <v>8</v>
      </c>
      <c r="C3" s="7">
        <v>2</v>
      </c>
      <c r="D3" s="7">
        <v>5</v>
      </c>
    </row>
    <row r="4" spans="1:4">
      <c r="A4" s="7">
        <v>10</v>
      </c>
      <c r="B4" s="7">
        <v>12</v>
      </c>
      <c r="C4" s="7">
        <v>14</v>
      </c>
      <c r="D4" s="7">
        <v>8</v>
      </c>
    </row>
    <row r="5" spans="1:4">
      <c r="A5" s="7">
        <v>2</v>
      </c>
      <c r="B5" s="7">
        <v>2</v>
      </c>
      <c r="C5" s="7">
        <v>4</v>
      </c>
      <c r="D5" s="7">
        <v>14</v>
      </c>
    </row>
    <row r="6" spans="1:4">
      <c r="A6" s="7">
        <v>39</v>
      </c>
      <c r="B6" s="7">
        <v>16</v>
      </c>
      <c r="C6" s="7">
        <v>5</v>
      </c>
      <c r="D6" s="7">
        <v>7</v>
      </c>
    </row>
    <row r="7" spans="1:4">
      <c r="A7" s="7">
        <v>32</v>
      </c>
      <c r="B7" s="7">
        <v>10</v>
      </c>
      <c r="C7" s="7">
        <v>2</v>
      </c>
      <c r="D7" s="7">
        <v>9</v>
      </c>
    </row>
    <row r="8" spans="1:4">
      <c r="A8" s="7">
        <v>35</v>
      </c>
      <c r="B8" s="7">
        <v>14</v>
      </c>
      <c r="C8" s="7">
        <v>5</v>
      </c>
      <c r="D8" s="7">
        <v>3</v>
      </c>
    </row>
    <row r="9" spans="1:4">
      <c r="A9" s="7">
        <v>14</v>
      </c>
      <c r="B9" s="7">
        <v>9</v>
      </c>
      <c r="C9" s="7">
        <v>11</v>
      </c>
      <c r="D9" s="7">
        <v>2</v>
      </c>
    </row>
    <row r="10" spans="1:4">
      <c r="A10" s="7">
        <v>8</v>
      </c>
      <c r="B10" s="7">
        <v>6</v>
      </c>
      <c r="C10" s="7">
        <v>10</v>
      </c>
      <c r="D10" s="7">
        <v>3</v>
      </c>
    </row>
    <row r="11" spans="1:4">
      <c r="A11" s="7">
        <v>18</v>
      </c>
      <c r="B11" s="7">
        <v>10</v>
      </c>
      <c r="C11" s="7">
        <v>8</v>
      </c>
      <c r="D11" s="7">
        <v>15</v>
      </c>
    </row>
    <row r="12" spans="1:4">
      <c r="A12" s="7">
        <v>3</v>
      </c>
      <c r="B12" s="7">
        <v>7</v>
      </c>
      <c r="C12" s="7">
        <v>9</v>
      </c>
      <c r="D12" s="7">
        <v>13</v>
      </c>
    </row>
    <row r="13" spans="1:4">
      <c r="A13" s="7">
        <v>7</v>
      </c>
      <c r="B13" s="7">
        <v>6</v>
      </c>
      <c r="C13" s="7">
        <v>8</v>
      </c>
      <c r="D13" s="7">
        <v>16</v>
      </c>
    </row>
    <row r="14" spans="1:4">
      <c r="A14" s="7">
        <v>24</v>
      </c>
      <c r="B14" s="7">
        <v>12</v>
      </c>
      <c r="C14" s="7">
        <v>10</v>
      </c>
      <c r="D14" s="7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4.4"/>
  <cols>
    <col min="1" max="1" width="9.6640625" bestFit="1" customWidth="1"/>
  </cols>
  <sheetData>
    <row r="1" spans="1:6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t="s">
        <v>151</v>
      </c>
    </row>
    <row r="2" spans="1:6">
      <c r="A2" t="s">
        <v>148</v>
      </c>
      <c r="B2">
        <v>72</v>
      </c>
      <c r="C2">
        <v>5.7142499999999998</v>
      </c>
      <c r="D2">
        <v>7.4999999999999997E-2</v>
      </c>
      <c r="E2" t="s">
        <v>152</v>
      </c>
      <c r="F2" t="s">
        <v>152</v>
      </c>
    </row>
    <row r="3" spans="1:6">
      <c r="A3" t="s">
        <v>148</v>
      </c>
      <c r="B3">
        <v>78</v>
      </c>
      <c r="C3">
        <v>125.05249999999999</v>
      </c>
      <c r="D3">
        <v>0.995</v>
      </c>
      <c r="E3" t="s">
        <v>152</v>
      </c>
      <c r="F3" t="s">
        <v>152</v>
      </c>
    </row>
    <row r="4" spans="1:6">
      <c r="A4" t="s">
        <v>148</v>
      </c>
      <c r="B4">
        <v>84</v>
      </c>
      <c r="C4">
        <v>318.42116820000001</v>
      </c>
      <c r="D4">
        <v>3.067166667</v>
      </c>
      <c r="E4" t="s">
        <v>152</v>
      </c>
      <c r="F4" t="s">
        <v>152</v>
      </c>
    </row>
    <row r="5" spans="1:6">
      <c r="A5" t="s">
        <v>148</v>
      </c>
      <c r="B5">
        <v>90</v>
      </c>
      <c r="C5">
        <v>1205.525165</v>
      </c>
      <c r="D5">
        <v>8.1564632350000004</v>
      </c>
      <c r="E5" t="s">
        <v>152</v>
      </c>
      <c r="F5" t="s">
        <v>152</v>
      </c>
    </row>
    <row r="6" spans="1:6">
      <c r="A6" t="s">
        <v>148</v>
      </c>
      <c r="B6">
        <v>96</v>
      </c>
      <c r="C6">
        <v>2017.536983</v>
      </c>
      <c r="D6">
        <v>12.697227120000001</v>
      </c>
      <c r="E6" t="s">
        <v>152</v>
      </c>
      <c r="F6" t="s">
        <v>152</v>
      </c>
    </row>
    <row r="7" spans="1:6">
      <c r="A7" t="s">
        <v>148</v>
      </c>
      <c r="B7">
        <v>102</v>
      </c>
      <c r="C7">
        <v>2428.9783240000002</v>
      </c>
      <c r="D7">
        <v>15.27149796</v>
      </c>
      <c r="E7" t="s">
        <v>152</v>
      </c>
      <c r="F7" t="s">
        <v>152</v>
      </c>
    </row>
    <row r="8" spans="1:6">
      <c r="A8" t="s">
        <v>148</v>
      </c>
      <c r="B8">
        <v>108</v>
      </c>
      <c r="C8">
        <v>2720.3044169999998</v>
      </c>
      <c r="D8">
        <v>17.09541462</v>
      </c>
      <c r="E8" t="s">
        <v>152</v>
      </c>
      <c r="F8" t="s">
        <v>152</v>
      </c>
    </row>
    <row r="9" spans="1:6">
      <c r="A9" t="s">
        <v>148</v>
      </c>
      <c r="B9">
        <v>114</v>
      </c>
      <c r="C9">
        <v>2894.6335060000001</v>
      </c>
      <c r="D9">
        <v>18.417914620000001</v>
      </c>
      <c r="E9" t="s">
        <v>152</v>
      </c>
      <c r="F9" t="s">
        <v>152</v>
      </c>
    </row>
    <row r="10" spans="1:6">
      <c r="A10" t="s">
        <v>148</v>
      </c>
      <c r="B10">
        <v>120</v>
      </c>
      <c r="C10">
        <v>3030.1783690000002</v>
      </c>
      <c r="D10">
        <v>19.670831289999999</v>
      </c>
      <c r="E10" t="s">
        <v>152</v>
      </c>
      <c r="F10" t="s">
        <v>152</v>
      </c>
    </row>
    <row r="11" spans="1:6">
      <c r="A11" t="s">
        <v>149</v>
      </c>
      <c r="B11">
        <v>72</v>
      </c>
      <c r="C11">
        <v>16.38</v>
      </c>
      <c r="D11">
        <v>0.2</v>
      </c>
      <c r="E11" t="s">
        <v>153</v>
      </c>
      <c r="F11" t="s">
        <v>152</v>
      </c>
    </row>
    <row r="12" spans="1:6">
      <c r="A12" t="s">
        <v>149</v>
      </c>
      <c r="B12">
        <v>78</v>
      </c>
      <c r="C12">
        <v>52.19</v>
      </c>
      <c r="D12">
        <v>0.55000000000000004</v>
      </c>
      <c r="E12" t="s">
        <v>153</v>
      </c>
      <c r="F12" t="s">
        <v>152</v>
      </c>
    </row>
    <row r="13" spans="1:6">
      <c r="A13" t="s">
        <v>149</v>
      </c>
      <c r="B13">
        <v>84</v>
      </c>
      <c r="C13">
        <v>311.2</v>
      </c>
      <c r="D13">
        <v>3.18</v>
      </c>
      <c r="E13" t="s">
        <v>153</v>
      </c>
      <c r="F13" t="s">
        <v>152</v>
      </c>
    </row>
    <row r="14" spans="1:6">
      <c r="A14" t="s">
        <v>149</v>
      </c>
      <c r="B14">
        <v>90</v>
      </c>
      <c r="C14">
        <v>803.64</v>
      </c>
      <c r="D14">
        <v>7.58</v>
      </c>
      <c r="E14" t="s">
        <v>153</v>
      </c>
      <c r="F14" t="s">
        <v>152</v>
      </c>
    </row>
    <row r="15" spans="1:6">
      <c r="A15" t="s">
        <v>149</v>
      </c>
      <c r="B15">
        <v>96</v>
      </c>
      <c r="C15">
        <v>1632.09</v>
      </c>
      <c r="D15">
        <v>14.08</v>
      </c>
      <c r="E15" t="s">
        <v>153</v>
      </c>
      <c r="F15" t="s">
        <v>152</v>
      </c>
    </row>
    <row r="16" spans="1:6">
      <c r="A16" t="s">
        <v>149</v>
      </c>
      <c r="B16">
        <v>102</v>
      </c>
      <c r="C16">
        <v>2520.94</v>
      </c>
      <c r="D16">
        <v>21.33</v>
      </c>
      <c r="E16" t="s">
        <v>153</v>
      </c>
      <c r="F16" t="s">
        <v>152</v>
      </c>
    </row>
    <row r="17" spans="1:6">
      <c r="A17" t="s">
        <v>149</v>
      </c>
      <c r="B17">
        <v>108</v>
      </c>
      <c r="C17">
        <v>3164.08</v>
      </c>
      <c r="D17">
        <v>27</v>
      </c>
      <c r="E17" t="s">
        <v>153</v>
      </c>
      <c r="F17" t="s">
        <v>152</v>
      </c>
    </row>
    <row r="18" spans="1:6">
      <c r="A18" t="s">
        <v>149</v>
      </c>
      <c r="B18">
        <v>114</v>
      </c>
      <c r="C18">
        <v>3892.49</v>
      </c>
      <c r="D18">
        <v>34.25</v>
      </c>
      <c r="E18" t="s">
        <v>153</v>
      </c>
      <c r="F18" t="s">
        <v>152</v>
      </c>
    </row>
    <row r="19" spans="1:6">
      <c r="A19" t="s">
        <v>149</v>
      </c>
      <c r="B19">
        <v>120</v>
      </c>
      <c r="C19">
        <v>4135.29</v>
      </c>
      <c r="D19">
        <v>36.880000000000003</v>
      </c>
      <c r="E19" t="s">
        <v>153</v>
      </c>
      <c r="F19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4.4"/>
  <sheetData>
    <row r="1" spans="1:4">
      <c r="A1" t="s">
        <v>154</v>
      </c>
      <c r="B1" t="s">
        <v>145</v>
      </c>
      <c r="C1" t="s">
        <v>155</v>
      </c>
      <c r="D1" t="s">
        <v>156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4.4"/>
  <sheetData>
    <row r="1" spans="1:6">
      <c r="A1" t="s">
        <v>144</v>
      </c>
      <c r="B1" t="s">
        <v>145</v>
      </c>
      <c r="C1" t="s">
        <v>157</v>
      </c>
      <c r="D1" t="s">
        <v>146</v>
      </c>
      <c r="E1" t="s">
        <v>150</v>
      </c>
      <c r="F1" t="s">
        <v>151</v>
      </c>
    </row>
    <row r="2" spans="1:6">
      <c r="A2" t="s">
        <v>149</v>
      </c>
      <c r="B2">
        <v>0</v>
      </c>
      <c r="C2">
        <v>4.9375</v>
      </c>
      <c r="D2">
        <v>533.90625</v>
      </c>
      <c r="E2" t="s">
        <v>152</v>
      </c>
      <c r="F2" t="s">
        <v>152</v>
      </c>
    </row>
    <row r="3" spans="1:6">
      <c r="A3" t="s">
        <v>149</v>
      </c>
      <c r="B3">
        <v>4</v>
      </c>
      <c r="C3">
        <v>9.96875</v>
      </c>
      <c r="D3">
        <v>1022.625</v>
      </c>
      <c r="E3" t="s">
        <v>152</v>
      </c>
      <c r="F3" t="s">
        <v>152</v>
      </c>
    </row>
    <row r="4" spans="1:6">
      <c r="A4" t="s">
        <v>149</v>
      </c>
      <c r="B4">
        <v>8</v>
      </c>
      <c r="C4">
        <v>15.59375</v>
      </c>
      <c r="D4">
        <v>1439.28125</v>
      </c>
      <c r="E4" t="s">
        <v>152</v>
      </c>
      <c r="F4" t="s">
        <v>152</v>
      </c>
    </row>
    <row r="5" spans="1:6">
      <c r="A5" t="s">
        <v>149</v>
      </c>
      <c r="B5">
        <v>12</v>
      </c>
      <c r="C5">
        <v>16.9375</v>
      </c>
      <c r="D5">
        <v>1514.65625</v>
      </c>
      <c r="E5" t="s">
        <v>152</v>
      </c>
      <c r="F5" t="s">
        <v>152</v>
      </c>
    </row>
    <row r="6" spans="1:6">
      <c r="A6" t="s">
        <v>149</v>
      </c>
      <c r="B6">
        <v>16</v>
      </c>
      <c r="C6">
        <v>17.1875</v>
      </c>
      <c r="D6">
        <v>1524.75</v>
      </c>
      <c r="E6" t="s">
        <v>152</v>
      </c>
      <c r="F6" t="s">
        <v>152</v>
      </c>
    </row>
    <row r="7" spans="1:6">
      <c r="A7" t="s">
        <v>149</v>
      </c>
      <c r="B7">
        <v>20</v>
      </c>
      <c r="C7">
        <v>17.5</v>
      </c>
      <c r="D7">
        <v>1539.1875</v>
      </c>
      <c r="E7" t="s">
        <v>152</v>
      </c>
      <c r="F7" t="s">
        <v>152</v>
      </c>
    </row>
    <row r="8" spans="1:6">
      <c r="A8" t="s">
        <v>158</v>
      </c>
      <c r="B8">
        <v>0</v>
      </c>
      <c r="C8">
        <v>2.4375</v>
      </c>
      <c r="D8">
        <v>237.4375</v>
      </c>
      <c r="E8" t="s">
        <v>153</v>
      </c>
      <c r="F8" t="s">
        <v>152</v>
      </c>
    </row>
    <row r="9" spans="1:6">
      <c r="A9" t="s">
        <v>158</v>
      </c>
      <c r="B9">
        <v>4</v>
      </c>
      <c r="C9">
        <v>5.15625</v>
      </c>
      <c r="D9">
        <v>488.46875</v>
      </c>
      <c r="E9" t="s">
        <v>153</v>
      </c>
      <c r="F9" t="s">
        <v>152</v>
      </c>
    </row>
    <row r="10" spans="1:6">
      <c r="A10" t="s">
        <v>158</v>
      </c>
      <c r="B10">
        <v>8</v>
      </c>
      <c r="C10">
        <v>8.8125</v>
      </c>
      <c r="D10">
        <v>793.375</v>
      </c>
      <c r="E10" t="s">
        <v>153</v>
      </c>
      <c r="F10" t="s">
        <v>152</v>
      </c>
    </row>
    <row r="11" spans="1:6">
      <c r="A11" t="s">
        <v>158</v>
      </c>
      <c r="B11">
        <v>12</v>
      </c>
      <c r="C11">
        <v>10.75</v>
      </c>
      <c r="D11">
        <v>930.3125</v>
      </c>
      <c r="E11" t="s">
        <v>153</v>
      </c>
      <c r="F11" t="s">
        <v>152</v>
      </c>
    </row>
    <row r="12" spans="1:6">
      <c r="A12" t="s">
        <v>158</v>
      </c>
      <c r="B12">
        <v>16</v>
      </c>
      <c r="C12">
        <v>12.40625</v>
      </c>
      <c r="D12">
        <v>1057.5625</v>
      </c>
      <c r="E12" t="s">
        <v>153</v>
      </c>
      <c r="F12" t="s">
        <v>152</v>
      </c>
    </row>
    <row r="13" spans="1:6">
      <c r="A13" t="s">
        <v>158</v>
      </c>
      <c r="B13">
        <v>20</v>
      </c>
      <c r="C13">
        <v>13.125</v>
      </c>
      <c r="D13">
        <v>1108.4375</v>
      </c>
      <c r="E13" t="s">
        <v>153</v>
      </c>
      <c r="F13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4.4"/>
  <cols>
    <col min="1" max="1" width="13.5546875" bestFit="1" customWidth="1"/>
    <col min="2" max="3" width="24" bestFit="1" customWidth="1"/>
    <col min="4" max="4" width="25.6640625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 t="s">
        <v>75</v>
      </c>
      <c r="B2" t="s">
        <v>113</v>
      </c>
      <c r="C2" t="s">
        <v>114</v>
      </c>
      <c r="D2" t="s">
        <v>115</v>
      </c>
    </row>
    <row r="3" spans="1:4">
      <c r="A3" t="s">
        <v>76</v>
      </c>
      <c r="B3" t="s">
        <v>116</v>
      </c>
      <c r="C3" t="s">
        <v>117</v>
      </c>
      <c r="D3" t="s">
        <v>118</v>
      </c>
    </row>
    <row r="4" spans="1:4">
      <c r="A4" t="s">
        <v>77</v>
      </c>
      <c r="B4" t="s">
        <v>119</v>
      </c>
      <c r="C4" t="s">
        <v>120</v>
      </c>
      <c r="D4" t="s">
        <v>121</v>
      </c>
    </row>
    <row r="5" spans="1:4">
      <c r="A5" t="s">
        <v>78</v>
      </c>
      <c r="B5" t="s">
        <v>122</v>
      </c>
      <c r="C5" t="s">
        <v>123</v>
      </c>
      <c r="D5" t="s">
        <v>124</v>
      </c>
    </row>
    <row r="6" spans="1:4">
      <c r="A6" t="s">
        <v>79</v>
      </c>
      <c r="B6" t="s">
        <v>125</v>
      </c>
      <c r="C6" t="s">
        <v>126</v>
      </c>
      <c r="D6" t="s">
        <v>127</v>
      </c>
    </row>
    <row r="7" spans="1:4">
      <c r="A7" t="s">
        <v>80</v>
      </c>
      <c r="B7" t="s">
        <v>128</v>
      </c>
      <c r="C7" t="s">
        <v>126</v>
      </c>
      <c r="D7" t="s">
        <v>129</v>
      </c>
    </row>
    <row r="8" spans="1:4">
      <c r="A8" t="s">
        <v>81</v>
      </c>
      <c r="B8" t="s">
        <v>130</v>
      </c>
      <c r="C8" t="s">
        <v>131</v>
      </c>
      <c r="D8" t="s">
        <v>132</v>
      </c>
    </row>
    <row r="9" spans="1:4">
      <c r="A9" t="s">
        <v>82</v>
      </c>
      <c r="B9" t="s">
        <v>133</v>
      </c>
      <c r="C9" t="s">
        <v>134</v>
      </c>
      <c r="D9" t="s">
        <v>135</v>
      </c>
    </row>
    <row r="10" spans="1:4">
      <c r="A10" t="s">
        <v>83</v>
      </c>
      <c r="B10" t="s">
        <v>136</v>
      </c>
      <c r="C10" t="s">
        <v>137</v>
      </c>
      <c r="D10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zoomScale="115" zoomScaleNormal="160" workbookViewId="0">
      <selection activeCell="D50" sqref="D50"/>
    </sheetView>
  </sheetViews>
  <sheetFormatPr defaultColWidth="9.109375" defaultRowHeight="14.4"/>
  <cols>
    <col min="1" max="1" width="7" style="2" bestFit="1" customWidth="1"/>
    <col min="2" max="2" width="10" style="2" bestFit="1" customWidth="1"/>
    <col min="3" max="3" width="13.6640625" style="2" bestFit="1" customWidth="1"/>
    <col min="4" max="16384" width="9.109375" style="2"/>
  </cols>
  <sheetData>
    <row r="1" spans="1:3">
      <c r="A1" s="2" t="s">
        <v>31</v>
      </c>
      <c r="B1" s="2" t="s">
        <v>48</v>
      </c>
      <c r="C1" s="2" t="s">
        <v>32</v>
      </c>
    </row>
    <row r="2" spans="1:3">
      <c r="A2" s="2">
        <v>1</v>
      </c>
      <c r="B2" s="2" t="s">
        <v>159</v>
      </c>
      <c r="C2" s="2">
        <v>8.234</v>
      </c>
    </row>
    <row r="3" spans="1:3">
      <c r="A3" s="2">
        <v>1</v>
      </c>
      <c r="B3" s="2" t="s">
        <v>160</v>
      </c>
      <c r="C3" s="2">
        <v>8.58</v>
      </c>
    </row>
    <row r="4" spans="1:3">
      <c r="A4" s="2">
        <v>1</v>
      </c>
      <c r="B4" s="2" t="s">
        <v>161</v>
      </c>
      <c r="C4" s="2">
        <v>8.82</v>
      </c>
    </row>
    <row r="5" spans="1:3">
      <c r="A5" s="2">
        <v>1</v>
      </c>
      <c r="B5" s="2" t="s">
        <v>162</v>
      </c>
      <c r="C5" s="2">
        <v>9.1229999999999993</v>
      </c>
    </row>
    <row r="6" spans="1:3">
      <c r="A6" s="2">
        <v>1</v>
      </c>
      <c r="B6" s="2" t="s">
        <v>163</v>
      </c>
      <c r="C6" s="2">
        <v>7.74</v>
      </c>
    </row>
    <row r="7" spans="1:3">
      <c r="A7" s="2">
        <v>1</v>
      </c>
      <c r="B7" s="2" t="s">
        <v>164</v>
      </c>
      <c r="C7" s="2">
        <v>6.1</v>
      </c>
    </row>
    <row r="8" spans="1:3">
      <c r="A8" s="2">
        <v>1</v>
      </c>
      <c r="B8" s="2" t="s">
        <v>165</v>
      </c>
      <c r="C8" s="2">
        <v>6.06</v>
      </c>
    </row>
    <row r="9" spans="1:3">
      <c r="A9" s="2">
        <v>1</v>
      </c>
      <c r="B9" s="2" t="s">
        <v>166</v>
      </c>
      <c r="C9" s="2">
        <v>6.48</v>
      </c>
    </row>
    <row r="10" spans="1:3">
      <c r="A10" s="2">
        <v>1</v>
      </c>
      <c r="B10" s="2" t="s">
        <v>167</v>
      </c>
      <c r="C10" s="2">
        <v>6.1</v>
      </c>
    </row>
    <row r="11" spans="1:3">
      <c r="A11" s="2">
        <v>1</v>
      </c>
      <c r="B11" s="2" t="s">
        <v>168</v>
      </c>
      <c r="C11" s="2">
        <v>4.0599999999999996</v>
      </c>
    </row>
    <row r="12" spans="1:3">
      <c r="A12" s="2">
        <v>2</v>
      </c>
      <c r="B12" s="2" t="s">
        <v>159</v>
      </c>
      <c r="C12" s="2">
        <v>10.202</v>
      </c>
    </row>
    <row r="13" spans="1:3">
      <c r="A13" s="2">
        <v>2</v>
      </c>
      <c r="B13" s="2" t="s">
        <v>160</v>
      </c>
      <c r="C13" s="2">
        <v>7.234</v>
      </c>
    </row>
    <row r="14" spans="1:3">
      <c r="A14" s="2">
        <v>2</v>
      </c>
      <c r="B14" s="2" t="s">
        <v>161</v>
      </c>
      <c r="C14" s="2">
        <v>9.36</v>
      </c>
    </row>
    <row r="15" spans="1:3">
      <c r="A15" s="2">
        <v>2</v>
      </c>
      <c r="B15" s="2" t="s">
        <v>162</v>
      </c>
      <c r="C15" s="2">
        <v>7.86</v>
      </c>
    </row>
    <row r="16" spans="1:3">
      <c r="A16" s="2">
        <v>2</v>
      </c>
      <c r="B16" s="2" t="s">
        <v>163</v>
      </c>
      <c r="C16" s="2">
        <v>8.1229999999999993</v>
      </c>
    </row>
    <row r="17" spans="1:3">
      <c r="A17" s="2">
        <v>2</v>
      </c>
      <c r="B17" s="2" t="s">
        <v>164</v>
      </c>
      <c r="C17" s="2">
        <v>6.8230000000000004</v>
      </c>
    </row>
    <row r="18" spans="1:3">
      <c r="A18" s="2">
        <v>2</v>
      </c>
      <c r="B18" s="2" t="s">
        <v>165</v>
      </c>
      <c r="C18" s="2">
        <v>5.82</v>
      </c>
    </row>
    <row r="19" spans="1:3">
      <c r="A19" s="2">
        <v>2</v>
      </c>
      <c r="B19" s="2" t="s">
        <v>166</v>
      </c>
      <c r="C19" s="2">
        <v>6.72</v>
      </c>
    </row>
    <row r="20" spans="1:3">
      <c r="A20" s="2">
        <v>2</v>
      </c>
      <c r="B20" s="2" t="s">
        <v>167</v>
      </c>
      <c r="C20" s="2">
        <v>5.1289999999999996</v>
      </c>
    </row>
    <row r="21" spans="1:3">
      <c r="A21" s="2">
        <v>2</v>
      </c>
      <c r="B21" s="2" t="s">
        <v>168</v>
      </c>
      <c r="C21" s="2">
        <v>5.18</v>
      </c>
    </row>
    <row r="22" spans="1:3">
      <c r="A22" s="2">
        <v>3</v>
      </c>
      <c r="B22" s="2" t="s">
        <v>159</v>
      </c>
      <c r="C22" s="2">
        <v>9.9819999999999993</v>
      </c>
    </row>
    <row r="23" spans="1:3">
      <c r="A23" s="2">
        <v>3</v>
      </c>
      <c r="B23" s="2" t="s">
        <v>160</v>
      </c>
      <c r="C23" s="2">
        <v>8.2799999999999994</v>
      </c>
    </row>
    <row r="24" spans="1:3">
      <c r="A24" s="2">
        <v>3</v>
      </c>
      <c r="B24" s="2" t="s">
        <v>161</v>
      </c>
      <c r="C24" s="2">
        <v>7.98</v>
      </c>
    </row>
    <row r="25" spans="1:3">
      <c r="A25" s="2">
        <v>3</v>
      </c>
      <c r="B25" s="2" t="s">
        <v>162</v>
      </c>
      <c r="C25" s="2">
        <v>8.82</v>
      </c>
    </row>
    <row r="26" spans="1:3">
      <c r="A26" s="2">
        <v>3</v>
      </c>
      <c r="B26" s="2" t="s">
        <v>163</v>
      </c>
      <c r="C26" s="2">
        <v>7.92</v>
      </c>
    </row>
    <row r="27" spans="1:3">
      <c r="A27" s="2">
        <v>3</v>
      </c>
      <c r="B27" s="2" t="s">
        <v>164</v>
      </c>
      <c r="C27" s="2">
        <v>6.42</v>
      </c>
    </row>
    <row r="28" spans="1:3">
      <c r="A28" s="2">
        <v>3</v>
      </c>
      <c r="B28" s="2" t="s">
        <v>165</v>
      </c>
      <c r="C28" s="2">
        <v>6.6</v>
      </c>
    </row>
    <row r="29" spans="1:3">
      <c r="A29" s="2">
        <v>3</v>
      </c>
      <c r="B29" s="2" t="s">
        <v>166</v>
      </c>
      <c r="C29" s="2">
        <v>6.12</v>
      </c>
    </row>
    <row r="30" spans="1:3">
      <c r="A30" s="2">
        <v>3</v>
      </c>
      <c r="B30" s="2" t="s">
        <v>167</v>
      </c>
      <c r="C30" s="2">
        <v>6.7</v>
      </c>
    </row>
    <row r="31" spans="1:3">
      <c r="A31" s="2">
        <v>3</v>
      </c>
      <c r="B31" s="2" t="s">
        <v>168</v>
      </c>
      <c r="C31" s="2">
        <v>5.9</v>
      </c>
    </row>
    <row r="32" spans="1:3">
      <c r="A32" s="2">
        <v>4</v>
      </c>
      <c r="B32" s="2" t="s">
        <v>159</v>
      </c>
      <c r="C32" s="2">
        <v>12.692</v>
      </c>
    </row>
    <row r="33" spans="1:3">
      <c r="A33" s="2">
        <v>4</v>
      </c>
      <c r="B33" s="2" t="s">
        <v>160</v>
      </c>
      <c r="C33" s="2">
        <v>11.234</v>
      </c>
    </row>
    <row r="34" spans="1:3">
      <c r="A34" s="2">
        <v>4</v>
      </c>
      <c r="B34" s="2" t="s">
        <v>161</v>
      </c>
      <c r="C34" s="2">
        <v>11.76</v>
      </c>
    </row>
    <row r="35" spans="1:3">
      <c r="A35" s="2">
        <v>4</v>
      </c>
      <c r="B35" s="2" t="s">
        <v>162</v>
      </c>
      <c r="C35" s="2">
        <v>12.12</v>
      </c>
    </row>
    <row r="36" spans="1:3">
      <c r="A36" s="2">
        <v>4</v>
      </c>
      <c r="B36" s="2" t="s">
        <v>163</v>
      </c>
      <c r="C36" s="2">
        <v>11.22</v>
      </c>
    </row>
    <row r="37" spans="1:3">
      <c r="A37" s="2">
        <v>4</v>
      </c>
      <c r="B37" s="2" t="s">
        <v>164</v>
      </c>
      <c r="C37" s="2">
        <v>10.002000000000001</v>
      </c>
    </row>
    <row r="38" spans="1:3">
      <c r="A38" s="2">
        <v>4</v>
      </c>
      <c r="B38" s="2" t="s">
        <v>165</v>
      </c>
      <c r="C38" s="2">
        <v>9.6999999999999993</v>
      </c>
    </row>
    <row r="39" spans="1:3">
      <c r="A39" s="2">
        <v>4</v>
      </c>
      <c r="B39" s="2" t="s">
        <v>166</v>
      </c>
      <c r="C39" s="2">
        <v>9.66</v>
      </c>
    </row>
    <row r="40" spans="1:3">
      <c r="A40" s="2">
        <v>4</v>
      </c>
      <c r="B40" s="2" t="s">
        <v>167</v>
      </c>
      <c r="C40" s="2">
        <v>10.039999999999999</v>
      </c>
    </row>
    <row r="41" spans="1:3">
      <c r="A41" s="2">
        <v>4</v>
      </c>
      <c r="B41" s="2" t="s">
        <v>168</v>
      </c>
      <c r="C41" s="2">
        <v>9.9920000000000009</v>
      </c>
    </row>
  </sheetData>
  <sortState xmlns:xlrd2="http://schemas.microsoft.com/office/spreadsheetml/2017/richdata2" ref="A2:C41">
    <sortCondition ref="A2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4.4"/>
  <cols>
    <col min="1" max="1" width="16.88671875" customWidth="1"/>
    <col min="2" max="2" width="13.109375" bestFit="1" customWidth="1"/>
    <col min="3" max="3" width="13.33203125" bestFit="1" customWidth="1"/>
    <col min="4" max="4" width="25.6640625" bestFit="1" customWidth="1"/>
  </cols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 t="s">
        <v>75</v>
      </c>
      <c r="B2" t="s">
        <v>88</v>
      </c>
      <c r="C2" t="s">
        <v>89</v>
      </c>
      <c r="D2" s="6" t="s">
        <v>90</v>
      </c>
    </row>
    <row r="3" spans="1:4">
      <c r="A3" t="s">
        <v>76</v>
      </c>
      <c r="B3" t="s">
        <v>91</v>
      </c>
      <c r="C3" t="s">
        <v>92</v>
      </c>
      <c r="D3" t="s">
        <v>93</v>
      </c>
    </row>
    <row r="4" spans="1:4">
      <c r="A4" t="s">
        <v>77</v>
      </c>
      <c r="B4" t="s">
        <v>94</v>
      </c>
      <c r="C4" t="s">
        <v>95</v>
      </c>
      <c r="D4" t="s">
        <v>96</v>
      </c>
    </row>
    <row r="5" spans="1:4">
      <c r="A5" t="s">
        <v>78</v>
      </c>
      <c r="B5" t="s">
        <v>97</v>
      </c>
      <c r="C5" t="s">
        <v>98</v>
      </c>
      <c r="D5" t="s">
        <v>99</v>
      </c>
    </row>
    <row r="6" spans="1:4">
      <c r="A6" t="s">
        <v>79</v>
      </c>
      <c r="B6" t="s">
        <v>100</v>
      </c>
      <c r="C6" t="s">
        <v>101</v>
      </c>
      <c r="D6" t="s">
        <v>102</v>
      </c>
    </row>
    <row r="7" spans="1:4">
      <c r="A7" t="s">
        <v>80</v>
      </c>
      <c r="B7" t="s">
        <v>103</v>
      </c>
      <c r="C7" t="s">
        <v>104</v>
      </c>
      <c r="D7" t="s">
        <v>105</v>
      </c>
    </row>
    <row r="8" spans="1:4">
      <c r="A8" t="s">
        <v>81</v>
      </c>
      <c r="B8" t="s">
        <v>106</v>
      </c>
      <c r="C8" t="s">
        <v>107</v>
      </c>
      <c r="D8" t="s">
        <v>108</v>
      </c>
    </row>
    <row r="9" spans="1:4">
      <c r="A9" t="s">
        <v>82</v>
      </c>
      <c r="B9" t="s">
        <v>97</v>
      </c>
      <c r="C9" t="s">
        <v>109</v>
      </c>
      <c r="D9" t="s">
        <v>99</v>
      </c>
    </row>
    <row r="10" spans="1:4">
      <c r="A10" t="s">
        <v>83</v>
      </c>
      <c r="B10" t="s">
        <v>110</v>
      </c>
      <c r="C10" t="s">
        <v>111</v>
      </c>
      <c r="D10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4.4"/>
  <cols>
    <col min="1" max="1" width="9.5546875" bestFit="1" customWidth="1"/>
    <col min="6" max="9" width="9.33203125" bestFit="1" customWidth="1"/>
    <col min="10" max="10" width="11.88671875" bestFit="1" customWidth="1"/>
    <col min="11" max="20" width="9.33203125" bestFit="1" customWidth="1"/>
    <col min="21" max="21" width="13.5546875" bestFit="1" customWidth="1"/>
    <col min="22" max="23" width="9.33203125" bestFit="1" customWidth="1"/>
    <col min="24" max="27" width="9.5546875" bestFit="1" customWidth="1"/>
    <col min="28" max="31" width="9.33203125" bestFit="1" customWidth="1"/>
    <col min="32" max="32" width="10.5546875" bestFit="1" customWidth="1"/>
  </cols>
  <sheetData>
    <row r="1" spans="1:32">
      <c r="A1" t="s">
        <v>71</v>
      </c>
      <c r="B1" t="s">
        <v>2</v>
      </c>
      <c r="C1" t="s">
        <v>72</v>
      </c>
      <c r="D1" t="s">
        <v>73</v>
      </c>
      <c r="E1" t="s">
        <v>74</v>
      </c>
    </row>
    <row r="2" spans="1:32">
      <c r="A2" t="s">
        <v>75</v>
      </c>
      <c r="B2" t="s">
        <v>27</v>
      </c>
      <c r="C2" s="5">
        <v>370</v>
      </c>
      <c r="D2">
        <v>291</v>
      </c>
      <c r="E2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t="s">
        <v>75</v>
      </c>
      <c r="B3" t="s">
        <v>28</v>
      </c>
      <c r="C3" s="5">
        <v>364</v>
      </c>
      <c r="D3">
        <v>320</v>
      </c>
      <c r="E3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>
      <c r="A4" t="s">
        <v>75</v>
      </c>
      <c r="B4" t="s">
        <v>29</v>
      </c>
      <c r="C4" s="5">
        <v>274</v>
      </c>
      <c r="D4">
        <v>229</v>
      </c>
      <c r="E4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t="s">
        <v>76</v>
      </c>
      <c r="B5" t="s">
        <v>27</v>
      </c>
      <c r="C5" s="5">
        <v>271</v>
      </c>
      <c r="D5">
        <v>253</v>
      </c>
      <c r="E5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t="s">
        <v>76</v>
      </c>
      <c r="B6" t="s">
        <v>28</v>
      </c>
      <c r="C6" s="5">
        <v>286</v>
      </c>
      <c r="D6">
        <v>248</v>
      </c>
      <c r="E6">
        <v>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t="s">
        <v>76</v>
      </c>
      <c r="B7" t="s">
        <v>29</v>
      </c>
      <c r="C7" s="5">
        <v>233</v>
      </c>
      <c r="D7">
        <v>209</v>
      </c>
      <c r="E7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t="s">
        <v>77</v>
      </c>
      <c r="B8" t="s">
        <v>27</v>
      </c>
      <c r="C8" s="5">
        <v>269</v>
      </c>
      <c r="D8">
        <v>250</v>
      </c>
      <c r="E8">
        <v>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t="s">
        <v>77</v>
      </c>
      <c r="B9" t="s">
        <v>28</v>
      </c>
      <c r="C9" s="5">
        <v>262</v>
      </c>
      <c r="D9">
        <v>250</v>
      </c>
      <c r="E9"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t="s">
        <v>77</v>
      </c>
      <c r="B10" t="s">
        <v>29</v>
      </c>
      <c r="C10" s="5">
        <v>200</v>
      </c>
      <c r="D10">
        <v>166</v>
      </c>
      <c r="E10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t="s">
        <v>78</v>
      </c>
      <c r="B11" t="s">
        <v>27</v>
      </c>
      <c r="C11" s="5">
        <v>311</v>
      </c>
      <c r="D11">
        <v>293</v>
      </c>
      <c r="E11">
        <v>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t="s">
        <v>78</v>
      </c>
      <c r="B12" t="s">
        <v>28</v>
      </c>
      <c r="C12" s="5">
        <v>288</v>
      </c>
      <c r="D12">
        <v>250</v>
      </c>
      <c r="E12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t="s">
        <v>78</v>
      </c>
      <c r="B13" t="s">
        <v>29</v>
      </c>
      <c r="C13" s="5">
        <v>163</v>
      </c>
      <c r="D13">
        <v>144</v>
      </c>
      <c r="E13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t="s">
        <v>79</v>
      </c>
      <c r="B14" t="s">
        <v>27</v>
      </c>
      <c r="C14" s="5">
        <v>216</v>
      </c>
      <c r="D14">
        <v>190</v>
      </c>
      <c r="E14"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t="s">
        <v>79</v>
      </c>
      <c r="B15" t="s">
        <v>28</v>
      </c>
      <c r="C15" s="5">
        <v>215</v>
      </c>
      <c r="D15">
        <v>193</v>
      </c>
      <c r="E15">
        <v>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t="s">
        <v>79</v>
      </c>
      <c r="B16" t="s">
        <v>29</v>
      </c>
      <c r="C16" s="5">
        <v>170</v>
      </c>
      <c r="D16">
        <v>160</v>
      </c>
      <c r="E16">
        <v>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t="s">
        <v>80</v>
      </c>
      <c r="B17" t="s">
        <v>27</v>
      </c>
      <c r="C17" s="5">
        <v>282</v>
      </c>
      <c r="D17">
        <v>262</v>
      </c>
      <c r="E17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t="s">
        <v>80</v>
      </c>
      <c r="B18" t="s">
        <v>28</v>
      </c>
      <c r="C18" s="5">
        <v>266</v>
      </c>
      <c r="D18">
        <v>249</v>
      </c>
      <c r="E18">
        <v>4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t="s">
        <v>80</v>
      </c>
      <c r="B19" t="s">
        <v>29</v>
      </c>
      <c r="C19" s="5">
        <v>203</v>
      </c>
      <c r="D19">
        <v>172</v>
      </c>
      <c r="E19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t="s">
        <v>81</v>
      </c>
      <c r="B20" t="s">
        <v>27</v>
      </c>
      <c r="C20" s="5">
        <v>244</v>
      </c>
      <c r="D20">
        <v>217</v>
      </c>
      <c r="E20">
        <v>10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t="s">
        <v>81</v>
      </c>
      <c r="B21" t="s">
        <v>28</v>
      </c>
      <c r="C21" s="5">
        <v>235</v>
      </c>
      <c r="D21">
        <v>213</v>
      </c>
      <c r="E21">
        <v>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t="s">
        <v>81</v>
      </c>
      <c r="B22" t="s">
        <v>29</v>
      </c>
      <c r="C22" s="5">
        <v>171</v>
      </c>
      <c r="D22">
        <v>168</v>
      </c>
      <c r="E22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t="s">
        <v>82</v>
      </c>
      <c r="B23" t="s">
        <v>27</v>
      </c>
      <c r="C23" s="5">
        <v>286</v>
      </c>
      <c r="D23">
        <v>258</v>
      </c>
      <c r="E23">
        <v>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t="s">
        <v>82</v>
      </c>
      <c r="B24" t="s">
        <v>28</v>
      </c>
      <c r="C24" s="5">
        <v>346</v>
      </c>
      <c r="D24">
        <v>287</v>
      </c>
      <c r="E24">
        <v>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t="s">
        <v>82</v>
      </c>
      <c r="B25" t="s">
        <v>29</v>
      </c>
      <c r="C25" s="5">
        <v>262</v>
      </c>
      <c r="D25">
        <v>240</v>
      </c>
      <c r="E25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t="s">
        <v>83</v>
      </c>
      <c r="B26" t="s">
        <v>27</v>
      </c>
      <c r="C26" s="5">
        <v>227</v>
      </c>
      <c r="D26">
        <v>206</v>
      </c>
      <c r="E26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t="s">
        <v>83</v>
      </c>
      <c r="B27" t="s">
        <v>28</v>
      </c>
      <c r="C27" s="5">
        <v>258</v>
      </c>
      <c r="D27">
        <v>239</v>
      </c>
      <c r="E27">
        <v>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t="s">
        <v>83</v>
      </c>
      <c r="B28" t="s">
        <v>29</v>
      </c>
      <c r="C28" s="5">
        <v>237</v>
      </c>
      <c r="D28">
        <v>198</v>
      </c>
      <c r="E28"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4.4"/>
  <sheetData>
    <row r="1" spans="1:6">
      <c r="A1" t="s">
        <v>57</v>
      </c>
      <c r="B1" t="s">
        <v>31</v>
      </c>
      <c r="C1" t="s">
        <v>65</v>
      </c>
      <c r="D1" t="s">
        <v>66</v>
      </c>
    </row>
    <row r="2" spans="1:6">
      <c r="A2" t="s">
        <v>61</v>
      </c>
      <c r="B2">
        <v>1</v>
      </c>
      <c r="C2">
        <v>28</v>
      </c>
      <c r="D2">
        <v>202</v>
      </c>
      <c r="F2" s="4"/>
    </row>
    <row r="3" spans="1:6">
      <c r="A3" t="s">
        <v>61</v>
      </c>
      <c r="B3">
        <v>2</v>
      </c>
      <c r="C3">
        <v>22</v>
      </c>
      <c r="D3">
        <v>165</v>
      </c>
      <c r="F3" s="4"/>
    </row>
    <row r="4" spans="1:6">
      <c r="A4" t="s">
        <v>61</v>
      </c>
      <c r="B4">
        <v>3</v>
      </c>
      <c r="C4">
        <v>27</v>
      </c>
      <c r="D4">
        <v>191</v>
      </c>
      <c r="F4" s="4"/>
    </row>
    <row r="5" spans="1:6">
      <c r="A5" t="s">
        <v>61</v>
      </c>
      <c r="B5">
        <v>4</v>
      </c>
      <c r="C5">
        <v>19</v>
      </c>
      <c r="D5">
        <v>134</v>
      </c>
      <c r="F5" s="4"/>
    </row>
    <row r="6" spans="1:6">
      <c r="A6" t="s">
        <v>62</v>
      </c>
      <c r="B6">
        <v>1</v>
      </c>
      <c r="C6">
        <v>23</v>
      </c>
      <c r="D6">
        <v>145</v>
      </c>
      <c r="F6" s="4"/>
    </row>
    <row r="7" spans="1:6">
      <c r="A7" t="s">
        <v>62</v>
      </c>
      <c r="B7">
        <v>2</v>
      </c>
      <c r="C7">
        <v>26</v>
      </c>
      <c r="D7">
        <v>201</v>
      </c>
      <c r="F7" s="4"/>
    </row>
    <row r="8" spans="1:6">
      <c r="A8" t="s">
        <v>62</v>
      </c>
      <c r="B8">
        <v>3</v>
      </c>
      <c r="C8">
        <v>28</v>
      </c>
      <c r="D8">
        <v>203</v>
      </c>
    </row>
    <row r="9" spans="1:6">
      <c r="A9" t="s">
        <v>62</v>
      </c>
      <c r="B9">
        <v>4</v>
      </c>
      <c r="C9">
        <v>24</v>
      </c>
      <c r="D9">
        <v>180</v>
      </c>
    </row>
    <row r="10" spans="1:6">
      <c r="A10" t="s">
        <v>63</v>
      </c>
      <c r="B10">
        <v>1</v>
      </c>
      <c r="C10">
        <v>27</v>
      </c>
      <c r="D10">
        <v>188</v>
      </c>
    </row>
    <row r="11" spans="1:6">
      <c r="A11" t="s">
        <v>63</v>
      </c>
      <c r="B11">
        <v>2</v>
      </c>
      <c r="C11">
        <v>24</v>
      </c>
      <c r="D11">
        <v>185</v>
      </c>
    </row>
    <row r="12" spans="1:6">
      <c r="A12" t="s">
        <v>63</v>
      </c>
      <c r="B12">
        <v>3</v>
      </c>
      <c r="C12">
        <v>27</v>
      </c>
      <c r="D12">
        <v>185</v>
      </c>
    </row>
    <row r="13" spans="1:6">
      <c r="A13" t="s">
        <v>63</v>
      </c>
      <c r="B13">
        <v>4</v>
      </c>
      <c r="C13">
        <v>28</v>
      </c>
      <c r="D13">
        <v>220</v>
      </c>
    </row>
    <row r="14" spans="1:6">
      <c r="A14" t="s">
        <v>67</v>
      </c>
      <c r="B14">
        <v>1</v>
      </c>
      <c r="C14">
        <v>24</v>
      </c>
      <c r="D14">
        <v>201</v>
      </c>
    </row>
    <row r="15" spans="1:6">
      <c r="A15" t="s">
        <v>67</v>
      </c>
      <c r="B15">
        <v>2</v>
      </c>
      <c r="C15">
        <v>28</v>
      </c>
      <c r="D15">
        <v>231</v>
      </c>
    </row>
    <row r="16" spans="1:6">
      <c r="A16" t="s">
        <v>67</v>
      </c>
      <c r="B16">
        <v>3</v>
      </c>
      <c r="C16">
        <v>30</v>
      </c>
      <c r="D16">
        <v>238</v>
      </c>
    </row>
    <row r="17" spans="1:4">
      <c r="A17" t="s">
        <v>67</v>
      </c>
      <c r="B17">
        <v>4</v>
      </c>
      <c r="C17">
        <v>30</v>
      </c>
      <c r="D17">
        <v>261</v>
      </c>
    </row>
    <row r="18" spans="1:4">
      <c r="A18" t="s">
        <v>68</v>
      </c>
      <c r="B18">
        <v>1</v>
      </c>
      <c r="C18">
        <v>30</v>
      </c>
      <c r="D18">
        <v>202</v>
      </c>
    </row>
    <row r="19" spans="1:4">
      <c r="A19" t="s">
        <v>68</v>
      </c>
      <c r="B19">
        <v>2</v>
      </c>
      <c r="C19">
        <v>26</v>
      </c>
      <c r="D19">
        <v>178</v>
      </c>
    </row>
    <row r="20" spans="1:4">
      <c r="A20" t="s">
        <v>68</v>
      </c>
      <c r="B20">
        <v>3</v>
      </c>
      <c r="C20">
        <v>26</v>
      </c>
      <c r="D20">
        <v>198</v>
      </c>
    </row>
    <row r="21" spans="1:4">
      <c r="A21" t="s">
        <v>68</v>
      </c>
      <c r="B21">
        <v>4</v>
      </c>
      <c r="C21">
        <v>29</v>
      </c>
      <c r="D21">
        <v>226</v>
      </c>
    </row>
    <row r="22" spans="1:4">
      <c r="A22" t="s">
        <v>69</v>
      </c>
      <c r="B22">
        <v>1</v>
      </c>
      <c r="C22">
        <v>30</v>
      </c>
      <c r="D22">
        <v>228</v>
      </c>
    </row>
    <row r="23" spans="1:4">
      <c r="A23" t="s">
        <v>69</v>
      </c>
      <c r="B23">
        <v>2</v>
      </c>
      <c r="C23">
        <v>25</v>
      </c>
      <c r="D23">
        <v>221</v>
      </c>
    </row>
    <row r="24" spans="1:4">
      <c r="A24" t="s">
        <v>69</v>
      </c>
      <c r="B24">
        <v>3</v>
      </c>
      <c r="C24">
        <v>27</v>
      </c>
      <c r="D24">
        <v>207</v>
      </c>
    </row>
    <row r="25" spans="1:4">
      <c r="A25" t="s">
        <v>69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4.4"/>
  <cols>
    <col min="1" max="1" width="25" bestFit="1" customWidth="1"/>
  </cols>
  <sheetData>
    <row r="1" spans="1:4">
      <c r="A1" t="s">
        <v>70</v>
      </c>
      <c r="B1" t="s">
        <v>57</v>
      </c>
      <c r="C1" t="s">
        <v>58</v>
      </c>
      <c r="D1" t="s">
        <v>59</v>
      </c>
    </row>
    <row r="2" spans="1:4">
      <c r="A2" t="s">
        <v>60</v>
      </c>
      <c r="B2" t="s">
        <v>61</v>
      </c>
      <c r="C2">
        <v>20</v>
      </c>
      <c r="D2">
        <v>110</v>
      </c>
    </row>
    <row r="3" spans="1:4">
      <c r="A3" t="s">
        <v>60</v>
      </c>
      <c r="B3" t="s">
        <v>61</v>
      </c>
      <c r="C3">
        <v>25</v>
      </c>
      <c r="D3">
        <v>140</v>
      </c>
    </row>
    <row r="4" spans="1:4">
      <c r="A4" t="s">
        <v>60</v>
      </c>
      <c r="B4" t="s">
        <v>61</v>
      </c>
      <c r="C4">
        <v>30</v>
      </c>
      <c r="D4">
        <v>168</v>
      </c>
    </row>
    <row r="5" spans="1:4">
      <c r="A5" t="s">
        <v>60</v>
      </c>
      <c r="B5" t="s">
        <v>62</v>
      </c>
      <c r="C5">
        <v>20</v>
      </c>
      <c r="D5">
        <v>120</v>
      </c>
    </row>
    <row r="6" spans="1:4">
      <c r="A6" t="s">
        <v>60</v>
      </c>
      <c r="B6" t="s">
        <v>62</v>
      </c>
      <c r="C6">
        <v>25</v>
      </c>
      <c r="D6">
        <v>148</v>
      </c>
    </row>
    <row r="7" spans="1:4">
      <c r="A7" t="s">
        <v>60</v>
      </c>
      <c r="B7" t="s">
        <v>62</v>
      </c>
      <c r="C7">
        <v>30</v>
      </c>
      <c r="D7">
        <v>210</v>
      </c>
    </row>
    <row r="8" spans="1:4">
      <c r="A8" t="s">
        <v>60</v>
      </c>
      <c r="B8" t="s">
        <v>63</v>
      </c>
      <c r="C8">
        <v>20</v>
      </c>
      <c r="D8">
        <v>165</v>
      </c>
    </row>
    <row r="9" spans="1:4">
      <c r="A9" t="s">
        <v>60</v>
      </c>
      <c r="B9" t="s">
        <v>63</v>
      </c>
      <c r="C9">
        <v>25</v>
      </c>
      <c r="D9">
        <v>140</v>
      </c>
    </row>
    <row r="10" spans="1:4">
      <c r="A10" t="s">
        <v>60</v>
      </c>
      <c r="B10" t="s">
        <v>63</v>
      </c>
      <c r="C10">
        <v>30</v>
      </c>
      <c r="D10">
        <v>125</v>
      </c>
    </row>
    <row r="11" spans="1:4">
      <c r="A11" t="s">
        <v>64</v>
      </c>
      <c r="B11" t="s">
        <v>61</v>
      </c>
      <c r="C11">
        <v>20</v>
      </c>
      <c r="D11">
        <v>111</v>
      </c>
    </row>
    <row r="12" spans="1:4">
      <c r="A12" t="s">
        <v>64</v>
      </c>
      <c r="B12" t="s">
        <v>61</v>
      </c>
      <c r="C12">
        <v>25</v>
      </c>
      <c r="D12">
        <v>160</v>
      </c>
    </row>
    <row r="13" spans="1:4">
      <c r="A13" t="s">
        <v>64</v>
      </c>
      <c r="B13" t="s">
        <v>61</v>
      </c>
      <c r="C13">
        <v>30</v>
      </c>
      <c r="D13">
        <v>190</v>
      </c>
    </row>
    <row r="14" spans="1:4">
      <c r="A14" t="s">
        <v>64</v>
      </c>
      <c r="B14" t="s">
        <v>62</v>
      </c>
      <c r="C14">
        <v>20</v>
      </c>
      <c r="D14">
        <v>121</v>
      </c>
    </row>
    <row r="15" spans="1:4">
      <c r="A15" t="s">
        <v>64</v>
      </c>
      <c r="B15" t="s">
        <v>62</v>
      </c>
      <c r="C15">
        <v>25</v>
      </c>
      <c r="D15">
        <v>160</v>
      </c>
    </row>
    <row r="16" spans="1:4">
      <c r="A16" t="s">
        <v>64</v>
      </c>
      <c r="B16" t="s">
        <v>62</v>
      </c>
      <c r="C16">
        <v>30</v>
      </c>
      <c r="D16">
        <v>186</v>
      </c>
    </row>
    <row r="17" spans="1:4">
      <c r="A17" t="s">
        <v>64</v>
      </c>
      <c r="B17" t="s">
        <v>63</v>
      </c>
      <c r="C17">
        <v>20</v>
      </c>
      <c r="D17">
        <v>140</v>
      </c>
    </row>
    <row r="18" spans="1:4">
      <c r="A18" t="s">
        <v>64</v>
      </c>
      <c r="B18" t="s">
        <v>63</v>
      </c>
      <c r="C18">
        <v>25</v>
      </c>
      <c r="D18">
        <v>173</v>
      </c>
    </row>
    <row r="19" spans="1:4">
      <c r="A19" t="s">
        <v>64</v>
      </c>
      <c r="B19" t="s">
        <v>63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4.4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dimension ref="A1:L25"/>
  <sheetViews>
    <sheetView topLeftCell="A11" zoomScale="160" zoomScaleNormal="160" workbookViewId="0">
      <selection activeCell="F22" sqref="F22:F25"/>
    </sheetView>
  </sheetViews>
  <sheetFormatPr defaultRowHeight="14.4"/>
  <cols>
    <col min="1" max="3" width="8.109375" customWidth="1"/>
    <col min="4" max="4" width="2.88671875" customWidth="1"/>
    <col min="5" max="5" width="5.44140625" customWidth="1"/>
    <col min="6" max="6" width="10.6640625" bestFit="1" customWidth="1"/>
    <col min="7" max="7" width="8.88671875" style="7"/>
    <col min="8" max="8" width="11.5546875" style="7" bestFit="1" customWidth="1"/>
    <col min="9" max="10" width="8.88671875" style="7"/>
    <col min="12" max="12" width="10" bestFit="1" customWidth="1"/>
  </cols>
  <sheetData>
    <row r="1" spans="1:12">
      <c r="A1" t="s">
        <v>57</v>
      </c>
      <c r="B1" t="s">
        <v>2</v>
      </c>
      <c r="C1" t="s">
        <v>32</v>
      </c>
      <c r="E1" t="s">
        <v>179</v>
      </c>
      <c r="G1" s="7" t="s">
        <v>175</v>
      </c>
      <c r="H1" s="7" t="s">
        <v>176</v>
      </c>
      <c r="I1" s="7" t="s">
        <v>177</v>
      </c>
      <c r="J1" s="7" t="s">
        <v>178</v>
      </c>
      <c r="K1" s="7" t="s">
        <v>174</v>
      </c>
      <c r="L1" s="7" t="s">
        <v>190</v>
      </c>
    </row>
    <row r="2" spans="1:12">
      <c r="A2" t="s">
        <v>61</v>
      </c>
      <c r="B2">
        <v>1</v>
      </c>
      <c r="C2" s="11">
        <v>137</v>
      </c>
      <c r="E2" t="s">
        <v>180</v>
      </c>
      <c r="G2" s="7" t="s">
        <v>61</v>
      </c>
      <c r="H2" s="13">
        <v>137</v>
      </c>
      <c r="I2" s="13">
        <v>166</v>
      </c>
      <c r="J2" s="13">
        <v>211</v>
      </c>
      <c r="K2" s="11">
        <f>SUM(H2:J2)</f>
        <v>514</v>
      </c>
      <c r="L2" s="5">
        <f>K2/3</f>
        <v>171.33333333333334</v>
      </c>
    </row>
    <row r="3" spans="1:12">
      <c r="A3" t="s">
        <v>61</v>
      </c>
      <c r="B3">
        <v>2</v>
      </c>
      <c r="C3" s="11">
        <v>166</v>
      </c>
      <c r="E3" t="s">
        <v>181</v>
      </c>
      <c r="G3" s="7" t="s">
        <v>62</v>
      </c>
      <c r="H3" s="13">
        <v>143</v>
      </c>
      <c r="I3" s="13">
        <v>138</v>
      </c>
      <c r="J3" s="13">
        <v>187</v>
      </c>
      <c r="K3" s="11">
        <f t="shared" ref="K3:K4" si="0">SUM(H3:J3)</f>
        <v>468</v>
      </c>
      <c r="L3" s="5">
        <f t="shared" ref="L3:L4" si="1">K3/3</f>
        <v>156</v>
      </c>
    </row>
    <row r="4" spans="1:12">
      <c r="A4" t="s">
        <v>61</v>
      </c>
      <c r="B4">
        <v>3</v>
      </c>
      <c r="C4" s="11">
        <v>211</v>
      </c>
      <c r="G4" s="7" t="s">
        <v>63</v>
      </c>
      <c r="H4" s="13">
        <v>68</v>
      </c>
      <c r="I4" s="13">
        <v>98</v>
      </c>
      <c r="J4" s="13">
        <v>166</v>
      </c>
      <c r="K4" s="11">
        <f t="shared" si="0"/>
        <v>332</v>
      </c>
      <c r="L4" s="5">
        <f t="shared" si="1"/>
        <v>110.66666666666667</v>
      </c>
    </row>
    <row r="5" spans="1:12">
      <c r="A5" t="s">
        <v>62</v>
      </c>
      <c r="B5">
        <v>1</v>
      </c>
      <c r="C5" s="11">
        <v>143</v>
      </c>
      <c r="G5" s="7" t="s">
        <v>174</v>
      </c>
      <c r="H5" s="13">
        <f>SUM(H2:H4)</f>
        <v>348</v>
      </c>
      <c r="I5" s="13">
        <f t="shared" ref="I5:J5" si="2">SUM(I2:I4)</f>
        <v>402</v>
      </c>
      <c r="J5" s="13">
        <f t="shared" si="2"/>
        <v>564</v>
      </c>
      <c r="K5" s="14">
        <f>SUM(K2:K4)</f>
        <v>1314</v>
      </c>
    </row>
    <row r="6" spans="1:12">
      <c r="A6" t="s">
        <v>62</v>
      </c>
      <c r="B6">
        <v>2</v>
      </c>
      <c r="C6" s="11">
        <v>138</v>
      </c>
      <c r="G6" s="7" t="s">
        <v>190</v>
      </c>
      <c r="H6" s="22">
        <f>H5/3</f>
        <v>116</v>
      </c>
      <c r="I6" s="22">
        <f t="shared" ref="I6:J6" si="3">I5/3</f>
        <v>134</v>
      </c>
      <c r="J6" s="22">
        <f t="shared" si="3"/>
        <v>188</v>
      </c>
    </row>
    <row r="7" spans="1:12">
      <c r="A7" t="s">
        <v>62</v>
      </c>
      <c r="B7">
        <v>3</v>
      </c>
      <c r="C7" s="11">
        <v>187</v>
      </c>
      <c r="G7" s="7" t="s">
        <v>171</v>
      </c>
      <c r="H7" s="7">
        <f>K5^2 / 9</f>
        <v>191844</v>
      </c>
    </row>
    <row r="8" spans="1:12">
      <c r="A8" t="s">
        <v>63</v>
      </c>
      <c r="B8">
        <v>1</v>
      </c>
      <c r="C8" s="11">
        <v>68</v>
      </c>
    </row>
    <row r="9" spans="1:12">
      <c r="A9" t="s">
        <v>63</v>
      </c>
      <c r="B9">
        <v>2</v>
      </c>
      <c r="C9" s="11">
        <v>98</v>
      </c>
      <c r="F9" t="s">
        <v>191</v>
      </c>
    </row>
    <row r="10" spans="1:12">
      <c r="A10" t="s">
        <v>63</v>
      </c>
      <c r="B10">
        <v>3</v>
      </c>
      <c r="C10" s="11">
        <v>166</v>
      </c>
      <c r="F10" s="17" t="s">
        <v>182</v>
      </c>
      <c r="G10" s="18" t="s">
        <v>183</v>
      </c>
      <c r="H10" s="18" t="s">
        <v>184</v>
      </c>
      <c r="I10" s="18" t="s">
        <v>185</v>
      </c>
      <c r="J10" s="18" t="s">
        <v>188</v>
      </c>
      <c r="K10" s="18" t="s">
        <v>189</v>
      </c>
    </row>
    <row r="11" spans="1:12">
      <c r="C11" s="5"/>
      <c r="F11" s="7" t="s">
        <v>84</v>
      </c>
      <c r="G11" s="7">
        <v>2</v>
      </c>
      <c r="H11" s="7">
        <f>SUMSQ(K2:K4) / 3 - H7</f>
        <v>5970.666666666657</v>
      </c>
      <c r="I11" s="7">
        <f>H11/G11</f>
        <v>2985.3333333333285</v>
      </c>
      <c r="J11" s="7">
        <f>I11/I12</f>
        <v>1.930727220465646</v>
      </c>
      <c r="K11">
        <v>5.14</v>
      </c>
    </row>
    <row r="12" spans="1:12">
      <c r="C12" s="5"/>
      <c r="F12" s="12" t="s">
        <v>186</v>
      </c>
      <c r="G12" s="7">
        <v>6</v>
      </c>
      <c r="H12" s="16">
        <f>H13-H11</f>
        <v>9277.333333333343</v>
      </c>
      <c r="I12" s="7">
        <f>H12/G12</f>
        <v>1546.2222222222238</v>
      </c>
    </row>
    <row r="13" spans="1:12">
      <c r="B13" s="11"/>
      <c r="C13" s="11"/>
      <c r="D13" s="11"/>
      <c r="E13" s="11"/>
      <c r="F13" s="19" t="s">
        <v>187</v>
      </c>
      <c r="G13" s="20">
        <v>8</v>
      </c>
      <c r="H13" s="21">
        <f>SUMSQ(H2:J4) - H7</f>
        <v>15248</v>
      </c>
      <c r="I13" s="20"/>
      <c r="J13" s="20"/>
      <c r="K13" s="20"/>
    </row>
    <row r="14" spans="1:12">
      <c r="B14" s="11"/>
      <c r="C14" s="11"/>
      <c r="D14" s="11"/>
      <c r="E14" s="11"/>
    </row>
    <row r="15" spans="1:12">
      <c r="B15" s="11"/>
      <c r="C15" s="11"/>
      <c r="D15" s="11"/>
      <c r="E15" s="11"/>
      <c r="F15" t="s">
        <v>192</v>
      </c>
    </row>
    <row r="16" spans="1:12">
      <c r="B16" s="11"/>
      <c r="C16" s="11"/>
      <c r="D16" s="11"/>
      <c r="E16" s="11"/>
      <c r="F16" s="17" t="s">
        <v>182</v>
      </c>
      <c r="G16" s="18" t="s">
        <v>183</v>
      </c>
      <c r="H16" s="18" t="s">
        <v>184</v>
      </c>
      <c r="I16" s="18" t="s">
        <v>185</v>
      </c>
      <c r="J16" s="18" t="s">
        <v>188</v>
      </c>
      <c r="K16" s="18" t="s">
        <v>189</v>
      </c>
    </row>
    <row r="17" spans="2:11">
      <c r="F17" s="7" t="s">
        <v>84</v>
      </c>
      <c r="G17" s="7">
        <v>2</v>
      </c>
      <c r="H17" s="7">
        <f>SUMSQ(K2:K4) / 3 - H7</f>
        <v>5970.666666666657</v>
      </c>
      <c r="I17" s="7">
        <f>H17/G17</f>
        <v>2985.3333333333285</v>
      </c>
      <c r="J17" s="16">
        <f>I17/I19</f>
        <v>13.993749999999817</v>
      </c>
      <c r="K17">
        <v>6.94</v>
      </c>
    </row>
    <row r="18" spans="2:11">
      <c r="F18" s="23" t="s">
        <v>193</v>
      </c>
      <c r="G18" s="7">
        <v>2</v>
      </c>
      <c r="H18" s="15">
        <f>SUMSQ(H5:J5) / 3 - H7</f>
        <v>8424</v>
      </c>
      <c r="I18" s="7">
        <f>H18/G18</f>
        <v>4212</v>
      </c>
      <c r="J18" s="16">
        <f>I18/I19</f>
        <v>19.743749999999775</v>
      </c>
      <c r="K18">
        <v>6.94</v>
      </c>
    </row>
    <row r="19" spans="2:11" ht="18">
      <c r="B19" s="11"/>
      <c r="F19" s="12" t="s">
        <v>186</v>
      </c>
      <c r="G19" s="7">
        <v>4</v>
      </c>
      <c r="H19" s="16">
        <f>H20-H17-H18</f>
        <v>853.33333333334303</v>
      </c>
      <c r="I19" s="24">
        <f>H19/G19</f>
        <v>213.33333333333576</v>
      </c>
    </row>
    <row r="20" spans="2:11">
      <c r="B20" s="11"/>
      <c r="F20" s="19" t="s">
        <v>187</v>
      </c>
      <c r="G20" s="20">
        <v>8</v>
      </c>
      <c r="H20" s="21">
        <f>SUMSQ(H2:J4) - H7</f>
        <v>15248</v>
      </c>
      <c r="I20" s="20"/>
      <c r="J20" s="20"/>
      <c r="K20" s="20"/>
    </row>
    <row r="21" spans="2:11">
      <c r="B21" s="11"/>
    </row>
    <row r="22" spans="2:11">
      <c r="F22" t="s">
        <v>194</v>
      </c>
    </row>
    <row r="23" spans="2:11">
      <c r="F23" t="s">
        <v>195</v>
      </c>
    </row>
    <row r="24" spans="2:11">
      <c r="F24" t="s">
        <v>196</v>
      </c>
    </row>
    <row r="25" spans="2:11">
      <c r="F25" t="s">
        <v>197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5AE-79EB-4C54-B7E2-B15F530A695A}">
  <dimension ref="A1:D25"/>
  <sheetViews>
    <sheetView workbookViewId="0">
      <selection activeCell="D14" sqref="D14"/>
    </sheetView>
  </sheetViews>
  <sheetFormatPr defaultRowHeight="14.4"/>
  <cols>
    <col min="1" max="1" width="14" bestFit="1" customWidth="1"/>
    <col min="2" max="3" width="7.6640625" bestFit="1" customWidth="1"/>
    <col min="4" max="4" width="8.88671875" customWidth="1"/>
    <col min="10" max="10" width="10.33203125" bestFit="1" customWidth="1"/>
    <col min="13" max="13" width="10.6640625" bestFit="1" customWidth="1"/>
  </cols>
  <sheetData>
    <row r="1" spans="1:4">
      <c r="A1" t="s">
        <v>169</v>
      </c>
      <c r="B1" t="s">
        <v>170</v>
      </c>
      <c r="C1" t="s">
        <v>173</v>
      </c>
      <c r="D1" t="s">
        <v>32</v>
      </c>
    </row>
    <row r="2" spans="1:4">
      <c r="A2" t="s">
        <v>152</v>
      </c>
      <c r="B2">
        <v>1</v>
      </c>
      <c r="C2">
        <v>1</v>
      </c>
      <c r="D2">
        <v>22</v>
      </c>
    </row>
    <row r="3" spans="1:4">
      <c r="A3" t="s">
        <v>152</v>
      </c>
      <c r="B3">
        <v>1</v>
      </c>
      <c r="C3">
        <v>2</v>
      </c>
      <c r="D3">
        <v>26</v>
      </c>
    </row>
    <row r="4" spans="1:4">
      <c r="A4" t="s">
        <v>152</v>
      </c>
      <c r="B4">
        <v>1</v>
      </c>
      <c r="C4">
        <v>3</v>
      </c>
      <c r="D4">
        <v>30</v>
      </c>
    </row>
    <row r="5" spans="1:4">
      <c r="A5" t="s">
        <v>152</v>
      </c>
      <c r="B5">
        <v>2</v>
      </c>
      <c r="C5">
        <v>1</v>
      </c>
      <c r="D5">
        <v>25</v>
      </c>
    </row>
    <row r="6" spans="1:4">
      <c r="A6" t="s">
        <v>152</v>
      </c>
      <c r="B6">
        <v>2</v>
      </c>
      <c r="C6">
        <v>2</v>
      </c>
      <c r="D6">
        <v>26</v>
      </c>
    </row>
    <row r="7" spans="1:4">
      <c r="A7" t="s">
        <v>152</v>
      </c>
      <c r="B7">
        <v>2</v>
      </c>
      <c r="C7">
        <v>3</v>
      </c>
      <c r="D7">
        <v>27</v>
      </c>
    </row>
    <row r="8" spans="1:4">
      <c r="A8" t="s">
        <v>153</v>
      </c>
      <c r="B8">
        <v>1</v>
      </c>
      <c r="C8">
        <v>1</v>
      </c>
      <c r="D8">
        <v>31</v>
      </c>
    </row>
    <row r="9" spans="1:4">
      <c r="A9" t="s">
        <v>153</v>
      </c>
      <c r="B9">
        <v>1</v>
      </c>
      <c r="C9">
        <v>2</v>
      </c>
      <c r="D9">
        <v>38</v>
      </c>
    </row>
    <row r="10" spans="1:4">
      <c r="A10" t="s">
        <v>153</v>
      </c>
      <c r="B10">
        <v>1</v>
      </c>
      <c r="C10">
        <v>3</v>
      </c>
      <c r="D10">
        <v>36</v>
      </c>
    </row>
    <row r="11" spans="1:4">
      <c r="A11" t="s">
        <v>153</v>
      </c>
      <c r="B11">
        <v>2</v>
      </c>
      <c r="C11">
        <v>1</v>
      </c>
      <c r="D11">
        <v>34</v>
      </c>
    </row>
    <row r="12" spans="1:4">
      <c r="A12" t="s">
        <v>153</v>
      </c>
      <c r="B12">
        <v>2</v>
      </c>
      <c r="C12">
        <v>2</v>
      </c>
      <c r="D12">
        <v>35</v>
      </c>
    </row>
    <row r="13" spans="1:4">
      <c r="A13" t="s">
        <v>153</v>
      </c>
      <c r="B13">
        <v>2</v>
      </c>
      <c r="C13">
        <v>3</v>
      </c>
      <c r="D13">
        <v>36</v>
      </c>
    </row>
    <row r="14" spans="1:4">
      <c r="A14" t="s">
        <v>171</v>
      </c>
      <c r="B14">
        <v>1</v>
      </c>
      <c r="C14">
        <v>1</v>
      </c>
      <c r="D14">
        <v>30</v>
      </c>
    </row>
    <row r="15" spans="1:4">
      <c r="A15" t="s">
        <v>171</v>
      </c>
      <c r="B15">
        <v>1</v>
      </c>
      <c r="C15">
        <v>2</v>
      </c>
      <c r="D15">
        <v>31</v>
      </c>
    </row>
    <row r="16" spans="1:4">
      <c r="A16" t="s">
        <v>171</v>
      </c>
      <c r="B16">
        <v>1</v>
      </c>
      <c r="C16">
        <v>3</v>
      </c>
      <c r="D16">
        <v>38</v>
      </c>
    </row>
    <row r="17" spans="1:4">
      <c r="A17" t="s">
        <v>171</v>
      </c>
      <c r="B17">
        <v>2</v>
      </c>
      <c r="C17">
        <v>1</v>
      </c>
      <c r="D17">
        <v>32</v>
      </c>
    </row>
    <row r="18" spans="1:4">
      <c r="A18" t="s">
        <v>171</v>
      </c>
      <c r="B18">
        <v>2</v>
      </c>
      <c r="C18">
        <v>2</v>
      </c>
      <c r="D18">
        <v>33</v>
      </c>
    </row>
    <row r="19" spans="1:4">
      <c r="A19" t="s">
        <v>171</v>
      </c>
      <c r="B19">
        <v>2</v>
      </c>
      <c r="C19">
        <v>3</v>
      </c>
      <c r="D19">
        <v>34</v>
      </c>
    </row>
    <row r="20" spans="1:4">
      <c r="A20" t="s">
        <v>172</v>
      </c>
      <c r="B20">
        <v>1</v>
      </c>
      <c r="C20">
        <v>1</v>
      </c>
      <c r="D20">
        <v>39</v>
      </c>
    </row>
    <row r="21" spans="1:4">
      <c r="A21" t="s">
        <v>172</v>
      </c>
      <c r="B21">
        <v>1</v>
      </c>
      <c r="C21">
        <v>2</v>
      </c>
      <c r="D21">
        <v>42</v>
      </c>
    </row>
    <row r="22" spans="1:4">
      <c r="A22" t="s">
        <v>172</v>
      </c>
      <c r="B22">
        <v>1</v>
      </c>
      <c r="C22">
        <v>3</v>
      </c>
      <c r="D22">
        <v>45</v>
      </c>
    </row>
    <row r="23" spans="1:4">
      <c r="A23" t="s">
        <v>172</v>
      </c>
      <c r="B23">
        <v>2</v>
      </c>
      <c r="C23">
        <v>1</v>
      </c>
      <c r="D23">
        <v>41</v>
      </c>
    </row>
    <row r="24" spans="1:4">
      <c r="A24" t="s">
        <v>172</v>
      </c>
      <c r="B24">
        <v>2</v>
      </c>
      <c r="C24">
        <v>2</v>
      </c>
      <c r="D24">
        <v>42</v>
      </c>
    </row>
    <row r="25" spans="1:4">
      <c r="A25" t="s">
        <v>172</v>
      </c>
      <c r="B25">
        <v>2</v>
      </c>
      <c r="C25">
        <v>3</v>
      </c>
      <c r="D25">
        <v>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J21"/>
  <sheetViews>
    <sheetView topLeftCell="A11" zoomScale="145" zoomScaleNormal="145" workbookViewId="0">
      <selection activeCell="A2" sqref="A2:C21"/>
    </sheetView>
  </sheetViews>
  <sheetFormatPr defaultColWidth="9.109375" defaultRowHeight="14.4"/>
  <cols>
    <col min="1" max="16384" width="9.109375" style="2"/>
  </cols>
  <sheetData>
    <row r="1" spans="1:10">
      <c r="A1" s="2" t="s">
        <v>52</v>
      </c>
      <c r="B1" s="2" t="s">
        <v>31</v>
      </c>
      <c r="C1" s="2" t="s">
        <v>32</v>
      </c>
    </row>
    <row r="2" spans="1:10">
      <c r="A2" s="2">
        <v>0</v>
      </c>
      <c r="B2" s="2">
        <v>1</v>
      </c>
      <c r="C2" s="2">
        <v>8.1999999999999993</v>
      </c>
    </row>
    <row r="3" spans="1:10">
      <c r="A3" s="2">
        <v>0</v>
      </c>
      <c r="B3" s="2">
        <v>2</v>
      </c>
      <c r="C3" s="2">
        <v>8.5</v>
      </c>
      <c r="J3" s="3"/>
    </row>
    <row r="4" spans="1:10">
      <c r="A4" s="2">
        <v>0</v>
      </c>
      <c r="B4" s="2">
        <v>3</v>
      </c>
      <c r="C4" s="2">
        <v>8.8000000000000007</v>
      </c>
      <c r="J4" s="3"/>
    </row>
    <row r="5" spans="1:10">
      <c r="A5" s="2">
        <v>0</v>
      </c>
      <c r="B5" s="2">
        <v>4</v>
      </c>
      <c r="C5" s="2">
        <v>8.7639999999999993</v>
      </c>
      <c r="J5" s="3"/>
    </row>
    <row r="6" spans="1:10">
      <c r="A6" s="2">
        <v>25</v>
      </c>
      <c r="B6" s="2">
        <v>1</v>
      </c>
      <c r="C6" s="2">
        <v>8.9440000000000008</v>
      </c>
      <c r="J6" s="3"/>
    </row>
    <row r="7" spans="1:10">
      <c r="A7" s="2">
        <v>25</v>
      </c>
      <c r="B7" s="2">
        <v>2</v>
      </c>
      <c r="C7" s="2">
        <v>8.8420000000000005</v>
      </c>
    </row>
    <row r="8" spans="1:10">
      <c r="A8" s="2">
        <v>25</v>
      </c>
      <c r="B8" s="2">
        <v>3</v>
      </c>
      <c r="C8" s="2">
        <v>8.86</v>
      </c>
    </row>
    <row r="9" spans="1:10">
      <c r="A9" s="2">
        <v>25</v>
      </c>
      <c r="B9" s="2">
        <v>4</v>
      </c>
      <c r="C9" s="2">
        <v>8.8360000000000003</v>
      </c>
    </row>
    <row r="10" spans="1:10">
      <c r="A10" s="2">
        <v>50</v>
      </c>
      <c r="B10" s="2">
        <v>1</v>
      </c>
      <c r="C10" s="2">
        <v>9.52</v>
      </c>
    </row>
    <row r="11" spans="1:10">
      <c r="A11" s="2">
        <v>50</v>
      </c>
      <c r="B11" s="2">
        <v>2</v>
      </c>
      <c r="C11" s="2">
        <v>9.64</v>
      </c>
    </row>
    <row r="12" spans="1:10">
      <c r="A12" s="2">
        <v>50</v>
      </c>
      <c r="B12" s="2">
        <v>3</v>
      </c>
      <c r="C12" s="2">
        <v>9.5559999999999992</v>
      </c>
    </row>
    <row r="13" spans="1:10">
      <c r="A13" s="2">
        <v>50</v>
      </c>
      <c r="B13" s="2">
        <v>4</v>
      </c>
      <c r="C13" s="2">
        <v>9.843</v>
      </c>
    </row>
    <row r="14" spans="1:10">
      <c r="A14" s="2">
        <v>75</v>
      </c>
      <c r="B14" s="2">
        <v>1</v>
      </c>
      <c r="C14" s="2">
        <v>10.006</v>
      </c>
    </row>
    <row r="15" spans="1:10">
      <c r="A15" s="2">
        <v>75</v>
      </c>
      <c r="B15" s="2">
        <v>2</v>
      </c>
      <c r="C15" s="2">
        <v>10.618</v>
      </c>
    </row>
    <row r="16" spans="1:10">
      <c r="A16" s="2">
        <v>75</v>
      </c>
      <c r="B16" s="2">
        <v>3</v>
      </c>
      <c r="C16" s="2">
        <v>10.24</v>
      </c>
    </row>
    <row r="17" spans="1:3">
      <c r="A17" s="2">
        <v>75</v>
      </c>
      <c r="B17" s="2">
        <v>4</v>
      </c>
      <c r="C17" s="2">
        <v>10.119999999999999</v>
      </c>
    </row>
    <row r="18" spans="1:3">
      <c r="A18" s="2">
        <v>100</v>
      </c>
      <c r="B18" s="2">
        <v>1</v>
      </c>
      <c r="C18" s="2">
        <v>10.792</v>
      </c>
    </row>
    <row r="19" spans="1:3">
      <c r="A19" s="2">
        <v>100</v>
      </c>
      <c r="B19" s="2">
        <v>2</v>
      </c>
      <c r="C19" s="2">
        <v>10.912000000000001</v>
      </c>
    </row>
    <row r="20" spans="1:3">
      <c r="A20" s="2">
        <v>100</v>
      </c>
      <c r="B20" s="2">
        <v>3</v>
      </c>
      <c r="C20" s="2">
        <v>11.02</v>
      </c>
    </row>
    <row r="21" spans="1: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dimension ref="A1:I21"/>
  <sheetViews>
    <sheetView zoomScale="145" zoomScaleNormal="145" workbookViewId="0">
      <selection activeCell="E9" sqref="E9"/>
    </sheetView>
  </sheetViews>
  <sheetFormatPr defaultColWidth="9.109375" defaultRowHeight="14.4"/>
  <cols>
    <col min="1" max="16384" width="9.109375" style="2"/>
  </cols>
  <sheetData>
    <row r="1" spans="1:9">
      <c r="A1" t="s">
        <v>52</v>
      </c>
      <c r="B1" t="s">
        <v>31</v>
      </c>
      <c r="C1" t="s">
        <v>32</v>
      </c>
    </row>
    <row r="2" spans="1:9">
      <c r="A2">
        <v>0</v>
      </c>
      <c r="B2">
        <v>1</v>
      </c>
      <c r="C2">
        <v>6.98</v>
      </c>
    </row>
    <row r="3" spans="1:9">
      <c r="A3">
        <v>0</v>
      </c>
      <c r="B3">
        <v>2</v>
      </c>
      <c r="C3">
        <v>7</v>
      </c>
      <c r="I3" s="3"/>
    </row>
    <row r="4" spans="1:9">
      <c r="A4">
        <v>0</v>
      </c>
      <c r="B4">
        <v>3</v>
      </c>
      <c r="C4">
        <v>6.93</v>
      </c>
      <c r="I4" s="3"/>
    </row>
    <row r="5" spans="1:9">
      <c r="A5">
        <v>0</v>
      </c>
      <c r="B5">
        <v>4</v>
      </c>
      <c r="C5">
        <v>6.76</v>
      </c>
      <c r="I5" s="3"/>
    </row>
    <row r="6" spans="1:9">
      <c r="A6">
        <v>50</v>
      </c>
      <c r="B6">
        <v>1</v>
      </c>
      <c r="C6">
        <v>7.54</v>
      </c>
      <c r="I6" s="3"/>
    </row>
    <row r="7" spans="1:9">
      <c r="A7">
        <v>50</v>
      </c>
      <c r="B7">
        <v>2</v>
      </c>
      <c r="C7">
        <v>7.55</v>
      </c>
    </row>
    <row r="8" spans="1:9">
      <c r="A8">
        <v>50</v>
      </c>
      <c r="B8">
        <v>3</v>
      </c>
      <c r="C8">
        <v>7.93</v>
      </c>
    </row>
    <row r="9" spans="1:9">
      <c r="A9">
        <v>50</v>
      </c>
      <c r="B9">
        <v>4</v>
      </c>
      <c r="C9">
        <v>7.2</v>
      </c>
    </row>
    <row r="10" spans="1:9">
      <c r="A10">
        <v>100</v>
      </c>
      <c r="B10">
        <v>1</v>
      </c>
      <c r="C10">
        <v>7.7619999999999996</v>
      </c>
    </row>
    <row r="11" spans="1:9">
      <c r="A11">
        <v>100</v>
      </c>
      <c r="B11">
        <v>2</v>
      </c>
      <c r="C11">
        <v>8.02</v>
      </c>
    </row>
    <row r="12" spans="1:9">
      <c r="A12">
        <v>100</v>
      </c>
      <c r="B12">
        <v>3</v>
      </c>
      <c r="C12">
        <v>8.16</v>
      </c>
    </row>
    <row r="13" spans="1:9">
      <c r="A13">
        <v>100</v>
      </c>
      <c r="B13">
        <v>4</v>
      </c>
      <c r="C13">
        <v>8.2629999999999999</v>
      </c>
    </row>
    <row r="14" spans="1:9">
      <c r="A14">
        <v>150</v>
      </c>
      <c r="B14">
        <v>1</v>
      </c>
      <c r="C14">
        <v>7.76</v>
      </c>
    </row>
    <row r="15" spans="1:9">
      <c r="A15">
        <v>150</v>
      </c>
      <c r="B15">
        <v>2</v>
      </c>
      <c r="C15">
        <v>7.69</v>
      </c>
    </row>
    <row r="16" spans="1:9">
      <c r="A16">
        <v>150</v>
      </c>
      <c r="B16">
        <v>3</v>
      </c>
      <c r="C16">
        <v>7.9</v>
      </c>
    </row>
    <row r="17" spans="1:3">
      <c r="A17">
        <v>150</v>
      </c>
      <c r="B17">
        <v>4</v>
      </c>
      <c r="C17">
        <v>7.89</v>
      </c>
    </row>
    <row r="18" spans="1:3">
      <c r="A18">
        <v>200</v>
      </c>
      <c r="B18">
        <v>1</v>
      </c>
      <c r="C18">
        <v>7.49</v>
      </c>
    </row>
    <row r="19" spans="1:3">
      <c r="A19">
        <v>200</v>
      </c>
      <c r="B19">
        <v>2</v>
      </c>
      <c r="C19">
        <v>7.53</v>
      </c>
    </row>
    <row r="20" spans="1:3">
      <c r="A20">
        <v>200</v>
      </c>
      <c r="B20">
        <v>3</v>
      </c>
      <c r="C20">
        <v>7.44</v>
      </c>
    </row>
    <row r="21" spans="1: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EFF0-6705-4925-8981-335333F1F567}">
  <dimension ref="A1:I41"/>
  <sheetViews>
    <sheetView tabSelected="1" topLeftCell="A21" zoomScale="145" zoomScaleNormal="145" workbookViewId="0">
      <selection activeCell="C29" sqref="C29"/>
    </sheetView>
  </sheetViews>
  <sheetFormatPr defaultColWidth="9.109375" defaultRowHeight="14.4"/>
  <cols>
    <col min="1" max="3" width="9.109375" style="2"/>
    <col min="4" max="4" width="12.33203125" style="2" bestFit="1" customWidth="1"/>
    <col min="5" max="16384" width="9.109375" style="2"/>
  </cols>
  <sheetData>
    <row r="1" spans="1:9">
      <c r="A1" t="s">
        <v>52</v>
      </c>
      <c r="B1" t="s">
        <v>31</v>
      </c>
      <c r="C1" t="s">
        <v>32</v>
      </c>
      <c r="D1" s="2" t="s">
        <v>198</v>
      </c>
    </row>
    <row r="2" spans="1:9">
      <c r="A2">
        <v>0</v>
      </c>
      <c r="B2">
        <v>1</v>
      </c>
      <c r="C2">
        <v>6.98</v>
      </c>
      <c r="D2" s="2" t="s">
        <v>199</v>
      </c>
    </row>
    <row r="3" spans="1:9">
      <c r="A3">
        <v>0</v>
      </c>
      <c r="B3">
        <v>2</v>
      </c>
      <c r="C3">
        <v>7</v>
      </c>
      <c r="D3" s="2" t="s">
        <v>199</v>
      </c>
      <c r="I3" s="3"/>
    </row>
    <row r="4" spans="1:9">
      <c r="A4">
        <v>0</v>
      </c>
      <c r="B4">
        <v>3</v>
      </c>
      <c r="C4">
        <v>6.93</v>
      </c>
      <c r="D4" s="2" t="s">
        <v>199</v>
      </c>
      <c r="I4" s="3"/>
    </row>
    <row r="5" spans="1:9">
      <c r="A5">
        <v>0</v>
      </c>
      <c r="B5">
        <v>4</v>
      </c>
      <c r="C5">
        <v>6.76</v>
      </c>
      <c r="D5" s="2" t="s">
        <v>199</v>
      </c>
      <c r="I5" s="3"/>
    </row>
    <row r="6" spans="1:9">
      <c r="A6">
        <v>50</v>
      </c>
      <c r="B6">
        <v>1</v>
      </c>
      <c r="C6">
        <v>7.54</v>
      </c>
      <c r="D6" s="2" t="s">
        <v>199</v>
      </c>
      <c r="I6" s="3"/>
    </row>
    <row r="7" spans="1:9">
      <c r="A7">
        <v>50</v>
      </c>
      <c r="B7">
        <v>2</v>
      </c>
      <c r="C7">
        <v>7.55</v>
      </c>
      <c r="D7" s="2" t="s">
        <v>199</v>
      </c>
    </row>
    <row r="8" spans="1:9">
      <c r="A8">
        <v>50</v>
      </c>
      <c r="B8">
        <v>3</v>
      </c>
      <c r="C8">
        <v>7.93</v>
      </c>
      <c r="D8" s="2" t="s">
        <v>199</v>
      </c>
    </row>
    <row r="9" spans="1:9">
      <c r="A9">
        <v>50</v>
      </c>
      <c r="B9">
        <v>4</v>
      </c>
      <c r="C9">
        <v>7.2</v>
      </c>
      <c r="D9" s="2" t="s">
        <v>199</v>
      </c>
    </row>
    <row r="10" spans="1:9">
      <c r="A10">
        <v>100</v>
      </c>
      <c r="B10">
        <v>1</v>
      </c>
      <c r="C10">
        <v>7.7619999999999996</v>
      </c>
      <c r="D10" s="2" t="s">
        <v>199</v>
      </c>
    </row>
    <row r="11" spans="1:9">
      <c r="A11">
        <v>100</v>
      </c>
      <c r="B11">
        <v>2</v>
      </c>
      <c r="C11">
        <v>8.02</v>
      </c>
      <c r="D11" s="2" t="s">
        <v>199</v>
      </c>
    </row>
    <row r="12" spans="1:9">
      <c r="A12">
        <v>100</v>
      </c>
      <c r="B12">
        <v>3</v>
      </c>
      <c r="C12">
        <v>8.16</v>
      </c>
      <c r="D12" s="2" t="s">
        <v>199</v>
      </c>
    </row>
    <row r="13" spans="1:9">
      <c r="A13">
        <v>100</v>
      </c>
      <c r="B13">
        <v>4</v>
      </c>
      <c r="C13">
        <v>8.2629999999999999</v>
      </c>
      <c r="D13" s="2" t="s">
        <v>199</v>
      </c>
    </row>
    <row r="14" spans="1:9">
      <c r="A14">
        <v>150</v>
      </c>
      <c r="B14">
        <v>1</v>
      </c>
      <c r="C14">
        <v>7.76</v>
      </c>
      <c r="D14" s="2" t="s">
        <v>199</v>
      </c>
    </row>
    <row r="15" spans="1:9">
      <c r="A15">
        <v>150</v>
      </c>
      <c r="B15">
        <v>2</v>
      </c>
      <c r="C15">
        <v>7.69</v>
      </c>
      <c r="D15" s="2" t="s">
        <v>199</v>
      </c>
    </row>
    <row r="16" spans="1:9">
      <c r="A16">
        <v>150</v>
      </c>
      <c r="B16">
        <v>3</v>
      </c>
      <c r="C16">
        <v>7.9</v>
      </c>
      <c r="D16" s="2" t="s">
        <v>199</v>
      </c>
    </row>
    <row r="17" spans="1:4">
      <c r="A17">
        <v>150</v>
      </c>
      <c r="B17">
        <v>4</v>
      </c>
      <c r="C17">
        <v>7.89</v>
      </c>
      <c r="D17" s="2" t="s">
        <v>199</v>
      </c>
    </row>
    <row r="18" spans="1:4">
      <c r="A18">
        <v>200</v>
      </c>
      <c r="B18">
        <v>1</v>
      </c>
      <c r="C18">
        <v>7.49</v>
      </c>
      <c r="D18" s="2" t="s">
        <v>199</v>
      </c>
    </row>
    <row r="19" spans="1:4">
      <c r="A19">
        <v>200</v>
      </c>
      <c r="B19">
        <v>2</v>
      </c>
      <c r="C19">
        <v>7.53</v>
      </c>
      <c r="D19" s="2" t="s">
        <v>199</v>
      </c>
    </row>
    <row r="20" spans="1:4">
      <c r="A20">
        <v>200</v>
      </c>
      <c r="B20">
        <v>3</v>
      </c>
      <c r="C20">
        <v>7.44</v>
      </c>
      <c r="D20" s="2" t="s">
        <v>199</v>
      </c>
    </row>
    <row r="21" spans="1:4">
      <c r="A21">
        <v>200</v>
      </c>
      <c r="B21">
        <v>4</v>
      </c>
      <c r="C21">
        <v>7.31</v>
      </c>
      <c r="D21" s="2" t="s">
        <v>199</v>
      </c>
    </row>
    <row r="22" spans="1:4">
      <c r="A22" s="2">
        <v>0</v>
      </c>
      <c r="B22" s="2">
        <v>1</v>
      </c>
      <c r="C22" s="2">
        <v>8.1999999999999993</v>
      </c>
      <c r="D22" s="2" t="s">
        <v>200</v>
      </c>
    </row>
    <row r="23" spans="1:4">
      <c r="A23" s="2">
        <v>0</v>
      </c>
      <c r="B23" s="2">
        <v>2</v>
      </c>
      <c r="C23" s="2">
        <v>8.5</v>
      </c>
      <c r="D23" s="2" t="s">
        <v>200</v>
      </c>
    </row>
    <row r="24" spans="1:4">
      <c r="A24" s="2">
        <v>0</v>
      </c>
      <c r="B24" s="2">
        <v>3</v>
      </c>
      <c r="C24" s="2">
        <v>8.8000000000000007</v>
      </c>
      <c r="D24" s="2" t="s">
        <v>200</v>
      </c>
    </row>
    <row r="25" spans="1:4">
      <c r="A25" s="2">
        <v>0</v>
      </c>
      <c r="B25" s="2">
        <v>4</v>
      </c>
      <c r="C25" s="2">
        <v>8.7639999999999993</v>
      </c>
      <c r="D25" s="2" t="s">
        <v>200</v>
      </c>
    </row>
    <row r="26" spans="1:4">
      <c r="A26" s="2">
        <v>25</v>
      </c>
      <c r="B26" s="2">
        <v>1</v>
      </c>
      <c r="C26" s="2">
        <v>8.9440000000000008</v>
      </c>
      <c r="D26" s="2" t="s">
        <v>200</v>
      </c>
    </row>
    <row r="27" spans="1:4">
      <c r="A27" s="2">
        <v>25</v>
      </c>
      <c r="B27" s="2">
        <v>2</v>
      </c>
      <c r="C27" s="2">
        <v>8.8420000000000005</v>
      </c>
      <c r="D27" s="2" t="s">
        <v>200</v>
      </c>
    </row>
    <row r="28" spans="1:4">
      <c r="A28" s="2">
        <v>25</v>
      </c>
      <c r="B28" s="2">
        <v>3</v>
      </c>
      <c r="C28" s="2">
        <v>8.86</v>
      </c>
      <c r="D28" s="2" t="s">
        <v>200</v>
      </c>
    </row>
    <row r="29" spans="1:4">
      <c r="A29" s="2">
        <v>25</v>
      </c>
      <c r="B29" s="2">
        <v>4</v>
      </c>
      <c r="C29" s="2">
        <v>8.8360000000000003</v>
      </c>
      <c r="D29" s="2" t="s">
        <v>200</v>
      </c>
    </row>
    <row r="30" spans="1:4">
      <c r="A30" s="2">
        <v>50</v>
      </c>
      <c r="B30" s="2">
        <v>1</v>
      </c>
      <c r="C30" s="2">
        <v>9.52</v>
      </c>
      <c r="D30" s="2" t="s">
        <v>200</v>
      </c>
    </row>
    <row r="31" spans="1:4">
      <c r="A31" s="2">
        <v>50</v>
      </c>
      <c r="B31" s="2">
        <v>2</v>
      </c>
      <c r="C31" s="2">
        <v>9.64</v>
      </c>
      <c r="D31" s="2" t="s">
        <v>200</v>
      </c>
    </row>
    <row r="32" spans="1:4">
      <c r="A32" s="2">
        <v>50</v>
      </c>
      <c r="B32" s="2">
        <v>3</v>
      </c>
      <c r="C32" s="2">
        <v>9.5559999999999992</v>
      </c>
      <c r="D32" s="2" t="s">
        <v>200</v>
      </c>
    </row>
    <row r="33" spans="1:4">
      <c r="A33" s="2">
        <v>50</v>
      </c>
      <c r="B33" s="2">
        <v>4</v>
      </c>
      <c r="C33" s="2">
        <v>9.843</v>
      </c>
      <c r="D33" s="2" t="s">
        <v>200</v>
      </c>
    </row>
    <row r="34" spans="1:4">
      <c r="A34" s="2">
        <v>75</v>
      </c>
      <c r="B34" s="2">
        <v>1</v>
      </c>
      <c r="C34" s="2">
        <v>10.006</v>
      </c>
      <c r="D34" s="2" t="s">
        <v>200</v>
      </c>
    </row>
    <row r="35" spans="1:4">
      <c r="A35" s="2">
        <v>75</v>
      </c>
      <c r="B35" s="2">
        <v>2</v>
      </c>
      <c r="C35" s="2">
        <v>10.618</v>
      </c>
      <c r="D35" s="2" t="s">
        <v>200</v>
      </c>
    </row>
    <row r="36" spans="1:4">
      <c r="A36" s="2">
        <v>75</v>
      </c>
      <c r="B36" s="2">
        <v>3</v>
      </c>
      <c r="C36" s="2">
        <v>10.24</v>
      </c>
      <c r="D36" s="2" t="s">
        <v>200</v>
      </c>
    </row>
    <row r="37" spans="1:4">
      <c r="A37" s="2">
        <v>75</v>
      </c>
      <c r="B37" s="2">
        <v>4</v>
      </c>
      <c r="C37" s="2">
        <v>10.119999999999999</v>
      </c>
      <c r="D37" s="2" t="s">
        <v>200</v>
      </c>
    </row>
    <row r="38" spans="1:4">
      <c r="A38" s="2">
        <v>100</v>
      </c>
      <c r="B38" s="2">
        <v>1</v>
      </c>
      <c r="C38" s="2">
        <v>10.792</v>
      </c>
      <c r="D38" s="2" t="s">
        <v>200</v>
      </c>
    </row>
    <row r="39" spans="1:4">
      <c r="A39" s="2">
        <v>100</v>
      </c>
      <c r="B39" s="2">
        <v>2</v>
      </c>
      <c r="C39" s="2">
        <v>10.912000000000001</v>
      </c>
      <c r="D39" s="2" t="s">
        <v>200</v>
      </c>
    </row>
    <row r="40" spans="1:4">
      <c r="A40" s="2">
        <v>100</v>
      </c>
      <c r="B40" s="2">
        <v>3</v>
      </c>
      <c r="C40" s="2">
        <v>11.02</v>
      </c>
      <c r="D40" s="2" t="s">
        <v>200</v>
      </c>
    </row>
    <row r="41" spans="1:4">
      <c r="A41" s="2">
        <v>100</v>
      </c>
      <c r="B41" s="2">
        <v>4</v>
      </c>
      <c r="C41" s="2">
        <v>10.9</v>
      </c>
      <c r="D41" s="2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workbookViewId="0">
      <selection activeCell="E19" sqref="E19"/>
    </sheetView>
  </sheetViews>
  <sheetFormatPr defaultRowHeight="14.4"/>
  <cols>
    <col min="2" max="2" width="9.33203125" bestFit="1" customWidth="1"/>
  </cols>
  <sheetData>
    <row r="1" spans="1:4">
      <c r="A1" t="s">
        <v>31</v>
      </c>
      <c r="B1" t="s">
        <v>53</v>
      </c>
      <c r="C1" t="s">
        <v>48</v>
      </c>
      <c r="D1" t="s">
        <v>32</v>
      </c>
    </row>
    <row r="2" spans="1:4">
      <c r="A2">
        <v>1</v>
      </c>
      <c r="B2" t="s">
        <v>56</v>
      </c>
      <c r="C2" t="s">
        <v>49</v>
      </c>
      <c r="D2">
        <v>11.406000000000001</v>
      </c>
    </row>
    <row r="3" spans="1:4">
      <c r="A3">
        <v>1</v>
      </c>
      <c r="B3" t="s">
        <v>56</v>
      </c>
      <c r="C3" t="s">
        <v>50</v>
      </c>
      <c r="D3">
        <v>15.43</v>
      </c>
    </row>
    <row r="4" spans="1:4">
      <c r="A4">
        <v>1</v>
      </c>
      <c r="B4" t="s">
        <v>56</v>
      </c>
      <c r="C4" t="s">
        <v>51</v>
      </c>
      <c r="D4">
        <v>13.98</v>
      </c>
    </row>
    <row r="5" spans="1:4">
      <c r="A5">
        <v>1</v>
      </c>
      <c r="B5" t="s">
        <v>55</v>
      </c>
      <c r="C5" t="s">
        <v>49</v>
      </c>
      <c r="D5">
        <v>8.1999999999999993</v>
      </c>
    </row>
    <row r="6" spans="1:4">
      <c r="A6">
        <v>1</v>
      </c>
      <c r="B6" t="s">
        <v>55</v>
      </c>
      <c r="C6" t="s">
        <v>50</v>
      </c>
      <c r="D6">
        <v>11.34</v>
      </c>
    </row>
    <row r="7" spans="1:4">
      <c r="A7">
        <v>1</v>
      </c>
      <c r="B7" t="s">
        <v>55</v>
      </c>
      <c r="C7" t="s">
        <v>51</v>
      </c>
      <c r="D7">
        <v>9.23</v>
      </c>
    </row>
    <row r="8" spans="1:4">
      <c r="A8">
        <v>1</v>
      </c>
      <c r="B8" t="s">
        <v>54</v>
      </c>
      <c r="C8" t="s">
        <v>49</v>
      </c>
      <c r="D8">
        <v>8.1240000000000006</v>
      </c>
    </row>
    <row r="9" spans="1:4">
      <c r="A9">
        <v>1</v>
      </c>
      <c r="B9" t="s">
        <v>54</v>
      </c>
      <c r="C9" t="s">
        <v>50</v>
      </c>
      <c r="D9">
        <v>13.5</v>
      </c>
    </row>
    <row r="10" spans="1:4">
      <c r="A10">
        <v>1</v>
      </c>
      <c r="B10" t="s">
        <v>54</v>
      </c>
      <c r="C10" t="s">
        <v>51</v>
      </c>
      <c r="D10">
        <v>9.748800000000001</v>
      </c>
    </row>
    <row r="11" spans="1:4">
      <c r="A11">
        <v>2</v>
      </c>
      <c r="B11" t="s">
        <v>56</v>
      </c>
      <c r="C11" t="s">
        <v>49</v>
      </c>
      <c r="D11">
        <v>10.518000000000001</v>
      </c>
    </row>
    <row r="12" spans="1:4">
      <c r="A12">
        <v>2</v>
      </c>
      <c r="B12" t="s">
        <v>56</v>
      </c>
      <c r="C12" t="s">
        <v>50</v>
      </c>
      <c r="D12">
        <v>14.12</v>
      </c>
    </row>
    <row r="13" spans="1:4">
      <c r="A13">
        <v>2</v>
      </c>
      <c r="B13" t="s">
        <v>56</v>
      </c>
      <c r="C13" t="s">
        <v>51</v>
      </c>
      <c r="D13">
        <v>12.83</v>
      </c>
    </row>
    <row r="14" spans="1:4">
      <c r="A14">
        <v>2</v>
      </c>
      <c r="B14" t="s">
        <v>55</v>
      </c>
      <c r="C14" t="s">
        <v>49</v>
      </c>
      <c r="D14">
        <v>8.1269999999999989</v>
      </c>
    </row>
    <row r="15" spans="1:4">
      <c r="A15">
        <v>2</v>
      </c>
      <c r="B15" t="s">
        <v>55</v>
      </c>
      <c r="C15" t="s">
        <v>50</v>
      </c>
      <c r="D15">
        <v>12.2</v>
      </c>
    </row>
    <row r="16" spans="1:4">
      <c r="A16">
        <v>2</v>
      </c>
      <c r="B16" t="s">
        <v>55</v>
      </c>
      <c r="C16" t="s">
        <v>51</v>
      </c>
      <c r="D16">
        <v>9.7523999999999997</v>
      </c>
    </row>
    <row r="17" spans="1:4">
      <c r="A17">
        <v>2</v>
      </c>
      <c r="B17" t="s">
        <v>54</v>
      </c>
      <c r="C17" t="s">
        <v>49</v>
      </c>
      <c r="D17">
        <v>9.0269999999999992</v>
      </c>
    </row>
    <row r="18" spans="1:4">
      <c r="A18">
        <v>2</v>
      </c>
      <c r="B18" t="s">
        <v>54</v>
      </c>
      <c r="C18" t="s">
        <v>50</v>
      </c>
      <c r="D18">
        <v>12.69</v>
      </c>
    </row>
    <row r="19" spans="1:4">
      <c r="A19">
        <v>2</v>
      </c>
      <c r="B19" t="s">
        <v>54</v>
      </c>
      <c r="C19" t="s">
        <v>51</v>
      </c>
      <c r="D19">
        <v>10.8324</v>
      </c>
    </row>
    <row r="20" spans="1:4">
      <c r="A20">
        <v>3</v>
      </c>
      <c r="B20" t="s">
        <v>56</v>
      </c>
      <c r="C20" t="s">
        <v>49</v>
      </c>
      <c r="D20">
        <v>12.009600000000001</v>
      </c>
    </row>
    <row r="21" spans="1:4">
      <c r="A21">
        <v>3</v>
      </c>
      <c r="B21" t="s">
        <v>56</v>
      </c>
      <c r="C21" t="s">
        <v>50</v>
      </c>
      <c r="D21">
        <v>15.76</v>
      </c>
    </row>
    <row r="22" spans="1:4">
      <c r="A22">
        <v>3</v>
      </c>
      <c r="B22" t="s">
        <v>56</v>
      </c>
      <c r="C22" t="s">
        <v>51</v>
      </c>
      <c r="D22">
        <v>12.45</v>
      </c>
    </row>
    <row r="23" spans="1:4">
      <c r="A23">
        <v>3</v>
      </c>
      <c r="B23" t="s">
        <v>55</v>
      </c>
      <c r="C23" t="s">
        <v>49</v>
      </c>
      <c r="D23">
        <v>7.9</v>
      </c>
    </row>
    <row r="24" spans="1:4">
      <c r="A24">
        <v>3</v>
      </c>
      <c r="B24" t="s">
        <v>55</v>
      </c>
      <c r="C24" t="s">
        <v>50</v>
      </c>
      <c r="D24">
        <v>11.56</v>
      </c>
    </row>
    <row r="25" spans="1:4">
      <c r="A25">
        <v>3</v>
      </c>
      <c r="B25" t="s">
        <v>55</v>
      </c>
      <c r="C25" t="s">
        <v>51</v>
      </c>
      <c r="D25">
        <v>9.92</v>
      </c>
    </row>
    <row r="26" spans="1:4">
      <c r="A26">
        <v>3</v>
      </c>
      <c r="B26" t="s">
        <v>54</v>
      </c>
      <c r="C26" t="s">
        <v>49</v>
      </c>
      <c r="D26">
        <v>8.7149999999999999</v>
      </c>
    </row>
    <row r="27" spans="1:4">
      <c r="A27">
        <v>3</v>
      </c>
      <c r="B27" t="s">
        <v>54</v>
      </c>
      <c r="C27" t="s">
        <v>50</v>
      </c>
      <c r="D27">
        <v>12</v>
      </c>
    </row>
    <row r="28" spans="1:4">
      <c r="A28">
        <v>3</v>
      </c>
      <c r="B28" t="s">
        <v>54</v>
      </c>
      <c r="C28" t="s">
        <v>51</v>
      </c>
      <c r="D28">
        <v>10.458</v>
      </c>
    </row>
    <row r="29" spans="1:4">
      <c r="A29">
        <v>4</v>
      </c>
      <c r="B29" t="s">
        <v>56</v>
      </c>
      <c r="C29" t="s">
        <v>49</v>
      </c>
      <c r="D29">
        <v>11.1129</v>
      </c>
    </row>
    <row r="30" spans="1:4">
      <c r="A30">
        <v>4</v>
      </c>
      <c r="B30" t="s">
        <v>56</v>
      </c>
      <c r="C30" t="s">
        <v>50</v>
      </c>
      <c r="D30">
        <v>15.94</v>
      </c>
    </row>
    <row r="31" spans="1:4">
      <c r="A31">
        <v>4</v>
      </c>
      <c r="B31" t="s">
        <v>56</v>
      </c>
      <c r="C31" t="s">
        <v>51</v>
      </c>
      <c r="D31">
        <v>14.44</v>
      </c>
    </row>
    <row r="32" spans="1:4">
      <c r="A32">
        <v>4</v>
      </c>
      <c r="B32" t="s">
        <v>55</v>
      </c>
      <c r="C32" t="s">
        <v>49</v>
      </c>
      <c r="D32">
        <v>8.8000000000000007</v>
      </c>
    </row>
    <row r="33" spans="1:4">
      <c r="A33">
        <v>4</v>
      </c>
      <c r="B33" t="s">
        <v>55</v>
      </c>
      <c r="C33" t="s">
        <v>50</v>
      </c>
      <c r="D33">
        <v>12.87</v>
      </c>
    </row>
    <row r="34" spans="1:4">
      <c r="A34">
        <v>4</v>
      </c>
      <c r="B34" t="s">
        <v>55</v>
      </c>
      <c r="C34" t="s">
        <v>51</v>
      </c>
      <c r="D34">
        <v>8.675279999999999</v>
      </c>
    </row>
    <row r="35" spans="1:4">
      <c r="A35">
        <v>4</v>
      </c>
      <c r="B35" t="s">
        <v>54</v>
      </c>
      <c r="C35" t="s">
        <v>49</v>
      </c>
      <c r="D35">
        <v>7.8030000000000008</v>
      </c>
    </row>
    <row r="36" spans="1:4">
      <c r="A36">
        <v>4</v>
      </c>
      <c r="B36" t="s">
        <v>54</v>
      </c>
      <c r="C36" t="s">
        <v>50</v>
      </c>
      <c r="D36">
        <v>12.6</v>
      </c>
    </row>
    <row r="37" spans="1:4">
      <c r="A37">
        <v>4</v>
      </c>
      <c r="B37" t="s">
        <v>54</v>
      </c>
      <c r="C37" t="s">
        <v>51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dimension ref="A1:D49"/>
  <sheetViews>
    <sheetView workbookViewId="0">
      <selection activeCell="B49" sqref="B49"/>
    </sheetView>
  </sheetViews>
  <sheetFormatPr defaultRowHeight="14.4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 t="s">
        <v>56</v>
      </c>
      <c r="D2">
        <v>11.406000000000001</v>
      </c>
    </row>
    <row r="3" spans="1:4">
      <c r="A3">
        <v>1</v>
      </c>
      <c r="B3" t="s">
        <v>49</v>
      </c>
      <c r="C3" t="s">
        <v>55</v>
      </c>
      <c r="D3">
        <v>7.5179999999999998</v>
      </c>
    </row>
    <row r="4" spans="1:4">
      <c r="A4">
        <v>1</v>
      </c>
      <c r="B4" t="s">
        <v>49</v>
      </c>
      <c r="C4" t="s">
        <v>139</v>
      </c>
      <c r="D4">
        <v>17.334</v>
      </c>
    </row>
    <row r="5" spans="1:4">
      <c r="A5">
        <v>1</v>
      </c>
      <c r="B5" t="s">
        <v>49</v>
      </c>
      <c r="C5" t="s">
        <v>54</v>
      </c>
      <c r="D5">
        <v>8.1240000000000006</v>
      </c>
    </row>
    <row r="6" spans="1:4">
      <c r="A6">
        <v>1</v>
      </c>
      <c r="B6" t="s">
        <v>50</v>
      </c>
      <c r="C6" t="s">
        <v>56</v>
      </c>
      <c r="D6">
        <v>7.2</v>
      </c>
    </row>
    <row r="7" spans="1:4">
      <c r="A7">
        <v>1</v>
      </c>
      <c r="B7" t="s">
        <v>50</v>
      </c>
      <c r="C7" t="s">
        <v>55</v>
      </c>
      <c r="D7">
        <v>6</v>
      </c>
    </row>
    <row r="8" spans="1:4">
      <c r="A8">
        <v>1</v>
      </c>
      <c r="B8" t="s">
        <v>50</v>
      </c>
      <c r="C8" t="s">
        <v>139</v>
      </c>
      <c r="D8">
        <v>17.231999999999999</v>
      </c>
    </row>
    <row r="9" spans="1:4">
      <c r="A9">
        <v>1</v>
      </c>
      <c r="B9" t="s">
        <v>50</v>
      </c>
      <c r="C9" t="s">
        <v>54</v>
      </c>
      <c r="D9">
        <v>13.5</v>
      </c>
    </row>
    <row r="10" spans="1:4">
      <c r="A10">
        <v>1</v>
      </c>
      <c r="B10" t="s">
        <v>51</v>
      </c>
      <c r="C10" t="s">
        <v>56</v>
      </c>
      <c r="D10">
        <v>13.687200000000001</v>
      </c>
    </row>
    <row r="11" spans="1:4">
      <c r="A11">
        <v>1</v>
      </c>
      <c r="B11" t="s">
        <v>51</v>
      </c>
      <c r="C11" t="s">
        <v>55</v>
      </c>
      <c r="D11">
        <v>9.0216000000000012</v>
      </c>
    </row>
    <row r="12" spans="1:4">
      <c r="A12">
        <v>1</v>
      </c>
      <c r="B12" t="s">
        <v>51</v>
      </c>
      <c r="C12" t="s">
        <v>139</v>
      </c>
      <c r="D12">
        <v>17.13</v>
      </c>
    </row>
    <row r="13" spans="1:4">
      <c r="A13">
        <v>1</v>
      </c>
      <c r="B13" t="s">
        <v>51</v>
      </c>
      <c r="C13" t="s">
        <v>54</v>
      </c>
      <c r="D13">
        <v>9.748800000000001</v>
      </c>
    </row>
    <row r="14" spans="1:4">
      <c r="A14">
        <v>2</v>
      </c>
      <c r="B14" t="s">
        <v>49</v>
      </c>
      <c r="C14" t="s">
        <v>56</v>
      </c>
      <c r="D14">
        <v>10.518000000000001</v>
      </c>
    </row>
    <row r="15" spans="1:4">
      <c r="A15">
        <v>2</v>
      </c>
      <c r="B15" t="s">
        <v>49</v>
      </c>
      <c r="C15" t="s">
        <v>55</v>
      </c>
      <c r="D15">
        <v>8.1269999999999989</v>
      </c>
    </row>
    <row r="16" spans="1:4">
      <c r="A16">
        <v>2</v>
      </c>
      <c r="B16" t="s">
        <v>49</v>
      </c>
      <c r="C16" t="s">
        <v>139</v>
      </c>
      <c r="D16">
        <v>17.244</v>
      </c>
    </row>
    <row r="17" spans="1:4">
      <c r="A17">
        <v>2</v>
      </c>
      <c r="B17" t="s">
        <v>49</v>
      </c>
      <c r="C17" t="s">
        <v>54</v>
      </c>
      <c r="D17">
        <v>9.0269999999999992</v>
      </c>
    </row>
    <row r="18" spans="1:4">
      <c r="A18">
        <v>2</v>
      </c>
      <c r="B18" t="s">
        <v>50</v>
      </c>
      <c r="C18" t="s">
        <v>56</v>
      </c>
      <c r="D18">
        <v>7.8</v>
      </c>
    </row>
    <row r="19" spans="1:4">
      <c r="A19">
        <v>2</v>
      </c>
      <c r="B19" t="s">
        <v>50</v>
      </c>
      <c r="C19" t="s">
        <v>55</v>
      </c>
      <c r="D19">
        <v>6.3</v>
      </c>
    </row>
    <row r="20" spans="1:4">
      <c r="A20">
        <v>2</v>
      </c>
      <c r="B20" t="s">
        <v>50</v>
      </c>
      <c r="C20" t="s">
        <v>139</v>
      </c>
      <c r="D20">
        <v>16.794</v>
      </c>
    </row>
    <row r="21" spans="1:4">
      <c r="A21">
        <v>2</v>
      </c>
      <c r="B21" t="s">
        <v>50</v>
      </c>
      <c r="C21" t="s">
        <v>54</v>
      </c>
      <c r="D21">
        <v>12.69</v>
      </c>
    </row>
    <row r="22" spans="1:4">
      <c r="A22">
        <v>2</v>
      </c>
      <c r="B22" t="s">
        <v>51</v>
      </c>
      <c r="C22" t="s">
        <v>56</v>
      </c>
      <c r="D22">
        <v>12.621600000000001</v>
      </c>
    </row>
    <row r="23" spans="1:4">
      <c r="A23">
        <v>2</v>
      </c>
      <c r="B23" t="s">
        <v>51</v>
      </c>
      <c r="C23" t="s">
        <v>55</v>
      </c>
      <c r="D23">
        <v>9.7523999999999997</v>
      </c>
    </row>
    <row r="24" spans="1:4">
      <c r="A24">
        <v>2</v>
      </c>
      <c r="B24" t="s">
        <v>51</v>
      </c>
      <c r="C24" t="s">
        <v>139</v>
      </c>
      <c r="D24">
        <v>16.824000000000002</v>
      </c>
    </row>
    <row r="25" spans="1:4">
      <c r="A25">
        <v>2</v>
      </c>
      <c r="B25" t="s">
        <v>51</v>
      </c>
      <c r="C25" t="s">
        <v>54</v>
      </c>
      <c r="D25">
        <v>10.8324</v>
      </c>
    </row>
    <row r="26" spans="1:4">
      <c r="A26">
        <v>3</v>
      </c>
      <c r="B26" t="s">
        <v>49</v>
      </c>
      <c r="C26" t="s">
        <v>56</v>
      </c>
      <c r="D26">
        <v>12.009600000000001</v>
      </c>
    </row>
    <row r="27" spans="1:4">
      <c r="A27">
        <v>3</v>
      </c>
      <c r="B27" t="s">
        <v>49</v>
      </c>
      <c r="C27" t="s">
        <v>55</v>
      </c>
      <c r="D27">
        <v>6.9119999999999999</v>
      </c>
    </row>
    <row r="28" spans="1:4">
      <c r="A28">
        <v>3</v>
      </c>
      <c r="B28" t="s">
        <v>49</v>
      </c>
      <c r="C28" t="s">
        <v>139</v>
      </c>
      <c r="D28">
        <v>16.77</v>
      </c>
    </row>
    <row r="29" spans="1:4">
      <c r="A29">
        <v>3</v>
      </c>
      <c r="B29" t="s">
        <v>49</v>
      </c>
      <c r="C29" t="s">
        <v>54</v>
      </c>
      <c r="D29">
        <v>8.7149999999999999</v>
      </c>
    </row>
    <row r="30" spans="1:4">
      <c r="A30">
        <v>3</v>
      </c>
      <c r="B30" t="s">
        <v>50</v>
      </c>
      <c r="C30" t="s">
        <v>56</v>
      </c>
      <c r="D30">
        <v>8.4</v>
      </c>
    </row>
    <row r="31" spans="1:4">
      <c r="A31">
        <v>3</v>
      </c>
      <c r="B31" t="s">
        <v>50</v>
      </c>
      <c r="C31" t="s">
        <v>55</v>
      </c>
      <c r="D31">
        <v>6.48</v>
      </c>
    </row>
    <row r="32" spans="1:4">
      <c r="A32">
        <v>3</v>
      </c>
      <c r="B32" t="s">
        <v>50</v>
      </c>
      <c r="C32" t="s">
        <v>139</v>
      </c>
      <c r="D32">
        <v>17.28</v>
      </c>
    </row>
    <row r="33" spans="1:4">
      <c r="A33">
        <v>3</v>
      </c>
      <c r="B33" t="s">
        <v>50</v>
      </c>
      <c r="C33" t="s">
        <v>54</v>
      </c>
      <c r="D33">
        <v>12</v>
      </c>
    </row>
    <row r="34" spans="1:4">
      <c r="A34">
        <v>3</v>
      </c>
      <c r="B34" t="s">
        <v>51</v>
      </c>
      <c r="C34" t="s">
        <v>56</v>
      </c>
      <c r="D34">
        <v>14.411520000000001</v>
      </c>
    </row>
    <row r="35" spans="1:4">
      <c r="A35">
        <v>3</v>
      </c>
      <c r="B35" t="s">
        <v>51</v>
      </c>
      <c r="C35" t="s">
        <v>55</v>
      </c>
      <c r="D35">
        <v>8.2944000000000013</v>
      </c>
    </row>
    <row r="36" spans="1:4">
      <c r="A36">
        <v>3</v>
      </c>
      <c r="B36" t="s">
        <v>51</v>
      </c>
      <c r="C36" t="s">
        <v>139</v>
      </c>
      <c r="D36">
        <v>17.544</v>
      </c>
    </row>
    <row r="37" spans="1:4">
      <c r="A37">
        <v>3</v>
      </c>
      <c r="B37" t="s">
        <v>51</v>
      </c>
      <c r="C37" t="s">
        <v>54</v>
      </c>
      <c r="D37">
        <v>10.458</v>
      </c>
    </row>
    <row r="38" spans="1:4">
      <c r="A38">
        <v>4</v>
      </c>
      <c r="B38" t="s">
        <v>49</v>
      </c>
      <c r="C38" t="s">
        <v>56</v>
      </c>
      <c r="D38">
        <v>11.1129</v>
      </c>
    </row>
    <row r="39" spans="1:4">
      <c r="A39">
        <v>4</v>
      </c>
      <c r="B39" t="s">
        <v>49</v>
      </c>
      <c r="C39" t="s">
        <v>55</v>
      </c>
      <c r="D39">
        <v>7.2294</v>
      </c>
    </row>
    <row r="40" spans="1:4">
      <c r="A40">
        <v>4</v>
      </c>
      <c r="B40" t="s">
        <v>49</v>
      </c>
      <c r="C40" t="s">
        <v>139</v>
      </c>
      <c r="D40">
        <v>15.62</v>
      </c>
    </row>
    <row r="41" spans="1:4">
      <c r="A41">
        <v>4</v>
      </c>
      <c r="B41" t="s">
        <v>49</v>
      </c>
      <c r="C41" t="s">
        <v>54</v>
      </c>
      <c r="D41">
        <v>7.8030000000000008</v>
      </c>
    </row>
    <row r="42" spans="1:4">
      <c r="A42">
        <v>4</v>
      </c>
      <c r="B42" t="s">
        <v>50</v>
      </c>
      <c r="C42" t="s">
        <v>56</v>
      </c>
      <c r="D42">
        <v>8.94</v>
      </c>
    </row>
    <row r="43" spans="1:4">
      <c r="A43">
        <v>4</v>
      </c>
      <c r="B43" t="s">
        <v>50</v>
      </c>
      <c r="C43" t="s">
        <v>55</v>
      </c>
      <c r="D43">
        <v>7.5</v>
      </c>
    </row>
    <row r="44" spans="1:4">
      <c r="A44">
        <v>4</v>
      </c>
      <c r="B44" t="s">
        <v>50</v>
      </c>
      <c r="C44" t="s">
        <v>139</v>
      </c>
      <c r="D44">
        <v>17.484000000000002</v>
      </c>
    </row>
    <row r="45" spans="1:4">
      <c r="A45">
        <v>4</v>
      </c>
      <c r="B45" t="s">
        <v>50</v>
      </c>
      <c r="C45" t="s">
        <v>54</v>
      </c>
      <c r="D45">
        <v>12.6</v>
      </c>
    </row>
    <row r="46" spans="1:4">
      <c r="A46">
        <v>4</v>
      </c>
      <c r="B46" t="s">
        <v>51</v>
      </c>
      <c r="C46" t="s">
        <v>56</v>
      </c>
      <c r="D46">
        <v>13.335480000000002</v>
      </c>
    </row>
    <row r="47" spans="1:4">
      <c r="A47">
        <v>4</v>
      </c>
      <c r="B47" t="s">
        <v>51</v>
      </c>
      <c r="C47" t="s">
        <v>55</v>
      </c>
      <c r="D47">
        <v>8.675279999999999</v>
      </c>
    </row>
    <row r="48" spans="1:4">
      <c r="A48">
        <v>4</v>
      </c>
      <c r="B48" t="s">
        <v>51</v>
      </c>
      <c r="C48" t="s">
        <v>139</v>
      </c>
      <c r="D48">
        <v>17.28</v>
      </c>
    </row>
    <row r="49" spans="1:4">
      <c r="A49">
        <v>4</v>
      </c>
      <c r="B49" t="s">
        <v>51</v>
      </c>
      <c r="C49" t="s">
        <v>54</v>
      </c>
      <c r="D49">
        <v>9.3635999999999999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DIC-DBC</vt:lpstr>
      <vt:lpstr>QUALI</vt:lpstr>
      <vt:lpstr>DIC-DBC-ANOVA</vt:lpstr>
      <vt:lpstr>EXERCICIO_10</vt:lpstr>
      <vt:lpstr>QUANTI_LINEAR</vt:lpstr>
      <vt:lpstr>QUANTI_QUADRATICA</vt:lpstr>
      <vt:lpstr>QUANTI</vt:lpstr>
      <vt:lpstr>FAT1_SI</vt:lpstr>
      <vt:lpstr>FAT1_CI</vt:lpstr>
      <vt:lpstr>FAT2_SI</vt:lpstr>
      <vt:lpstr>FAT2_CI</vt:lpstr>
      <vt:lpstr>FAT3</vt:lpstr>
      <vt:lpstr>maize</vt:lpstr>
      <vt:lpstr>FAT1_CI_WRONG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2021-01-19T21:00:11Z</dcterms:modified>
</cp:coreProperties>
</file>