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DiarioCor\escala_sobreaviso\"/>
    </mc:Choice>
  </mc:AlternateContent>
  <xr:revisionPtr revIDLastSave="0" documentId="13_ncr:1_{40AE2238-84E0-46FC-9406-B304EB0A9A30}" xr6:coauthVersionLast="47" xr6:coauthVersionMax="47" xr10:uidLastSave="{00000000-0000-0000-0000-000000000000}"/>
  <bookViews>
    <workbookView xWindow="-28920" yWindow="-75" windowWidth="29040" windowHeight="15720" xr2:uid="{00000000-000D-0000-FFFF-FFFF00000000}"/>
  </bookViews>
  <sheets>
    <sheet name="Tabela1" sheetId="2" r:id="rId1"/>
    <sheet name="Agosto" sheetId="1" r:id="rId2"/>
  </sheets>
  <definedNames>
    <definedName name="DadosExternos_1" localSheetId="0" hidden="1">Tabela1!$A$2:$F$46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10" i="1" l="1"/>
  <c r="G9" i="1"/>
  <c r="G8" i="1"/>
  <c r="G7" i="1"/>
  <c r="G6" i="1"/>
  <c r="G11" i="1" l="1"/>
  <c r="G45" i="1"/>
  <c r="G24" i="1" l="1"/>
  <c r="G25" i="1" l="1"/>
  <c r="G26" i="1"/>
  <c r="G15" i="1" l="1"/>
  <c r="G16" i="1"/>
  <c r="G33" i="1"/>
  <c r="G30" i="1" l="1"/>
  <c r="G44" i="1"/>
  <c r="G43" i="1"/>
  <c r="G40" i="1"/>
  <c r="G39" i="1"/>
  <c r="G38" i="1"/>
  <c r="G37" i="1"/>
  <c r="G36" i="1"/>
  <c r="G35" i="1"/>
  <c r="G34" i="1"/>
  <c r="G29" i="1"/>
  <c r="G28" i="1"/>
  <c r="G27" i="1"/>
  <c r="G23" i="1"/>
  <c r="G20" i="1"/>
  <c r="G19" i="1"/>
  <c r="G18" i="1"/>
  <c r="G17" i="1"/>
  <c r="G14" i="1"/>
  <c r="G13" i="1"/>
  <c r="G49" i="1" l="1"/>
  <c r="G41" i="1"/>
  <c r="B52" i="1" s="1"/>
  <c r="G31" i="1"/>
  <c r="B53" i="1" s="1"/>
  <c r="G21" i="1" l="1"/>
  <c r="B51" i="1" l="1"/>
  <c r="B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584F81-3D3B-4071-897B-93E6516035ED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<sst xmlns="http://schemas.openxmlformats.org/spreadsheetml/2006/main" count="287" uniqueCount="43">
  <si>
    <t>Data</t>
  </si>
  <si>
    <t>Dia da semana</t>
  </si>
  <si>
    <t>Hora de Entrada</t>
  </si>
  <si>
    <t>Hora de Saída</t>
  </si>
  <si>
    <t xml:space="preserve"> Plantonista (Celular)</t>
  </si>
  <si>
    <t>Sábado</t>
  </si>
  <si>
    <t>Domingo</t>
  </si>
  <si>
    <t>Total de hora de sobreaviso</t>
  </si>
  <si>
    <t>Quarta-feira</t>
  </si>
  <si>
    <t>Quinta-feira</t>
  </si>
  <si>
    <t>Sexta-feira</t>
  </si>
  <si>
    <t>Segunda-feira</t>
  </si>
  <si>
    <t>Terça-feira</t>
  </si>
  <si>
    <t>Total</t>
  </si>
  <si>
    <t>Paulo Danielli</t>
  </si>
  <si>
    <t>(17) 99722-3867</t>
  </si>
  <si>
    <t>Total Horas Mês:</t>
  </si>
  <si>
    <t>Pablo Farias</t>
  </si>
  <si>
    <t>(67) 99885-5258 / 98141-9164</t>
  </si>
  <si>
    <t>Colaborador</t>
  </si>
  <si>
    <t>ESCALA DE SOBREAVISO - ALTO SUCURIÚ</t>
  </si>
  <si>
    <t>Henrique Garcia</t>
  </si>
  <si>
    <t>(67) 98464-9865</t>
  </si>
  <si>
    <t>(67) 99831-1330</t>
  </si>
  <si>
    <t>(67) 98154-0360</t>
  </si>
  <si>
    <t>(67) 99696-6565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</si>
  <si>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</si>
  <si>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</si>
  <si>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</si>
  <si>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</si>
  <si>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</si>
  <si>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</si>
  <si>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</si>
  <si>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</si>
  <si>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</si>
  <si>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/>
  </si>
  <si>
    <t>DATA</t>
  </si>
  <si>
    <t>DIA</t>
  </si>
  <si>
    <t>SOBREAVISO</t>
  </si>
  <si>
    <t>HORA DE ENTRADA</t>
  </si>
  <si>
    <t xml:space="preserve">HORA DE SAIDA </t>
  </si>
  <si>
    <t>TELEFONE</t>
  </si>
  <si>
    <t>Escala de sobreaviso Alto Sucuriú.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</si>
</sst>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h]:mm"/>
    <numFmt numFmtId="166" formatCode="[$-416]m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87">
    <xf numFmtId="0" fontId="0" fillId="0" borderId="0" xfId="0"/>
    <xf numFmtId="165" fontId="0" fillId="8" borderId="3" xfId="0" applyNumberFormat="1" applyFill="1" applyBorder="1"/>
    <xf numFmtId="164" fontId="0" fillId="9" borderId="3" xfId="0" applyNumberFormat="1" applyFill="1" applyBorder="1" applyAlignment="1">
      <alignment horizontal="center" vertical="center"/>
    </xf>
    <xf numFmtId="165" fontId="0" fillId="9" borderId="3" xfId="0" applyNumberFormat="1" applyFill="1" applyBorder="1" applyAlignment="1">
      <alignment horizontal="center" vertical="center"/>
    </xf>
    <xf numFmtId="46" fontId="0" fillId="9" borderId="3" xfId="0" applyNumberFormat="1" applyFill="1" applyBorder="1" applyAlignment="1">
      <alignment horizontal="center" vertical="center"/>
    </xf>
    <xf numFmtId="0" fontId="0" fillId="6" borderId="3" xfId="0" applyFill="1" applyBorder="1"/>
    <xf numFmtId="0" fontId="0" fillId="10" borderId="1" xfId="0" applyFill="1" applyBorder="1" applyAlignment="1">
      <alignment vertical="center"/>
    </xf>
    <xf numFmtId="164" fontId="0" fillId="12" borderId="3" xfId="0" applyNumberFormat="1" applyFill="1" applyBorder="1" applyAlignment="1">
      <alignment horizontal="center" vertical="center"/>
    </xf>
    <xf numFmtId="165" fontId="0" fillId="12" borderId="3" xfId="0" applyNumberFormat="1" applyFill="1" applyBorder="1" applyAlignment="1">
      <alignment horizontal="center" vertical="center"/>
    </xf>
    <xf numFmtId="46" fontId="0" fillId="12" borderId="3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vertical="center"/>
    </xf>
    <xf numFmtId="0" fontId="0" fillId="7" borderId="3" xfId="0" applyFill="1" applyBorder="1"/>
    <xf numFmtId="0" fontId="0" fillId="7" borderId="3" xfId="0" applyFill="1" applyBorder="1" applyAlignment="1">
      <alignment vertical="center"/>
    </xf>
    <xf numFmtId="165" fontId="0" fillId="7" borderId="3" xfId="0" applyNumberFormat="1" applyFill="1" applyBorder="1" applyAlignment="1">
      <alignment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0" fillId="7" borderId="3" xfId="0" applyNumberFormat="1" applyFill="1" applyBorder="1"/>
    <xf numFmtId="165" fontId="1" fillId="7" borderId="3" xfId="0" applyNumberFormat="1" applyFont="1" applyFill="1" applyBorder="1" applyAlignment="1">
      <alignment horizontal="center" vertical="center"/>
    </xf>
    <xf numFmtId="165" fontId="0" fillId="6" borderId="3" xfId="0" applyNumberFormat="1" applyFill="1" applyBorder="1"/>
    <xf numFmtId="0" fontId="1" fillId="4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6" fillId="9" borderId="4" xfId="1" applyFont="1" applyFill="1" applyBorder="1" applyAlignment="1">
      <alignment horizontal="center"/>
    </xf>
    <xf numFmtId="0" fontId="6" fillId="9" borderId="5" xfId="1" applyFont="1" applyFill="1" applyBorder="1" applyAlignment="1">
      <alignment horizontal="center"/>
    </xf>
    <xf numFmtId="0" fontId="6" fillId="9" borderId="3" xfId="1" applyFont="1" applyFill="1" applyBorder="1" applyAlignment="1">
      <alignment horizontal="center"/>
    </xf>
    <xf numFmtId="0" fontId="6" fillId="12" borderId="4" xfId="2" applyFont="1" applyFill="1" applyBorder="1" applyAlignment="1">
      <alignment horizontal="center"/>
    </xf>
    <xf numFmtId="0" fontId="6" fillId="12" borderId="5" xfId="2" applyFont="1" applyFill="1" applyBorder="1" applyAlignment="1">
      <alignment horizontal="center"/>
    </xf>
    <xf numFmtId="0" fontId="6" fillId="12" borderId="4" xfId="1" applyFont="1" applyFill="1" applyBorder="1" applyAlignment="1">
      <alignment horizontal="center"/>
    </xf>
    <xf numFmtId="0" fontId="6" fillId="12" borderId="5" xfId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6" fillId="12" borderId="3" xfId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6" fillId="9" borderId="4" xfId="2" applyFont="1" applyFill="1" applyBorder="1" applyAlignment="1">
      <alignment horizontal="center"/>
    </xf>
    <xf numFmtId="0" fontId="6" fillId="9" borderId="5" xfId="2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2" fillId="2" borderId="6" xfId="0" applyFont="1" applyFill="1" applyBorder="1" applyAlignment="1">
      <alignment vertical="center"/>
    </xf>
    <xf numFmtId="17" fontId="3" fillId="3" borderId="6" xfId="0" applyNumberFormat="1" applyFont="1" applyFill="1" applyBorder="1" applyAlignment="1">
      <alignment vertical="center"/>
    </xf>
    <xf numFmtId="0" fontId="0" fillId="6" borderId="5" xfId="0" applyFill="1" applyBorder="1" applyAlignment="1">
      <alignment horizontal="center"/>
    </xf>
    <xf numFmtId="14" fontId="0" fillId="9" borderId="5" xfId="0" applyNumberForma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8" borderId="5" xfId="0" applyFill="1" applyBorder="1"/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13" xfId="0" applyNumberFormat="1" applyBorder="1"/>
    <xf numFmtId="164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14" fontId="0" fillId="0" borderId="12" xfId="0" applyNumberFormat="1" applyBorder="1" applyAlignment="1">
      <alignment horizontal="center" vertical="center"/>
    </xf>
    <xf numFmtId="0" fontId="9" fillId="14" borderId="9" xfId="0" applyFont="1" applyFill="1" applyBorder="1" applyAlignment="1">
      <alignment horizontal="center"/>
    </xf>
    <xf numFmtId="0" fontId="9" fillId="14" borderId="10" xfId="0" applyFont="1" applyFill="1" applyBorder="1" applyAlignment="1">
      <alignment horizontal="center"/>
    </xf>
    <xf numFmtId="0" fontId="9" fillId="14" borderId="11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7">
    <dxf>
      <numFmt numFmtId="0" formatCode="General"/>
    </dxf>
    <dxf>
      <numFmt numFmtId="0" formatCode="General"/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numFmt numFmtId="165" formatCode="[hh]:mm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1</xdr:row>
      <xdr:rowOff>0</xdr:rowOff>
    </xdr:from>
    <xdr:to>
      <xdr:col>1</xdr:col>
      <xdr:colOff>9525</xdr:colOff>
      <xdr:row>4</xdr:row>
      <xdr:rowOff>28576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167" y="0"/>
          <a:ext cx="1236133" cy="647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3562946-45FB-4545-ACB0-EB9E5F744F22}" autoFormatId="16" applyNumberFormats="0" applyBorderFormats="0" applyFontFormats="0" applyPatternFormats="0" applyAlignmentFormats="0" applyWidthHeightFormats="0">
  <queryTableRefresh nextId="7">
    <queryTableFields count="6">
      <queryTableField id="1" name="Coluna1" tableColumnId="1"/>
      <queryTableField id="2" name="Coluna2" tableColumnId="2"/>
      <queryTableField id="3" name="Coluna3" tableColumnId="3"/>
      <queryTableField id="4" name="Coluna5" tableColumnId="4"/>
      <queryTableField id="5" name="Coluna7" tableColumnId="5"/>
      <queryTableField id="6" name="Coluna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01538-07D6-4D48-8B01-8B04E5EB17B3}" name="Tabela1_1" displayName="Tabela1_1" ref="A2:F46" tableType="queryTable" totalsRowShown="0">
  <autoFilter ref="A2:F46" xr:uid="{94301538-07D6-4D48-8B01-8B04E5EB17B3}"/>
  <tableColumns count="6">
    <tableColumn id="1" xr3:uid="{12DF3CF4-0DB8-4EEA-A7BF-4247FB364535}" uniqueName="1" name="DATA" queryTableFieldId="1"/>
    <tableColumn id="2" xr3:uid="{695D66B1-D09F-4A41-B22E-038DF477BB9B}" uniqueName="2" name="DIA" queryTableFieldId="2"/>
    <tableColumn id="3" xr3:uid="{D7FCBAFE-926E-41F7-AEF9-2270EC6214CE}" uniqueName="3" name="SOBREAVISO" queryTableFieldId="3" dataDxfId="1"/>
    <tableColumn id="4" xr3:uid="{C63F5F47-1FF2-4A84-A0CD-53FCBEC52B91}" uniqueName="4" name="HORA DE ENTRADA" queryTableFieldId="4"/>
    <tableColumn id="5" xr3:uid="{0332623C-2F39-4A11-9A09-43336FCA076A}" uniqueName="5" name="HORA DE SAIDA " queryTableFieldId="5"/>
    <tableColumn id="6" xr3:uid="{1DDF7103-2531-4046-B84D-D75817D05EAD}" uniqueName="6" name="TELEFON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81DF0-472B-45B0-811B-E43B906DED55}" name="Tabela1" displayName="Tabela1" ref="A1:I53" totalsRowShown="0" headerRowDxfId="82" headerRowBorderDxfId="85" tableBorderDxfId="86">
  <autoFilter ref="A1:I53" xr:uid="{54A81DF0-472B-45B0-811B-E43B906DED55}"/>
  <tableColumns count="9">
    <tableColumn id="1" xr3:uid="{342E84DE-7D7A-4530-8077-13205D337B39}" name="Coluna1" dataDxfId="84"/>
    <tableColumn id="2" xr3:uid="{FC25A803-4C6E-40DC-AE78-63A7ED75C3BE}" name="Coluna2" dataDxfId="83"/>
    <tableColumn id="3" xr3:uid="{7CDB0018-67C8-4900-8758-81C15B3C0906}" name="Coluna3"/>
    <tableColumn id="4" xr3:uid="{2B15DA19-BFB0-4BDC-9A9D-7441718317F4}" name="Coluna4"/>
    <tableColumn id="5" xr3:uid="{E10245F6-9182-41AF-9BB4-28E54A5EC04F}" name="Coluna5"/>
    <tableColumn id="6" xr3:uid="{C02D3E6F-4C4B-471C-8C02-117DA3290CE0}" name="Coluna6"/>
    <tableColumn id="7" xr3:uid="{E2DD4622-EED8-40B6-8DAB-827F5379C9D8}" name="Coluna7"/>
    <tableColumn id="8" xr3:uid="{DA118938-C330-42D9-AB40-1778C5AE6300}" name="Coluna8"/>
    <tableColumn id="9" xr3:uid="{A211D201-634B-40BD-909A-EB6FB505BF3A}" name="Coluna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0DA6-F53F-4E14-8C25-DA86CE5CCE32}">
  <dimension ref="A1:F50"/>
  <sheetViews>
    <sheetView tabSelected="1" workbookViewId="0">
      <selection activeCell="D13" sqref="D13"/>
    </sheetView>
  </sheetViews>
  <sheetFormatPr defaultColWidth="0" defaultRowHeight="15" zeroHeight="1" x14ac:dyDescent="0.25"/>
  <cols>
    <col min="1" max="1" width="18.5703125" customWidth="1"/>
    <col min="2" max="2" width="37.140625" bestFit="1" customWidth="1"/>
    <col min="3" max="3" width="23" customWidth="1"/>
    <col min="4" max="4" width="25.85546875" bestFit="1" customWidth="1"/>
    <col min="5" max="5" width="21.140625" customWidth="1"/>
    <col min="6" max="6" width="30.5703125" customWidth="1"/>
    <col min="7" max="7" width="9.140625" customWidth="1"/>
    <col min="8" max="16384" width="9.140625" hidden="1"/>
  </cols>
  <sheetData>
    <row r="1" spans="1:6" ht="18.75" x14ac:dyDescent="0.3">
      <c r="A1" s="84" t="s">
        <v>42</v>
      </c>
      <c r="B1" s="85"/>
      <c r="C1" s="85"/>
      <c r="D1" s="85"/>
      <c r="E1" s="85"/>
      <c r="F1" s="86"/>
    </row>
    <row r="2" spans="1:6" x14ac:dyDescent="0.25">
      <c r="A2" s="72" t="s">
        <v>36</v>
      </c>
      <c r="B2" s="73" t="s">
        <v>37</v>
      </c>
      <c r="C2" s="73" t="s">
        <v>38</v>
      </c>
      <c r="D2" s="73" t="s">
        <v>39</v>
      </c>
      <c r="E2" s="73" t="s">
        <v>40</v>
      </c>
      <c r="F2" s="74" t="s">
        <v>41</v>
      </c>
    </row>
    <row r="3" spans="1:6" x14ac:dyDescent="0.25">
      <c r="A3" s="83">
        <v>45505</v>
      </c>
      <c r="B3" s="73" t="s">
        <v>9</v>
      </c>
      <c r="C3" s="75" t="s">
        <v>14</v>
      </c>
      <c r="D3" s="76">
        <v>0.66666666666666663</v>
      </c>
      <c r="E3" s="76">
        <v>0.62500000000000011</v>
      </c>
      <c r="F3" s="77" t="s">
        <v>23</v>
      </c>
    </row>
    <row r="4" spans="1:6" x14ac:dyDescent="0.25">
      <c r="A4" s="83">
        <v>45506</v>
      </c>
      <c r="B4" s="73" t="s">
        <v>10</v>
      </c>
      <c r="C4" s="75" t="s">
        <v>14</v>
      </c>
      <c r="D4" s="76">
        <v>0.66666666666666663</v>
      </c>
      <c r="E4" s="76">
        <v>0.33333333333333337</v>
      </c>
      <c r="F4" s="77" t="s">
        <v>24</v>
      </c>
    </row>
    <row r="5" spans="1:6" x14ac:dyDescent="0.25">
      <c r="A5" s="83">
        <v>45507</v>
      </c>
      <c r="B5" s="73" t="s">
        <v>5</v>
      </c>
      <c r="C5" s="75" t="s">
        <v>14</v>
      </c>
      <c r="D5" s="76">
        <v>0</v>
      </c>
      <c r="E5" s="76">
        <v>1</v>
      </c>
      <c r="F5" s="77" t="s">
        <v>25</v>
      </c>
    </row>
    <row r="6" spans="1:6" x14ac:dyDescent="0.25">
      <c r="A6" s="83">
        <v>45508</v>
      </c>
      <c r="B6" s="73" t="s">
        <v>6</v>
      </c>
      <c r="C6" s="75" t="s">
        <v>14</v>
      </c>
      <c r="D6" s="76">
        <v>0</v>
      </c>
      <c r="E6" s="76">
        <v>1</v>
      </c>
      <c r="F6" s="77" t="s">
        <v>18</v>
      </c>
    </row>
    <row r="7" spans="1:6" x14ac:dyDescent="0.25">
      <c r="A7" s="83">
        <v>45509</v>
      </c>
      <c r="B7" s="73" t="s">
        <v>11</v>
      </c>
      <c r="C7" s="75" t="s">
        <v>14</v>
      </c>
      <c r="D7" s="76">
        <v>0</v>
      </c>
      <c r="E7" s="76">
        <v>0.29166666666666669</v>
      </c>
      <c r="F7" s="77" t="s">
        <v>35</v>
      </c>
    </row>
    <row r="8" spans="1:6" x14ac:dyDescent="0.25">
      <c r="A8" s="83" t="s">
        <v>35</v>
      </c>
      <c r="B8" s="73" t="s">
        <v>35</v>
      </c>
      <c r="C8" s="75" t="s">
        <v>35</v>
      </c>
      <c r="D8" s="76" t="s">
        <v>35</v>
      </c>
      <c r="E8" s="76">
        <v>3.25</v>
      </c>
      <c r="F8" s="77" t="s">
        <v>35</v>
      </c>
    </row>
    <row r="9" spans="1:6" x14ac:dyDescent="0.25">
      <c r="A9" s="83">
        <v>45509</v>
      </c>
      <c r="B9" s="73" t="s">
        <v>11</v>
      </c>
      <c r="C9" s="75" t="s">
        <v>21</v>
      </c>
      <c r="D9" s="76">
        <v>0.66666666666666663</v>
      </c>
      <c r="E9" s="76">
        <v>0.62500000000000011</v>
      </c>
      <c r="F9" s="77" t="s">
        <v>22</v>
      </c>
    </row>
    <row r="10" spans="1:6" x14ac:dyDescent="0.25">
      <c r="A10" s="83">
        <v>45510</v>
      </c>
      <c r="B10" s="73" t="s">
        <v>12</v>
      </c>
      <c r="C10" s="75" t="s">
        <v>21</v>
      </c>
      <c r="D10" s="76">
        <v>0.66666666666666663</v>
      </c>
      <c r="E10" s="76">
        <v>0.62500000000000011</v>
      </c>
      <c r="F10" s="77" t="s">
        <v>18</v>
      </c>
    </row>
    <row r="11" spans="1:6" x14ac:dyDescent="0.25">
      <c r="A11" s="83">
        <v>45511</v>
      </c>
      <c r="B11" s="73" t="s">
        <v>8</v>
      </c>
      <c r="C11" s="75" t="s">
        <v>21</v>
      </c>
      <c r="D11" s="76">
        <v>0.66666666666666663</v>
      </c>
      <c r="E11" s="76">
        <v>0.62500000000000011</v>
      </c>
      <c r="F11" s="77" t="s">
        <v>35</v>
      </c>
    </row>
    <row r="12" spans="1:6" x14ac:dyDescent="0.25">
      <c r="A12" s="83">
        <v>45512</v>
      </c>
      <c r="B12" s="73" t="s">
        <v>9</v>
      </c>
      <c r="C12" s="75" t="s">
        <v>21</v>
      </c>
      <c r="D12" s="76">
        <v>0.66666666666666663</v>
      </c>
      <c r="E12" s="76">
        <v>0.62500000000000011</v>
      </c>
      <c r="F12" s="77" t="s">
        <v>35</v>
      </c>
    </row>
    <row r="13" spans="1:6" x14ac:dyDescent="0.25">
      <c r="A13" s="83">
        <v>45513</v>
      </c>
      <c r="B13" s="73" t="s">
        <v>10</v>
      </c>
      <c r="C13" s="75" t="s">
        <v>21</v>
      </c>
      <c r="D13" s="76">
        <v>0.66666666666666663</v>
      </c>
      <c r="E13" s="76">
        <v>0.33333333333333337</v>
      </c>
      <c r="F13" s="77" t="s">
        <v>35</v>
      </c>
    </row>
    <row r="14" spans="1:6" x14ac:dyDescent="0.25">
      <c r="A14" s="83">
        <v>45514</v>
      </c>
      <c r="B14" s="73" t="s">
        <v>5</v>
      </c>
      <c r="C14" s="75" t="s">
        <v>21</v>
      </c>
      <c r="D14" s="76">
        <v>0</v>
      </c>
      <c r="E14" s="76">
        <v>1</v>
      </c>
      <c r="F14" s="77" t="s">
        <v>35</v>
      </c>
    </row>
    <row r="15" spans="1:6" x14ac:dyDescent="0.25">
      <c r="A15" s="83">
        <v>45515</v>
      </c>
      <c r="B15" s="73" t="s">
        <v>6</v>
      </c>
      <c r="C15" s="75" t="s">
        <v>21</v>
      </c>
      <c r="D15" s="76">
        <v>0</v>
      </c>
      <c r="E15" s="76">
        <v>1</v>
      </c>
      <c r="F15" s="77" t="s">
        <v>35</v>
      </c>
    </row>
    <row r="16" spans="1:6" x14ac:dyDescent="0.25">
      <c r="A16" s="83">
        <v>45516</v>
      </c>
      <c r="B16" s="73" t="s">
        <v>11</v>
      </c>
      <c r="C16" s="75" t="s">
        <v>21</v>
      </c>
      <c r="D16" s="76">
        <v>0</v>
      </c>
      <c r="E16" s="76">
        <v>0.29166666666666669</v>
      </c>
      <c r="F16" s="77" t="s">
        <v>35</v>
      </c>
    </row>
    <row r="17" spans="1:6" x14ac:dyDescent="0.25">
      <c r="A17" s="83" t="s">
        <v>35</v>
      </c>
      <c r="B17" s="73" t="s">
        <v>35</v>
      </c>
      <c r="C17" s="75" t="s">
        <v>35</v>
      </c>
      <c r="D17" s="76" t="s">
        <v>35</v>
      </c>
      <c r="E17" s="76">
        <v>5.1250000000000009</v>
      </c>
      <c r="F17" s="77" t="s">
        <v>35</v>
      </c>
    </row>
    <row r="18" spans="1:6" x14ac:dyDescent="0.25">
      <c r="A18" s="83">
        <v>45516</v>
      </c>
      <c r="B18" s="73" t="s">
        <v>11</v>
      </c>
      <c r="C18" s="75" t="s">
        <v>14</v>
      </c>
      <c r="D18" s="76">
        <v>0.66666666666666663</v>
      </c>
      <c r="E18" s="76">
        <v>0.62500000000000011</v>
      </c>
      <c r="F18" s="77" t="s">
        <v>23</v>
      </c>
    </row>
    <row r="19" spans="1:6" x14ac:dyDescent="0.25">
      <c r="A19" s="83">
        <v>45517</v>
      </c>
      <c r="B19" s="73" t="s">
        <v>12</v>
      </c>
      <c r="C19" s="75" t="s">
        <v>14</v>
      </c>
      <c r="D19" s="76">
        <v>0.66666666666666663</v>
      </c>
      <c r="E19" s="76">
        <v>0.62500000000000011</v>
      </c>
      <c r="F19" s="77" t="s">
        <v>24</v>
      </c>
    </row>
    <row r="20" spans="1:6" x14ac:dyDescent="0.25">
      <c r="A20" s="83">
        <v>45518</v>
      </c>
      <c r="B20" s="73" t="s">
        <v>8</v>
      </c>
      <c r="C20" s="75" t="s">
        <v>14</v>
      </c>
      <c r="D20" s="76">
        <v>0.66666666666666663</v>
      </c>
      <c r="E20" s="76">
        <v>0.62500000000000011</v>
      </c>
      <c r="F20" s="77" t="s">
        <v>25</v>
      </c>
    </row>
    <row r="21" spans="1:6" x14ac:dyDescent="0.25">
      <c r="A21" s="83">
        <v>45519</v>
      </c>
      <c r="B21" s="73" t="s">
        <v>9</v>
      </c>
      <c r="C21" s="75" t="s">
        <v>14</v>
      </c>
      <c r="D21" s="76">
        <v>0.66666666666666663</v>
      </c>
      <c r="E21" s="76">
        <v>0.62500000000000011</v>
      </c>
      <c r="F21" s="77" t="s">
        <v>18</v>
      </c>
    </row>
    <row r="22" spans="1:6" x14ac:dyDescent="0.25">
      <c r="A22" s="83">
        <v>45520</v>
      </c>
      <c r="B22" s="73" t="s">
        <v>10</v>
      </c>
      <c r="C22" s="75" t="s">
        <v>14</v>
      </c>
      <c r="D22" s="76">
        <v>0.66666666666666663</v>
      </c>
      <c r="E22" s="76">
        <v>0.33333333333333337</v>
      </c>
      <c r="F22" s="77" t="s">
        <v>35</v>
      </c>
    </row>
    <row r="23" spans="1:6" x14ac:dyDescent="0.25">
      <c r="A23" s="83">
        <v>45521</v>
      </c>
      <c r="B23" s="73" t="s">
        <v>5</v>
      </c>
      <c r="C23" s="75" t="s">
        <v>14</v>
      </c>
      <c r="D23" s="76">
        <v>0</v>
      </c>
      <c r="E23" s="76">
        <v>1</v>
      </c>
      <c r="F23" s="77" t="s">
        <v>35</v>
      </c>
    </row>
    <row r="24" spans="1:6" x14ac:dyDescent="0.25">
      <c r="A24" s="83">
        <v>45522</v>
      </c>
      <c r="B24" s="73" t="s">
        <v>6</v>
      </c>
      <c r="C24" s="75" t="s">
        <v>14</v>
      </c>
      <c r="D24" s="76">
        <v>0</v>
      </c>
      <c r="E24" s="76">
        <v>1</v>
      </c>
      <c r="F24" s="77" t="s">
        <v>35</v>
      </c>
    </row>
    <row r="25" spans="1:6" x14ac:dyDescent="0.25">
      <c r="A25" s="83">
        <v>45523</v>
      </c>
      <c r="B25" s="73" t="s">
        <v>11</v>
      </c>
      <c r="C25" s="75" t="s">
        <v>14</v>
      </c>
      <c r="D25" s="76">
        <v>0</v>
      </c>
      <c r="E25" s="76">
        <v>0.29166666666666669</v>
      </c>
      <c r="F25" s="77" t="s">
        <v>35</v>
      </c>
    </row>
    <row r="26" spans="1:6" x14ac:dyDescent="0.25">
      <c r="A26" s="83" t="s">
        <v>35</v>
      </c>
      <c r="B26" s="73" t="s">
        <v>35</v>
      </c>
      <c r="C26" s="75" t="s">
        <v>35</v>
      </c>
      <c r="D26" s="76" t="s">
        <v>35</v>
      </c>
      <c r="E26" s="76">
        <v>5.1250000000000009</v>
      </c>
      <c r="F26" s="77" t="s">
        <v>35</v>
      </c>
    </row>
    <row r="27" spans="1:6" x14ac:dyDescent="0.25">
      <c r="A27" s="83">
        <v>45523</v>
      </c>
      <c r="B27" s="73" t="s">
        <v>11</v>
      </c>
      <c r="C27" s="75" t="s">
        <v>21</v>
      </c>
      <c r="D27" s="76">
        <v>0.66666666666666663</v>
      </c>
      <c r="E27" s="76">
        <v>0.62500000000000011</v>
      </c>
      <c r="F27" s="77" t="s">
        <v>22</v>
      </c>
    </row>
    <row r="28" spans="1:6" x14ac:dyDescent="0.25">
      <c r="A28" s="83">
        <v>45524</v>
      </c>
      <c r="B28" s="73" t="s">
        <v>12</v>
      </c>
      <c r="C28" s="75" t="s">
        <v>21</v>
      </c>
      <c r="D28" s="76">
        <v>0.66666666666666663</v>
      </c>
      <c r="E28" s="76">
        <v>0.62500000000000011</v>
      </c>
      <c r="F28" s="77" t="s">
        <v>18</v>
      </c>
    </row>
    <row r="29" spans="1:6" x14ac:dyDescent="0.25">
      <c r="A29" s="83">
        <v>45525</v>
      </c>
      <c r="B29" s="73" t="s">
        <v>8</v>
      </c>
      <c r="C29" s="75" t="s">
        <v>21</v>
      </c>
      <c r="D29" s="76">
        <v>0.66666666666666663</v>
      </c>
      <c r="E29" s="76">
        <v>0.62500000000000011</v>
      </c>
      <c r="F29" s="77" t="s">
        <v>35</v>
      </c>
    </row>
    <row r="30" spans="1:6" x14ac:dyDescent="0.25">
      <c r="A30" s="83">
        <v>45526</v>
      </c>
      <c r="B30" s="73" t="s">
        <v>9</v>
      </c>
      <c r="C30" s="75" t="s">
        <v>21</v>
      </c>
      <c r="D30" s="76">
        <v>0.66666666666666663</v>
      </c>
      <c r="E30" s="76">
        <v>0.62500000000000011</v>
      </c>
      <c r="F30" s="77" t="s">
        <v>35</v>
      </c>
    </row>
    <row r="31" spans="1:6" x14ac:dyDescent="0.25">
      <c r="A31" s="83">
        <v>45527</v>
      </c>
      <c r="B31" s="73" t="s">
        <v>10</v>
      </c>
      <c r="C31" s="75" t="s">
        <v>21</v>
      </c>
      <c r="D31" s="76">
        <v>0.66666666666666663</v>
      </c>
      <c r="E31" s="76">
        <v>0.33333333333333337</v>
      </c>
      <c r="F31" s="77" t="s">
        <v>35</v>
      </c>
    </row>
    <row r="32" spans="1:6" x14ac:dyDescent="0.25">
      <c r="A32" s="83">
        <v>45528</v>
      </c>
      <c r="B32" s="73" t="s">
        <v>5</v>
      </c>
      <c r="C32" s="75" t="s">
        <v>21</v>
      </c>
      <c r="D32" s="76">
        <v>0</v>
      </c>
      <c r="E32" s="76">
        <v>1</v>
      </c>
      <c r="F32" s="77" t="s">
        <v>35</v>
      </c>
    </row>
    <row r="33" spans="1:6" x14ac:dyDescent="0.25">
      <c r="A33" s="83">
        <v>45529</v>
      </c>
      <c r="B33" s="73" t="s">
        <v>6</v>
      </c>
      <c r="C33" s="75" t="s">
        <v>21</v>
      </c>
      <c r="D33" s="76">
        <v>0</v>
      </c>
      <c r="E33" s="76">
        <v>1</v>
      </c>
      <c r="F33" s="77" t="s">
        <v>35</v>
      </c>
    </row>
    <row r="34" spans="1:6" x14ac:dyDescent="0.25">
      <c r="A34" s="83">
        <v>45530</v>
      </c>
      <c r="B34" s="73" t="s">
        <v>11</v>
      </c>
      <c r="C34" s="75" t="s">
        <v>21</v>
      </c>
      <c r="D34" s="76">
        <v>0</v>
      </c>
      <c r="E34" s="76">
        <v>0.29166666666666669</v>
      </c>
      <c r="F34" s="77" t="s">
        <v>35</v>
      </c>
    </row>
    <row r="35" spans="1:6" x14ac:dyDescent="0.25">
      <c r="A35" s="83" t="s">
        <v>35</v>
      </c>
      <c r="B35" s="73" t="s">
        <v>35</v>
      </c>
      <c r="C35" s="75" t="s">
        <v>35</v>
      </c>
      <c r="D35" s="76" t="s">
        <v>35</v>
      </c>
      <c r="E35" s="76">
        <v>5.1250000000000009</v>
      </c>
      <c r="F35" s="77" t="s">
        <v>35</v>
      </c>
    </row>
    <row r="36" spans="1:6" x14ac:dyDescent="0.25">
      <c r="A36" s="83">
        <v>45530</v>
      </c>
      <c r="B36" s="73" t="s">
        <v>11</v>
      </c>
      <c r="C36" s="75" t="s">
        <v>17</v>
      </c>
      <c r="D36" s="76">
        <v>0.66666666666666663</v>
      </c>
      <c r="E36" s="76">
        <v>0.62500000000000011</v>
      </c>
      <c r="F36" s="77" t="s">
        <v>15</v>
      </c>
    </row>
    <row r="37" spans="1:6" x14ac:dyDescent="0.25">
      <c r="A37" s="83">
        <v>45531</v>
      </c>
      <c r="B37" s="73" t="s">
        <v>12</v>
      </c>
      <c r="C37" s="75" t="s">
        <v>17</v>
      </c>
      <c r="D37" s="76">
        <v>0.66666666666666663</v>
      </c>
      <c r="E37" s="76">
        <v>0.62500000000000011</v>
      </c>
      <c r="F37" s="77" t="s">
        <v>18</v>
      </c>
    </row>
    <row r="38" spans="1:6" x14ac:dyDescent="0.25">
      <c r="A38" s="83">
        <v>45532</v>
      </c>
      <c r="B38" s="73" t="s">
        <v>8</v>
      </c>
      <c r="C38" s="75" t="s">
        <v>17</v>
      </c>
      <c r="D38" s="76">
        <v>0.66666666666666663</v>
      </c>
      <c r="E38" s="76">
        <v>0.62500000000000011</v>
      </c>
      <c r="F38" s="77" t="s">
        <v>35</v>
      </c>
    </row>
    <row r="39" spans="1:6" x14ac:dyDescent="0.25">
      <c r="A39" s="83">
        <v>45533</v>
      </c>
      <c r="B39" s="73" t="s">
        <v>9</v>
      </c>
      <c r="C39" s="75" t="s">
        <v>17</v>
      </c>
      <c r="D39" s="76">
        <v>0.66666666666666663</v>
      </c>
      <c r="E39" s="76">
        <v>0.62500000000000011</v>
      </c>
      <c r="F39" s="77" t="s">
        <v>35</v>
      </c>
    </row>
    <row r="40" spans="1:6" x14ac:dyDescent="0.25">
      <c r="A40" s="83">
        <v>45534</v>
      </c>
      <c r="B40" s="73" t="s">
        <v>10</v>
      </c>
      <c r="C40" s="75" t="s">
        <v>17</v>
      </c>
      <c r="D40" s="76">
        <v>0.66666666666666663</v>
      </c>
      <c r="E40" s="76">
        <v>0.33333333333333337</v>
      </c>
      <c r="F40" s="77" t="s">
        <v>35</v>
      </c>
    </row>
    <row r="41" spans="1:6" x14ac:dyDescent="0.25">
      <c r="A41" s="83">
        <v>45535</v>
      </c>
      <c r="B41" s="73" t="s">
        <v>5</v>
      </c>
      <c r="C41" s="75" t="s">
        <v>17</v>
      </c>
      <c r="D41" s="76">
        <v>0</v>
      </c>
      <c r="E41" s="76">
        <v>1</v>
      </c>
      <c r="F41" s="77" t="s">
        <v>35</v>
      </c>
    </row>
    <row r="42" spans="1:6" x14ac:dyDescent="0.25">
      <c r="A42" s="72" t="s">
        <v>35</v>
      </c>
      <c r="B42" s="73" t="s">
        <v>35</v>
      </c>
      <c r="C42" s="75" t="s">
        <v>35</v>
      </c>
      <c r="D42" s="73" t="s">
        <v>13</v>
      </c>
      <c r="E42" s="78">
        <v>1.8750000000000004</v>
      </c>
      <c r="F42" s="77" t="s">
        <v>35</v>
      </c>
    </row>
    <row r="43" spans="1:6" x14ac:dyDescent="0.25">
      <c r="A43" s="72" t="s">
        <v>16</v>
      </c>
      <c r="B43" s="73">
        <v>20.5</v>
      </c>
      <c r="C43" s="75" t="s">
        <v>35</v>
      </c>
      <c r="D43" s="73" t="s">
        <v>35</v>
      </c>
      <c r="E43" s="73"/>
      <c r="F43" s="77" t="s">
        <v>35</v>
      </c>
    </row>
    <row r="44" spans="1:6" x14ac:dyDescent="0.25">
      <c r="A44" s="72" t="s">
        <v>14</v>
      </c>
      <c r="B44" s="73">
        <v>7.0000000000000018</v>
      </c>
      <c r="C44" s="75" t="s">
        <v>35</v>
      </c>
      <c r="D44" s="73" t="s">
        <v>35</v>
      </c>
      <c r="E44" s="73"/>
      <c r="F44" s="77" t="s">
        <v>35</v>
      </c>
    </row>
    <row r="45" spans="1:6" x14ac:dyDescent="0.25">
      <c r="A45" s="72" t="s">
        <v>17</v>
      </c>
      <c r="B45" s="73">
        <v>8.375</v>
      </c>
      <c r="C45" s="75" t="s">
        <v>35</v>
      </c>
      <c r="D45" s="73" t="s">
        <v>35</v>
      </c>
      <c r="E45" s="73"/>
      <c r="F45" s="77" t="s">
        <v>35</v>
      </c>
    </row>
    <row r="46" spans="1:6" ht="15.75" thickBot="1" x14ac:dyDescent="0.3">
      <c r="A46" s="79" t="s">
        <v>21</v>
      </c>
      <c r="B46" s="80">
        <v>5.1250000000000009</v>
      </c>
      <c r="C46" s="81" t="s">
        <v>35</v>
      </c>
      <c r="D46" s="80" t="s">
        <v>35</v>
      </c>
      <c r="E46" s="80"/>
      <c r="F46" s="82" t="s">
        <v>35</v>
      </c>
    </row>
    <row r="47" spans="1:6" x14ac:dyDescent="0.25"/>
    <row r="48" spans="1:6" x14ac:dyDescent="0.25"/>
    <row r="49" x14ac:dyDescent="0.25"/>
    <row r="50" x14ac:dyDescent="0.25"/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A20" zoomScale="85" zoomScaleNormal="85" workbookViewId="0">
      <selection activeCell="F49" sqref="F49"/>
    </sheetView>
  </sheetViews>
  <sheetFormatPr defaultRowHeight="15" x14ac:dyDescent="0.25"/>
  <cols>
    <col min="1" max="6" width="18.7109375" customWidth="1"/>
    <col min="7" max="7" width="21.28515625" customWidth="1"/>
    <col min="8" max="9" width="18.7109375" customWidth="1"/>
  </cols>
  <sheetData>
    <row r="1" spans="1:9" ht="33.75" customHeight="1" x14ac:dyDescent="0.25">
      <c r="A1" s="69" t="s">
        <v>26</v>
      </c>
      <c r="B1" s="70" t="s">
        <v>27</v>
      </c>
      <c r="C1" s="70" t="s">
        <v>28</v>
      </c>
      <c r="D1" s="70" t="s">
        <v>29</v>
      </c>
      <c r="E1" s="70" t="s">
        <v>30</v>
      </c>
      <c r="F1" s="70" t="s">
        <v>31</v>
      </c>
      <c r="G1" s="70" t="s">
        <v>32</v>
      </c>
      <c r="H1" s="70" t="s">
        <v>33</v>
      </c>
      <c r="I1" s="71" t="s">
        <v>34</v>
      </c>
    </row>
    <row r="2" spans="1:9" ht="18" customHeight="1" x14ac:dyDescent="0.25">
      <c r="A2" s="61"/>
      <c r="B2" s="47" t="s">
        <v>20</v>
      </c>
      <c r="C2" s="47"/>
      <c r="D2" s="47"/>
      <c r="E2" s="47"/>
      <c r="F2" s="47"/>
      <c r="G2" s="47"/>
      <c r="H2" s="47"/>
      <c r="I2" s="48"/>
    </row>
    <row r="3" spans="1:9" ht="15.75" x14ac:dyDescent="0.25">
      <c r="A3" s="62"/>
      <c r="B3" s="43">
        <v>45505</v>
      </c>
      <c r="C3" s="43"/>
      <c r="D3" s="43"/>
      <c r="E3" s="43"/>
      <c r="F3" s="43"/>
      <c r="G3" s="43"/>
      <c r="H3" s="43"/>
      <c r="I3" s="44"/>
    </row>
    <row r="4" spans="1:9" x14ac:dyDescent="0.25">
      <c r="A4" s="63"/>
      <c r="B4" s="50"/>
      <c r="C4" s="50"/>
      <c r="D4" s="50"/>
      <c r="E4" s="11" t="s">
        <v>7</v>
      </c>
      <c r="F4" s="11"/>
      <c r="G4" s="11"/>
      <c r="H4" s="49"/>
      <c r="I4" s="49"/>
    </row>
    <row r="5" spans="1:9" x14ac:dyDescent="0.25">
      <c r="A5" s="32" t="s">
        <v>0</v>
      </c>
      <c r="B5" s="18" t="s">
        <v>1</v>
      </c>
      <c r="C5" s="31" t="s">
        <v>19</v>
      </c>
      <c r="D5" s="32"/>
      <c r="E5" s="18" t="s">
        <v>2</v>
      </c>
      <c r="F5" s="18" t="s">
        <v>3</v>
      </c>
      <c r="G5" s="18"/>
      <c r="H5" s="18" t="s">
        <v>4</v>
      </c>
      <c r="I5" s="18"/>
    </row>
    <row r="6" spans="1:9" x14ac:dyDescent="0.25">
      <c r="A6" s="64">
        <v>45505</v>
      </c>
      <c r="B6" s="19" t="s">
        <v>9</v>
      </c>
      <c r="C6" s="36" t="s">
        <v>14</v>
      </c>
      <c r="D6" s="36"/>
      <c r="E6" s="2">
        <v>0.66666666666666663</v>
      </c>
      <c r="F6" s="2">
        <v>0.29166666666666669</v>
      </c>
      <c r="G6" s="3">
        <f t="shared" ref="G6:G10" si="0">IF(F6&lt;E6,F6+1-E6,F6-E6)</f>
        <v>0.62500000000000011</v>
      </c>
      <c r="H6" s="51" t="s">
        <v>23</v>
      </c>
      <c r="I6" s="52"/>
    </row>
    <row r="7" spans="1:9" x14ac:dyDescent="0.25">
      <c r="A7" s="64">
        <v>45506</v>
      </c>
      <c r="B7" s="19" t="s">
        <v>10</v>
      </c>
      <c r="C7" s="36" t="s">
        <v>14</v>
      </c>
      <c r="D7" s="36"/>
      <c r="E7" s="2">
        <v>0.66666666666666663</v>
      </c>
      <c r="F7" s="4">
        <v>1</v>
      </c>
      <c r="G7" s="3">
        <f t="shared" si="0"/>
        <v>0.33333333333333337</v>
      </c>
      <c r="H7" s="22" t="s">
        <v>24</v>
      </c>
      <c r="I7" s="23"/>
    </row>
    <row r="8" spans="1:9" x14ac:dyDescent="0.25">
      <c r="A8" s="64">
        <v>45507</v>
      </c>
      <c r="B8" s="19" t="s">
        <v>5</v>
      </c>
      <c r="C8" s="36" t="s">
        <v>14</v>
      </c>
      <c r="D8" s="36"/>
      <c r="E8" s="2">
        <v>0</v>
      </c>
      <c r="F8" s="4">
        <v>1</v>
      </c>
      <c r="G8" s="3">
        <f t="shared" si="0"/>
        <v>1</v>
      </c>
      <c r="H8" s="39" t="s">
        <v>25</v>
      </c>
      <c r="I8" s="39"/>
    </row>
    <row r="9" spans="1:9" x14ac:dyDescent="0.25">
      <c r="A9" s="64">
        <v>45508</v>
      </c>
      <c r="B9" s="19" t="s">
        <v>6</v>
      </c>
      <c r="C9" s="36" t="s">
        <v>14</v>
      </c>
      <c r="D9" s="36"/>
      <c r="E9" s="2">
        <v>0</v>
      </c>
      <c r="F9" s="4">
        <v>1</v>
      </c>
      <c r="G9" s="3">
        <f t="shared" si="0"/>
        <v>1</v>
      </c>
      <c r="H9" s="24" t="s">
        <v>18</v>
      </c>
      <c r="I9" s="25"/>
    </row>
    <row r="10" spans="1:9" x14ac:dyDescent="0.25">
      <c r="A10" s="64">
        <v>45509</v>
      </c>
      <c r="B10" s="19" t="s">
        <v>11</v>
      </c>
      <c r="C10" s="36" t="s">
        <v>14</v>
      </c>
      <c r="D10" s="36"/>
      <c r="E10" s="2">
        <v>0</v>
      </c>
      <c r="F10" s="2">
        <v>0.29166666666666669</v>
      </c>
      <c r="G10" s="3">
        <f t="shared" si="0"/>
        <v>0.29166666666666669</v>
      </c>
      <c r="H10" s="26"/>
      <c r="I10" s="26"/>
    </row>
    <row r="11" spans="1:9" x14ac:dyDescent="0.25">
      <c r="A11" s="37"/>
      <c r="B11" s="37"/>
      <c r="C11" s="37"/>
      <c r="D11" s="38"/>
      <c r="E11" s="12"/>
      <c r="F11" s="12" t="s">
        <v>13</v>
      </c>
      <c r="G11" s="13">
        <f>SUM(G6:G10)</f>
        <v>3.25</v>
      </c>
      <c r="H11" s="53"/>
      <c r="I11" s="54"/>
    </row>
    <row r="12" spans="1:9" x14ac:dyDescent="0.25">
      <c r="A12" s="32" t="s">
        <v>0</v>
      </c>
      <c r="B12" s="18" t="s">
        <v>1</v>
      </c>
      <c r="C12" s="31" t="s">
        <v>19</v>
      </c>
      <c r="D12" s="32"/>
      <c r="E12" s="18" t="s">
        <v>2</v>
      </c>
      <c r="F12" s="18" t="s">
        <v>3</v>
      </c>
      <c r="G12" s="14"/>
      <c r="H12" s="18" t="s">
        <v>4</v>
      </c>
      <c r="I12" s="18"/>
    </row>
    <row r="13" spans="1:9" x14ac:dyDescent="0.25">
      <c r="A13" s="65">
        <v>45509</v>
      </c>
      <c r="B13" s="20" t="s">
        <v>11</v>
      </c>
      <c r="C13" s="46" t="s">
        <v>21</v>
      </c>
      <c r="D13" s="46"/>
      <c r="E13" s="7">
        <v>0.66666666666666663</v>
      </c>
      <c r="F13" s="7">
        <v>0.29166666666666669</v>
      </c>
      <c r="G13" s="8">
        <f>IF(F13&lt;E13,F13+1-E13,F13-E13)</f>
        <v>0.62500000000000011</v>
      </c>
      <c r="H13" s="27" t="s">
        <v>22</v>
      </c>
      <c r="I13" s="28"/>
    </row>
    <row r="14" spans="1:9" x14ac:dyDescent="0.25">
      <c r="A14" s="65">
        <v>45510</v>
      </c>
      <c r="B14" s="20" t="s">
        <v>12</v>
      </c>
      <c r="C14" s="46" t="s">
        <v>21</v>
      </c>
      <c r="D14" s="46"/>
      <c r="E14" s="7">
        <v>0.66666666666666663</v>
      </c>
      <c r="F14" s="7">
        <v>0.29166666666666669</v>
      </c>
      <c r="G14" s="8">
        <f t="shared" ref="G14:G20" si="1">IF(F14&lt;E14,F14+1-E14,F14-E14)</f>
        <v>0.62500000000000011</v>
      </c>
      <c r="H14" s="29" t="s">
        <v>18</v>
      </c>
      <c r="I14" s="30"/>
    </row>
    <row r="15" spans="1:9" x14ac:dyDescent="0.25">
      <c r="A15" s="65">
        <v>45511</v>
      </c>
      <c r="B15" s="20" t="s">
        <v>8</v>
      </c>
      <c r="C15" s="46" t="s">
        <v>21</v>
      </c>
      <c r="D15" s="46"/>
      <c r="E15" s="7">
        <v>0.66666666666666663</v>
      </c>
      <c r="F15" s="7">
        <v>0.29166666666666669</v>
      </c>
      <c r="G15" s="8">
        <f t="shared" si="1"/>
        <v>0.62500000000000011</v>
      </c>
      <c r="H15" s="40"/>
      <c r="I15" s="40"/>
    </row>
    <row r="16" spans="1:9" x14ac:dyDescent="0.25">
      <c r="A16" s="65">
        <v>45512</v>
      </c>
      <c r="B16" s="20" t="s">
        <v>9</v>
      </c>
      <c r="C16" s="46" t="s">
        <v>21</v>
      </c>
      <c r="D16" s="46"/>
      <c r="E16" s="7">
        <v>0.66666666666666663</v>
      </c>
      <c r="F16" s="7">
        <v>0.29166666666666669</v>
      </c>
      <c r="G16" s="8">
        <f t="shared" si="1"/>
        <v>0.62500000000000011</v>
      </c>
      <c r="H16" s="29"/>
      <c r="I16" s="30"/>
    </row>
    <row r="17" spans="1:9" x14ac:dyDescent="0.25">
      <c r="A17" s="65">
        <v>45513</v>
      </c>
      <c r="B17" s="20" t="s">
        <v>10</v>
      </c>
      <c r="C17" s="46" t="s">
        <v>21</v>
      </c>
      <c r="D17" s="46"/>
      <c r="E17" s="7">
        <v>0.66666666666666663</v>
      </c>
      <c r="F17" s="9">
        <v>1</v>
      </c>
      <c r="G17" s="8">
        <f t="shared" si="1"/>
        <v>0.33333333333333337</v>
      </c>
      <c r="H17" s="35"/>
      <c r="I17" s="35"/>
    </row>
    <row r="18" spans="1:9" x14ac:dyDescent="0.25">
      <c r="A18" s="65">
        <v>45514</v>
      </c>
      <c r="B18" s="20" t="s">
        <v>5</v>
      </c>
      <c r="C18" s="46" t="s">
        <v>21</v>
      </c>
      <c r="D18" s="46"/>
      <c r="E18" s="7">
        <v>0</v>
      </c>
      <c r="F18" s="9">
        <v>1</v>
      </c>
      <c r="G18" s="8">
        <f t="shared" si="1"/>
        <v>1</v>
      </c>
      <c r="H18" s="35"/>
      <c r="I18" s="35"/>
    </row>
    <row r="19" spans="1:9" x14ac:dyDescent="0.25">
      <c r="A19" s="65">
        <v>45515</v>
      </c>
      <c r="B19" s="20" t="s">
        <v>6</v>
      </c>
      <c r="C19" s="46" t="s">
        <v>21</v>
      </c>
      <c r="D19" s="46"/>
      <c r="E19" s="7">
        <v>0</v>
      </c>
      <c r="F19" s="9">
        <v>1</v>
      </c>
      <c r="G19" s="8">
        <f t="shared" si="1"/>
        <v>1</v>
      </c>
      <c r="H19" s="35"/>
      <c r="I19" s="35"/>
    </row>
    <row r="20" spans="1:9" x14ac:dyDescent="0.25">
      <c r="A20" s="65">
        <v>45516</v>
      </c>
      <c r="B20" s="20" t="s">
        <v>11</v>
      </c>
      <c r="C20" s="46" t="s">
        <v>21</v>
      </c>
      <c r="D20" s="46"/>
      <c r="E20" s="7">
        <v>0</v>
      </c>
      <c r="F20" s="7">
        <v>0.29166666666666669</v>
      </c>
      <c r="G20" s="8">
        <f t="shared" si="1"/>
        <v>0.29166666666666669</v>
      </c>
      <c r="H20" s="35"/>
      <c r="I20" s="35"/>
    </row>
    <row r="21" spans="1:9" x14ac:dyDescent="0.25">
      <c r="A21" s="66"/>
      <c r="B21" s="60"/>
      <c r="C21" s="60"/>
      <c r="D21" s="60"/>
      <c r="E21" s="11"/>
      <c r="F21" s="11" t="s">
        <v>13</v>
      </c>
      <c r="G21" s="15">
        <f>SUM(G13:G20)</f>
        <v>5.1250000000000009</v>
      </c>
      <c r="H21" s="57"/>
      <c r="I21" s="57"/>
    </row>
    <row r="22" spans="1:9" x14ac:dyDescent="0.25">
      <c r="A22" s="34" t="s">
        <v>0</v>
      </c>
      <c r="B22" s="21" t="s">
        <v>1</v>
      </c>
      <c r="C22" s="33" t="s">
        <v>19</v>
      </c>
      <c r="D22" s="34"/>
      <c r="E22" s="21" t="s">
        <v>2</v>
      </c>
      <c r="F22" s="21" t="s">
        <v>3</v>
      </c>
      <c r="G22" s="16"/>
      <c r="H22" s="21" t="s">
        <v>4</v>
      </c>
      <c r="I22" s="21"/>
    </row>
    <row r="23" spans="1:9" x14ac:dyDescent="0.25">
      <c r="A23" s="64">
        <v>45516</v>
      </c>
      <c r="B23" s="19" t="s">
        <v>11</v>
      </c>
      <c r="C23" s="19" t="s">
        <v>14</v>
      </c>
      <c r="D23" s="19"/>
      <c r="E23" s="2">
        <v>0.66666666666666663</v>
      </c>
      <c r="F23" s="2">
        <v>0.29166666666666669</v>
      </c>
      <c r="G23" s="3">
        <f>IF(F23&lt;E23,F23+1-E23,F23-E23)</f>
        <v>0.62500000000000011</v>
      </c>
      <c r="H23" s="51" t="s">
        <v>23</v>
      </c>
      <c r="I23" s="52"/>
    </row>
    <row r="24" spans="1:9" x14ac:dyDescent="0.25">
      <c r="A24" s="64">
        <v>45517</v>
      </c>
      <c r="B24" s="19" t="s">
        <v>12</v>
      </c>
      <c r="C24" s="19" t="s">
        <v>14</v>
      </c>
      <c r="D24" s="19"/>
      <c r="E24" s="2">
        <v>0.66666666666666663</v>
      </c>
      <c r="F24" s="2">
        <v>0.29166666666666669</v>
      </c>
      <c r="G24" s="3">
        <f>IF(F24&lt;E24,F24+1-E24,F24-E24)</f>
        <v>0.62500000000000011</v>
      </c>
      <c r="H24" s="22" t="s">
        <v>24</v>
      </c>
      <c r="I24" s="23"/>
    </row>
    <row r="25" spans="1:9" x14ac:dyDescent="0.25">
      <c r="A25" s="64">
        <v>45518</v>
      </c>
      <c r="B25" s="19" t="s">
        <v>8</v>
      </c>
      <c r="C25" s="19" t="s">
        <v>14</v>
      </c>
      <c r="D25" s="19"/>
      <c r="E25" s="2">
        <v>0.66666666666666663</v>
      </c>
      <c r="F25" s="2">
        <v>0.29166666666666669</v>
      </c>
      <c r="G25" s="3">
        <f t="shared" ref="G25:G30" si="2">IF(F25&lt;E25,F25+1-E25,F25-E25)</f>
        <v>0.62500000000000011</v>
      </c>
      <c r="H25" s="39" t="s">
        <v>25</v>
      </c>
      <c r="I25" s="39"/>
    </row>
    <row r="26" spans="1:9" x14ac:dyDescent="0.25">
      <c r="A26" s="64">
        <v>45519</v>
      </c>
      <c r="B26" s="19" t="s">
        <v>9</v>
      </c>
      <c r="C26" s="19" t="s">
        <v>14</v>
      </c>
      <c r="D26" s="19"/>
      <c r="E26" s="2">
        <v>0.66666666666666663</v>
      </c>
      <c r="F26" s="2">
        <v>0.29166666666666669</v>
      </c>
      <c r="G26" s="3">
        <f t="shared" si="2"/>
        <v>0.62500000000000011</v>
      </c>
      <c r="H26" s="24" t="s">
        <v>18</v>
      </c>
      <c r="I26" s="25"/>
    </row>
    <row r="27" spans="1:9" x14ac:dyDescent="0.25">
      <c r="A27" s="64">
        <v>45520</v>
      </c>
      <c r="B27" s="19" t="s">
        <v>10</v>
      </c>
      <c r="C27" s="19" t="s">
        <v>14</v>
      </c>
      <c r="D27" s="19"/>
      <c r="E27" s="2">
        <v>0.66666666666666663</v>
      </c>
      <c r="F27" s="4">
        <v>1</v>
      </c>
      <c r="G27" s="3">
        <f t="shared" si="2"/>
        <v>0.33333333333333337</v>
      </c>
      <c r="H27" s="58"/>
      <c r="I27" s="59"/>
    </row>
    <row r="28" spans="1:9" x14ac:dyDescent="0.25">
      <c r="A28" s="64">
        <v>45521</v>
      </c>
      <c r="B28" s="19" t="s">
        <v>5</v>
      </c>
      <c r="C28" s="19" t="s">
        <v>14</v>
      </c>
      <c r="D28" s="19"/>
      <c r="E28" s="2">
        <v>0</v>
      </c>
      <c r="F28" s="4">
        <v>1</v>
      </c>
      <c r="G28" s="3">
        <f t="shared" si="2"/>
        <v>1</v>
      </c>
      <c r="H28" s="58"/>
      <c r="I28" s="59"/>
    </row>
    <row r="29" spans="1:9" x14ac:dyDescent="0.25">
      <c r="A29" s="64">
        <v>45522</v>
      </c>
      <c r="B29" s="19" t="s">
        <v>6</v>
      </c>
      <c r="C29" s="19" t="s">
        <v>14</v>
      </c>
      <c r="D29" s="19"/>
      <c r="E29" s="2">
        <v>0</v>
      </c>
      <c r="F29" s="4">
        <v>1</v>
      </c>
      <c r="G29" s="3">
        <f t="shared" si="2"/>
        <v>1</v>
      </c>
      <c r="H29" s="58"/>
      <c r="I29" s="59"/>
    </row>
    <row r="30" spans="1:9" x14ac:dyDescent="0.25">
      <c r="A30" s="64">
        <v>45523</v>
      </c>
      <c r="B30" s="19" t="s">
        <v>11</v>
      </c>
      <c r="C30" s="19" t="s">
        <v>14</v>
      </c>
      <c r="D30" s="19"/>
      <c r="E30" s="2">
        <v>0</v>
      </c>
      <c r="F30" s="2">
        <v>0.29166666666666669</v>
      </c>
      <c r="G30" s="3">
        <f t="shared" si="2"/>
        <v>0.29166666666666669</v>
      </c>
      <c r="H30" s="58"/>
      <c r="I30" s="59"/>
    </row>
    <row r="31" spans="1:9" x14ac:dyDescent="0.25">
      <c r="A31" s="38"/>
      <c r="B31" s="55"/>
      <c r="C31" s="55"/>
      <c r="D31" s="55"/>
      <c r="E31" s="5"/>
      <c r="F31" s="5" t="s">
        <v>13</v>
      </c>
      <c r="G31" s="17">
        <f>SUM(G23:G30)</f>
        <v>5.1250000000000009</v>
      </c>
      <c r="H31" s="18"/>
      <c r="I31" s="18"/>
    </row>
    <row r="32" spans="1:9" x14ac:dyDescent="0.25">
      <c r="A32" s="34" t="s">
        <v>0</v>
      </c>
      <c r="B32" s="21" t="s">
        <v>1</v>
      </c>
      <c r="C32" s="33" t="s">
        <v>19</v>
      </c>
      <c r="D32" s="34"/>
      <c r="E32" s="21" t="s">
        <v>2</v>
      </c>
      <c r="F32" s="21" t="s">
        <v>3</v>
      </c>
      <c r="G32" s="16"/>
      <c r="H32" s="45" t="s">
        <v>4</v>
      </c>
      <c r="I32" s="45"/>
    </row>
    <row r="33" spans="1:9" x14ac:dyDescent="0.25">
      <c r="A33" s="65">
        <v>45523</v>
      </c>
      <c r="B33" s="20" t="s">
        <v>11</v>
      </c>
      <c r="C33" s="46" t="s">
        <v>21</v>
      </c>
      <c r="D33" s="46"/>
      <c r="E33" s="7">
        <v>0.66666666666666663</v>
      </c>
      <c r="F33" s="7">
        <v>0.29166666666666669</v>
      </c>
      <c r="G33" s="8">
        <f t="shared" ref="G33:G40" si="3">IF(F33&lt;E33,F33+1-E33,F33-E33)</f>
        <v>0.62500000000000011</v>
      </c>
      <c r="H33" s="27" t="s">
        <v>22</v>
      </c>
      <c r="I33" s="28"/>
    </row>
    <row r="34" spans="1:9" x14ac:dyDescent="0.25">
      <c r="A34" s="65">
        <v>45524</v>
      </c>
      <c r="B34" s="20" t="s">
        <v>12</v>
      </c>
      <c r="C34" s="46" t="s">
        <v>21</v>
      </c>
      <c r="D34" s="46"/>
      <c r="E34" s="7">
        <v>0.66666666666666663</v>
      </c>
      <c r="F34" s="7">
        <v>0.29166666666666669</v>
      </c>
      <c r="G34" s="8">
        <f t="shared" si="3"/>
        <v>0.62500000000000011</v>
      </c>
      <c r="H34" s="29" t="s">
        <v>18</v>
      </c>
      <c r="I34" s="30"/>
    </row>
    <row r="35" spans="1:9" x14ac:dyDescent="0.25">
      <c r="A35" s="65">
        <v>45525</v>
      </c>
      <c r="B35" s="20" t="s">
        <v>8</v>
      </c>
      <c r="C35" s="46" t="s">
        <v>21</v>
      </c>
      <c r="D35" s="46"/>
      <c r="E35" s="7">
        <v>0.66666666666666663</v>
      </c>
      <c r="F35" s="7">
        <v>0.29166666666666669</v>
      </c>
      <c r="G35" s="8">
        <f t="shared" si="3"/>
        <v>0.62500000000000011</v>
      </c>
      <c r="H35" s="40"/>
      <c r="I35" s="40"/>
    </row>
    <row r="36" spans="1:9" x14ac:dyDescent="0.25">
      <c r="A36" s="65">
        <v>45526</v>
      </c>
      <c r="B36" s="20" t="s">
        <v>9</v>
      </c>
      <c r="C36" s="46" t="s">
        <v>21</v>
      </c>
      <c r="D36" s="46"/>
      <c r="E36" s="7">
        <v>0.66666666666666663</v>
      </c>
      <c r="F36" s="7">
        <v>0.29166666666666669</v>
      </c>
      <c r="G36" s="8">
        <f t="shared" si="3"/>
        <v>0.62500000000000011</v>
      </c>
      <c r="H36" s="29"/>
      <c r="I36" s="30"/>
    </row>
    <row r="37" spans="1:9" x14ac:dyDescent="0.25">
      <c r="A37" s="65">
        <v>45527</v>
      </c>
      <c r="B37" s="20" t="s">
        <v>10</v>
      </c>
      <c r="C37" s="46" t="s">
        <v>21</v>
      </c>
      <c r="D37" s="46"/>
      <c r="E37" s="7">
        <v>0.66666666666666663</v>
      </c>
      <c r="F37" s="9">
        <v>1</v>
      </c>
      <c r="G37" s="8">
        <f t="shared" si="3"/>
        <v>0.33333333333333337</v>
      </c>
      <c r="H37" s="41"/>
      <c r="I37" s="42"/>
    </row>
    <row r="38" spans="1:9" x14ac:dyDescent="0.25">
      <c r="A38" s="65">
        <v>45528</v>
      </c>
      <c r="B38" s="20" t="s">
        <v>5</v>
      </c>
      <c r="C38" s="46" t="s">
        <v>21</v>
      </c>
      <c r="D38" s="46"/>
      <c r="E38" s="7">
        <v>0</v>
      </c>
      <c r="F38" s="9">
        <v>1</v>
      </c>
      <c r="G38" s="8">
        <f t="shared" si="3"/>
        <v>1</v>
      </c>
      <c r="H38" s="41"/>
      <c r="I38" s="42"/>
    </row>
    <row r="39" spans="1:9" x14ac:dyDescent="0.25">
      <c r="A39" s="65">
        <v>45529</v>
      </c>
      <c r="B39" s="20" t="s">
        <v>6</v>
      </c>
      <c r="C39" s="46" t="s">
        <v>21</v>
      </c>
      <c r="D39" s="46"/>
      <c r="E39" s="7">
        <v>0</v>
      </c>
      <c r="F39" s="9">
        <v>1</v>
      </c>
      <c r="G39" s="8">
        <f t="shared" si="3"/>
        <v>1</v>
      </c>
      <c r="H39" s="41"/>
      <c r="I39" s="42"/>
    </row>
    <row r="40" spans="1:9" x14ac:dyDescent="0.25">
      <c r="A40" s="65">
        <v>45530</v>
      </c>
      <c r="B40" s="20" t="s">
        <v>11</v>
      </c>
      <c r="C40" s="46" t="s">
        <v>21</v>
      </c>
      <c r="D40" s="46"/>
      <c r="E40" s="7">
        <v>0</v>
      </c>
      <c r="F40" s="7">
        <v>0.29166666666666669</v>
      </c>
      <c r="G40" s="8">
        <f t="shared" si="3"/>
        <v>0.29166666666666669</v>
      </c>
      <c r="H40" s="41"/>
      <c r="I40" s="42"/>
    </row>
    <row r="41" spans="1:9" x14ac:dyDescent="0.25">
      <c r="A41" s="67"/>
      <c r="B41" s="56"/>
      <c r="C41" s="56"/>
      <c r="D41" s="56"/>
      <c r="E41" s="5"/>
      <c r="F41" s="5" t="s">
        <v>13</v>
      </c>
      <c r="G41" s="17">
        <f>SUM(G33:G40)</f>
        <v>5.1250000000000009</v>
      </c>
      <c r="H41" s="18"/>
      <c r="I41" s="18"/>
    </row>
    <row r="42" spans="1:9" x14ac:dyDescent="0.25">
      <c r="A42" s="32" t="s">
        <v>0</v>
      </c>
      <c r="B42" s="18" t="s">
        <v>1</v>
      </c>
      <c r="C42" s="31" t="s">
        <v>19</v>
      </c>
      <c r="D42" s="32"/>
      <c r="E42" s="18" t="s">
        <v>2</v>
      </c>
      <c r="F42" s="18" t="s">
        <v>3</v>
      </c>
      <c r="G42" s="14"/>
      <c r="H42" s="18" t="s">
        <v>4</v>
      </c>
      <c r="I42" s="18"/>
    </row>
    <row r="43" spans="1:9" x14ac:dyDescent="0.25">
      <c r="A43" s="64">
        <v>45530</v>
      </c>
      <c r="B43" s="19" t="s">
        <v>11</v>
      </c>
      <c r="C43" s="19" t="s">
        <v>17</v>
      </c>
      <c r="D43" s="19"/>
      <c r="E43" s="2">
        <v>0.66666666666666663</v>
      </c>
      <c r="F43" s="2">
        <v>0.29166666666666669</v>
      </c>
      <c r="G43" s="3">
        <f>IF(F43&lt;E43,F43+1-E43,F43-E43)</f>
        <v>0.62500000000000011</v>
      </c>
      <c r="H43" s="51" t="s">
        <v>15</v>
      </c>
      <c r="I43" s="52"/>
    </row>
    <row r="44" spans="1:9" x14ac:dyDescent="0.25">
      <c r="A44" s="64">
        <v>45531</v>
      </c>
      <c r="B44" s="19" t="s">
        <v>12</v>
      </c>
      <c r="C44" s="19" t="s">
        <v>17</v>
      </c>
      <c r="D44" s="19"/>
      <c r="E44" s="2">
        <v>0.66666666666666663</v>
      </c>
      <c r="F44" s="2">
        <v>0.29166666666666669</v>
      </c>
      <c r="G44" s="3">
        <f t="shared" ref="G44:G48" si="4">IF(F44&lt;E44,F44+1-E44,F44-E44)</f>
        <v>0.62500000000000011</v>
      </c>
      <c r="H44" s="24" t="s">
        <v>18</v>
      </c>
      <c r="I44" s="25"/>
    </row>
    <row r="45" spans="1:9" x14ac:dyDescent="0.25">
      <c r="A45" s="64">
        <v>45532</v>
      </c>
      <c r="B45" s="19" t="s">
        <v>8</v>
      </c>
      <c r="C45" s="19" t="s">
        <v>17</v>
      </c>
      <c r="D45" s="19"/>
      <c r="E45" s="2">
        <v>0.66666666666666663</v>
      </c>
      <c r="F45" s="2">
        <v>0.29166666666666669</v>
      </c>
      <c r="G45" s="3">
        <f t="shared" si="4"/>
        <v>0.62500000000000011</v>
      </c>
      <c r="H45" s="39"/>
      <c r="I45" s="39"/>
    </row>
    <row r="46" spans="1:9" x14ac:dyDescent="0.25">
      <c r="A46" s="64">
        <v>45533</v>
      </c>
      <c r="B46" s="19" t="s">
        <v>9</v>
      </c>
      <c r="C46" s="19" t="s">
        <v>17</v>
      </c>
      <c r="D46" s="19"/>
      <c r="E46" s="2">
        <v>0.66666666666666663</v>
      </c>
      <c r="F46" s="2">
        <v>0.29166666666666669</v>
      </c>
      <c r="G46" s="3">
        <f t="shared" si="4"/>
        <v>0.62500000000000011</v>
      </c>
      <c r="H46" s="22"/>
      <c r="I46" s="23"/>
    </row>
    <row r="47" spans="1:9" x14ac:dyDescent="0.25">
      <c r="A47" s="64">
        <v>45534</v>
      </c>
      <c r="B47" s="19" t="s">
        <v>10</v>
      </c>
      <c r="C47" s="19" t="s">
        <v>17</v>
      </c>
      <c r="D47" s="19"/>
      <c r="E47" s="2">
        <v>0.66666666666666663</v>
      </c>
      <c r="F47" s="4">
        <v>1</v>
      </c>
      <c r="G47" s="3">
        <f t="shared" si="4"/>
        <v>0.33333333333333337</v>
      </c>
      <c r="H47" s="22"/>
      <c r="I47" s="23"/>
    </row>
    <row r="48" spans="1:9" x14ac:dyDescent="0.25">
      <c r="A48" s="64">
        <v>45535</v>
      </c>
      <c r="B48" s="19" t="s">
        <v>5</v>
      </c>
      <c r="C48" s="19" t="s">
        <v>17</v>
      </c>
      <c r="D48" s="19"/>
      <c r="E48" s="2">
        <v>0</v>
      </c>
      <c r="F48" s="4">
        <v>1</v>
      </c>
      <c r="G48" s="3">
        <f t="shared" si="4"/>
        <v>1</v>
      </c>
      <c r="H48" s="24"/>
      <c r="I48" s="25"/>
    </row>
    <row r="49" spans="1:9" x14ac:dyDescent="0.25">
      <c r="A49" s="38"/>
      <c r="B49" s="55"/>
      <c r="C49" s="55"/>
      <c r="D49" s="55"/>
      <c r="E49" s="5"/>
      <c r="F49" s="5" t="s">
        <v>13</v>
      </c>
      <c r="G49" s="17">
        <f>SUM(G43:G45)</f>
        <v>1.8750000000000004</v>
      </c>
      <c r="H49" s="57"/>
      <c r="I49" s="57"/>
    </row>
    <row r="50" spans="1:9" x14ac:dyDescent="0.25">
      <c r="A50" s="68" t="s">
        <v>16</v>
      </c>
      <c r="B50" s="1">
        <f>G11+G21+G31+G41+G49</f>
        <v>20.5</v>
      </c>
      <c r="H50" s="6"/>
      <c r="I50" s="10"/>
    </row>
    <row r="51" spans="1:9" x14ac:dyDescent="0.25">
      <c r="A51" s="68" t="s">
        <v>14</v>
      </c>
      <c r="B51" s="1">
        <f>G21+G49</f>
        <v>7.0000000000000018</v>
      </c>
    </row>
    <row r="52" spans="1:9" x14ac:dyDescent="0.25">
      <c r="A52" s="68" t="s">
        <v>17</v>
      </c>
      <c r="B52" s="1">
        <f>G11+G41</f>
        <v>8.375</v>
      </c>
    </row>
    <row r="53" spans="1:9" x14ac:dyDescent="0.25">
      <c r="A53" s="68" t="s">
        <v>21</v>
      </c>
      <c r="B53" s="1">
        <f>G31</f>
        <v>5.1250000000000009</v>
      </c>
    </row>
  </sheetData>
  <conditionalFormatting sqref="A2:A4 J1:XFD4 E4:G4 E5:H5 A5:C10 M5:XFD9 E6:G11 A11 E12:H12 A50:G50 A54:XFD1048576 J10:XFD53 A51:I53">
    <cfRule type="containsText" dxfId="81" priority="987" operator="containsText" text="JOSEFERSON PYEWEL">
      <formula>NOT(ISERROR(SEARCH("JOSEFERSON PYEWEL",A1)))</formula>
    </cfRule>
  </conditionalFormatting>
  <conditionalFormatting sqref="A3:A4 E4:G4 E5:H5 A5:C10 E6:G11 A11 E12:H12">
    <cfRule type="expression" dxfId="80" priority="988">
      <formula>"JOSEFERSON PYEWEL"</formula>
    </cfRule>
  </conditionalFormatting>
  <conditionalFormatting sqref="A4 E4:G4 E5:H5 A5:C10 E6:G11 A11 E12:H12">
    <cfRule type="containsText" dxfId="79" priority="989" operator="containsText" text="WELINGTON CAVALHER">
      <formula>NOT(ISERROR(SEARCH("WELINGTON CAVALHER",A4)))</formula>
    </cfRule>
  </conditionalFormatting>
  <conditionalFormatting sqref="A21">
    <cfRule type="containsText" dxfId="78" priority="754" operator="containsText" text="JOSEFERSON PYEWEL">
      <formula>NOT(ISERROR(SEARCH("JOSEFERSON PYEWEL",A21)))</formula>
    </cfRule>
    <cfRule type="expression" dxfId="77" priority="755">
      <formula>"JOSEFERSON PYEWEL"</formula>
    </cfRule>
    <cfRule type="containsText" dxfId="76" priority="756" operator="containsText" text="WELINGTON CAVALHER">
      <formula>NOT(ISERROR(SEARCH("WELINGTON CAVALHER",A21)))</formula>
    </cfRule>
  </conditionalFormatting>
  <conditionalFormatting sqref="A31">
    <cfRule type="containsText" dxfId="75" priority="753" operator="containsText" text="JOSEFERSON PYEWEL">
      <formula>NOT(ISERROR(SEARCH("JOSEFERSON PYEWEL",A31)))</formula>
    </cfRule>
  </conditionalFormatting>
  <conditionalFormatting sqref="A33:A41">
    <cfRule type="containsText" dxfId="74" priority="708" operator="containsText" text="JOSEFERSON PYEWEL">
      <formula>NOT(ISERROR(SEARCH("JOSEFERSON PYEWEL",A33)))</formula>
    </cfRule>
    <cfRule type="expression" dxfId="73" priority="709">
      <formula>"JOSEFERSON PYEWEL"</formula>
    </cfRule>
    <cfRule type="containsText" dxfId="72" priority="710" operator="containsText" text="WELINGTON CAVALHER">
      <formula>NOT(ISERROR(SEARCH("WELINGTON CAVALHER",A33)))</formula>
    </cfRule>
  </conditionalFormatting>
  <conditionalFormatting sqref="A49">
    <cfRule type="containsText" dxfId="71" priority="693" operator="containsText" text="JOSEFERSON PYEWEL">
      <formula>NOT(ISERROR(SEARCH("JOSEFERSON PYEWEL",A49)))</formula>
    </cfRule>
    <cfRule type="expression" dxfId="70" priority="694">
      <formula>"JOSEFERSON PYEWEL"</formula>
    </cfRule>
    <cfRule type="containsText" dxfId="69" priority="695" operator="containsText" text="WELINGTON CAVALHER">
      <formula>NOT(ISERROR(SEARCH("WELINGTON CAVALHER",A49)))</formula>
    </cfRule>
  </conditionalFormatting>
  <conditionalFormatting sqref="A12:C20">
    <cfRule type="containsText" dxfId="68" priority="793" operator="containsText" text="JOSEFERSON PYEWEL">
      <formula>NOT(ISERROR(SEARCH("JOSEFERSON PYEWEL",A12)))</formula>
    </cfRule>
    <cfRule type="expression" dxfId="67" priority="794">
      <formula>"JOSEFERSON PYEWEL"</formula>
    </cfRule>
    <cfRule type="containsText" dxfId="66" priority="795" operator="containsText" text="WELINGTON CAVALHER">
      <formula>NOT(ISERROR(SEARCH("WELINGTON CAVALHER",A12)))</formula>
    </cfRule>
  </conditionalFormatting>
  <conditionalFormatting sqref="A22:C30">
    <cfRule type="containsText" dxfId="65" priority="772" operator="containsText" text="JOSEFERSON PYEWEL">
      <formula>NOT(ISERROR(SEARCH("JOSEFERSON PYEWEL",A22)))</formula>
    </cfRule>
    <cfRule type="expression" dxfId="64" priority="773">
      <formula>"JOSEFERSON PYEWEL"</formula>
    </cfRule>
    <cfRule type="containsText" dxfId="63" priority="774" operator="containsText" text="WELINGTON CAVALHER">
      <formula>NOT(ISERROR(SEARCH("WELINGTON CAVALHER",A22)))</formula>
    </cfRule>
  </conditionalFormatting>
  <conditionalFormatting sqref="A32:C32">
    <cfRule type="containsText" dxfId="62" priority="934" operator="containsText" text="JOSEFERSON PYEWEL">
      <formula>NOT(ISERROR(SEARCH("JOSEFERSON PYEWEL",A32)))</formula>
    </cfRule>
    <cfRule type="expression" dxfId="61" priority="935">
      <formula>"JOSEFERSON PYEWEL"</formula>
    </cfRule>
    <cfRule type="containsText" dxfId="60" priority="936" operator="containsText" text="WELINGTON CAVALHER">
      <formula>NOT(ISERROR(SEARCH("WELINGTON CAVALHER",A32)))</formula>
    </cfRule>
  </conditionalFormatting>
  <conditionalFormatting sqref="A42:C48">
    <cfRule type="containsText" dxfId="59" priority="164" operator="containsText" text="JOSEFERSON PYEWEL">
      <formula>NOT(ISERROR(SEARCH("JOSEFERSON PYEWEL",A42)))</formula>
    </cfRule>
    <cfRule type="expression" dxfId="58" priority="165">
      <formula>"JOSEFERSON PYEWEL"</formula>
    </cfRule>
    <cfRule type="containsText" dxfId="57" priority="166" operator="containsText" text="WELINGTON CAVALHER">
      <formula>NOT(ISERROR(SEARCH("WELINGTON CAVALHER",A42)))</formula>
    </cfRule>
  </conditionalFormatting>
  <conditionalFormatting sqref="B33:C40">
    <cfRule type="containsText" dxfId="56" priority="167" operator="containsText" text="JOSEFERSON PYEWEL">
      <formula>NOT(ISERROR(SEARCH("JOSEFERSON PYEWEL",B33)))</formula>
    </cfRule>
    <cfRule type="expression" dxfId="55" priority="168">
      <formula>"JOSEFERSON PYEWEL"</formula>
    </cfRule>
    <cfRule type="containsText" dxfId="54" priority="169" operator="containsText" text="WELINGTON CAVALHER">
      <formula>NOT(ISERROR(SEARCH("WELINGTON CAVALHER",B33)))</formula>
    </cfRule>
  </conditionalFormatting>
  <conditionalFormatting sqref="E13:G21">
    <cfRule type="containsText" dxfId="53" priority="798" operator="containsText" text="WELINGTON CAVALHER">
      <formula>NOT(ISERROR(SEARCH("WELINGTON CAVALHER",E13)))</formula>
    </cfRule>
  </conditionalFormatting>
  <conditionalFormatting sqref="E13:G40">
    <cfRule type="containsText" dxfId="52" priority="338" operator="containsText" text="JOSEFERSON PYEWEL">
      <formula>NOT(ISERROR(SEARCH("JOSEFERSON PYEWEL",E13)))</formula>
    </cfRule>
    <cfRule type="expression" dxfId="51" priority="339">
      <formula>"JOSEFERSON PYEWEL"</formula>
    </cfRule>
  </conditionalFormatting>
  <conditionalFormatting sqref="E23:G40">
    <cfRule type="containsText" dxfId="50" priority="340" operator="containsText" text="WELINGTON CAVALHER">
      <formula>NOT(ISERROR(SEARCH("WELINGTON CAVALHER",E23)))</formula>
    </cfRule>
  </conditionalFormatting>
  <conditionalFormatting sqref="E43:G49">
    <cfRule type="containsText" dxfId="49" priority="20" operator="containsText" text="JOSEFERSON PYEWEL">
      <formula>NOT(ISERROR(SEARCH("JOSEFERSON PYEWEL",E43)))</formula>
    </cfRule>
    <cfRule type="expression" dxfId="48" priority="21">
      <formula>"JOSEFERSON PYEWEL"</formula>
    </cfRule>
    <cfRule type="containsText" dxfId="47" priority="22" operator="containsText" text="WELINGTON CAVALHER">
      <formula>NOT(ISERROR(SEARCH("WELINGTON CAVALHER",E43)))</formula>
    </cfRule>
  </conditionalFormatting>
  <conditionalFormatting sqref="E22:H22">
    <cfRule type="containsText" dxfId="46" priority="864" operator="containsText" text="WELINGTON CAVALHER">
      <formula>NOT(ISERROR(SEARCH("WELINGTON CAVALHER",E22)))</formula>
    </cfRule>
  </conditionalFormatting>
  <conditionalFormatting sqref="E41:H42">
    <cfRule type="containsText" dxfId="45" priority="877" operator="containsText" text="JOSEFERSON PYEWEL">
      <formula>NOT(ISERROR(SEARCH("JOSEFERSON PYEWEL",E41)))</formula>
    </cfRule>
    <cfRule type="expression" dxfId="44" priority="878">
      <formula>"JOSEFERSON PYEWEL"</formula>
    </cfRule>
    <cfRule type="containsText" dxfId="43" priority="879" operator="containsText" text="WELINGTON CAVALHER">
      <formula>NOT(ISERROR(SEARCH("WELINGTON CAVALHER",E41)))</formula>
    </cfRule>
  </conditionalFormatting>
  <conditionalFormatting sqref="H22">
    <cfRule type="containsText" dxfId="42" priority="862" operator="containsText" text="JOSEFERSON PYEWEL">
      <formula>NOT(ISERROR(SEARCH("JOSEFERSON PYEWEL",H22)))</formula>
    </cfRule>
    <cfRule type="expression" dxfId="41" priority="863">
      <formula>"JOSEFERSON PYEWEL"</formula>
    </cfRule>
  </conditionalFormatting>
  <conditionalFormatting sqref="H31">
    <cfRule type="containsText" dxfId="40" priority="913" operator="containsText" text="JOSEFERSON PYEWEL">
      <formula>NOT(ISERROR(SEARCH("JOSEFERSON PYEWEL",H31)))</formula>
    </cfRule>
    <cfRule type="expression" dxfId="39" priority="914">
      <formula>"JOSEFERSON PYEWEL"</formula>
    </cfRule>
    <cfRule type="containsText" dxfId="38" priority="915" operator="containsText" text="WELINGTON CAVALHER">
      <formula>NOT(ISERROR(SEARCH("WELINGTON CAVALHER",H31)))</formula>
    </cfRule>
  </conditionalFormatting>
  <conditionalFormatting sqref="H43">
    <cfRule type="containsText" dxfId="37" priority="17" operator="containsText" text="JOSEFERSON PYEWEL">
      <formula>NOT(ISERROR(SEARCH("JOSEFERSON PYEWEL",H43)))</formula>
    </cfRule>
    <cfRule type="expression" dxfId="36" priority="18">
      <formula>"JOSEFERSON PYEWEL"</formula>
    </cfRule>
    <cfRule type="containsText" dxfId="35" priority="19" operator="containsText" text="WELINGTON CAVALHER">
      <formula>NOT(ISERROR(SEARCH("WELINGTON CAVALHER",H43)))</formula>
    </cfRule>
  </conditionalFormatting>
  <conditionalFormatting sqref="H6:I6">
    <cfRule type="containsText" dxfId="34" priority="5" operator="containsText" text="JOSEFERSON PYEWEL">
      <formula>NOT(ISERROR(SEARCH("JOSEFERSON PYEWEL",H6)))</formula>
    </cfRule>
    <cfRule type="expression" dxfId="33" priority="6">
      <formula>"JOSEFERSON PYEWEL"</formula>
    </cfRule>
    <cfRule type="containsText" dxfId="32" priority="7" operator="containsText" text="WELINGTON CAVALHER">
      <formula>NOT(ISERROR(SEARCH("WELINGTON CAVALHER",H6)))</formula>
    </cfRule>
  </conditionalFormatting>
  <conditionalFormatting sqref="H9:I9">
    <cfRule type="expression" dxfId="31" priority="3">
      <formula>"JOSEFERSON PYEWEL"</formula>
    </cfRule>
    <cfRule type="containsText" dxfId="30" priority="4" operator="containsText" text="WELINGTON CAVALHER">
      <formula>NOT(ISERROR(SEARCH("WELINGTON CAVALHER",H9)))</formula>
    </cfRule>
  </conditionalFormatting>
  <conditionalFormatting sqref="H9:I10">
    <cfRule type="containsText" dxfId="29" priority="2" operator="containsText" text="JOSEFERSON PYEWEL">
      <formula>NOT(ISERROR(SEARCH("JOSEFERSON PYEWEL",H9)))</formula>
    </cfRule>
  </conditionalFormatting>
  <conditionalFormatting sqref="H13:I14">
    <cfRule type="containsText" dxfId="28" priority="38" operator="containsText" text="JOSEFERSON PYEWEL">
      <formula>NOT(ISERROR(SEARCH("JOSEFERSON PYEWEL",H13)))</formula>
    </cfRule>
    <cfRule type="expression" dxfId="27" priority="39">
      <formula>"JOSEFERSON PYEWEL"</formula>
    </cfRule>
    <cfRule type="containsText" dxfId="26" priority="40" operator="containsText" text="WELINGTON CAVALHER">
      <formula>NOT(ISERROR(SEARCH("WELINGTON CAVALHER",H13)))</formula>
    </cfRule>
  </conditionalFormatting>
  <conditionalFormatting sqref="H16:I16">
    <cfRule type="expression" dxfId="25" priority="51">
      <formula>"JOSEFERSON PYEWEL"</formula>
    </cfRule>
    <cfRule type="containsText" dxfId="24" priority="52" operator="containsText" text="WELINGTON CAVALHER">
      <formula>NOT(ISERROR(SEARCH("WELINGTON CAVALHER",H16)))</formula>
    </cfRule>
  </conditionalFormatting>
  <conditionalFormatting sqref="H16:I20">
    <cfRule type="containsText" dxfId="23" priority="50" operator="containsText" text="JOSEFERSON PYEWEL">
      <formula>NOT(ISERROR(SEARCH("JOSEFERSON PYEWEL",H16)))</formula>
    </cfRule>
  </conditionalFormatting>
  <conditionalFormatting sqref="H23:I23">
    <cfRule type="containsText" dxfId="22" priority="35" operator="containsText" text="JOSEFERSON PYEWEL">
      <formula>NOT(ISERROR(SEARCH("JOSEFERSON PYEWEL",H23)))</formula>
    </cfRule>
    <cfRule type="expression" dxfId="21" priority="36">
      <formula>"JOSEFERSON PYEWEL"</formula>
    </cfRule>
    <cfRule type="containsText" dxfId="20" priority="37" operator="containsText" text="WELINGTON CAVALHER">
      <formula>NOT(ISERROR(SEARCH("WELINGTON CAVALHER",H23)))</formula>
    </cfRule>
  </conditionalFormatting>
  <conditionalFormatting sqref="H26:I26">
    <cfRule type="containsText" dxfId="19" priority="32" operator="containsText" text="JOSEFERSON PYEWEL">
      <formula>NOT(ISERROR(SEARCH("JOSEFERSON PYEWEL",H26)))</formula>
    </cfRule>
    <cfRule type="expression" dxfId="18" priority="33">
      <formula>"JOSEFERSON PYEWEL"</formula>
    </cfRule>
    <cfRule type="containsText" dxfId="17" priority="34" operator="containsText" text="WELINGTON CAVALHER">
      <formula>NOT(ISERROR(SEARCH("WELINGTON CAVALHER",H26)))</formula>
    </cfRule>
  </conditionalFormatting>
  <conditionalFormatting sqref="H32:I34">
    <cfRule type="containsText" dxfId="16" priority="8" operator="containsText" text="JOSEFERSON PYEWEL">
      <formula>NOT(ISERROR(SEARCH("JOSEFERSON PYEWEL",H32)))</formula>
    </cfRule>
    <cfRule type="expression" dxfId="15" priority="9">
      <formula>"JOSEFERSON PYEWEL"</formula>
    </cfRule>
    <cfRule type="containsText" dxfId="14" priority="10" operator="containsText" text="WELINGTON CAVALHER">
      <formula>NOT(ISERROR(SEARCH("WELINGTON CAVALHER",H32)))</formula>
    </cfRule>
  </conditionalFormatting>
  <conditionalFormatting sqref="H36:I36">
    <cfRule type="containsText" dxfId="13" priority="173" operator="containsText" text="JOSEFERSON PYEWEL">
      <formula>NOT(ISERROR(SEARCH("JOSEFERSON PYEWEL",H36)))</formula>
    </cfRule>
    <cfRule type="expression" dxfId="12" priority="174">
      <formula>"JOSEFERSON PYEWEL"</formula>
    </cfRule>
    <cfRule type="containsText" dxfId="11" priority="175" operator="containsText" text="WELINGTON CAVALHER">
      <formula>NOT(ISERROR(SEARCH("WELINGTON CAVALHER",H36)))</formula>
    </cfRule>
  </conditionalFormatting>
  <conditionalFormatting sqref="H44:I44">
    <cfRule type="containsText" dxfId="10" priority="14" operator="containsText" text="JOSEFERSON PYEWEL">
      <formula>NOT(ISERROR(SEARCH("JOSEFERSON PYEWEL",H44)))</formula>
    </cfRule>
    <cfRule type="expression" dxfId="9" priority="15">
      <formula>"JOSEFERSON PYEWEL"</formula>
    </cfRule>
    <cfRule type="containsText" dxfId="8" priority="16" operator="containsText" text="WELINGTON CAVALHER">
      <formula>NOT(ISERROR(SEARCH("WELINGTON CAVALHER",H44)))</formula>
    </cfRule>
  </conditionalFormatting>
  <conditionalFormatting sqref="H48:I48">
    <cfRule type="containsText" dxfId="7" priority="44" operator="containsText" text="JOSEFERSON PYEWEL">
      <formula>NOT(ISERROR(SEARCH("JOSEFERSON PYEWEL",H48)))</formula>
    </cfRule>
    <cfRule type="expression" dxfId="6" priority="45">
      <formula>"JOSEFERSON PYEWEL"</formula>
    </cfRule>
    <cfRule type="containsText" dxfId="5" priority="46" operator="containsText" text="WELINGTON CAVALHER">
      <formula>NOT(ISERROR(SEARCH("WELINGTON CAVALHER",H48)))</formula>
    </cfRule>
  </conditionalFormatting>
  <conditionalFormatting sqref="I18 H18:H19">
    <cfRule type="expression" dxfId="4" priority="791">
      <formula>"JOSEFERSON PYEWEL"</formula>
    </cfRule>
    <cfRule type="containsText" dxfId="3" priority="792" operator="containsText" text="WELINGTON CAVALHER">
      <formula>NOT(ISERROR(SEARCH("WELINGTON CAVALHER",H18)))</formula>
    </cfRule>
  </conditionalFormatting>
  <conditionalFormatting sqref="A1">
    <cfRule type="containsText" dxfId="2" priority="1" operator="containsText" text="JOSEFERSON PYEWEL">
      <formula>NOT(ISERROR(SEARCH("JOSEFERSON PYEWEL",A1)))</formula>
    </cfRule>
  </conditionalFormatting>
  <pageMargins left="0.51181102362204722" right="0.51181102362204722" top="0.19685039370078741" bottom="0.19685039370078741" header="0.31496062992125984" footer="0.31496062992125984"/>
  <pageSetup paperSize="9" scale="65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l 4 w B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J e M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j A F Z y O I T 7 m 4 C A A C b D Q A A E w A c A E Z v c m 1 1 b G F z L 1 N l Y 3 R p b 2 4 x L m 0 g o h g A K K A U A A A A A A A A A A A A A A A A A A A A A A A A A A A A x Z b R b t o w F I b v k X g H y 7 t J p A g t C V C q q h c b a 7 V K X T V B t F 1 U 1 W S S s x H V s Z H t b E W I R 9 p T 7 M V 2 A q V N R x J i T R v c I E 6 c 8 / 3 H + P w + G m K T S k G m 2 2 / / r N v p d v S c K U h I x G b A m U / O C Q f T 7 R D 8 X E p h A A M X D z H w 3 j h X C o T 5 L N X 9 T M p 7 x 1 3 d 3 r A M z u n j m / R u f T s u 3 h D m z t s m e E W j d C H J G 2 5 A s U R S z I W L O f Q i x Y T + K l U 2 l j z P R L R c g H Y 2 O G + 1 o k V Q Y E K P G H x A m F i u P b I L B 9 X h c B c 2 8 G B K 8 X 7 1 8 k F 1 e F g d P t m F R Z 7 N Q J W e j G q w p + V E a / d p P z 4 x L h W Z 5 j N t U p P / + l n e l A k s O I s B l + T g / L l 1 n s g 5 9 y j 1 H l e p F 8 u 9 5 0 1 r h P m 1 t A p h L Z F h M z K w Q P p t m f 1 m Z m j B D N o y B 8 3 M v g U z b M s c N j M H F s x + W + a o m T m 0 Y G K X 0 X f M M P r X B / f E g j p s W 2 l Q Z m 5 D m k w g k 9 / T h O k y E U O w t S p d i U S D K B v O k w m U 8 l + n Y o 7 p I S N v 0 f x i W Q W a A k d n n s g f B W V f k E e A x X M i p C H X q T a 9 K 3 2 R L c z S 2 f z Y i v z A T D x P x b c r A 5 l 2 J h B L l f Q u U + D J p n T t f H E L k 8 J U x R a t X b e N Q L 9 G Y U N J x 5 I a W E v 1 j 6 Y 1 t N Y a H E 1 r 3 1 p r + I + 1 7 j f h q N Y j m u p C h 0 o Z S R j R k D H R x q q C Z q s 6 t b A q H B + K p G w m i 0 t e V c I j n C z a X r b + a w s 4 z i j 0 P Y J J A u R C G F T Q p v o D 1 6 B v M 2 K g 3 G c J U 4 a h N g o O X I q + 1 c S B 7 U / J R 8 6 E k Q L P J S P O G H j O m X I P / x m j d v 4 + q O m d S u n H a v C h d Y M P / n u D + / V z X V N h H o 2 k Y d z 2 Z O 3 d v 7 7 N R I B a X 6 T t d l L R k P n s N 1 B L A Q I t A B Q A A g A I A J e M A V n N h W D a p Q A A A P Y A A A A S A A A A A A A A A A A A A A A A A A A A A A B D b 2 5 m a W c v U G F j a 2 F n Z S 5 4 b W x Q S w E C L Q A U A A I A C A C X j A F Z D 8 r p q 6 Q A A A D p A A A A E w A A A A A A A A A A A A A A A A D x A A A A W 0 N v b n R l b n R f V H l w Z X N d L n h t b F B L A Q I t A B Q A A g A I A J e M A V n I 4 h P u b g I A A J s N A A A T A A A A A A A A A A A A A A A A A O I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Y A A A A A A A A h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R k Y z c y M m Y t M m U w Z C 0 0 O T I 1 L W I 3 Z T M t O D c 4 O D l k M j A y M j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x V D I w O j M 2 O j Q 2 L j Y 4 M j M x M z V a I i A v P j x F b n R y e S B U e X B l P S J G a W x s Q 2 9 s d W 1 u V H l w Z X M i I F Z h b H V l P S J z Q U F B R 0 F B V U c i I C 8 + P E V u d H J 5 I F R 5 c G U 9 I k Z p b G x D b 2 x 1 b W 5 O Y W 1 l c y I g V m F s d W U 9 I n N b J n F 1 b 3 Q 7 Q 2 9 s d W 5 h M S Z x d W 9 0 O y w m c X V v d D t D b 2 x 1 b m E y J n F 1 b 3 Q 7 L C Z x d W 9 0 O 0 N v b H V u Y T M m c X V v d D s s J n F 1 b 3 Q 7 Q 2 9 s d W 5 h N S Z x d W 9 0 O y w m c X V v d D t D b 2 x 1 b m E 3 J n F 1 b 3 Q 7 L C Z x d W 9 0 O 0 N v b H V u Y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N v b H V u Y T E s M H 0 m c X V v d D s s J n F 1 b 3 Q 7 U 2 V j d G l v b j E v V G F i Z W x h M S 9 B d X R v U m V t b 3 Z l Z E N v b H V t b n M x L n t D b 2 x 1 b m E y L D F 9 J n F 1 b 3 Q 7 L C Z x d W 9 0 O 1 N l Y 3 R p b 2 4 x L 1 R h Y m V s Y T E v Q X V 0 b 1 J l b W 9 2 Z W R D b 2 x 1 b W 5 z M S 5 7 Q 2 9 s d W 5 h M y w y f S Z x d W 9 0 O y w m c X V v d D t T Z W N 0 a W 9 u M S 9 U Y W J l b G E x L 0 F 1 d G 9 S Z W 1 v d m V k Q 2 9 s d W 1 u c z E u e 0 N v b H V u Y T U s M 3 0 m c X V v d D s s J n F 1 b 3 Q 7 U 2 V j d G l v b j E v V G F i Z W x h M S 9 B d X R v U m V t b 3 Z l Z E N v b H V t b n M x L n t D b 2 x 1 b m E 3 L D R 9 J n F 1 b 3 Q 7 L C Z x d W 9 0 O 1 N l Y 3 R p b 2 4 x L 1 R h Y m V s Y T E v Q X V 0 b 1 J l b W 9 2 Z W R D b 2 x 1 b W 5 z M S 5 7 Q 2 9 s d W 5 h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N v b H V u Y T E s M H 0 m c X V v d D s s J n F 1 b 3 Q 7 U 2 V j d G l v b j E v V G F i Z W x h M S 9 B d X R v U m V t b 3 Z l Z E N v b H V t b n M x L n t D b 2 x 1 b m E y L D F 9 J n F 1 b 3 Q 7 L C Z x d W 9 0 O 1 N l Y 3 R p b 2 4 x L 1 R h Y m V s Y T E v Q X V 0 b 1 J l b W 9 2 Z W R D b 2 x 1 b W 5 z M S 5 7 Q 2 9 s d W 5 h M y w y f S Z x d W 9 0 O y w m c X V v d D t T Z W N 0 a W 9 u M S 9 U Y W J l b G E x L 0 F 1 d G 9 S Z W 1 v d m V k Q 2 9 s d W 1 u c z E u e 0 N v b H V u Y T U s M 3 0 m c X V v d D s s J n F 1 b 3 Q 7 U 2 V j d G l v b j E v V G F i Z W x h M S 9 B d X R v U m V t b 3 Z l Z E N v b H V t b n M x L n t D b 2 x 1 b m E 3 L D R 9 J n F 1 b 3 Q 7 L C Z x d W 9 0 O 1 N l Y 3 R p b 2 4 x L 1 R h Y m V s Y T E v Q X V 0 b 1 J l b W 9 2 Z W R D b 2 x 1 b W 5 z M S 5 7 Q 2 9 s d W 5 h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G V t J T I w Q n J h b m N v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l b S U y M E J y Y W 5 j b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G V t J T I w Q n J h b m N v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Z W 0 l M j B C c m F u Y 2 8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l b S U y M E J y Y W 5 j b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G V t J T I w Q n J h b m N v J T I w U m V t b 3 Z p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Z W 0 l M j B C c m F u Y 2 8 l M j B S Z W 1 v d m l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8 Z m 0 f k o R k O q p v P 2 T 4 7 M h Q A A A A A C A A A A A A A D Z g A A w A A A A B A A A A A s 1 i 3 S Y l Z f A / r 8 K 7 k M 4 X F e A A A A A A S A A A C g A A A A E A A A A N D v W 7 H B d A 4 h w Q T U 1 I H n k P B Q A A A A J I Y 8 J 9 s X 5 9 3 v w d 2 Y v h 3 k y i d 7 4 7 0 O 5 0 P f j l M I M 6 2 r c N Q p C / 1 l M A W Y t k Y x D d t a y h 8 / 2 v V W R Y S M f 7 Q q a 8 8 J m 4 g K K I J Q H H e w y w y l 2 b d 0 O M 9 S j A s U A A A A l O B 9 9 6 2 e w a T s A U t h 5 s Z 8 3 n X / 9 8 s = < / D a t a M a s h u p > 
</file>

<file path=customXml/itemProps1.xml><?xml version="1.0" encoding="utf-8"?>
<ds:datastoreItem xmlns:ds="http://schemas.openxmlformats.org/officeDocument/2006/customXml" ds:itemID="{C946D2AF-AF5B-4AA0-A734-2050877A3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Tabela1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Rogéria Pontes</dc:creator>
  <cp:lastModifiedBy>Tiago Pereira Cordeiro</cp:lastModifiedBy>
  <cp:lastPrinted>2024-05-21T14:17:04Z</cp:lastPrinted>
  <dcterms:created xsi:type="dcterms:W3CDTF">2022-12-19T18:32:20Z</dcterms:created>
  <dcterms:modified xsi:type="dcterms:W3CDTF">2024-08-01T21:07:21Z</dcterms:modified>
</cp:coreProperties>
</file>