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tiago\Documents\Mestrado\Experimentos\MOEA\"/>
    </mc:Choice>
  </mc:AlternateContent>
  <bookViews>
    <workbookView xWindow="0" yWindow="0" windowWidth="20490" windowHeight="7530" xr2:uid="{00000000-000D-0000-FFFF-FFFF00000000}"/>
  </bookViews>
  <sheets>
    <sheet name="2 objetivos" sheetId="1" r:id="rId1"/>
    <sheet name="3 objetivos" sheetId="2" r:id="rId2"/>
    <sheet name="4 objetivos" sheetId="3" r:id="rId3"/>
    <sheet name="5 objetivos" sheetId="4" r:id="rId4"/>
    <sheet name="6 objetivos" sheetId="5" r:id="rId5"/>
    <sheet name="Gráficos" sheetId="6" r:id="rId6"/>
    <sheet name="ER" sheetId="7" r:id="rId7"/>
    <sheet name="GD" sheetId="8" r:id="rId8"/>
    <sheet name="PS" sheetId="9" r:id="rId9"/>
    <sheet name="HV" sheetId="10" r:id="rId10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6" l="1"/>
  <c r="U5" i="6"/>
  <c r="U6" i="6"/>
  <c r="U7" i="6"/>
  <c r="U8" i="6"/>
  <c r="Q4" i="6"/>
  <c r="Q5" i="6"/>
  <c r="Q6" i="6"/>
  <c r="Q7" i="6"/>
  <c r="Q8" i="6"/>
  <c r="M4" i="6"/>
  <c r="M5" i="6"/>
  <c r="M6" i="6"/>
  <c r="M7" i="6"/>
  <c r="M8" i="6"/>
  <c r="I4" i="6"/>
  <c r="I5" i="6"/>
  <c r="I6" i="6"/>
  <c r="I7" i="6"/>
  <c r="I8" i="6"/>
  <c r="E4" i="6"/>
  <c r="E5" i="6"/>
  <c r="E6" i="6"/>
  <c r="E7" i="6"/>
  <c r="E8" i="6"/>
  <c r="U3" i="6"/>
  <c r="Q3" i="6"/>
  <c r="M3" i="6"/>
  <c r="I3" i="6"/>
  <c r="E3" i="6"/>
  <c r="L3" i="6" l="1"/>
  <c r="K3" i="6"/>
  <c r="J3" i="6"/>
  <c r="R4" i="6" l="1"/>
  <c r="R5" i="6"/>
  <c r="R6" i="6"/>
  <c r="R7" i="6"/>
  <c r="R8" i="6"/>
  <c r="R3" i="6"/>
  <c r="N4" i="6"/>
  <c r="N5" i="6"/>
  <c r="N6" i="6"/>
  <c r="N7" i="6"/>
  <c r="N8" i="6"/>
  <c r="N3" i="6"/>
  <c r="J4" i="6"/>
  <c r="J5" i="6"/>
  <c r="J6" i="6"/>
  <c r="J7" i="6"/>
  <c r="J8" i="6"/>
  <c r="F4" i="6"/>
  <c r="F5" i="6"/>
  <c r="F6" i="6"/>
  <c r="F7" i="6"/>
  <c r="F8" i="6"/>
  <c r="F3" i="6"/>
  <c r="B4" i="6"/>
  <c r="B5" i="6"/>
  <c r="B6" i="6"/>
  <c r="B7" i="6"/>
  <c r="B8" i="6"/>
  <c r="B3" i="6"/>
  <c r="S3" i="6" l="1"/>
  <c r="T3" i="6"/>
  <c r="S4" i="6"/>
  <c r="T4" i="6"/>
  <c r="S5" i="6"/>
  <c r="T5" i="6"/>
  <c r="S6" i="6"/>
  <c r="T6" i="6"/>
  <c r="S7" i="6"/>
  <c r="T7" i="6"/>
  <c r="S8" i="6"/>
  <c r="T8" i="6"/>
  <c r="O3" i="6"/>
  <c r="P3" i="6"/>
  <c r="O4" i="6"/>
  <c r="P4" i="6"/>
  <c r="O5" i="6"/>
  <c r="P5" i="6"/>
  <c r="O6" i="6"/>
  <c r="P6" i="6"/>
  <c r="O7" i="6"/>
  <c r="P7" i="6"/>
  <c r="O8" i="6"/>
  <c r="P8" i="6"/>
  <c r="K4" i="6"/>
  <c r="L4" i="6"/>
  <c r="K5" i="6"/>
  <c r="L5" i="6"/>
  <c r="K6" i="6"/>
  <c r="L6" i="6"/>
  <c r="K7" i="6"/>
  <c r="L7" i="6"/>
  <c r="K8" i="6"/>
  <c r="L8" i="6"/>
  <c r="G3" i="6"/>
  <c r="H3" i="6"/>
  <c r="G4" i="6"/>
  <c r="H4" i="6"/>
  <c r="G5" i="6"/>
  <c r="H5" i="6"/>
  <c r="G6" i="6"/>
  <c r="H6" i="6"/>
  <c r="G7" i="6"/>
  <c r="H7" i="6"/>
  <c r="G8" i="6"/>
  <c r="H8" i="6"/>
  <c r="C3" i="6"/>
  <c r="D3" i="6"/>
  <c r="C4" i="6"/>
  <c r="D4" i="6"/>
  <c r="C5" i="6"/>
  <c r="D5" i="6"/>
  <c r="C6" i="6"/>
  <c r="D6" i="6"/>
  <c r="C7" i="6"/>
  <c r="D7" i="6"/>
  <c r="C8" i="6"/>
  <c r="D8" i="6"/>
</calcChain>
</file>

<file path=xl/sharedStrings.xml><?xml version="1.0" encoding="utf-8"?>
<sst xmlns="http://schemas.openxmlformats.org/spreadsheetml/2006/main" count="284" uniqueCount="39">
  <si>
    <t>NSGA-II</t>
  </si>
  <si>
    <t>SPEA2</t>
  </si>
  <si>
    <t>AEMMT</t>
  </si>
  <si>
    <t>Erro</t>
  </si>
  <si>
    <t>GD</t>
  </si>
  <si>
    <t>PS</t>
  </si>
  <si>
    <t>HV</t>
  </si>
  <si>
    <t>Algoritmo</t>
  </si>
  <si>
    <t>SP</t>
  </si>
  <si>
    <t>MS</t>
  </si>
  <si>
    <t>NSGA-III</t>
  </si>
  <si>
    <t>MOEA/D</t>
  </si>
  <si>
    <t>Cenário 1 (30 itens)</t>
  </si>
  <si>
    <t>error</t>
  </si>
  <si>
    <t>gd</t>
  </si>
  <si>
    <t xml:space="preserve">ps </t>
  </si>
  <si>
    <t>MEAMT</t>
  </si>
  <si>
    <t>AEMMT ILIM.</t>
  </si>
  <si>
    <t>MEAMT UNL.</t>
  </si>
  <si>
    <t>2 obj.</t>
  </si>
  <si>
    <t>3 obj.</t>
  </si>
  <si>
    <t>4 obj.</t>
  </si>
  <si>
    <t>5 obj.</t>
  </si>
  <si>
    <t>6 obj.</t>
  </si>
  <si>
    <t>hv</t>
  </si>
  <si>
    <t>Parameters</t>
  </si>
  <si>
    <t>αβρ</t>
  </si>
  <si>
    <t>α=1, β=2, ρ=0.3, isElitist=false</t>
  </si>
  <si>
    <t>AEMMD</t>
  </si>
  <si>
    <t>α=3, β=1, ρ=0.5, isElitist=true; comparações=15000</t>
  </si>
  <si>
    <t>comparações=15000</t>
  </si>
  <si>
    <t>comparações=30000</t>
  </si>
  <si>
    <t>α=3, β=1, ρ=0.5, isElitist=true; comparações=30000</t>
  </si>
  <si>
    <t>Cenário 3 (50 itens)</t>
  </si>
  <si>
    <t>Cenário 4 (100 itens)</t>
  </si>
  <si>
    <t>Cenário 2 (40 itens)</t>
  </si>
  <si>
    <t>ACO</t>
  </si>
  <si>
    <t>null</t>
  </si>
  <si>
    <t>Erro &gt; 0 GD = 0???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</si>
</sst>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name val="Calibri"/>
      <family val="2"/>
      <charset val="1"/>
    </font>
    <font>
      <sz val="11"/>
      <color theme="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2" xfId="0" applyBorder="1"/>
    <xf numFmtId="0" fontId="3" fillId="0" borderId="0" xfId="0" applyFont="1"/>
    <xf numFmtId="11" fontId="0" fillId="0" borderId="0" xfId="0" applyNumberFormat="1"/>
    <xf numFmtId="0" fontId="6" fillId="0" borderId="2" xfId="0" applyFont="1" applyBorder="1"/>
    <xf numFmtId="0" fontId="6" fillId="0" borderId="0" xfId="0" applyFont="1"/>
    <xf numFmtId="11" fontId="6" fillId="0" borderId="0" xfId="0" applyNumberFormat="1" applyFont="1"/>
    <xf numFmtId="0" fontId="7" fillId="2" borderId="12" xfId="0" applyFont="1" applyFill="1" applyBorder="1"/>
    <xf numFmtId="0" fontId="7" fillId="2" borderId="11" xfId="0" applyFont="1" applyFill="1" applyBorder="1"/>
    <xf numFmtId="0" fontId="2" fillId="2" borderId="11" xfId="0" applyFont="1" applyFill="1" applyBorder="1"/>
    <xf numFmtId="0" fontId="2" fillId="2" borderId="6" xfId="0" applyFont="1" applyFill="1" applyBorder="1"/>
    <xf numFmtId="11" fontId="7" fillId="2" borderId="10" xfId="0" applyNumberFormat="1" applyFont="1" applyFill="1" applyBorder="1"/>
    <xf numFmtId="0" fontId="7" fillId="0" borderId="1" xfId="0" applyFont="1" applyFill="1" applyBorder="1"/>
    <xf numFmtId="0" fontId="1" fillId="0" borderId="1" xfId="0" applyFont="1" applyFill="1" applyBorder="1"/>
    <xf numFmtId="0" fontId="1" fillId="2" borderId="12" xfId="0" applyFont="1" applyFill="1" applyBorder="1"/>
    <xf numFmtId="0" fontId="1" fillId="2" borderId="11" xfId="0" applyFont="1" applyFill="1" applyBorder="1"/>
    <xf numFmtId="11" fontId="1" fillId="2" borderId="10" xfId="0" applyNumberFormat="1" applyFont="1" applyFill="1" applyBorder="1"/>
    <xf numFmtId="0" fontId="7" fillId="0" borderId="3" xfId="0" applyFont="1" applyFill="1" applyBorder="1"/>
    <xf numFmtId="0" fontId="1" fillId="0" borderId="2" xfId="0" applyFont="1" applyFill="1" applyBorder="1"/>
    <xf numFmtId="0" fontId="0" fillId="0" borderId="1" xfId="0" applyBorder="1"/>
    <xf numFmtId="11" fontId="0" fillId="0" borderId="1" xfId="0" applyNumberFormat="1" applyBorder="1"/>
    <xf numFmtId="0" fontId="8" fillId="0" borderId="2" xfId="0" applyFont="1" applyBorder="1"/>
    <xf numFmtId="0" fontId="8" fillId="0" borderId="2" xfId="0" applyNumberFormat="1" applyFont="1" applyBorder="1"/>
    <xf numFmtId="11" fontId="8" fillId="0" borderId="2" xfId="0" applyNumberFormat="1" applyFont="1" applyBorder="1"/>
    <xf numFmtId="0" fontId="3" fillId="0" borderId="1" xfId="0" applyFont="1" applyBorder="1"/>
    <xf numFmtId="0" fontId="4" fillId="0" borderId="1" xfId="0" applyFont="1" applyBorder="1"/>
    <xf numFmtId="0" fontId="4" fillId="0" borderId="1" xfId="0" applyNumberFormat="1" applyFont="1" applyBorder="1"/>
    <xf numFmtId="0" fontId="4" fillId="0" borderId="3" xfId="0" applyFont="1" applyBorder="1"/>
    <xf numFmtId="0" fontId="4" fillId="0" borderId="3" xfId="0" applyNumberFormat="1" applyFont="1" applyBorder="1"/>
    <xf numFmtId="0" fontId="5" fillId="0" borderId="3" xfId="0" applyFont="1" applyBorder="1"/>
    <xf numFmtId="0" fontId="5" fillId="0" borderId="1" xfId="0" applyFont="1" applyBorder="1"/>
    <xf numFmtId="0" fontId="6" fillId="0" borderId="1" xfId="0" applyFont="1" applyBorder="1"/>
    <xf numFmtId="0" fontId="5" fillId="0" borderId="2" xfId="0" applyFont="1" applyBorder="1"/>
    <xf numFmtId="0" fontId="4" fillId="0" borderId="2" xfId="0" applyFont="1" applyBorder="1"/>
    <xf numFmtId="0" fontId="4" fillId="0" borderId="2" xfId="0" applyNumberFormat="1" applyFont="1" applyBorder="1"/>
    <xf numFmtId="11" fontId="6" fillId="0" borderId="1" xfId="0" applyNumberFormat="1" applyFont="1" applyBorder="1"/>
    <xf numFmtId="11" fontId="4" fillId="0" borderId="1" xfId="0" applyNumberFormat="1" applyFont="1" applyBorder="1"/>
    <xf numFmtId="11" fontId="4" fillId="0" borderId="3" xfId="0" applyNumberFormat="1" applyFont="1" applyBorder="1"/>
    <xf numFmtId="11" fontId="4" fillId="0" borderId="2" xfId="0" applyNumberFormat="1" applyFont="1" applyBorder="1"/>
    <xf numFmtId="0" fontId="7" fillId="0" borderId="11" xfId="0" applyFont="1" applyFill="1" applyBorder="1"/>
    <xf numFmtId="0" fontId="3" fillId="0" borderId="11" xfId="0" applyFont="1" applyBorder="1"/>
    <xf numFmtId="0" fontId="4" fillId="0" borderId="11" xfId="0" applyFont="1" applyBorder="1"/>
    <xf numFmtId="0" fontId="4" fillId="0" borderId="11" xfId="0" applyNumberFormat="1" applyFont="1" applyBorder="1"/>
    <xf numFmtId="0" fontId="5" fillId="0" borderId="11" xfId="0" applyFont="1" applyBorder="1"/>
    <xf numFmtId="11" fontId="4" fillId="0" borderId="11" xfId="0" applyNumberFormat="1" applyFont="1" applyBorder="1"/>
    <xf numFmtId="0" fontId="6" fillId="0" borderId="11" xfId="0" applyFont="1" applyBorder="1"/>
    <xf numFmtId="11" fontId="6" fillId="0" borderId="11" xfId="0" applyNumberFormat="1" applyFont="1" applyBorder="1"/>
    <xf numFmtId="0" fontId="1" fillId="0" borderId="11" xfId="0" applyFont="1" applyFill="1" applyBorder="1"/>
    <xf numFmtId="11" fontId="1" fillId="2" borderId="13" xfId="0" applyNumberFormat="1" applyFont="1" applyFill="1" applyBorder="1"/>
    <xf numFmtId="11" fontId="4" fillId="3" borderId="3" xfId="0" applyNumberFormat="1" applyFont="1" applyFill="1" applyBorder="1"/>
    <xf numFmtId="11" fontId="4" fillId="3" borderId="1" xfId="0" applyNumberFormat="1" applyFont="1" applyFill="1" applyBorder="1"/>
    <xf numFmtId="11" fontId="4" fillId="3" borderId="2" xfId="0" applyNumberFormat="1" applyFont="1" applyFill="1" applyBorder="1"/>
    <xf numFmtId="11" fontId="4" fillId="3" borderId="11" xfId="0" applyNumberFormat="1" applyFont="1" applyFill="1" applyBorder="1"/>
    <xf numFmtId="11" fontId="8" fillId="3" borderId="2" xfId="0" applyNumberFormat="1" applyFont="1" applyFill="1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0" xfId="0" applyFont="1"/>
    <xf numFmtId="0" fontId="1" fillId="0" borderId="3" xfId="0" applyFont="1" applyFill="1" applyBorder="1"/>
    <xf numFmtId="11" fontId="8" fillId="3" borderId="1" xfId="0" applyNumberFormat="1" applyFont="1" applyFill="1" applyBorder="1"/>
    <xf numFmtId="0" fontId="8" fillId="0" borderId="1" xfId="0" applyFont="1" applyBorder="1"/>
    <xf numFmtId="0" fontId="8" fillId="0" borderId="1" xfId="0" applyNumberFormat="1" applyFont="1" applyBorder="1"/>
    <xf numFmtId="11" fontId="8" fillId="0" borderId="1" xfId="0" applyNumberFormat="1" applyFont="1" applyBorder="1"/>
    <xf numFmtId="11" fontId="8" fillId="3" borderId="3" xfId="0" applyNumberFormat="1" applyFont="1" applyFill="1" applyBorder="1"/>
    <xf numFmtId="0" fontId="8" fillId="0" borderId="3" xfId="0" applyFont="1" applyBorder="1"/>
    <xf numFmtId="0" fontId="8" fillId="0" borderId="3" xfId="0" applyNumberFormat="1" applyFont="1" applyBorder="1"/>
    <xf numFmtId="11" fontId="8" fillId="0" borderId="3" xfId="0" applyNumberFormat="1" applyFont="1" applyBorder="1"/>
    <xf numFmtId="0" fontId="10" fillId="0" borderId="1" xfId="0" applyFont="1" applyFill="1" applyBorder="1"/>
    <xf numFmtId="0" fontId="9" fillId="0" borderId="1" xfId="0" applyFont="1" applyBorder="1"/>
    <xf numFmtId="11" fontId="9" fillId="0" borderId="1" xfId="0" applyNumberFormat="1" applyFont="1" applyBorder="1"/>
    <xf numFmtId="11" fontId="11" fillId="3" borderId="3" xfId="0" applyNumberFormat="1" applyFont="1" applyFill="1" applyBorder="1"/>
    <xf numFmtId="11" fontId="11" fillId="3" borderId="1" xfId="0" applyNumberFormat="1" applyFont="1" applyFill="1" applyBorder="1"/>
    <xf numFmtId="0" fontId="10" fillId="0" borderId="11" xfId="0" applyFont="1" applyFill="1" applyBorder="1"/>
    <xf numFmtId="0" fontId="9" fillId="0" borderId="11" xfId="0" applyFont="1" applyBorder="1"/>
    <xf numFmtId="11" fontId="9" fillId="0" borderId="11" xfId="0" applyNumberFormat="1" applyFont="1" applyBorder="1"/>
    <xf numFmtId="0" fontId="10" fillId="0" borderId="2" xfId="0" applyFont="1" applyFill="1" applyBorder="1"/>
    <xf numFmtId="0" fontId="11" fillId="0" borderId="2" xfId="0" applyFont="1" applyBorder="1"/>
    <xf numFmtId="0" fontId="11" fillId="0" borderId="2" xfId="0" applyNumberFormat="1" applyFont="1" applyBorder="1"/>
    <xf numFmtId="11" fontId="11" fillId="0" borderId="2" xfId="0" applyNumberFormat="1" applyFont="1" applyBorder="1"/>
    <xf numFmtId="11" fontId="11" fillId="3" borderId="2" xfId="0" applyNumberFormat="1" applyFont="1" applyFill="1" applyBorder="1"/>
    <xf numFmtId="0" fontId="11" fillId="0" borderId="1" xfId="0" applyFont="1" applyBorder="1"/>
    <xf numFmtId="0" fontId="11" fillId="0" borderId="1" xfId="0" applyNumberFormat="1" applyFont="1" applyBorder="1"/>
    <xf numFmtId="11" fontId="11" fillId="0" borderId="1" xfId="0" applyNumberFormat="1" applyFont="1" applyBorder="1"/>
    <xf numFmtId="0" fontId="10" fillId="0" borderId="3" xfId="0" applyFont="1" applyFill="1" applyBorder="1"/>
    <xf numFmtId="0" fontId="11" fillId="0" borderId="3" xfId="0" applyFont="1" applyBorder="1"/>
    <xf numFmtId="0" fontId="11" fillId="0" borderId="3" xfId="0" applyNumberFormat="1" applyFont="1" applyBorder="1"/>
    <xf numFmtId="11" fontId="11" fillId="0" borderId="3" xfId="0" applyNumberFormat="1" applyFont="1" applyBorder="1"/>
    <xf numFmtId="0" fontId="11" fillId="0" borderId="11" xfId="0" applyFont="1" applyBorder="1"/>
    <xf numFmtId="0" fontId="11" fillId="0" borderId="11" xfId="0" applyNumberFormat="1" applyFont="1" applyBorder="1"/>
    <xf numFmtId="11" fontId="11" fillId="0" borderId="11" xfId="0" applyNumberFormat="1" applyFont="1" applyBorder="1"/>
    <xf numFmtId="0" fontId="10" fillId="0" borderId="4" xfId="0" applyFont="1" applyFill="1" applyBorder="1"/>
    <xf numFmtId="0" fontId="11" fillId="0" borderId="4" xfId="0" applyFont="1" applyBorder="1"/>
    <xf numFmtId="0" fontId="11" fillId="0" borderId="4" xfId="0" applyNumberFormat="1" applyFont="1" applyBorder="1"/>
    <xf numFmtId="11" fontId="11" fillId="0" borderId="4" xfId="0" applyNumberFormat="1" applyFont="1" applyBorder="1"/>
    <xf numFmtId="0" fontId="12" fillId="0" borderId="2" xfId="0" applyFont="1" applyFill="1" applyBorder="1"/>
    <xf numFmtId="0" fontId="13" fillId="0" borderId="2" xfId="0" applyFont="1" applyBorder="1"/>
    <xf numFmtId="0" fontId="13" fillId="0" borderId="2" xfId="0" applyNumberFormat="1" applyFont="1" applyBorder="1"/>
  </cellXfs>
  <cellStyles count="1"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15" formatCode="0.00E+00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15" formatCode="0.00E+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medium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15" formatCode="0.00E+0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15" formatCode="0.00E+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15" formatCode="0.00E+0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15" formatCode="0.00E+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15" formatCode="0.00E+0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15" formatCode="0.00E+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15" formatCode="0.00E+0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15" formatCode="0.00E+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bottom style="medium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hartsheet" Target="chartsheets/sheet4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3800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Gráficos!$A$3</c:f>
              <c:strCache>
                <c:ptCount val="1"/>
                <c:pt idx="0">
                  <c:v>NSGA-II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(Gráficos!$B$3,Gráficos!$F$3,Gráficos!$J$3,Gráficos!$N$3,Gráficos!$R$3)</c:f>
              <c:numCache>
                <c:formatCode>General</c:formatCode>
                <c:ptCount val="5"/>
                <c:pt idx="0">
                  <c:v>31.356642540442817</c:v>
                </c:pt>
                <c:pt idx="1">
                  <c:v>40.024308348358971</c:v>
                </c:pt>
                <c:pt idx="2">
                  <c:v>49.431213641797399</c:v>
                </c:pt>
                <c:pt idx="3">
                  <c:v>62.419548112804769</c:v>
                </c:pt>
                <c:pt idx="4">
                  <c:v>78.101044539018503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D-4DC8-8911-A88723B3BBAB}"/>
            </c:ext>
          </c:extLst>
        </c:ser>
        <c:ser>
          <c:idx val="2"/>
          <c:order val="1"/>
          <c:tx>
            <c:strRef>
              <c:f>Gráficos!$A$5</c:f>
              <c:strCache>
                <c:ptCount val="1"/>
                <c:pt idx="0">
                  <c:v>SPEA2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(Gráficos!$B$5,Gráficos!$F$5,Gráficos!$J$5,Gráficos!$N$5,Gráficos!$R$5)</c:f>
              <c:numCache>
                <c:formatCode>General</c:formatCode>
                <c:ptCount val="5"/>
                <c:pt idx="0">
                  <c:v>33.781080559564536</c:v>
                </c:pt>
                <c:pt idx="1">
                  <c:v>35.646812965193661</c:v>
                </c:pt>
                <c:pt idx="2">
                  <c:v>43.611111111111086</c:v>
                </c:pt>
                <c:pt idx="3">
                  <c:v>57.931111111111043</c:v>
                </c:pt>
                <c:pt idx="4">
                  <c:v>77.428888888888906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D-4DC8-8911-A88723B3BBAB}"/>
            </c:ext>
          </c:extLst>
        </c:ser>
        <c:ser>
          <c:idx val="3"/>
          <c:order val="2"/>
          <c:tx>
            <c:strRef>
              <c:f>Gráficos!$A$6</c:f>
              <c:strCache>
                <c:ptCount val="1"/>
                <c:pt idx="0">
                  <c:v>MOEA/D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(Gráficos!$B$6,Gráficos!$F$6,Gráficos!$J$6,Gráficos!$N$6,Gráficos!$R$6)</c:f>
              <c:numCache>
                <c:formatCode>General</c:formatCode>
                <c:ptCount val="5"/>
                <c:pt idx="0">
                  <c:v>62.157881928836389</c:v>
                </c:pt>
                <c:pt idx="1">
                  <c:v>49.539897210932629</c:v>
                </c:pt>
                <c:pt idx="2">
                  <c:v>40.163914236021107</c:v>
                </c:pt>
                <c:pt idx="3">
                  <c:v>35.107647030987202</c:v>
                </c:pt>
                <c:pt idx="4">
                  <c:v>40.160103416836797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6D-4DC8-8911-A88723B3BBAB}"/>
            </c:ext>
          </c:extLst>
        </c:ser>
        <c:ser>
          <c:idx val="4"/>
          <c:order val="3"/>
          <c:tx>
            <c:strRef>
              <c:f>Gráficos!$A$7</c:f>
              <c:strCache>
                <c:ptCount val="1"/>
                <c:pt idx="0">
                  <c:v>MEAMT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(Gráficos!$B$7,Gráficos!$F$7,Gráficos!$J$7,Gráficos!$N$7,Gráficos!$R$7)</c:f>
              <c:numCache>
                <c:formatCode>General</c:formatCode>
                <c:ptCount val="5"/>
                <c:pt idx="0">
                  <c:v>53.896573495794378</c:v>
                </c:pt>
                <c:pt idx="1">
                  <c:v>48.414659655681021</c:v>
                </c:pt>
                <c:pt idx="2">
                  <c:v>32.585945002868193</c:v>
                </c:pt>
                <c:pt idx="3">
                  <c:v>28.666213952978378</c:v>
                </c:pt>
                <c:pt idx="4">
                  <c:v>25.546069400395343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6D-4DC8-8911-A88723B3BBAB}"/>
            </c:ext>
          </c:extLst>
        </c:ser>
        <c:ser>
          <c:idx val="1"/>
          <c:order val="4"/>
          <c:tx>
            <c:strRef>
              <c:f>Gráficos!$A$4</c:f>
              <c:strCache>
                <c:ptCount val="1"/>
                <c:pt idx="0">
                  <c:v>NSGA-III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(Gráficos!$B$4,Gráficos!$F$4,Gráficos!$J$4,Gráficos!$N$4,Gráficos!$R$4)</c:f>
              <c:numCache>
                <c:formatCode>General</c:formatCode>
                <c:ptCount val="5"/>
                <c:pt idx="0">
                  <c:v>40.58215599186957</c:v>
                </c:pt>
                <c:pt idx="1">
                  <c:v>41.489333971492798</c:v>
                </c:pt>
                <c:pt idx="2">
                  <c:v>59.571451709708221</c:v>
                </c:pt>
                <c:pt idx="3">
                  <c:v>37.059140492492432</c:v>
                </c:pt>
                <c:pt idx="4">
                  <c:v>47.876079057216998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6D-4DC8-8911-A88723B3B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999504"/>
        <c:axId val="418995240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Gráficos!$A$8</c15:sqref>
                        </c15:formulaRef>
                      </c:ext>
                    </c:extLst>
                    <c:strCache>
                      <c:ptCount val="1"/>
                      <c:pt idx="0">
                        <c:v>MEAMT UNL.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(Gráficos!$B$8,Gráficos!$F$8,Gráficos!$J$8,Gráficos!$N$8,Gráficos!$R$8)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33.177112371320334</c:v>
                      </c:pt>
                      <c:pt idx="1">
                        <c:v>32.213284699100669</c:v>
                      </c:pt>
                      <c:pt idx="2">
                        <c:v>33.796320914943287</c:v>
                      </c:pt>
                      <c:pt idx="3">
                        <c:v>32.973934496831014</c:v>
                      </c:pt>
                      <c:pt idx="4">
                        <c:v>38.219718917150765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76D-4DC8-8911-A88723B3BBAB}"/>
                  </c:ext>
                </c:extLst>
              </c15:ser>
            </c15:filteredBarSeries>
          </c:ext>
        </c:extLst>
      </c:barChart>
      <c:catAx>
        <c:axId val="4189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8995240"/>
        <c:crosses val="autoZero"/>
        <c:auto val="1"/>
        <c:lblAlgn val="ctr"/>
        <c:lblOffset val="100"/>
        <c:noMultiLvlLbl val="0"/>
      </c:catAx>
      <c:valAx>
        <c:axId val="41899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89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10017842532775671"/>
          <c:w val="0.99609609609609606"/>
          <c:h val="6.87225290868492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3800"/>
              <a:t>Generational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Gráficos!$A$3</c:f>
              <c:strCache>
                <c:ptCount val="1"/>
                <c:pt idx="0">
                  <c:v>NSGA-II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(Gráficos!$C$3,Gráficos!$G$3,Gráficos!$K$3,Gráficos!$O$3,Gráficos!$S$3)</c:f>
              <c:numCache>
                <c:formatCode>General</c:formatCode>
                <c:ptCount val="5"/>
                <c:pt idx="0">
                  <c:v>8.02127356594956</c:v>
                </c:pt>
                <c:pt idx="1">
                  <c:v>10.48946047303094</c:v>
                </c:pt>
                <c:pt idx="2">
                  <c:v>30.298222273485734</c:v>
                </c:pt>
                <c:pt idx="3">
                  <c:v>52.848000850261265</c:v>
                </c:pt>
                <c:pt idx="4">
                  <c:v>94.654823277379066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6-46E4-AFB9-8D1D612F9396}"/>
            </c:ext>
          </c:extLst>
        </c:ser>
        <c:ser>
          <c:idx val="3"/>
          <c:order val="1"/>
          <c:tx>
            <c:strRef>
              <c:f>Gráficos!$A$5</c:f>
              <c:strCache>
                <c:ptCount val="1"/>
                <c:pt idx="0">
                  <c:v>SPEA2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(Gráficos!$C$5,Gráficos!$G$5,Gráficos!$K$5,Gráficos!$O$5,Gráficos!$S$5)</c:f>
              <c:numCache>
                <c:formatCode>General</c:formatCode>
                <c:ptCount val="5"/>
                <c:pt idx="0">
                  <c:v>6.9905450434802399</c:v>
                </c:pt>
                <c:pt idx="1">
                  <c:v>9.6790325819074976</c:v>
                </c:pt>
                <c:pt idx="2">
                  <c:v>30.690239850572365</c:v>
                </c:pt>
                <c:pt idx="3">
                  <c:v>60.229591780910198</c:v>
                </c:pt>
                <c:pt idx="4">
                  <c:v>116.49726095640699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6-46E4-AFB9-8D1D612F9396}"/>
            </c:ext>
          </c:extLst>
        </c:ser>
        <c:ser>
          <c:idx val="4"/>
          <c:order val="2"/>
          <c:tx>
            <c:strRef>
              <c:f>Gráficos!$A$6</c:f>
              <c:strCache>
                <c:ptCount val="1"/>
                <c:pt idx="0">
                  <c:v>MOEA/D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(Gráficos!$C$6,Gráficos!$G$6,Gráficos!$K$6,Gráficos!$O$6,Gráficos!$S$6)</c:f>
              <c:numCache>
                <c:formatCode>General</c:formatCode>
                <c:ptCount val="5"/>
                <c:pt idx="0">
                  <c:v>25.903011826871502</c:v>
                </c:pt>
                <c:pt idx="1">
                  <c:v>12.431853902244233</c:v>
                </c:pt>
                <c:pt idx="2">
                  <c:v>10.067485632971943</c:v>
                </c:pt>
                <c:pt idx="3">
                  <c:v>7.5537812493310499</c:v>
                </c:pt>
                <c:pt idx="4">
                  <c:v>8.0281399551654555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46-46E4-AFB9-8D1D612F9396}"/>
            </c:ext>
          </c:extLst>
        </c:ser>
        <c:ser>
          <c:idx val="1"/>
          <c:order val="3"/>
          <c:tx>
            <c:strRef>
              <c:f>Gráficos!$A$7</c:f>
              <c:strCache>
                <c:ptCount val="1"/>
                <c:pt idx="0">
                  <c:v>MEAMT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(Gráficos!$C$7,Gráficos!$G$7,Gráficos!$K$7,Gráficos!$O$7,Gráficos!$S$7)</c:f>
              <c:numCache>
                <c:formatCode>General</c:formatCode>
                <c:ptCount val="5"/>
                <c:pt idx="0">
                  <c:v>47.014176140138289</c:v>
                </c:pt>
                <c:pt idx="1">
                  <c:v>16.150450984367833</c:v>
                </c:pt>
                <c:pt idx="2">
                  <c:v>8.69534156455234</c:v>
                </c:pt>
                <c:pt idx="3">
                  <c:v>6.9653304841770938</c:v>
                </c:pt>
                <c:pt idx="4">
                  <c:v>7.100312521854117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46-46E4-AFB9-8D1D612F9396}"/>
            </c:ext>
          </c:extLst>
        </c:ser>
        <c:ser>
          <c:idx val="2"/>
          <c:order val="4"/>
          <c:tx>
            <c:strRef>
              <c:f>Gráficos!$A$4</c:f>
              <c:strCache>
                <c:ptCount val="1"/>
                <c:pt idx="0">
                  <c:v>NSGA-III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(Gráficos!$C$4,Gráficos!$G$4,Gráficos!$K$4,Gráficos!$O$4,Gráficos!$S$4)</c:f>
              <c:numCache>
                <c:formatCode>General</c:formatCode>
                <c:ptCount val="5"/>
                <c:pt idx="0">
                  <c:v>24.284053421508034</c:v>
                </c:pt>
                <c:pt idx="1">
                  <c:v>15.912506199650734</c:v>
                </c:pt>
                <c:pt idx="2">
                  <c:v>32.670261942894534</c:v>
                </c:pt>
                <c:pt idx="3">
                  <c:v>19.362697893503501</c:v>
                </c:pt>
                <c:pt idx="4">
                  <c:v>25.776267784110164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6-46E4-AFB9-8D1D612F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999504"/>
        <c:axId val="418995240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Gráficos!$A$8</c15:sqref>
                        </c15:formulaRef>
                      </c:ext>
                    </c:extLst>
                    <c:strCache>
                      <c:ptCount val="1"/>
                      <c:pt idx="0">
                        <c:v>MEAMT UNL.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(Gráficos!$C$8,Gráficos!$G$8,Gráficos!$K$8,Gráficos!$O$8,Gráficos!$S$8)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37.043733251482671</c:v>
                      </c:pt>
                      <c:pt idx="1">
                        <c:v>8.9159981217755995</c:v>
                      </c:pt>
                      <c:pt idx="2">
                        <c:v>7.6849514977984628</c:v>
                      </c:pt>
                      <c:pt idx="3">
                        <c:v>5.2616427325579371</c:v>
                      </c:pt>
                      <c:pt idx="4">
                        <c:v>5.487289431688243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846-46E4-AFB9-8D1D612F9396}"/>
                  </c:ext>
                </c:extLst>
              </c15:ser>
            </c15:filteredBarSeries>
          </c:ext>
        </c:extLst>
      </c:barChart>
      <c:catAx>
        <c:axId val="4189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8995240"/>
        <c:crosses val="autoZero"/>
        <c:auto val="1"/>
        <c:lblAlgn val="ctr"/>
        <c:lblOffset val="100"/>
        <c:noMultiLvlLbl val="0"/>
      </c:catAx>
      <c:valAx>
        <c:axId val="41899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89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1038745655546174"/>
          <c:w val="0.99609609609609606"/>
          <c:h val="6.3065460101069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3800"/>
              <a:t>Pareto Subset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Gráficos!$A$3</c:f>
              <c:strCache>
                <c:ptCount val="1"/>
                <c:pt idx="0">
                  <c:v>NSGA-II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(Gráficos!$D$3,Gráficos!$H$3,Gráficos!$L$3,Gráficos!$P$3,Gráficos!$T$3)</c:f>
              <c:numCache>
                <c:formatCode>General</c:formatCode>
                <c:ptCount val="5"/>
                <c:pt idx="0">
                  <c:v>22.526666666666667</c:v>
                </c:pt>
                <c:pt idx="1">
                  <c:v>63.156666666666673</c:v>
                </c:pt>
                <c:pt idx="2">
                  <c:v>74.946666666666673</c:v>
                </c:pt>
                <c:pt idx="3">
                  <c:v>63.510000000000012</c:v>
                </c:pt>
                <c:pt idx="4">
                  <c:v>40.033333333333331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6-4CE6-ADE6-E0AE3D52B962}"/>
            </c:ext>
          </c:extLst>
        </c:ser>
        <c:ser>
          <c:idx val="4"/>
          <c:order val="1"/>
          <c:tx>
            <c:strRef>
              <c:f>Gráficos!$A$5</c:f>
              <c:strCache>
                <c:ptCount val="1"/>
                <c:pt idx="0">
                  <c:v>SPEA2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(Gráficos!$D$5,Gráficos!$H$5,Gráficos!$L$5,Gráficos!$P$5,Gráficos!$T$5)</c:f>
              <c:numCache>
                <c:formatCode>General</c:formatCode>
                <c:ptCount val="5"/>
                <c:pt idx="0">
                  <c:v>23.61</c:v>
                </c:pt>
                <c:pt idx="1">
                  <c:v>74.666666666666657</c:v>
                </c:pt>
                <c:pt idx="2">
                  <c:v>84.583333333333329</c:v>
                </c:pt>
                <c:pt idx="3">
                  <c:v>63.103333333333332</c:v>
                </c:pt>
                <c:pt idx="4">
                  <c:v>33.856666666666662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6-4CE6-ADE6-E0AE3D52B962}"/>
            </c:ext>
          </c:extLst>
        </c:ser>
        <c:ser>
          <c:idx val="1"/>
          <c:order val="2"/>
          <c:tx>
            <c:strRef>
              <c:f>Gráficos!$A$6</c:f>
              <c:strCache>
                <c:ptCount val="1"/>
                <c:pt idx="0">
                  <c:v>MOEA/D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(Gráficos!$D$6,Gráficos!$H$6,Gráficos!$L$6,Gráficos!$P$6,Gráficos!$T$6)</c:f>
              <c:numCache>
                <c:formatCode>General</c:formatCode>
                <c:ptCount val="5"/>
                <c:pt idx="0">
                  <c:v>7.543333333333333</c:v>
                </c:pt>
                <c:pt idx="1">
                  <c:v>63.376666666666665</c:v>
                </c:pt>
                <c:pt idx="2">
                  <c:v>155.66999999999999</c:v>
                </c:pt>
                <c:pt idx="3">
                  <c:v>434.01</c:v>
                </c:pt>
                <c:pt idx="4">
                  <c:v>723.26333333333332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66-4CE6-ADE6-E0AE3D52B962}"/>
            </c:ext>
          </c:extLst>
        </c:ser>
        <c:ser>
          <c:idx val="2"/>
          <c:order val="3"/>
          <c:tx>
            <c:strRef>
              <c:f>Gráficos!$A$7</c:f>
              <c:strCache>
                <c:ptCount val="1"/>
                <c:pt idx="0">
                  <c:v>MEAMT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(Gráficos!$D$7,Gráficos!$H$7,Gráficos!$L$7,Gráficos!$P$7,Gráficos!$T$7)</c:f>
              <c:numCache>
                <c:formatCode>General</c:formatCode>
                <c:ptCount val="5"/>
                <c:pt idx="0">
                  <c:v>10.190000000000001</c:v>
                </c:pt>
                <c:pt idx="1">
                  <c:v>59.07</c:v>
                </c:pt>
                <c:pt idx="2">
                  <c:v>177.28666666666666</c:v>
                </c:pt>
                <c:pt idx="3">
                  <c:v>375.40333333333336</c:v>
                </c:pt>
                <c:pt idx="4">
                  <c:v>629.7833333333333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66-4CE6-ADE6-E0AE3D52B962}"/>
            </c:ext>
          </c:extLst>
        </c:ser>
        <c:ser>
          <c:idx val="3"/>
          <c:order val="4"/>
          <c:tx>
            <c:strRef>
              <c:f>Gráficos!$A$4</c:f>
              <c:strCache>
                <c:ptCount val="1"/>
                <c:pt idx="0">
                  <c:v>NSGA-III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(Gráficos!$D$4,Gráficos!$H$4,Gráficos!$L$4,Gráficos!$P$4,Gráficos!$T$4)</c:f>
              <c:numCache>
                <c:formatCode>General</c:formatCode>
                <c:ptCount val="5"/>
                <c:pt idx="0">
                  <c:v>6.1633333333333331</c:v>
                </c:pt>
                <c:pt idx="1">
                  <c:v>26.686666666666667</c:v>
                </c:pt>
                <c:pt idx="2">
                  <c:v>35.166666666666664</c:v>
                </c:pt>
                <c:pt idx="3">
                  <c:v>71.92</c:v>
                </c:pt>
                <c:pt idx="4">
                  <c:v>77.963333333333338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66-4CE6-ADE6-E0AE3D52B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999504"/>
        <c:axId val="418995240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Gráficos!$A$8</c15:sqref>
                        </c15:formulaRef>
                      </c:ext>
                    </c:extLst>
                    <c:strCache>
                      <c:ptCount val="1"/>
                      <c:pt idx="0">
                        <c:v>MEAMT UNL.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(Gráficos!$D$8,Gráficos!$H$8,Gráficos!$L$8,Gráficos!$P$8,Gráficos!$T$8)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7.3333333333333334E-2</c:v>
                      </c:pt>
                      <c:pt idx="1">
                        <c:v>4.9266666666666667</c:v>
                      </c:pt>
                      <c:pt idx="2">
                        <c:v>307.8533333333333</c:v>
                      </c:pt>
                      <c:pt idx="3">
                        <c:v>856.32999999999993</c:v>
                      </c:pt>
                      <c:pt idx="4">
                        <c:v>1556.3733333333332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F66-4CE6-ADE6-E0AE3D52B962}"/>
                  </c:ext>
                </c:extLst>
              </c15:ser>
            </c15:filteredBarSeries>
          </c:ext>
        </c:extLst>
      </c:barChart>
      <c:catAx>
        <c:axId val="4189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8995240"/>
        <c:crosses val="autoZero"/>
        <c:auto val="1"/>
        <c:lblAlgn val="ctr"/>
        <c:lblOffset val="100"/>
        <c:noMultiLvlLbl val="0"/>
      </c:catAx>
      <c:valAx>
        <c:axId val="41899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89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10553707594530733"/>
          <c:w val="0.99609609609609606"/>
          <c:h val="6.3065460101069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3800"/>
              <a:t>Hipervolume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Gráficos!$A$3</c:f>
              <c:strCache>
                <c:ptCount val="1"/>
                <c:pt idx="0">
                  <c:v>NSGA-II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(Gráficos!$E$3,Gráficos!$I$3,Gráficos!$M$3,Gráficos!$Q$3,Gráficos!$U$3)</c:f>
              <c:numCache>
                <c:formatCode>0.00E+00</c:formatCode>
                <c:ptCount val="5"/>
                <c:pt idx="0">
                  <c:v>2447611.1</c:v>
                </c:pt>
                <c:pt idx="1">
                  <c:v>8459612.5533333328</c:v>
                </c:pt>
                <c:pt idx="2">
                  <c:v>15256660.543333331</c:v>
                </c:pt>
                <c:pt idx="3">
                  <c:v>20551641.343333334</c:v>
                </c:pt>
                <c:pt idx="4">
                  <c:v>25298108.48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8-4133-AD4B-D91E1FEC55DD}"/>
            </c:ext>
          </c:extLst>
        </c:ser>
        <c:ser>
          <c:idx val="1"/>
          <c:order val="1"/>
          <c:tx>
            <c:strRef>
              <c:f>Gráficos!$A$5</c:f>
              <c:strCache>
                <c:ptCount val="1"/>
                <c:pt idx="0">
                  <c:v>SPEA2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(Gráficos!$E$5,Gráficos!$I$5,Gráficos!$M$5,Gráficos!$Q$5,Gráficos!$U$5)</c:f>
              <c:numCache>
                <c:formatCode>0.00E+00</c:formatCode>
                <c:ptCount val="5"/>
                <c:pt idx="0">
                  <c:v>2785153.563333333</c:v>
                </c:pt>
                <c:pt idx="1">
                  <c:v>8463094.5700000003</c:v>
                </c:pt>
                <c:pt idx="2">
                  <c:v>13897877.459999999</c:v>
                </c:pt>
                <c:pt idx="3">
                  <c:v>17106098.573333334</c:v>
                </c:pt>
                <c:pt idx="4">
                  <c:v>19815073.536666665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8-4133-AD4B-D91E1FEC55DD}"/>
            </c:ext>
          </c:extLst>
        </c:ser>
        <c:ser>
          <c:idx val="2"/>
          <c:order val="2"/>
          <c:tx>
            <c:strRef>
              <c:f>Gráficos!$A$6</c:f>
              <c:strCache>
                <c:ptCount val="1"/>
                <c:pt idx="0">
                  <c:v>MOEA/D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(Gráficos!$E$6,Gráficos!$I$6,Gráficos!$M$6,Gráficos!$Q$6,Gráficos!$U$6)</c:f>
              <c:numCache>
                <c:formatCode>0.00E+00</c:formatCode>
                <c:ptCount val="5"/>
                <c:pt idx="0">
                  <c:v>1788156.7433333332</c:v>
                </c:pt>
                <c:pt idx="1">
                  <c:v>17466173.223333333</c:v>
                </c:pt>
                <c:pt idx="2">
                  <c:v>67103516.99333334</c:v>
                </c:pt>
                <c:pt idx="3">
                  <c:v>139494908.36333334</c:v>
                </c:pt>
                <c:pt idx="4">
                  <c:v>239662079.45333329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18-4133-AD4B-D91E1FEC55DD}"/>
            </c:ext>
          </c:extLst>
        </c:ser>
        <c:ser>
          <c:idx val="3"/>
          <c:order val="3"/>
          <c:tx>
            <c:strRef>
              <c:f>Gráficos!$A$7</c:f>
              <c:strCache>
                <c:ptCount val="1"/>
                <c:pt idx="0">
                  <c:v>MEAMT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(Gráficos!$E$7,Gráficos!$I$7,Gráficos!$M$7,Gráficos!$Q$7,Gráficos!$U$7)</c:f>
              <c:numCache>
                <c:formatCode>0.00E+00</c:formatCode>
                <c:ptCount val="5"/>
                <c:pt idx="0">
                  <c:v>1789043.7733333334</c:v>
                </c:pt>
                <c:pt idx="1">
                  <c:v>12248502.560000001</c:v>
                </c:pt>
                <c:pt idx="2">
                  <c:v>35787248.026666664</c:v>
                </c:pt>
                <c:pt idx="3">
                  <c:v>76434077.730000004</c:v>
                </c:pt>
                <c:pt idx="4">
                  <c:v>136159263.51333332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18-4133-AD4B-D91E1FEC55DD}"/>
            </c:ext>
          </c:extLst>
        </c:ser>
        <c:ser>
          <c:idx val="4"/>
          <c:order val="4"/>
          <c:tx>
            <c:strRef>
              <c:f>Gráficos!$A$4</c:f>
              <c:strCache>
                <c:ptCount val="1"/>
                <c:pt idx="0">
                  <c:v>NSGA-III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(Gráficos!$E$4,Gráficos!$I$4,Gráficos!$M$4,Gráficos!$Q$4,Gráficos!$U$4)</c:f>
              <c:numCache>
                <c:formatCode>0.00E+00</c:formatCode>
                <c:ptCount val="5"/>
                <c:pt idx="0">
                  <c:v>550267.23666666669</c:v>
                </c:pt>
                <c:pt idx="1">
                  <c:v>3873937.5</c:v>
                </c:pt>
                <c:pt idx="2">
                  <c:v>9776790.1066666674</c:v>
                </c:pt>
                <c:pt idx="3">
                  <c:v>15507821.26</c:v>
                </c:pt>
                <c:pt idx="4">
                  <c:v>22314065.656666666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8-4133-AD4B-D91E1FEC55DD}"/>
            </c:ext>
          </c:extLst>
        </c:ser>
        <c:ser>
          <c:idx val="5"/>
          <c:order val="5"/>
          <c:tx>
            <c:strRef>
              <c:f>Gráficos!$A$8</c:f>
              <c:strCache>
                <c:ptCount val="1"/>
                <c:pt idx="0">
                  <c:v>MEAMT UNL.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(Gráficos!$E$8,Gráficos!$I$8,Gráficos!$M$8,Gráficos!$Q$8,Gráficos!$U$8)</c:f>
              <c:numCache>
                <c:formatCode>0.00E+00</c:formatCode>
                <c:ptCount val="5"/>
                <c:pt idx="0">
                  <c:v>1143651.1933333334</c:v>
                </c:pt>
                <c:pt idx="1">
                  <c:v>14611838.393333333</c:v>
                </c:pt>
                <c:pt idx="2">
                  <c:v>73630297.803333327</c:v>
                </c:pt>
                <c:pt idx="3">
                  <c:v>193960221.89000002</c:v>
                </c:pt>
                <c:pt idx="4">
                  <c:v>370210389.07666665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BA18-4133-AD4B-D91E1FEC5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999504"/>
        <c:axId val="418995240"/>
        <c:extLst/>
      </c:barChart>
      <c:catAx>
        <c:axId val="4189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8995240"/>
        <c:crosses val="autoZero"/>
        <c:auto val="1"/>
        <c:lblAlgn val="ctr"/>
        <c:lblOffset val="100"/>
        <c:noMultiLvlLbl val="0"/>
      </c:catAx>
      <c:valAx>
        <c:axId val="41899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89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10553707594530733"/>
          <c:w val="0.99609609609609606"/>
          <c:h val="6.3065460101069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40" workbookViewId="0"/>
  </sheetViews>
  <pageMargins left="0" right="0" top="0" bottom="0" header="0" footer="0"/>
  <pageSetup paperSize="5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50" workbookViewId="0"/>
  </sheetViews>
  <pageMargins left="0" right="0" top="0" bottom="0" header="0" footer="0"/>
  <pageSetup paperSize="5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50" workbookViewId="0"/>
  </sheetViews>
  <pageMargins left="0" right="0" top="0" bottom="0" header="0" footer="0"/>
  <pageSetup paperSize="5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50" workbookViewId="0"/>
  </sheetViews>
  <pageMargins left="0" right="0" top="0" bottom="0" header="0" footer="0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692062" cy="76676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F170CB-5EF2-4102-8335-1AC3EAD439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2668250" cy="76390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35392E-E8C1-409F-A6C6-D68EB5D003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2668250" cy="76390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E519A3-6BF5-41AD-AEC1-3C7F5A8D77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2668250" cy="76390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1EEEB6-4D01-4777-A073-F7E7CF1DA4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ela5" displayName="Tabela5" ref="B1:I33" totalsRowShown="0" headerRowBorderDxfId="8" tableBorderDxfId="9">
  <autoFilter ref="B1:I33" xr:uid="{00000000-0009-0000-0100-000005000000}"/>
  <tableColumns count="8">
    <tableColumn id="1" xr3:uid="{00000000-0010-0000-0000-000001000000}" name="Algoritmo" dataDxfId="7"/>
    <tableColumn id="2" xr3:uid="{00000000-0010-0000-0000-000002000000}" name="Erro" dataDxfId="6"/>
    <tableColumn id="3" xr3:uid="{00000000-0010-0000-0000-000003000000}" name="GD" dataDxfId="5"/>
    <tableColumn id="4" xr3:uid="{00000000-0010-0000-0000-000004000000}" name="PS" dataDxfId="4"/>
    <tableColumn id="5" xr3:uid="{00000000-0010-0000-0000-000005000000}" name="SP" dataDxfId="3"/>
    <tableColumn id="6" xr3:uid="{00000000-0010-0000-0000-000006000000}" name="MS" dataDxfId="2"/>
    <tableColumn id="7" xr3:uid="{00000000-0010-0000-0000-000007000000}" name="HV" dataDxfId="1"/>
    <tableColumn id="9" xr3:uid="{C25A720F-BB88-4B1C-9CEC-6B7281C0C248}" name="Parameters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ela6" displayName="Tabela6" ref="B1:I33" totalsRowShown="0" headerRowBorderDxfId="49" tableBorderDxfId="48">
  <autoFilter ref="B1:I33" xr:uid="{00000000-0009-0000-0100-000006000000}"/>
  <tableColumns count="8">
    <tableColumn id="1" xr3:uid="{00000000-0010-0000-0100-000001000000}" name="Algoritmo" dataDxfId="47"/>
    <tableColumn id="2" xr3:uid="{00000000-0010-0000-0100-000002000000}" name="Erro" dataDxfId="46"/>
    <tableColumn id="3" xr3:uid="{00000000-0010-0000-0100-000003000000}" name="GD" dataDxfId="45"/>
    <tableColumn id="4" xr3:uid="{00000000-0010-0000-0100-000004000000}" name="PS" dataDxfId="44"/>
    <tableColumn id="5" xr3:uid="{00000000-0010-0000-0100-000005000000}" name="SP" dataDxfId="43"/>
    <tableColumn id="6" xr3:uid="{00000000-0010-0000-0100-000006000000}" name="MS" dataDxfId="42"/>
    <tableColumn id="7" xr3:uid="{00000000-0010-0000-0100-000007000000}" name="HV" dataDxfId="41"/>
    <tableColumn id="8" xr3:uid="{BE028439-9F9B-443B-A0D8-688A07629241}" name="Parameters" dataDxfId="4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ela7" displayName="Tabela7" ref="B1:I33" totalsRowShown="0" headerRowBorderDxfId="39" tableBorderDxfId="38">
  <autoFilter ref="B1:I33" xr:uid="{00000000-0009-0000-0100-000007000000}"/>
  <tableColumns count="8">
    <tableColumn id="1" xr3:uid="{00000000-0010-0000-0200-000001000000}" name="Algoritmo" dataDxfId="37"/>
    <tableColumn id="2" xr3:uid="{00000000-0010-0000-0200-000002000000}" name="Erro" dataDxfId="36"/>
    <tableColumn id="3" xr3:uid="{00000000-0010-0000-0200-000003000000}" name="GD" dataDxfId="35"/>
    <tableColumn id="4" xr3:uid="{00000000-0010-0000-0200-000004000000}" name="PS" dataDxfId="34"/>
    <tableColumn id="5" xr3:uid="{00000000-0010-0000-0200-000005000000}" name="SP" dataDxfId="33"/>
    <tableColumn id="6" xr3:uid="{00000000-0010-0000-0200-000006000000}" name="MS" dataDxfId="32"/>
    <tableColumn id="7" xr3:uid="{00000000-0010-0000-0200-000007000000}" name="HV" dataDxfId="31"/>
    <tableColumn id="8" xr3:uid="{7F2058A2-034E-406F-A61F-F9E343BD0C98}" name="Parameters" dataDxfId="3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ela8" displayName="Tabela8" ref="B1:I33" totalsRowShown="0" headerRowBorderDxfId="29" tableBorderDxfId="28">
  <autoFilter ref="B1:I33" xr:uid="{00000000-0009-0000-0100-000008000000}"/>
  <tableColumns count="8">
    <tableColumn id="1" xr3:uid="{00000000-0010-0000-0300-000001000000}" name="Algoritmo" dataDxfId="27"/>
    <tableColumn id="2" xr3:uid="{00000000-0010-0000-0300-000002000000}" name="Erro" dataDxfId="26"/>
    <tableColumn id="3" xr3:uid="{00000000-0010-0000-0300-000003000000}" name="GD" dataDxfId="25"/>
    <tableColumn id="4" xr3:uid="{00000000-0010-0000-0300-000004000000}" name="PS" dataDxfId="24"/>
    <tableColumn id="5" xr3:uid="{00000000-0010-0000-0300-000005000000}" name="SP" dataDxfId="23"/>
    <tableColumn id="6" xr3:uid="{00000000-0010-0000-0300-000006000000}" name="MS" dataDxfId="22"/>
    <tableColumn id="7" xr3:uid="{00000000-0010-0000-0300-000007000000}" name="HV" dataDxfId="21"/>
    <tableColumn id="8" xr3:uid="{9105B3DC-DE75-40E7-A3DC-50AD7832F20A}" name="Parameters" dataDxfId="2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ela9" displayName="Tabela9" ref="B1:I33" totalsRowShown="0" headerRowBorderDxfId="19" tableBorderDxfId="18">
  <autoFilter ref="B1:I33" xr:uid="{00000000-0009-0000-0100-000009000000}"/>
  <tableColumns count="8">
    <tableColumn id="1" xr3:uid="{00000000-0010-0000-0400-000001000000}" name="Algoritmo" dataDxfId="17"/>
    <tableColumn id="2" xr3:uid="{00000000-0010-0000-0400-000002000000}" name="Erro" dataDxfId="16"/>
    <tableColumn id="3" xr3:uid="{00000000-0010-0000-0400-000003000000}" name="GD" dataDxfId="15"/>
    <tableColumn id="4" xr3:uid="{00000000-0010-0000-0400-000004000000}" name="PS" dataDxfId="14"/>
    <tableColumn id="5" xr3:uid="{00000000-0010-0000-0400-000005000000}" name="SP" dataDxfId="13"/>
    <tableColumn id="6" xr3:uid="{00000000-0010-0000-0400-000006000000}" name="MS" dataDxfId="12"/>
    <tableColumn id="7" xr3:uid="{00000000-0010-0000-0400-000007000000}" name="HV" dataDxfId="11"/>
    <tableColumn id="8" xr3:uid="{20B39F8B-B125-45DB-984C-9CA8CEED22E1}" name="Parameters" dataDxfId="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BRACIS BUG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4586"/>
      </a:accent1>
      <a:accent2>
        <a:srgbClr val="7E0021"/>
      </a:accent2>
      <a:accent3>
        <a:srgbClr val="FF420E"/>
      </a:accent3>
      <a:accent4>
        <a:srgbClr val="FFD320"/>
      </a:accent4>
      <a:accent5>
        <a:srgbClr val="579D1C"/>
      </a:accent5>
      <a:accent6>
        <a:srgbClr val="000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zoomScaleNormal="100" workbookViewId="0">
      <selection activeCell="O19" sqref="O19"/>
    </sheetView>
  </sheetViews>
  <sheetFormatPr defaultRowHeight="15" x14ac:dyDescent="0.25"/>
  <cols>
    <col min="1" max="1" width="11.140625" style="5" customWidth="1"/>
    <col min="2" max="2" width="15.85546875" style="5" bestFit="1" customWidth="1"/>
    <col min="3" max="5" width="9.140625" style="5"/>
    <col min="6" max="7" width="9.140625" style="2"/>
    <col min="8" max="8" width="9.140625" style="6"/>
    <col min="9" max="9" width="19.85546875" style="5" customWidth="1"/>
    <col min="10" max="10" width="9.140625" style="5" customWidth="1"/>
    <col min="11" max="16384" width="9.140625" style="5"/>
  </cols>
  <sheetData>
    <row r="1" spans="1:9" ht="15.75" thickBot="1" x14ac:dyDescent="0.3">
      <c r="A1" s="4"/>
      <c r="B1" s="7" t="s">
        <v>7</v>
      </c>
      <c r="C1" s="8" t="s">
        <v>3</v>
      </c>
      <c r="D1" s="8" t="s">
        <v>4</v>
      </c>
      <c r="E1" s="8" t="s">
        <v>5</v>
      </c>
      <c r="F1" s="9" t="s">
        <v>8</v>
      </c>
      <c r="G1" s="10" t="s">
        <v>9</v>
      </c>
      <c r="H1" s="11" t="s">
        <v>6</v>
      </c>
      <c r="I1" s="48" t="s">
        <v>25</v>
      </c>
    </row>
    <row r="2" spans="1:9" ht="15" customHeight="1" x14ac:dyDescent="0.25">
      <c r="A2" s="54" t="s">
        <v>12</v>
      </c>
      <c r="B2" s="12" t="s">
        <v>0</v>
      </c>
      <c r="C2" s="31">
        <v>4.5498168498168498E-2</v>
      </c>
      <c r="D2" s="31">
        <v>6.1077767100396096</v>
      </c>
      <c r="E2" s="31">
        <v>13.77</v>
      </c>
      <c r="F2" s="24">
        <v>0.453130653676319</v>
      </c>
      <c r="G2" s="24">
        <v>2646.9985890979601</v>
      </c>
      <c r="H2" s="35">
        <v>382879.92</v>
      </c>
      <c r="I2" s="49"/>
    </row>
    <row r="3" spans="1:9" x14ac:dyDescent="0.25">
      <c r="A3" s="55"/>
      <c r="B3" s="13" t="s">
        <v>10</v>
      </c>
      <c r="C3" s="31">
        <v>0.15490692640692599</v>
      </c>
      <c r="D3" s="31">
        <v>16.5487084042412</v>
      </c>
      <c r="E3" s="31">
        <v>7.4</v>
      </c>
      <c r="F3" s="24">
        <v>0.580210231515635</v>
      </c>
      <c r="G3" s="24">
        <v>1920.8423410283201</v>
      </c>
      <c r="H3" s="35">
        <v>232212</v>
      </c>
      <c r="I3" s="50"/>
    </row>
    <row r="4" spans="1:9" x14ac:dyDescent="0.25">
      <c r="A4" s="55"/>
      <c r="B4" s="13" t="s">
        <v>1</v>
      </c>
      <c r="C4" s="31">
        <v>3.2825468648997998E-2</v>
      </c>
      <c r="D4" s="31">
        <v>5.0370521123395502</v>
      </c>
      <c r="E4" s="31">
        <v>14.18</v>
      </c>
      <c r="F4" s="24">
        <v>0.44608829354964202</v>
      </c>
      <c r="G4" s="24">
        <v>2762.9692410588</v>
      </c>
      <c r="H4" s="35">
        <v>389200.51</v>
      </c>
      <c r="I4" s="50"/>
    </row>
    <row r="5" spans="1:9" x14ac:dyDescent="0.25">
      <c r="A5" s="55"/>
      <c r="B5" s="13" t="s">
        <v>11</v>
      </c>
      <c r="C5" s="31">
        <v>0.196617923742923</v>
      </c>
      <c r="D5" s="31">
        <v>22.415910513477399</v>
      </c>
      <c r="E5" s="31">
        <v>10.96</v>
      </c>
      <c r="F5" s="24">
        <v>0.472178774818173</v>
      </c>
      <c r="G5" s="24">
        <v>2942.3732263637598</v>
      </c>
      <c r="H5" s="35">
        <v>364348.19</v>
      </c>
      <c r="I5" s="50"/>
    </row>
    <row r="6" spans="1:9" x14ac:dyDescent="0.25">
      <c r="A6" s="55"/>
      <c r="B6" s="12" t="s">
        <v>2</v>
      </c>
      <c r="C6" s="31">
        <v>3.0476082740788599E-2</v>
      </c>
      <c r="D6" s="31">
        <v>5.1931984551371704</v>
      </c>
      <c r="E6" s="31">
        <v>14.47</v>
      </c>
      <c r="F6" s="24">
        <v>0.44467463396689699</v>
      </c>
      <c r="G6" s="24">
        <v>2921.4200929510098</v>
      </c>
      <c r="H6" s="35">
        <v>396513.53</v>
      </c>
      <c r="I6" s="50"/>
    </row>
    <row r="7" spans="1:9" x14ac:dyDescent="0.25">
      <c r="A7" s="55"/>
      <c r="B7" s="13" t="s">
        <v>17</v>
      </c>
      <c r="C7" s="25">
        <v>3.6916040100250597E-2</v>
      </c>
      <c r="D7" s="26">
        <v>4.4389984251624197</v>
      </c>
      <c r="E7" s="25">
        <v>14.42</v>
      </c>
      <c r="F7" s="30">
        <v>0.43937205974555499</v>
      </c>
      <c r="G7" s="30">
        <v>2926.6921761284498</v>
      </c>
      <c r="H7" s="36">
        <v>398081.46</v>
      </c>
      <c r="I7" s="50"/>
    </row>
    <row r="8" spans="1:9" x14ac:dyDescent="0.25">
      <c r="A8" s="55"/>
      <c r="B8" s="47" t="s">
        <v>28</v>
      </c>
      <c r="C8" s="41"/>
      <c r="D8" s="42"/>
      <c r="E8" s="41"/>
      <c r="F8" s="43"/>
      <c r="G8" s="43"/>
      <c r="H8" s="44"/>
      <c r="I8" s="52"/>
    </row>
    <row r="9" spans="1:9" ht="15.75" thickBot="1" x14ac:dyDescent="0.3">
      <c r="A9" s="56"/>
      <c r="B9" s="18" t="s">
        <v>36</v>
      </c>
      <c r="C9" s="33"/>
      <c r="D9" s="34"/>
      <c r="E9" s="33"/>
      <c r="F9" s="32"/>
      <c r="G9" s="32"/>
      <c r="H9" s="38"/>
      <c r="I9" s="53"/>
    </row>
    <row r="10" spans="1:9" ht="15" customHeight="1" x14ac:dyDescent="0.25">
      <c r="A10" s="54" t="s">
        <v>35</v>
      </c>
      <c r="B10" s="61" t="s">
        <v>0</v>
      </c>
      <c r="C10" s="25">
        <v>0.170664990395404</v>
      </c>
      <c r="D10" s="26">
        <v>0.82015090148499403</v>
      </c>
      <c r="E10" s="25">
        <v>15.16</v>
      </c>
      <c r="F10" s="30">
        <v>0.79861451363484204</v>
      </c>
      <c r="G10" s="30">
        <v>3600.2067541604401</v>
      </c>
      <c r="H10" s="36">
        <v>577324.93999999994</v>
      </c>
      <c r="I10" s="50"/>
    </row>
    <row r="11" spans="1:9" x14ac:dyDescent="0.25">
      <c r="A11" s="55"/>
      <c r="B11" s="13" t="s">
        <v>10</v>
      </c>
      <c r="C11" s="25"/>
      <c r="D11" s="26"/>
      <c r="E11" s="25"/>
      <c r="F11" s="30"/>
      <c r="G11" s="30"/>
      <c r="H11" s="36"/>
      <c r="I11" s="50"/>
    </row>
    <row r="12" spans="1:9" x14ac:dyDescent="0.25">
      <c r="A12" s="55"/>
      <c r="B12" s="13" t="s">
        <v>1</v>
      </c>
      <c r="C12" s="25">
        <v>0.17732871323759999</v>
      </c>
      <c r="D12" s="26">
        <v>0.16029656180993501</v>
      </c>
      <c r="E12" s="25">
        <v>15.65</v>
      </c>
      <c r="F12" s="30">
        <v>0.79025437228232798</v>
      </c>
      <c r="G12" s="30">
        <v>3738.7315997928199</v>
      </c>
      <c r="H12" s="36">
        <v>599983.04</v>
      </c>
      <c r="I12" s="50"/>
    </row>
    <row r="13" spans="1:9" x14ac:dyDescent="0.25">
      <c r="A13" s="55"/>
      <c r="B13" s="13" t="s">
        <v>11</v>
      </c>
      <c r="C13" s="25">
        <v>0.46381910204257099</v>
      </c>
      <c r="D13" s="26">
        <v>8.7775976790045203</v>
      </c>
      <c r="E13" s="25">
        <v>8.0500000000000007</v>
      </c>
      <c r="F13" s="30">
        <v>0.74813590856580203</v>
      </c>
      <c r="G13" s="30">
        <v>3900.2079429062201</v>
      </c>
      <c r="H13" s="36">
        <v>487529.18</v>
      </c>
      <c r="I13" s="50"/>
    </row>
    <row r="14" spans="1:9" x14ac:dyDescent="0.25">
      <c r="A14" s="55"/>
      <c r="B14" s="13" t="s">
        <v>2</v>
      </c>
      <c r="C14" s="25">
        <v>0.20126785191558699</v>
      </c>
      <c r="D14" s="26">
        <v>2.36926789046219</v>
      </c>
      <c r="E14" s="25">
        <v>16.46</v>
      </c>
      <c r="F14" s="30">
        <v>0.77889803864573903</v>
      </c>
      <c r="G14" s="30">
        <v>3932.2288977303301</v>
      </c>
      <c r="H14" s="36">
        <v>642337.26</v>
      </c>
      <c r="I14" s="50"/>
    </row>
    <row r="15" spans="1:9" x14ac:dyDescent="0.25">
      <c r="A15" s="55"/>
      <c r="B15" s="13" t="s">
        <v>17</v>
      </c>
      <c r="C15" s="25"/>
      <c r="D15" s="26"/>
      <c r="E15" s="25"/>
      <c r="F15" s="30"/>
      <c r="G15" s="30"/>
      <c r="H15" s="36"/>
      <c r="I15" s="50"/>
    </row>
    <row r="16" spans="1:9" x14ac:dyDescent="0.25">
      <c r="A16" s="55"/>
      <c r="B16" s="13" t="s">
        <v>28</v>
      </c>
      <c r="C16" s="25">
        <v>0.97350815850815797</v>
      </c>
      <c r="D16" s="26">
        <v>266.01416403258003</v>
      </c>
      <c r="E16" s="25">
        <v>0.32</v>
      </c>
      <c r="F16" s="30" t="s">
        <v>37</v>
      </c>
      <c r="G16" s="30">
        <v>142.03895278545599</v>
      </c>
      <c r="H16" s="36">
        <v>49897.93</v>
      </c>
      <c r="I16" s="50"/>
    </row>
    <row r="17" spans="1:10" ht="15.75" thickBot="1" x14ac:dyDescent="0.3">
      <c r="A17" s="56"/>
      <c r="B17" s="97" t="s">
        <v>36</v>
      </c>
      <c r="C17" s="98">
        <v>4.1688189346885E-2</v>
      </c>
      <c r="D17" s="99">
        <v>0</v>
      </c>
      <c r="E17" s="98">
        <v>21.94</v>
      </c>
      <c r="F17" s="32">
        <v>0.76000653255246697</v>
      </c>
      <c r="G17" s="32">
        <v>4843.1612238932303</v>
      </c>
      <c r="H17" s="38">
        <v>722260.93</v>
      </c>
      <c r="I17" s="51"/>
      <c r="J17" s="60" t="s">
        <v>38</v>
      </c>
    </row>
    <row r="18" spans="1:10" ht="15" customHeight="1" x14ac:dyDescent="0.25">
      <c r="A18" s="54" t="s">
        <v>33</v>
      </c>
      <c r="B18" s="61" t="s">
        <v>0</v>
      </c>
      <c r="C18" s="27">
        <v>0.22749438416510301</v>
      </c>
      <c r="D18" s="28">
        <v>6.7019965879445698</v>
      </c>
      <c r="E18" s="27">
        <v>31.75</v>
      </c>
      <c r="F18" s="29">
        <v>0.55015939203853503</v>
      </c>
      <c r="G18" s="29">
        <v>5027.8657310826602</v>
      </c>
      <c r="H18" s="37">
        <v>1675793.98</v>
      </c>
      <c r="I18" s="49"/>
    </row>
    <row r="19" spans="1:10" x14ac:dyDescent="0.25">
      <c r="A19" s="55"/>
      <c r="B19" s="13" t="s">
        <v>10</v>
      </c>
      <c r="C19" s="25">
        <v>0.42149854312354301</v>
      </c>
      <c r="D19" s="26">
        <v>19.4000146078778</v>
      </c>
      <c r="E19" s="25">
        <v>7.03</v>
      </c>
      <c r="F19" s="30">
        <v>0.77876925957835297</v>
      </c>
      <c r="G19" s="30">
        <v>2685.7561523006898</v>
      </c>
      <c r="H19" s="36">
        <v>493532.56</v>
      </c>
      <c r="I19" s="50"/>
    </row>
    <row r="20" spans="1:10" x14ac:dyDescent="0.25">
      <c r="A20" s="55"/>
      <c r="B20" s="13" t="s">
        <v>1</v>
      </c>
      <c r="C20" s="25">
        <v>0.27414625002533299</v>
      </c>
      <c r="D20" s="26">
        <v>6.1532403782977001</v>
      </c>
      <c r="E20" s="25">
        <v>34.4</v>
      </c>
      <c r="F20" s="30">
        <v>0.48847785982564401</v>
      </c>
      <c r="G20" s="30">
        <v>5594.0008073618501</v>
      </c>
      <c r="H20" s="36">
        <v>1911684.14</v>
      </c>
      <c r="I20" s="50"/>
    </row>
    <row r="21" spans="1:10" x14ac:dyDescent="0.25">
      <c r="A21" s="55"/>
      <c r="B21" s="13" t="s">
        <v>11</v>
      </c>
      <c r="C21" s="25">
        <v>0.72201081884039497</v>
      </c>
      <c r="D21" s="26">
        <v>21.598984809244001</v>
      </c>
      <c r="E21" s="25">
        <v>9.2200000000000006</v>
      </c>
      <c r="F21" s="30">
        <v>0.51452102935354904</v>
      </c>
      <c r="G21" s="30">
        <v>6200.5335234512504</v>
      </c>
      <c r="H21" s="36">
        <v>1341053.76</v>
      </c>
      <c r="I21" s="50"/>
    </row>
    <row r="22" spans="1:10" x14ac:dyDescent="0.25">
      <c r="A22" s="55"/>
      <c r="B22" s="13" t="s">
        <v>2</v>
      </c>
      <c r="C22" s="25">
        <v>0.59084779646563901</v>
      </c>
      <c r="D22" s="26">
        <v>18.6008693320587</v>
      </c>
      <c r="E22" s="25">
        <v>15.91</v>
      </c>
      <c r="F22" s="30">
        <v>0.57617087553633095</v>
      </c>
      <c r="G22" s="30">
        <v>5016.0030004357104</v>
      </c>
      <c r="H22" s="36">
        <v>1546891.47</v>
      </c>
      <c r="I22" s="50"/>
    </row>
    <row r="23" spans="1:10" x14ac:dyDescent="0.25">
      <c r="A23" s="55"/>
      <c r="B23" s="13" t="s">
        <v>17</v>
      </c>
      <c r="C23" s="25">
        <v>0.60081203468883004</v>
      </c>
      <c r="D23" s="26">
        <v>18.3681509102381</v>
      </c>
      <c r="E23" s="25">
        <v>16.329999999999998</v>
      </c>
      <c r="F23" s="30">
        <v>0.57690568166513101</v>
      </c>
      <c r="G23" s="30">
        <v>5035.3644595620799</v>
      </c>
      <c r="H23" s="36">
        <v>1606880.09</v>
      </c>
      <c r="I23" s="50"/>
    </row>
    <row r="24" spans="1:10" x14ac:dyDescent="0.25">
      <c r="A24" s="55"/>
      <c r="B24" s="13" t="s">
        <v>28</v>
      </c>
      <c r="C24" s="25"/>
      <c r="D24" s="26"/>
      <c r="E24" s="25"/>
      <c r="F24" s="30"/>
      <c r="G24" s="30"/>
      <c r="H24" s="36"/>
      <c r="I24" s="50"/>
    </row>
    <row r="25" spans="1:10" ht="15.75" thickBot="1" x14ac:dyDescent="0.3">
      <c r="A25" s="56"/>
      <c r="B25" s="18" t="s">
        <v>36</v>
      </c>
      <c r="C25" s="33"/>
      <c r="D25" s="34"/>
      <c r="E25" s="33"/>
      <c r="F25" s="32"/>
      <c r="G25" s="32"/>
      <c r="H25" s="38"/>
      <c r="I25" s="51"/>
    </row>
    <row r="26" spans="1:10" x14ac:dyDescent="0.25">
      <c r="A26" s="54" t="s">
        <v>34</v>
      </c>
      <c r="B26" s="17" t="s">
        <v>0</v>
      </c>
      <c r="C26" s="27">
        <v>0.66770672355001304</v>
      </c>
      <c r="D26" s="28">
        <v>11.254047399864501</v>
      </c>
      <c r="E26" s="27">
        <v>22.06</v>
      </c>
      <c r="F26" s="29">
        <v>0.75306699309435798</v>
      </c>
      <c r="G26" s="29">
        <v>6519.9333060515</v>
      </c>
      <c r="H26" s="37">
        <v>5284159.4000000004</v>
      </c>
      <c r="I26" s="49"/>
    </row>
    <row r="27" spans="1:10" x14ac:dyDescent="0.25">
      <c r="A27" s="55"/>
      <c r="B27" s="13" t="s">
        <v>10</v>
      </c>
      <c r="C27" s="25">
        <v>0.64105921022561796</v>
      </c>
      <c r="D27" s="26">
        <v>36.903437252405098</v>
      </c>
      <c r="E27" s="25">
        <v>4.0599999999999996</v>
      </c>
      <c r="F27" s="30">
        <v>0.87457575881819305</v>
      </c>
      <c r="G27" s="30">
        <v>2801.5722172436999</v>
      </c>
      <c r="H27" s="25">
        <v>925057.15</v>
      </c>
      <c r="I27" s="50"/>
    </row>
    <row r="28" spans="1:10" x14ac:dyDescent="0.25">
      <c r="A28" s="55"/>
      <c r="B28" s="12" t="s">
        <v>1</v>
      </c>
      <c r="C28" s="25">
        <v>0.70646069811260503</v>
      </c>
      <c r="D28" s="26">
        <v>9.7813426398034693</v>
      </c>
      <c r="E28" s="25">
        <v>22.25</v>
      </c>
      <c r="F28" s="30">
        <v>0.67830152811205902</v>
      </c>
      <c r="G28" s="30">
        <v>7856.8130743849397</v>
      </c>
      <c r="H28" s="36">
        <v>6054576.04</v>
      </c>
      <c r="I28" s="50"/>
    </row>
    <row r="29" spans="1:10" x14ac:dyDescent="0.25">
      <c r="A29" s="55"/>
      <c r="B29" s="13" t="s">
        <v>11</v>
      </c>
      <c r="C29" s="25">
        <v>0.94610771528177395</v>
      </c>
      <c r="D29" s="26">
        <v>33.694140157893102</v>
      </c>
      <c r="E29" s="25">
        <v>2.4500000000000002</v>
      </c>
      <c r="F29" s="30">
        <v>0.60069552724026798</v>
      </c>
      <c r="G29" s="30">
        <v>9812.8034924102994</v>
      </c>
      <c r="H29" s="36">
        <v>3659068.28</v>
      </c>
      <c r="I29" s="50"/>
    </row>
    <row r="30" spans="1:10" x14ac:dyDescent="0.25">
      <c r="A30" s="55"/>
      <c r="B30" s="12" t="s">
        <v>2</v>
      </c>
      <c r="C30" s="25">
        <v>0.99557332566740397</v>
      </c>
      <c r="D30" s="26">
        <v>117.248460633219</v>
      </c>
      <c r="E30" s="25">
        <v>0.19</v>
      </c>
      <c r="F30" s="30">
        <v>0.756463873078147</v>
      </c>
      <c r="G30" s="30">
        <v>5857.2889041744902</v>
      </c>
      <c r="H30" s="36">
        <v>3423726.32</v>
      </c>
      <c r="I30" s="50"/>
    </row>
    <row r="31" spans="1:10" x14ac:dyDescent="0.25">
      <c r="A31" s="55"/>
      <c r="B31" s="13" t="s">
        <v>17</v>
      </c>
      <c r="C31" s="25">
        <v>0.99531337113961005</v>
      </c>
      <c r="D31" s="26">
        <v>111.13119975444801</v>
      </c>
      <c r="E31" s="25">
        <v>0.22</v>
      </c>
      <c r="F31" s="30">
        <v>0.76145711731672605</v>
      </c>
      <c r="G31" s="30">
        <v>6253.15773366555</v>
      </c>
      <c r="H31" s="36">
        <v>3430953.58</v>
      </c>
      <c r="I31" s="50"/>
    </row>
    <row r="32" spans="1:10" x14ac:dyDescent="0.25">
      <c r="A32" s="55"/>
      <c r="B32" s="47" t="s">
        <v>28</v>
      </c>
      <c r="C32" s="41"/>
      <c r="D32" s="42"/>
      <c r="E32" s="41"/>
      <c r="F32" s="43"/>
      <c r="G32" s="43"/>
      <c r="H32" s="44"/>
      <c r="I32" s="52"/>
    </row>
    <row r="33" spans="1:9" ht="15.75" thickBot="1" x14ac:dyDescent="0.3">
      <c r="A33" s="56"/>
      <c r="B33" s="47" t="s">
        <v>36</v>
      </c>
      <c r="C33" s="41"/>
      <c r="D33" s="42"/>
      <c r="E33" s="41"/>
      <c r="F33" s="43"/>
      <c r="G33" s="43"/>
      <c r="H33" s="44"/>
      <c r="I33" s="52"/>
    </row>
  </sheetData>
  <mergeCells count="4">
    <mergeCell ref="A2:A9"/>
    <mergeCell ref="A18:A25"/>
    <mergeCell ref="A26:A33"/>
    <mergeCell ref="A10:A17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zoomScaleNormal="100" workbookViewId="0">
      <selection activeCell="C17" sqref="C17:H17"/>
    </sheetView>
  </sheetViews>
  <sheetFormatPr defaultRowHeight="15" x14ac:dyDescent="0.25"/>
  <cols>
    <col min="1" max="1" width="11.85546875" customWidth="1"/>
    <col min="2" max="2" width="15.85546875" bestFit="1" customWidth="1"/>
    <col min="6" max="7" width="9.140625" style="2"/>
    <col min="8" max="8" width="9.140625" style="3"/>
    <col min="9" max="9" width="19.140625" customWidth="1"/>
  </cols>
  <sheetData>
    <row r="1" spans="1:9" ht="15.75" thickBot="1" x14ac:dyDescent="0.3">
      <c r="A1" s="1"/>
      <c r="B1" s="14" t="s">
        <v>7</v>
      </c>
      <c r="C1" s="15" t="s">
        <v>3</v>
      </c>
      <c r="D1" s="15" t="s">
        <v>4</v>
      </c>
      <c r="E1" s="15" t="s">
        <v>5</v>
      </c>
      <c r="F1" s="9" t="s">
        <v>8</v>
      </c>
      <c r="G1" s="10" t="s">
        <v>9</v>
      </c>
      <c r="H1" s="16" t="s">
        <v>6</v>
      </c>
      <c r="I1" s="48" t="s">
        <v>25</v>
      </c>
    </row>
    <row r="2" spans="1:9" ht="15" customHeight="1" x14ac:dyDescent="0.25">
      <c r="A2" s="57" t="s">
        <v>12</v>
      </c>
      <c r="B2" s="12" t="s">
        <v>0</v>
      </c>
      <c r="C2" s="31">
        <v>4.8376636056925097E-2</v>
      </c>
      <c r="D2" s="31">
        <v>4.3992042066510502</v>
      </c>
      <c r="E2" s="31">
        <v>74.92</v>
      </c>
      <c r="F2" s="24">
        <v>0.56691252902206801</v>
      </c>
      <c r="G2" s="24">
        <v>4718.7419042235797</v>
      </c>
      <c r="H2" s="35">
        <v>2670036.11</v>
      </c>
      <c r="I2" s="49"/>
    </row>
    <row r="3" spans="1:9" ht="15" customHeight="1" x14ac:dyDescent="0.25">
      <c r="A3" s="58"/>
      <c r="B3" s="13" t="s">
        <v>10</v>
      </c>
      <c r="C3" s="31">
        <v>0.20010363519694099</v>
      </c>
      <c r="D3" s="31">
        <v>15.498791786161</v>
      </c>
      <c r="E3" s="31">
        <v>25.93</v>
      </c>
      <c r="F3" s="24">
        <v>0.53729362392968805</v>
      </c>
      <c r="G3" s="24">
        <v>3787.3232348761599</v>
      </c>
      <c r="H3" s="35">
        <v>1103921.97</v>
      </c>
      <c r="I3" s="50"/>
    </row>
    <row r="4" spans="1:9" x14ac:dyDescent="0.25">
      <c r="A4" s="58"/>
      <c r="B4" s="13" t="s">
        <v>1</v>
      </c>
      <c r="C4" s="31">
        <v>5.3157409090039798E-2</v>
      </c>
      <c r="D4" s="31">
        <v>4.3789878460454101</v>
      </c>
      <c r="E4" s="31">
        <v>76.459999999999994</v>
      </c>
      <c r="F4" s="24">
        <v>0.56693373925296398</v>
      </c>
      <c r="G4" s="24">
        <v>4896.5227295362702</v>
      </c>
      <c r="H4" s="35">
        <v>2736802.03</v>
      </c>
      <c r="I4" s="50"/>
    </row>
    <row r="5" spans="1:9" x14ac:dyDescent="0.25">
      <c r="A5" s="58"/>
      <c r="B5" s="13" t="s">
        <v>11</v>
      </c>
      <c r="C5" s="19">
        <v>0.218127736821566</v>
      </c>
      <c r="D5" s="19">
        <v>13.871451423017</v>
      </c>
      <c r="E5" s="19">
        <v>42.87</v>
      </c>
      <c r="F5" s="24">
        <v>0.55966671737997997</v>
      </c>
      <c r="G5" s="24">
        <v>4558.2538670702697</v>
      </c>
      <c r="H5" s="20">
        <v>1876856.07</v>
      </c>
      <c r="I5" s="50"/>
    </row>
    <row r="6" spans="1:9" x14ac:dyDescent="0.25">
      <c r="A6" s="58"/>
      <c r="B6" s="12" t="s">
        <v>2</v>
      </c>
      <c r="C6" s="31">
        <v>4.3496183858307599E-2</v>
      </c>
      <c r="D6" s="31">
        <v>4.6609709295684896</v>
      </c>
      <c r="E6" s="31">
        <v>78.73</v>
      </c>
      <c r="F6" s="24">
        <v>0.57611668998384502</v>
      </c>
      <c r="G6" s="24">
        <v>4969.2042104914299</v>
      </c>
      <c r="H6" s="35">
        <v>2791006.98</v>
      </c>
      <c r="I6" s="50"/>
    </row>
    <row r="7" spans="1:9" x14ac:dyDescent="0.25">
      <c r="A7" s="58"/>
      <c r="B7" s="39" t="s">
        <v>17</v>
      </c>
      <c r="C7" s="45">
        <v>3.8747979376803299E-2</v>
      </c>
      <c r="D7" s="45">
        <v>4.1698378836653101</v>
      </c>
      <c r="E7" s="45">
        <v>78.55</v>
      </c>
      <c r="F7" s="40">
        <v>0.577433764417009</v>
      </c>
      <c r="G7" s="40">
        <v>4923.5750367387</v>
      </c>
      <c r="H7" s="46">
        <v>2772103.24</v>
      </c>
      <c r="I7" s="50"/>
    </row>
    <row r="8" spans="1:9" x14ac:dyDescent="0.25">
      <c r="A8" s="58"/>
      <c r="B8" s="47" t="s">
        <v>28</v>
      </c>
      <c r="C8" s="45"/>
      <c r="D8" s="45"/>
      <c r="E8" s="45"/>
      <c r="F8" s="40"/>
      <c r="G8" s="40"/>
      <c r="H8" s="46"/>
      <c r="I8" s="52"/>
    </row>
    <row r="9" spans="1:9" ht="15" customHeight="1" thickBot="1" x14ac:dyDescent="0.3">
      <c r="A9" s="59"/>
      <c r="B9" s="18" t="s">
        <v>36</v>
      </c>
      <c r="C9" s="33"/>
      <c r="D9" s="34"/>
      <c r="E9" s="33"/>
      <c r="F9" s="32"/>
      <c r="G9" s="32"/>
      <c r="H9" s="38"/>
      <c r="I9" s="53" t="s">
        <v>26</v>
      </c>
    </row>
    <row r="10" spans="1:9" ht="15" customHeight="1" x14ac:dyDescent="0.25">
      <c r="A10" s="54" t="s">
        <v>35</v>
      </c>
      <c r="B10" s="61" t="s">
        <v>0</v>
      </c>
      <c r="C10" s="27">
        <v>0.133727139846395</v>
      </c>
      <c r="D10" s="28">
        <v>0.96092425626536204</v>
      </c>
      <c r="E10" s="27">
        <v>102.24</v>
      </c>
      <c r="F10" s="29">
        <v>0.55997551641696197</v>
      </c>
      <c r="G10" s="29">
        <v>5360.4712287217199</v>
      </c>
      <c r="H10" s="37">
        <v>6122563.6699999999</v>
      </c>
      <c r="I10" s="66"/>
    </row>
    <row r="11" spans="1:9" ht="15" customHeight="1" x14ac:dyDescent="0.25">
      <c r="A11" s="55"/>
      <c r="B11" s="13" t="s">
        <v>10</v>
      </c>
      <c r="C11" s="25"/>
      <c r="D11" s="26"/>
      <c r="E11" s="25"/>
      <c r="F11" s="30"/>
      <c r="G11" s="30"/>
      <c r="H11" s="36"/>
      <c r="I11" s="62"/>
    </row>
    <row r="12" spans="1:9" ht="15" customHeight="1" x14ac:dyDescent="0.25">
      <c r="A12" s="55"/>
      <c r="B12" s="13" t="s">
        <v>1</v>
      </c>
      <c r="C12" s="25">
        <v>0.10136216978655301</v>
      </c>
      <c r="D12" s="26">
        <v>0.71963673655870897</v>
      </c>
      <c r="E12" s="25">
        <v>133</v>
      </c>
      <c r="F12" s="30">
        <v>0.56690114675580305</v>
      </c>
      <c r="G12" s="30">
        <v>5746.0937719290596</v>
      </c>
      <c r="H12" s="36">
        <v>7663817.9000000004</v>
      </c>
      <c r="I12" s="62"/>
    </row>
    <row r="13" spans="1:9" ht="15" customHeight="1" x14ac:dyDescent="0.25">
      <c r="A13" s="55"/>
      <c r="B13" s="13" t="s">
        <v>11</v>
      </c>
      <c r="C13" s="25">
        <v>0.33280703159330699</v>
      </c>
      <c r="D13" s="26">
        <v>3.9454163483815599</v>
      </c>
      <c r="E13" s="25">
        <v>61.53</v>
      </c>
      <c r="F13" s="30">
        <v>0.58421431137523006</v>
      </c>
      <c r="G13" s="30">
        <v>5663.9312061700002</v>
      </c>
      <c r="H13" s="36">
        <v>4812320.42</v>
      </c>
      <c r="I13" s="62"/>
    </row>
    <row r="14" spans="1:9" ht="15" customHeight="1" x14ac:dyDescent="0.25">
      <c r="A14" s="55"/>
      <c r="B14" s="13" t="s">
        <v>2</v>
      </c>
      <c r="C14" s="25">
        <v>0.16859717701323099</v>
      </c>
      <c r="D14" s="26">
        <v>1.1749022522199</v>
      </c>
      <c r="E14" s="25">
        <v>115.58</v>
      </c>
      <c r="F14" s="30">
        <v>0.579716400212823</v>
      </c>
      <c r="G14" s="30">
        <v>5487.7807471448596</v>
      </c>
      <c r="H14" s="36">
        <v>7194498.2000000002</v>
      </c>
      <c r="I14" s="62"/>
    </row>
    <row r="15" spans="1:9" ht="15" customHeight="1" x14ac:dyDescent="0.25">
      <c r="A15" s="55"/>
      <c r="B15" s="13" t="s">
        <v>17</v>
      </c>
      <c r="C15" s="25"/>
      <c r="D15" s="26"/>
      <c r="E15" s="25"/>
      <c r="F15" s="30"/>
      <c r="G15" s="30"/>
      <c r="H15" s="36"/>
      <c r="I15" s="62"/>
    </row>
    <row r="16" spans="1:9" ht="15" customHeight="1" x14ac:dyDescent="0.25">
      <c r="A16" s="55"/>
      <c r="B16" s="13" t="s">
        <v>28</v>
      </c>
      <c r="C16" s="25">
        <v>0.72517588112063303</v>
      </c>
      <c r="D16" s="26">
        <v>274.512733572233</v>
      </c>
      <c r="E16" s="25">
        <v>24.28</v>
      </c>
      <c r="F16" s="30" t="s">
        <v>37</v>
      </c>
      <c r="G16" s="30">
        <v>2605.4061646352802</v>
      </c>
      <c r="H16" s="36">
        <v>2617016.87</v>
      </c>
      <c r="I16" s="62"/>
    </row>
    <row r="17" spans="1:9" ht="15" customHeight="1" thickBot="1" x14ac:dyDescent="0.3">
      <c r="A17" s="56"/>
      <c r="B17" s="18" t="s">
        <v>36</v>
      </c>
      <c r="C17" s="33">
        <v>2.7983322114125402E-2</v>
      </c>
      <c r="D17" s="34">
        <v>0.15726662866388799</v>
      </c>
      <c r="E17" s="33">
        <v>201.68</v>
      </c>
      <c r="F17" s="32">
        <v>0.59852240087342401</v>
      </c>
      <c r="G17" s="32">
        <v>6530.2663816413396</v>
      </c>
      <c r="H17" s="38">
        <v>10734540.48</v>
      </c>
      <c r="I17" s="53"/>
    </row>
    <row r="18" spans="1:9" ht="15" customHeight="1" x14ac:dyDescent="0.25">
      <c r="A18" s="54" t="s">
        <v>33</v>
      </c>
      <c r="B18" s="86" t="s">
        <v>0</v>
      </c>
      <c r="C18" s="87">
        <v>0.28775441813694302</v>
      </c>
      <c r="D18" s="88">
        <v>6.8396394580202697</v>
      </c>
      <c r="E18" s="87">
        <v>93.06</v>
      </c>
      <c r="F18" s="87">
        <v>0.59122212800699203</v>
      </c>
      <c r="G18" s="87">
        <v>5507.9625073540801</v>
      </c>
      <c r="H18" s="89">
        <v>6248391.6600000001</v>
      </c>
      <c r="I18" s="49"/>
    </row>
    <row r="19" spans="1:9" x14ac:dyDescent="0.25">
      <c r="A19" s="55"/>
      <c r="B19" s="70" t="s">
        <v>10</v>
      </c>
      <c r="C19" s="83">
        <v>0.33769273174870601</v>
      </c>
      <c r="D19" s="84">
        <v>13.1853711972811</v>
      </c>
      <c r="E19" s="83">
        <v>31.57</v>
      </c>
      <c r="F19" s="83">
        <v>0.62867512459925501</v>
      </c>
      <c r="G19" s="83">
        <v>3792.7823139699899</v>
      </c>
      <c r="H19" s="83">
        <v>2296045.9500000002</v>
      </c>
      <c r="I19" s="50"/>
    </row>
    <row r="20" spans="1:9" x14ac:dyDescent="0.25">
      <c r="A20" s="55"/>
      <c r="B20" s="70" t="s">
        <v>1</v>
      </c>
      <c r="C20" s="83">
        <v>0.26064697986577101</v>
      </c>
      <c r="D20" s="84">
        <v>6.2951147749659802</v>
      </c>
      <c r="E20" s="83">
        <v>110.88</v>
      </c>
      <c r="F20" s="83">
        <v>0.58503301800422502</v>
      </c>
      <c r="G20" s="83">
        <v>5927.6113940284104</v>
      </c>
      <c r="H20" s="85">
        <v>7159960.04</v>
      </c>
      <c r="I20" s="50"/>
    </row>
    <row r="21" spans="1:9" x14ac:dyDescent="0.25">
      <c r="A21" s="55"/>
      <c r="B21" s="70" t="s">
        <v>11</v>
      </c>
      <c r="C21" s="83">
        <v>0.46809914475775299</v>
      </c>
      <c r="D21" s="84">
        <v>12.573810207164801</v>
      </c>
      <c r="E21" s="83">
        <v>59.2</v>
      </c>
      <c r="F21" s="83">
        <v>0.62248131542774099</v>
      </c>
      <c r="G21" s="83">
        <v>6240.6990292058999</v>
      </c>
      <c r="H21" s="85">
        <v>5322871.04</v>
      </c>
      <c r="I21" s="50"/>
    </row>
    <row r="22" spans="1:9" x14ac:dyDescent="0.25">
      <c r="A22" s="55"/>
      <c r="B22" s="70" t="s">
        <v>2</v>
      </c>
      <c r="C22" s="83">
        <v>0.46228942461282801</v>
      </c>
      <c r="D22" s="84">
        <v>10.0757018955206</v>
      </c>
      <c r="E22" s="83">
        <v>84.13</v>
      </c>
      <c r="F22" s="83">
        <v>0.59729906359552798</v>
      </c>
      <c r="G22" s="83">
        <v>5548.4363606255802</v>
      </c>
      <c r="H22" s="85">
        <v>7381035.5899999999</v>
      </c>
      <c r="I22" s="50"/>
    </row>
    <row r="23" spans="1:9" x14ac:dyDescent="0.25">
      <c r="A23" s="55"/>
      <c r="B23" s="75" t="s">
        <v>17</v>
      </c>
      <c r="C23" s="90">
        <v>0.442640319611662</v>
      </c>
      <c r="D23" s="91">
        <v>9.4577087385569492</v>
      </c>
      <c r="E23" s="90">
        <v>88.1</v>
      </c>
      <c r="F23" s="90">
        <v>0.59747053420266305</v>
      </c>
      <c r="G23" s="90">
        <v>5624.4629456332896</v>
      </c>
      <c r="H23" s="92">
        <v>7477812.1500000004</v>
      </c>
      <c r="I23" s="50"/>
    </row>
    <row r="24" spans="1:9" x14ac:dyDescent="0.25">
      <c r="A24" s="55"/>
      <c r="B24" s="75" t="s">
        <v>28</v>
      </c>
      <c r="C24" s="90"/>
      <c r="D24" s="91"/>
      <c r="E24" s="90"/>
      <c r="F24" s="90"/>
      <c r="G24" s="90"/>
      <c r="H24" s="92"/>
      <c r="I24" s="52"/>
    </row>
    <row r="25" spans="1:9" ht="15" customHeight="1" thickBot="1" x14ac:dyDescent="0.3">
      <c r="A25" s="56"/>
      <c r="B25" s="78" t="s">
        <v>36</v>
      </c>
      <c r="C25" s="79"/>
      <c r="D25" s="80"/>
      <c r="E25" s="79"/>
      <c r="F25" s="79"/>
      <c r="G25" s="79"/>
      <c r="H25" s="81"/>
      <c r="I25" s="51"/>
    </row>
    <row r="26" spans="1:9" ht="15" customHeight="1" x14ac:dyDescent="0.25">
      <c r="A26" s="54" t="s">
        <v>34</v>
      </c>
      <c r="B26" s="17" t="s">
        <v>0</v>
      </c>
      <c r="C26" s="27">
        <v>0.86459819625690104</v>
      </c>
      <c r="D26" s="28">
        <v>20.2295377544215</v>
      </c>
      <c r="E26" s="27">
        <v>21.49</v>
      </c>
      <c r="F26" s="29">
        <v>0.59172241899406097</v>
      </c>
      <c r="G26" s="29">
        <v>11202.5866418812</v>
      </c>
      <c r="H26" s="37">
        <v>16460409.890000001</v>
      </c>
      <c r="I26" s="49"/>
    </row>
    <row r="27" spans="1:9" x14ac:dyDescent="0.25">
      <c r="A27" s="55"/>
      <c r="B27" s="13" t="s">
        <v>10</v>
      </c>
      <c r="C27" s="25">
        <v>0.70688365219913696</v>
      </c>
      <c r="D27" s="26">
        <v>19.0533556155101</v>
      </c>
      <c r="E27" s="25">
        <v>22.56</v>
      </c>
      <c r="F27" s="30">
        <v>0.63663486116086498</v>
      </c>
      <c r="G27" s="30">
        <v>5767.3707788925303</v>
      </c>
      <c r="H27" s="25">
        <v>8221844.5800000001</v>
      </c>
      <c r="I27" s="50"/>
    </row>
    <row r="28" spans="1:9" x14ac:dyDescent="0.25">
      <c r="A28" s="55"/>
      <c r="B28" s="12" t="s">
        <v>1</v>
      </c>
      <c r="C28" s="25">
        <v>0.75559999999999905</v>
      </c>
      <c r="D28" s="26">
        <v>18.362995124711102</v>
      </c>
      <c r="E28" s="25">
        <v>36.659999999999997</v>
      </c>
      <c r="F28" s="30">
        <v>0.53760823810005298</v>
      </c>
      <c r="G28" s="30">
        <v>12605.0050698135</v>
      </c>
      <c r="H28" s="36">
        <v>15492521.640000001</v>
      </c>
      <c r="I28" s="50"/>
    </row>
    <row r="29" spans="1:9" x14ac:dyDescent="0.25">
      <c r="A29" s="55"/>
      <c r="B29" s="13" t="s">
        <v>11</v>
      </c>
      <c r="C29" s="25">
        <v>0.79997003474866002</v>
      </c>
      <c r="D29" s="26">
        <v>10.8503000765509</v>
      </c>
      <c r="E29" s="25">
        <v>88.06</v>
      </c>
      <c r="F29" s="30">
        <v>0.62589023320172099</v>
      </c>
      <c r="G29" s="30">
        <v>13700.108895232501</v>
      </c>
      <c r="H29" s="36">
        <v>45198792.560000002</v>
      </c>
      <c r="I29" s="50"/>
    </row>
    <row r="30" spans="1:9" x14ac:dyDescent="0.25">
      <c r="A30" s="55"/>
      <c r="B30" s="12" t="s">
        <v>2</v>
      </c>
      <c r="C30" s="25">
        <v>0.94665418119929501</v>
      </c>
      <c r="D30" s="26">
        <v>33.7146801280144</v>
      </c>
      <c r="E30" s="25">
        <v>14.35</v>
      </c>
      <c r="F30" s="30">
        <v>0.630335758801844</v>
      </c>
      <c r="G30" s="30">
        <v>9804.9993534751393</v>
      </c>
      <c r="H30" s="36">
        <v>26573465.109999999</v>
      </c>
      <c r="I30" s="50"/>
    </row>
    <row r="31" spans="1:9" x14ac:dyDescent="0.25">
      <c r="A31" s="55"/>
      <c r="B31" s="13" t="s">
        <v>17</v>
      </c>
      <c r="C31" s="25">
        <v>0.96639854097302003</v>
      </c>
      <c r="D31" s="26">
        <v>26.7479943653268</v>
      </c>
      <c r="E31" s="25">
        <v>14.78</v>
      </c>
      <c r="F31" s="30">
        <v>0.59577384796340505</v>
      </c>
      <c r="G31" s="30">
        <v>9927.10524559437</v>
      </c>
      <c r="H31" s="36">
        <v>43835515.18</v>
      </c>
      <c r="I31" s="50"/>
    </row>
    <row r="32" spans="1:9" x14ac:dyDescent="0.25">
      <c r="A32" s="55"/>
      <c r="B32" s="47" t="s">
        <v>28</v>
      </c>
      <c r="C32" s="41"/>
      <c r="D32" s="42"/>
      <c r="E32" s="41"/>
      <c r="F32" s="43"/>
      <c r="G32" s="43"/>
      <c r="H32" s="44"/>
      <c r="I32" s="52"/>
    </row>
    <row r="33" spans="1:9" ht="15" customHeight="1" thickBot="1" x14ac:dyDescent="0.3">
      <c r="A33" s="56"/>
      <c r="B33" s="47" t="s">
        <v>36</v>
      </c>
      <c r="C33" s="41"/>
      <c r="D33" s="42"/>
      <c r="E33" s="41"/>
      <c r="F33" s="43"/>
      <c r="G33" s="43"/>
      <c r="H33" s="44"/>
      <c r="I33" s="52"/>
    </row>
  </sheetData>
  <mergeCells count="4">
    <mergeCell ref="A2:A9"/>
    <mergeCell ref="A18:A25"/>
    <mergeCell ref="A26:A33"/>
    <mergeCell ref="A10:A17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3"/>
  <sheetViews>
    <sheetView zoomScaleNormal="100" workbookViewId="0">
      <selection activeCell="C17" sqref="C17:H17"/>
    </sheetView>
  </sheetViews>
  <sheetFormatPr defaultRowHeight="15" x14ac:dyDescent="0.25"/>
  <cols>
    <col min="1" max="1" width="11.140625" customWidth="1"/>
    <col min="2" max="2" width="15.85546875" bestFit="1" customWidth="1"/>
    <col min="6" max="7" width="9.140625" style="2"/>
    <col min="8" max="8" width="9.140625" style="3"/>
    <col min="9" max="9" width="46" bestFit="1" customWidth="1"/>
  </cols>
  <sheetData>
    <row r="1" spans="1:9" ht="15.75" thickBot="1" x14ac:dyDescent="0.3">
      <c r="A1" s="1"/>
      <c r="B1" s="14" t="s">
        <v>7</v>
      </c>
      <c r="C1" s="15" t="s">
        <v>3</v>
      </c>
      <c r="D1" s="15" t="s">
        <v>4</v>
      </c>
      <c r="E1" s="15" t="s">
        <v>5</v>
      </c>
      <c r="F1" s="9" t="s">
        <v>8</v>
      </c>
      <c r="G1" s="10" t="s">
        <v>9</v>
      </c>
      <c r="H1" s="16" t="s">
        <v>6</v>
      </c>
      <c r="I1" s="48" t="s">
        <v>25</v>
      </c>
    </row>
    <row r="2" spans="1:9" ht="15" customHeight="1" x14ac:dyDescent="0.25">
      <c r="A2" s="54" t="s">
        <v>12</v>
      </c>
      <c r="B2" s="70" t="s">
        <v>0</v>
      </c>
      <c r="C2" s="71">
        <v>0.208331922241419</v>
      </c>
      <c r="D2" s="71">
        <v>13.943297265375801</v>
      </c>
      <c r="E2" s="71">
        <v>116.06</v>
      </c>
      <c r="F2" s="71">
        <v>0.43261453195810301</v>
      </c>
      <c r="G2" s="71">
        <v>7952.2490296820597</v>
      </c>
      <c r="H2" s="72">
        <v>6596442.2000000002</v>
      </c>
      <c r="I2" s="73"/>
    </row>
    <row r="3" spans="1:9" ht="15" customHeight="1" x14ac:dyDescent="0.25">
      <c r="A3" s="55"/>
      <c r="B3" s="70" t="s">
        <v>10</v>
      </c>
      <c r="C3" s="71">
        <v>0.130059573365985</v>
      </c>
      <c r="D3" s="71">
        <v>15.2559076427</v>
      </c>
      <c r="E3" s="71">
        <v>59.29</v>
      </c>
      <c r="F3" s="71">
        <v>0.41795535636859699</v>
      </c>
      <c r="G3" s="71">
        <v>5562.1129452033701</v>
      </c>
      <c r="H3" s="72">
        <v>3113910.22</v>
      </c>
      <c r="I3" s="74"/>
    </row>
    <row r="4" spans="1:9" x14ac:dyDescent="0.25">
      <c r="A4" s="55"/>
      <c r="B4" s="70" t="s">
        <v>1</v>
      </c>
      <c r="C4" s="71">
        <v>7.7866666666666598E-2</v>
      </c>
      <c r="D4" s="71">
        <v>8.7221330274139994</v>
      </c>
      <c r="E4" s="71">
        <v>138.32</v>
      </c>
      <c r="F4" s="71">
        <v>0.40391612628086498</v>
      </c>
      <c r="G4" s="71">
        <v>8201.0661017968305</v>
      </c>
      <c r="H4" s="72">
        <v>6750287.5700000003</v>
      </c>
      <c r="I4" s="74"/>
    </row>
    <row r="5" spans="1:9" x14ac:dyDescent="0.25">
      <c r="A5" s="55"/>
      <c r="B5" s="70" t="s">
        <v>11</v>
      </c>
      <c r="C5" s="71">
        <v>9.9207570808096196E-2</v>
      </c>
      <c r="D5" s="71">
        <v>9.2940167849737296</v>
      </c>
      <c r="E5" s="71">
        <v>145.88999999999999</v>
      </c>
      <c r="F5" s="71">
        <v>0.43018380174764997</v>
      </c>
      <c r="G5" s="71">
        <v>7490.3316601787201</v>
      </c>
      <c r="H5" s="72">
        <v>7337559.4900000002</v>
      </c>
      <c r="I5" s="74"/>
    </row>
    <row r="6" spans="1:9" x14ac:dyDescent="0.25">
      <c r="A6" s="55"/>
      <c r="B6" s="70" t="s">
        <v>2</v>
      </c>
      <c r="C6" s="71">
        <v>2.7717617918895699E-2</v>
      </c>
      <c r="D6" s="71">
        <v>4.5330396099205599</v>
      </c>
      <c r="E6" s="71">
        <v>219.68</v>
      </c>
      <c r="F6" s="71">
        <v>0.42420993641021998</v>
      </c>
      <c r="G6" s="71">
        <v>7537.1810703914998</v>
      </c>
      <c r="H6" s="72">
        <v>10244557.98</v>
      </c>
      <c r="I6" s="74"/>
    </row>
    <row r="7" spans="1:9" x14ac:dyDescent="0.25">
      <c r="A7" s="55"/>
      <c r="B7" s="75" t="s">
        <v>17</v>
      </c>
      <c r="C7" s="76">
        <v>3.2678862218998198E-2</v>
      </c>
      <c r="D7" s="76">
        <v>4.2180949085680597</v>
      </c>
      <c r="E7" s="76">
        <v>246.77</v>
      </c>
      <c r="F7" s="76">
        <v>0.42320127504243299</v>
      </c>
      <c r="G7" s="76">
        <v>7537.98550015604</v>
      </c>
      <c r="H7" s="77">
        <v>11551647.42</v>
      </c>
      <c r="I7" s="74"/>
    </row>
    <row r="8" spans="1:9" x14ac:dyDescent="0.25">
      <c r="A8" s="55"/>
      <c r="B8" s="75" t="s">
        <v>28</v>
      </c>
      <c r="C8" s="76">
        <v>4.9784121949070399E-2</v>
      </c>
      <c r="D8" s="76">
        <v>5.9950387064686401</v>
      </c>
      <c r="E8" s="76">
        <v>204</v>
      </c>
      <c r="F8" s="76">
        <v>0.42637869870874401</v>
      </c>
      <c r="G8" s="76">
        <v>7085.3797406066897</v>
      </c>
      <c r="H8" s="77">
        <v>9656561.5</v>
      </c>
      <c r="I8" s="74"/>
    </row>
    <row r="9" spans="1:9" ht="15.75" thickBot="1" x14ac:dyDescent="0.3">
      <c r="A9" s="56"/>
      <c r="B9" s="78" t="s">
        <v>36</v>
      </c>
      <c r="C9" s="79">
        <v>4.1177128790421798E-2</v>
      </c>
      <c r="D9" s="80">
        <v>4.1732719663517797</v>
      </c>
      <c r="E9" s="79">
        <v>314</v>
      </c>
      <c r="F9" s="79">
        <v>0.4207885286984</v>
      </c>
      <c r="G9" s="79">
        <v>8839.9974174454692</v>
      </c>
      <c r="H9" s="81">
        <v>14735614.5</v>
      </c>
      <c r="I9" s="82" t="s">
        <v>27</v>
      </c>
    </row>
    <row r="10" spans="1:9" x14ac:dyDescent="0.25">
      <c r="A10" s="54" t="s">
        <v>35</v>
      </c>
      <c r="B10" s="61" t="s">
        <v>0</v>
      </c>
      <c r="C10" s="67">
        <v>0.35724378009180702</v>
      </c>
      <c r="D10" s="68">
        <v>6.5335712251231497</v>
      </c>
      <c r="E10" s="67">
        <v>100.69</v>
      </c>
      <c r="F10" s="29">
        <v>0.419740185376625</v>
      </c>
      <c r="G10" s="29">
        <v>8313.1624766046007</v>
      </c>
      <c r="H10" s="69">
        <v>9472945.1999999993</v>
      </c>
      <c r="I10" s="66"/>
    </row>
    <row r="11" spans="1:9" x14ac:dyDescent="0.25">
      <c r="A11" s="55"/>
      <c r="B11" s="13" t="s">
        <v>10</v>
      </c>
      <c r="C11" s="63"/>
      <c r="D11" s="64"/>
      <c r="E11" s="63"/>
      <c r="F11" s="30"/>
      <c r="G11" s="30"/>
      <c r="H11" s="65"/>
      <c r="I11" s="62"/>
    </row>
    <row r="12" spans="1:9" x14ac:dyDescent="0.25">
      <c r="A12" s="55"/>
      <c r="B12" s="13" t="s">
        <v>1</v>
      </c>
      <c r="C12" s="63">
        <v>0.26960000000000001</v>
      </c>
      <c r="D12" s="64">
        <v>6.9604127581764397</v>
      </c>
      <c r="E12" s="63">
        <v>109.56</v>
      </c>
      <c r="F12" s="30">
        <v>0.37441569664383301</v>
      </c>
      <c r="G12" s="30">
        <v>8803.1877152051802</v>
      </c>
      <c r="H12" s="65">
        <v>9057938.9399999995</v>
      </c>
      <c r="I12" s="62"/>
    </row>
    <row r="13" spans="1:9" x14ac:dyDescent="0.25">
      <c r="A13" s="55"/>
      <c r="B13" s="13" t="s">
        <v>11</v>
      </c>
      <c r="C13" s="63">
        <v>0.20512856470629201</v>
      </c>
      <c r="D13" s="64">
        <v>3.5506945702533699</v>
      </c>
      <c r="E13" s="63">
        <v>173.32</v>
      </c>
      <c r="F13" s="30">
        <v>0.42587355208571998</v>
      </c>
      <c r="G13" s="30">
        <v>8005.33866650031</v>
      </c>
      <c r="H13" s="65">
        <v>13299730.130000001</v>
      </c>
      <c r="I13" s="62"/>
    </row>
    <row r="14" spans="1:9" x14ac:dyDescent="0.25">
      <c r="A14" s="55"/>
      <c r="B14" s="13" t="s">
        <v>2</v>
      </c>
      <c r="C14" s="63">
        <v>9.7332662331609296E-2</v>
      </c>
      <c r="D14" s="64">
        <v>2.03099618241394</v>
      </c>
      <c r="E14" s="63">
        <v>252.47</v>
      </c>
      <c r="F14" s="30">
        <v>0.412399001339742</v>
      </c>
      <c r="G14" s="30">
        <v>7722.3046813722403</v>
      </c>
      <c r="H14" s="65">
        <v>17086582.489999998</v>
      </c>
      <c r="I14" s="62"/>
    </row>
    <row r="15" spans="1:9" x14ac:dyDescent="0.25">
      <c r="A15" s="55"/>
      <c r="B15" s="13" t="s">
        <v>17</v>
      </c>
      <c r="C15" s="63"/>
      <c r="D15" s="64"/>
      <c r="E15" s="63"/>
      <c r="F15" s="30"/>
      <c r="G15" s="30"/>
      <c r="H15" s="65"/>
      <c r="I15" s="62"/>
    </row>
    <row r="16" spans="1:9" x14ac:dyDescent="0.25">
      <c r="A16" s="55"/>
      <c r="B16" s="13" t="s">
        <v>28</v>
      </c>
      <c r="C16" s="63">
        <v>0.29984424415694999</v>
      </c>
      <c r="D16" s="64">
        <v>3.2028823650647</v>
      </c>
      <c r="E16" s="63">
        <v>205.63</v>
      </c>
      <c r="F16" s="30">
        <v>0.41577596505914199</v>
      </c>
      <c r="G16" s="30">
        <v>7322.2265724524495</v>
      </c>
      <c r="H16" s="65">
        <v>17656324.890000001</v>
      </c>
      <c r="I16" s="62"/>
    </row>
    <row r="17" spans="1:9" ht="15.75" thickBot="1" x14ac:dyDescent="0.3">
      <c r="A17" s="56"/>
      <c r="B17" s="18" t="s">
        <v>36</v>
      </c>
      <c r="C17" s="21">
        <v>6.7764782678323698E-2</v>
      </c>
      <c r="D17" s="22">
        <v>1.2421919034648501</v>
      </c>
      <c r="E17" s="21">
        <v>656.35</v>
      </c>
      <c r="F17" s="32">
        <v>0.41308586931319002</v>
      </c>
      <c r="G17" s="32">
        <v>10323.677621680201</v>
      </c>
      <c r="H17" s="23">
        <v>42667172.960000001</v>
      </c>
      <c r="I17" s="53"/>
    </row>
    <row r="18" spans="1:9" ht="15" customHeight="1" x14ac:dyDescent="0.25">
      <c r="A18" s="55" t="s">
        <v>33</v>
      </c>
      <c r="B18" s="86" t="s">
        <v>0</v>
      </c>
      <c r="C18" s="87">
        <v>0.29204590421320598</v>
      </c>
      <c r="D18" s="88">
        <v>13.0827169366754</v>
      </c>
      <c r="E18" s="87">
        <v>105.67</v>
      </c>
      <c r="F18" s="87">
        <v>0.47429940669798498</v>
      </c>
      <c r="G18" s="87">
        <v>7564.5702370271301</v>
      </c>
      <c r="H18" s="89">
        <v>12643464.52</v>
      </c>
      <c r="I18" s="49"/>
    </row>
    <row r="19" spans="1:9" ht="15" customHeight="1" x14ac:dyDescent="0.25">
      <c r="A19" s="55"/>
      <c r="B19" s="70" t="s">
        <v>10</v>
      </c>
      <c r="C19" s="83">
        <v>0.19904295957005999</v>
      </c>
      <c r="D19" s="84">
        <v>15.1164764032044</v>
      </c>
      <c r="E19" s="83">
        <v>55.29</v>
      </c>
      <c r="F19" s="83">
        <v>0.45353544450855499</v>
      </c>
      <c r="G19" s="83">
        <v>5047.8791985471498</v>
      </c>
      <c r="H19" s="85">
        <v>5880859.4000000004</v>
      </c>
      <c r="I19" s="50"/>
    </row>
    <row r="20" spans="1:9" x14ac:dyDescent="0.25">
      <c r="A20" s="55"/>
      <c r="B20" s="70" t="s">
        <v>1</v>
      </c>
      <c r="C20" s="83">
        <v>0.25280000000000002</v>
      </c>
      <c r="D20" s="84">
        <v>13.0410680358083</v>
      </c>
      <c r="E20" s="83">
        <v>112.08</v>
      </c>
      <c r="F20" s="83">
        <v>0.42967647183052599</v>
      </c>
      <c r="G20" s="83">
        <v>8081.8306472884196</v>
      </c>
      <c r="H20" s="85">
        <v>12680074.859999999</v>
      </c>
      <c r="I20" s="50"/>
    </row>
    <row r="21" spans="1:9" x14ac:dyDescent="0.25">
      <c r="A21" s="55"/>
      <c r="B21" s="70" t="s">
        <v>11</v>
      </c>
      <c r="C21" s="83">
        <v>0.27509986750999299</v>
      </c>
      <c r="D21" s="84">
        <v>12.3128010799397</v>
      </c>
      <c r="E21" s="83">
        <v>118.44</v>
      </c>
      <c r="F21" s="83">
        <v>0.46650849401883598</v>
      </c>
      <c r="G21" s="83">
        <v>7186.2519802325196</v>
      </c>
      <c r="H21" s="85">
        <v>13833315.210000001</v>
      </c>
      <c r="I21" s="50"/>
    </row>
    <row r="22" spans="1:9" x14ac:dyDescent="0.25">
      <c r="A22" s="55"/>
      <c r="B22" s="70" t="s">
        <v>2</v>
      </c>
      <c r="C22" s="83">
        <v>0.14487099990115601</v>
      </c>
      <c r="D22" s="84">
        <v>6.6508923889778604</v>
      </c>
      <c r="E22" s="83">
        <v>211.99</v>
      </c>
      <c r="F22" s="83">
        <v>0.45877412807335499</v>
      </c>
      <c r="G22" s="83">
        <v>7136.7011159769399</v>
      </c>
      <c r="H22" s="85">
        <v>20930307.93</v>
      </c>
      <c r="I22" s="50"/>
    </row>
    <row r="23" spans="1:9" x14ac:dyDescent="0.25">
      <c r="A23" s="55"/>
      <c r="B23" s="70" t="s">
        <v>17</v>
      </c>
      <c r="C23" s="83">
        <v>0.184153777104029</v>
      </c>
      <c r="D23" s="84">
        <v>7.0369373942648297</v>
      </c>
      <c r="E23" s="83">
        <v>228.29</v>
      </c>
      <c r="F23" s="83">
        <v>0.44397785758918001</v>
      </c>
      <c r="G23" s="83">
        <v>7146.1576018118303</v>
      </c>
      <c r="H23" s="85">
        <v>23516992.59</v>
      </c>
      <c r="I23" s="50"/>
    </row>
    <row r="24" spans="1:9" x14ac:dyDescent="0.25">
      <c r="A24" s="55"/>
      <c r="B24" s="75" t="s">
        <v>28</v>
      </c>
      <c r="C24" s="90">
        <v>0.63236556425145096</v>
      </c>
      <c r="D24" s="91">
        <v>22.521467245121801</v>
      </c>
      <c r="E24" s="90">
        <v>43</v>
      </c>
      <c r="F24" s="90">
        <v>0.424090468173145</v>
      </c>
      <c r="G24" s="90">
        <v>6496.7345301232899</v>
      </c>
      <c r="H24" s="92">
        <v>13450305.5</v>
      </c>
      <c r="I24" s="50"/>
    </row>
    <row r="25" spans="1:9" ht="15.75" thickBot="1" x14ac:dyDescent="0.3">
      <c r="A25" s="56"/>
      <c r="B25" s="78" t="s">
        <v>36</v>
      </c>
      <c r="C25" s="79">
        <v>7.4208601943615796E-2</v>
      </c>
      <c r="D25" s="80">
        <v>6.5105690831690097</v>
      </c>
      <c r="E25" s="79">
        <v>499.5</v>
      </c>
      <c r="F25" s="79">
        <v>0.47733056545713598</v>
      </c>
      <c r="G25" s="79">
        <v>10517.9352157429</v>
      </c>
      <c r="H25" s="81">
        <v>45662877.5</v>
      </c>
      <c r="I25" s="53" t="s">
        <v>27</v>
      </c>
    </row>
    <row r="26" spans="1:9" ht="15" customHeight="1" x14ac:dyDescent="0.25">
      <c r="A26" s="54" t="s">
        <v>34</v>
      </c>
      <c r="B26" s="17" t="s">
        <v>0</v>
      </c>
      <c r="C26" s="25">
        <v>0.98255858279929698</v>
      </c>
      <c r="D26" s="26">
        <v>63.868652618406003</v>
      </c>
      <c r="E26" s="25">
        <v>3.11</v>
      </c>
      <c r="F26" s="30">
        <v>0.479635247995154</v>
      </c>
      <c r="G26" s="30">
        <v>15540.862431552099</v>
      </c>
      <c r="H26" s="25">
        <v>26530074.91</v>
      </c>
      <c r="I26" s="49" t="s">
        <v>31</v>
      </c>
    </row>
    <row r="27" spans="1:9" x14ac:dyDescent="0.25">
      <c r="A27" s="55"/>
      <c r="B27" s="13" t="s">
        <v>10</v>
      </c>
      <c r="C27" s="25">
        <v>0.67452539512596499</v>
      </c>
      <c r="D27" s="26">
        <v>18.886225567577601</v>
      </c>
      <c r="E27" s="25">
        <v>43.1</v>
      </c>
      <c r="F27" s="30">
        <v>0.452196959838504</v>
      </c>
      <c r="G27" s="30">
        <v>7010.4452336024897</v>
      </c>
      <c r="H27" s="25">
        <v>20335600.699999999</v>
      </c>
      <c r="I27" s="49" t="s">
        <v>31</v>
      </c>
    </row>
    <row r="28" spans="1:9" x14ac:dyDescent="0.25">
      <c r="A28" s="55"/>
      <c r="B28" s="12" t="s">
        <v>1</v>
      </c>
      <c r="C28" s="25">
        <v>0.97766666666666602</v>
      </c>
      <c r="D28" s="26">
        <v>70.307518488494793</v>
      </c>
      <c r="E28" s="25">
        <v>3.3499999999999899</v>
      </c>
      <c r="F28" s="30">
        <v>0.376361669207253</v>
      </c>
      <c r="G28" s="30">
        <v>16786.8614475496</v>
      </c>
      <c r="H28" s="36">
        <v>22263269.949999999</v>
      </c>
      <c r="I28" s="49" t="s">
        <v>31</v>
      </c>
    </row>
    <row r="29" spans="1:9" x14ac:dyDescent="0.25">
      <c r="A29" s="55"/>
      <c r="B29" s="13" t="s">
        <v>11</v>
      </c>
      <c r="C29" s="25">
        <v>0.83060998876254399</v>
      </c>
      <c r="D29" s="26">
        <v>8.5956390340023994</v>
      </c>
      <c r="E29" s="25">
        <v>202.68</v>
      </c>
      <c r="F29" s="30">
        <v>0.53449474380574602</v>
      </c>
      <c r="G29" s="30">
        <v>15107.4827049629</v>
      </c>
      <c r="H29" s="36">
        <v>180139676.28</v>
      </c>
      <c r="I29" s="49" t="s">
        <v>31</v>
      </c>
    </row>
    <row r="30" spans="1:9" x14ac:dyDescent="0.25">
      <c r="A30" s="55"/>
      <c r="B30" s="12" t="s">
        <v>2</v>
      </c>
      <c r="C30" s="25">
        <v>0.80498973226599402</v>
      </c>
      <c r="D30" s="26">
        <v>14.902092694758601</v>
      </c>
      <c r="E30" s="25">
        <v>100.19</v>
      </c>
      <c r="F30" s="30">
        <v>0.493827795962968</v>
      </c>
      <c r="G30" s="30">
        <v>11088.4407868083</v>
      </c>
      <c r="H30" s="36">
        <v>76186878.170000002</v>
      </c>
      <c r="I30" s="49" t="s">
        <v>31</v>
      </c>
    </row>
    <row r="31" spans="1:9" x14ac:dyDescent="0.25">
      <c r="A31" s="55"/>
      <c r="B31" s="13" t="s">
        <v>17</v>
      </c>
      <c r="C31" s="25">
        <v>0.89850389671426101</v>
      </c>
      <c r="D31" s="26">
        <v>12.371013443874601</v>
      </c>
      <c r="E31" s="25">
        <v>110.06</v>
      </c>
      <c r="F31" s="30">
        <v>0.45141739296503303</v>
      </c>
      <c r="G31" s="30">
        <v>11425.5022795365</v>
      </c>
      <c r="H31" s="36">
        <v>160492401.41</v>
      </c>
      <c r="I31" s="49" t="s">
        <v>31</v>
      </c>
    </row>
    <row r="32" spans="1:9" x14ac:dyDescent="0.25">
      <c r="A32" s="55"/>
      <c r="B32" s="75" t="s">
        <v>28</v>
      </c>
      <c r="C32" s="90">
        <v>1</v>
      </c>
      <c r="D32" s="91">
        <v>75.662112943910401</v>
      </c>
      <c r="E32" s="90">
        <v>0</v>
      </c>
      <c r="F32" s="90">
        <v>0.43476443520767299</v>
      </c>
      <c r="G32" s="90">
        <v>9334.5941705606001</v>
      </c>
      <c r="H32" s="92">
        <v>86952665.5</v>
      </c>
      <c r="I32" s="73" t="s">
        <v>30</v>
      </c>
    </row>
    <row r="33" spans="1:9" ht="15.75" thickBot="1" x14ac:dyDescent="0.3">
      <c r="A33" s="56"/>
      <c r="B33" s="75" t="s">
        <v>36</v>
      </c>
      <c r="C33" s="90">
        <v>0.88885826626979703</v>
      </c>
      <c r="D33" s="91">
        <v>14.658862095690001</v>
      </c>
      <c r="E33" s="90">
        <v>108.5</v>
      </c>
      <c r="F33" s="90">
        <v>0.47238436391550198</v>
      </c>
      <c r="G33" s="90">
        <v>23020.052204621501</v>
      </c>
      <c r="H33" s="92">
        <v>146724466.5</v>
      </c>
      <c r="I33" s="82" t="s">
        <v>29</v>
      </c>
    </row>
  </sheetData>
  <mergeCells count="4">
    <mergeCell ref="A2:A9"/>
    <mergeCell ref="A18:A25"/>
    <mergeCell ref="A26:A33"/>
    <mergeCell ref="A10:A17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3"/>
  <sheetViews>
    <sheetView zoomScaleNormal="100" workbookViewId="0">
      <selection activeCell="C17" sqref="C17:H17"/>
    </sheetView>
  </sheetViews>
  <sheetFormatPr defaultRowHeight="15" x14ac:dyDescent="0.25"/>
  <cols>
    <col min="1" max="1" width="11.85546875" customWidth="1"/>
    <col min="2" max="2" width="15.85546875" bestFit="1" customWidth="1"/>
    <col min="6" max="7" width="9.140625" style="2"/>
    <col min="8" max="8" width="9.140625" style="3"/>
    <col min="9" max="9" width="46" bestFit="1" customWidth="1"/>
  </cols>
  <sheetData>
    <row r="1" spans="1:9" ht="15.75" thickBot="1" x14ac:dyDescent="0.3">
      <c r="A1" s="1"/>
      <c r="B1" s="14" t="s">
        <v>7</v>
      </c>
      <c r="C1" s="15" t="s">
        <v>3</v>
      </c>
      <c r="D1" s="15" t="s">
        <v>4</v>
      </c>
      <c r="E1" s="15" t="s">
        <v>5</v>
      </c>
      <c r="F1" s="9" t="s">
        <v>8</v>
      </c>
      <c r="G1" s="10" t="s">
        <v>9</v>
      </c>
      <c r="H1" s="16" t="s">
        <v>6</v>
      </c>
      <c r="I1" s="48" t="s">
        <v>25</v>
      </c>
    </row>
    <row r="2" spans="1:9" ht="15" customHeight="1" x14ac:dyDescent="0.25">
      <c r="A2" s="54" t="s">
        <v>12</v>
      </c>
      <c r="B2" s="70" t="s">
        <v>0</v>
      </c>
      <c r="C2" s="71">
        <v>0.344947454445373</v>
      </c>
      <c r="D2" s="71">
        <v>25.189614488562899</v>
      </c>
      <c r="E2" s="71">
        <v>112.11</v>
      </c>
      <c r="F2" s="71">
        <v>0.36570100781501802</v>
      </c>
      <c r="G2" s="71">
        <v>9351.80905634175</v>
      </c>
      <c r="H2" s="72">
        <v>10294645.529999999</v>
      </c>
      <c r="I2" s="49"/>
    </row>
    <row r="3" spans="1:9" ht="15" customHeight="1" x14ac:dyDescent="0.25">
      <c r="A3" s="55"/>
      <c r="B3" s="70" t="s">
        <v>10</v>
      </c>
      <c r="C3" s="71">
        <v>0.205952031283027</v>
      </c>
      <c r="D3" s="71">
        <v>16.4705834332261</v>
      </c>
      <c r="E3" s="71">
        <v>97.66</v>
      </c>
      <c r="F3" s="71">
        <v>0.34486815819612698</v>
      </c>
      <c r="G3" s="71">
        <v>6950.5206508737801</v>
      </c>
      <c r="H3" s="72">
        <v>7505945.0499999998</v>
      </c>
      <c r="I3" s="50"/>
    </row>
    <row r="4" spans="1:9" x14ac:dyDescent="0.25">
      <c r="A4" s="55"/>
      <c r="B4" s="70" t="s">
        <v>1</v>
      </c>
      <c r="C4" s="71">
        <v>0.228799999999999</v>
      </c>
      <c r="D4" s="71">
        <v>24.226689625825401</v>
      </c>
      <c r="E4" s="71">
        <v>115.68</v>
      </c>
      <c r="F4" s="71">
        <v>0.31960532319021601</v>
      </c>
      <c r="G4" s="71">
        <v>9351.6076341127991</v>
      </c>
      <c r="H4" s="72">
        <v>9039555.4600000009</v>
      </c>
      <c r="I4" s="50"/>
    </row>
    <row r="5" spans="1:9" x14ac:dyDescent="0.25">
      <c r="A5" s="55"/>
      <c r="B5" s="70" t="s">
        <v>11</v>
      </c>
      <c r="C5" s="71">
        <v>0.119660149991792</v>
      </c>
      <c r="D5" s="71">
        <v>6.3077899324302296</v>
      </c>
      <c r="E5" s="71">
        <v>450.46</v>
      </c>
      <c r="F5" s="71">
        <v>0.33431463394392602</v>
      </c>
      <c r="G5" s="71">
        <v>8678.7276027061798</v>
      </c>
      <c r="H5" s="72">
        <v>31110875.469999999</v>
      </c>
      <c r="I5" s="50"/>
    </row>
    <row r="6" spans="1:9" x14ac:dyDescent="0.25">
      <c r="A6" s="55"/>
      <c r="B6" s="70" t="s">
        <v>2</v>
      </c>
      <c r="C6" s="71">
        <v>2.0964505450027301E-2</v>
      </c>
      <c r="D6" s="71">
        <v>3.1640447266429699</v>
      </c>
      <c r="E6" s="71">
        <v>535.16</v>
      </c>
      <c r="F6" s="71">
        <v>0.31929416023628898</v>
      </c>
      <c r="G6" s="71">
        <v>8669.4337799193199</v>
      </c>
      <c r="H6" s="72">
        <v>33311152.91</v>
      </c>
      <c r="I6" s="50"/>
    </row>
    <row r="7" spans="1:9" x14ac:dyDescent="0.25">
      <c r="A7" s="55"/>
      <c r="B7" s="70" t="s">
        <v>17</v>
      </c>
      <c r="C7" s="83">
        <v>4.7543033271254899E-2</v>
      </c>
      <c r="D7" s="84">
        <v>2.7507581096295901</v>
      </c>
      <c r="E7" s="83">
        <v>858.8</v>
      </c>
      <c r="F7" s="83">
        <v>0.32758069449099497</v>
      </c>
      <c r="G7" s="83">
        <v>8751.0072153989804</v>
      </c>
      <c r="H7" s="85">
        <v>54889557.039999999</v>
      </c>
      <c r="I7" s="50"/>
    </row>
    <row r="8" spans="1:9" x14ac:dyDescent="0.25">
      <c r="A8" s="55"/>
      <c r="B8" s="70" t="s">
        <v>28</v>
      </c>
      <c r="C8" s="83">
        <v>9.7899684218256594E-2</v>
      </c>
      <c r="D8" s="84">
        <v>3.6111945578486999</v>
      </c>
      <c r="E8" s="83">
        <v>793.5</v>
      </c>
      <c r="F8" s="83">
        <v>0.33944752895478397</v>
      </c>
      <c r="G8" s="83">
        <v>8847.9062363371395</v>
      </c>
      <c r="H8" s="85">
        <v>53014639</v>
      </c>
      <c r="I8" s="50"/>
    </row>
    <row r="9" spans="1:9" ht="15.75" thickBot="1" x14ac:dyDescent="0.3">
      <c r="A9" s="56"/>
      <c r="B9" s="78" t="s">
        <v>36</v>
      </c>
      <c r="C9" s="79">
        <v>3.6824728546244398E-2</v>
      </c>
      <c r="D9" s="80">
        <v>2.3812711804339002</v>
      </c>
      <c r="E9" s="79">
        <v>1254</v>
      </c>
      <c r="F9" s="79">
        <v>0.323702634662274</v>
      </c>
      <c r="G9" s="79">
        <v>9323.9087084312996</v>
      </c>
      <c r="H9" s="81">
        <v>79096152</v>
      </c>
      <c r="I9" s="53"/>
    </row>
    <row r="10" spans="1:9" x14ac:dyDescent="0.25">
      <c r="A10" s="54" t="s">
        <v>35</v>
      </c>
      <c r="B10" s="61" t="s">
        <v>0</v>
      </c>
      <c r="C10" s="27">
        <v>0.53361364928819499</v>
      </c>
      <c r="D10" s="28">
        <v>16.347262100429202</v>
      </c>
      <c r="E10" s="27">
        <v>78.540000000000006</v>
      </c>
      <c r="F10" s="29">
        <v>0.37828470768897399</v>
      </c>
      <c r="G10" s="29">
        <v>9879.1109758027796</v>
      </c>
      <c r="H10" s="37">
        <v>13379038.34</v>
      </c>
      <c r="I10" s="66"/>
    </row>
    <row r="11" spans="1:9" x14ac:dyDescent="0.25">
      <c r="A11" s="55"/>
      <c r="B11" s="13" t="s">
        <v>10</v>
      </c>
      <c r="C11" s="25"/>
      <c r="D11" s="26"/>
      <c r="E11" s="25"/>
      <c r="F11" s="30"/>
      <c r="G11" s="30"/>
      <c r="H11" s="36"/>
      <c r="I11" s="62"/>
    </row>
    <row r="12" spans="1:9" x14ac:dyDescent="0.25">
      <c r="A12" s="55"/>
      <c r="B12" s="13" t="s">
        <v>1</v>
      </c>
      <c r="C12" s="25">
        <v>0.474799999999999</v>
      </c>
      <c r="D12" s="26">
        <v>18.1347098519153</v>
      </c>
      <c r="E12" s="25">
        <v>78.78</v>
      </c>
      <c r="F12" s="30">
        <v>0.316915607771735</v>
      </c>
      <c r="G12" s="30">
        <v>10033.171895616</v>
      </c>
      <c r="H12" s="36">
        <v>11917794.689999999</v>
      </c>
      <c r="I12" s="62"/>
    </row>
    <row r="13" spans="1:9" x14ac:dyDescent="0.25">
      <c r="A13" s="55"/>
      <c r="B13" s="13" t="s">
        <v>11</v>
      </c>
      <c r="C13" s="25">
        <v>0.20662457919771801</v>
      </c>
      <c r="D13" s="26">
        <v>3.7742826168933399</v>
      </c>
      <c r="E13" s="25">
        <v>316.58</v>
      </c>
      <c r="F13" s="30">
        <v>0.359474024262043</v>
      </c>
      <c r="G13" s="30">
        <v>8553.2904868067308</v>
      </c>
      <c r="H13" s="36">
        <v>32220112.289999999</v>
      </c>
      <c r="I13" s="62"/>
    </row>
    <row r="14" spans="1:9" x14ac:dyDescent="0.25">
      <c r="A14" s="55"/>
      <c r="B14" s="13" t="s">
        <v>2</v>
      </c>
      <c r="C14" s="25">
        <v>8.4636623880384704E-2</v>
      </c>
      <c r="D14" s="26">
        <v>2.3920993852790402</v>
      </c>
      <c r="E14" s="25">
        <v>413.91</v>
      </c>
      <c r="F14" s="30">
        <v>0.35469348952347401</v>
      </c>
      <c r="G14" s="30">
        <v>8520.4620513495502</v>
      </c>
      <c r="H14" s="36">
        <v>36570269.07</v>
      </c>
      <c r="I14" s="62"/>
    </row>
    <row r="15" spans="1:9" x14ac:dyDescent="0.25">
      <c r="A15" s="55"/>
      <c r="B15" s="13" t="s">
        <v>17</v>
      </c>
      <c r="C15" s="25"/>
      <c r="D15" s="26"/>
      <c r="E15" s="25"/>
      <c r="F15" s="30"/>
      <c r="G15" s="30"/>
      <c r="H15" s="36"/>
      <c r="I15" s="62"/>
    </row>
    <row r="16" spans="1:9" x14ac:dyDescent="0.25">
      <c r="A16" s="55"/>
      <c r="B16" s="13" t="s">
        <v>28</v>
      </c>
      <c r="C16" s="25">
        <v>0.30040040714473298</v>
      </c>
      <c r="D16" s="26">
        <v>3.7988340917838799</v>
      </c>
      <c r="E16" s="25">
        <v>464.6</v>
      </c>
      <c r="F16" s="30">
        <v>0.35273306623401801</v>
      </c>
      <c r="G16" s="30">
        <v>8286.3762802006695</v>
      </c>
      <c r="H16" s="36">
        <v>51879833.359999999</v>
      </c>
      <c r="I16" s="62"/>
    </row>
    <row r="17" spans="1:9" ht="15.75" thickBot="1" x14ac:dyDescent="0.3">
      <c r="A17" s="56"/>
      <c r="B17" s="18" t="s">
        <v>36</v>
      </c>
      <c r="C17" s="33">
        <v>8.4729288930973895E-2</v>
      </c>
      <c r="D17" s="34">
        <v>1.5565249356542401</v>
      </c>
      <c r="E17" s="33">
        <v>1439.08</v>
      </c>
      <c r="F17" s="32">
        <v>0.36446510613043998</v>
      </c>
      <c r="G17" s="32">
        <v>11547.566645906199</v>
      </c>
      <c r="H17" s="38">
        <v>126212651.13</v>
      </c>
      <c r="I17" s="53"/>
    </row>
    <row r="18" spans="1:9" ht="15" customHeight="1" x14ac:dyDescent="0.25">
      <c r="A18" s="55" t="s">
        <v>33</v>
      </c>
      <c r="B18" s="86" t="s">
        <v>0</v>
      </c>
      <c r="C18" s="87">
        <v>0.54634431293411401</v>
      </c>
      <c r="D18" s="88">
        <v>23.107275488030901</v>
      </c>
      <c r="E18" s="87">
        <v>74.87</v>
      </c>
      <c r="F18" s="87">
        <v>0.41250303222823298</v>
      </c>
      <c r="G18" s="87">
        <v>9370.0473145962897</v>
      </c>
      <c r="H18" s="89">
        <v>15886304.779999999</v>
      </c>
      <c r="I18" s="49"/>
    </row>
    <row r="19" spans="1:9" ht="15" customHeight="1" x14ac:dyDescent="0.25">
      <c r="A19" s="55"/>
      <c r="B19" s="70" t="s">
        <v>10</v>
      </c>
      <c r="C19" s="83">
        <v>0.229637723463919</v>
      </c>
      <c r="D19" s="84">
        <v>16.8950295885816</v>
      </c>
      <c r="E19" s="83">
        <v>66.680000000000007</v>
      </c>
      <c r="F19" s="83">
        <v>0.42219529342171502</v>
      </c>
      <c r="G19" s="83">
        <v>5681.1520999208396</v>
      </c>
      <c r="H19" s="83">
        <v>8448282.9100000001</v>
      </c>
      <c r="I19" s="50"/>
    </row>
    <row r="20" spans="1:9" x14ac:dyDescent="0.25">
      <c r="A20" s="55"/>
      <c r="B20" s="70" t="s">
        <v>1</v>
      </c>
      <c r="C20" s="83">
        <v>0.53066666666666595</v>
      </c>
      <c r="D20" s="84">
        <v>26.928387898877201</v>
      </c>
      <c r="E20" s="83">
        <v>70.400000000000006</v>
      </c>
      <c r="F20" s="83">
        <v>0.34769010336877398</v>
      </c>
      <c r="G20" s="83">
        <v>9894.9507384028602</v>
      </c>
      <c r="H20" s="85">
        <v>14386479.77</v>
      </c>
      <c r="I20" s="50"/>
    </row>
    <row r="21" spans="1:9" x14ac:dyDescent="0.25">
      <c r="A21" s="55"/>
      <c r="B21" s="70" t="s">
        <v>11</v>
      </c>
      <c r="C21" s="83">
        <v>0.26242309474780601</v>
      </c>
      <c r="D21" s="84">
        <v>9.3676504765238793</v>
      </c>
      <c r="E21" s="83">
        <v>233.34</v>
      </c>
      <c r="F21" s="83">
        <v>0.42710977938457401</v>
      </c>
      <c r="G21" s="83">
        <v>8120.0744932093103</v>
      </c>
      <c r="H21" s="85">
        <v>30810668.32</v>
      </c>
      <c r="I21" s="50"/>
    </row>
    <row r="22" spans="1:9" x14ac:dyDescent="0.25">
      <c r="A22" s="55"/>
      <c r="B22" s="70" t="s">
        <v>2</v>
      </c>
      <c r="C22" s="83">
        <v>0.134656991919686</v>
      </c>
      <c r="D22" s="84">
        <v>5.6951554683638097</v>
      </c>
      <c r="E22" s="83">
        <v>346.11</v>
      </c>
      <c r="F22" s="83">
        <v>0.41758301360235001</v>
      </c>
      <c r="G22" s="83">
        <v>7944.1362460011896</v>
      </c>
      <c r="H22" s="85">
        <v>38966272.710000001</v>
      </c>
      <c r="I22" s="50"/>
    </row>
    <row r="23" spans="1:9" x14ac:dyDescent="0.25">
      <c r="A23" s="55"/>
      <c r="B23" s="70" t="s">
        <v>17</v>
      </c>
      <c r="C23" s="83">
        <v>0.19204611456530901</v>
      </c>
      <c r="D23" s="84">
        <v>5.8081794249447896</v>
      </c>
      <c r="E23" s="83">
        <v>410.96</v>
      </c>
      <c r="F23" s="83">
        <v>0.40849572804716999</v>
      </c>
      <c r="G23" s="83">
        <v>8017.11995403949</v>
      </c>
      <c r="H23" s="85">
        <v>49479477.43</v>
      </c>
      <c r="I23" s="50"/>
    </row>
    <row r="24" spans="1:9" x14ac:dyDescent="0.25">
      <c r="A24" s="55"/>
      <c r="B24" s="70" t="s">
        <v>28</v>
      </c>
      <c r="C24" s="83">
        <v>0.32406015037593899</v>
      </c>
      <c r="D24" s="84">
        <v>11.834618919361301</v>
      </c>
      <c r="E24" s="83">
        <v>196.5</v>
      </c>
      <c r="F24" s="83">
        <v>0.39805378705415001</v>
      </c>
      <c r="G24" s="83">
        <v>7212.2274119616704</v>
      </c>
      <c r="H24" s="85">
        <v>26909808.5</v>
      </c>
      <c r="I24" s="50"/>
    </row>
    <row r="25" spans="1:9" ht="15.75" thickBot="1" x14ac:dyDescent="0.3">
      <c r="A25" s="56"/>
      <c r="B25" s="93" t="s">
        <v>36</v>
      </c>
      <c r="C25" s="94">
        <v>0.15116667273124201</v>
      </c>
      <c r="D25" s="95">
        <v>5.5688504329165402</v>
      </c>
      <c r="E25" s="94">
        <v>890</v>
      </c>
      <c r="F25" s="94">
        <v>0.39350556547249099</v>
      </c>
      <c r="G25" s="94">
        <v>12023.4087272132</v>
      </c>
      <c r="H25" s="96">
        <v>101589919.5</v>
      </c>
      <c r="I25" s="53" t="s">
        <v>27</v>
      </c>
    </row>
    <row r="26" spans="1:9" ht="15" customHeight="1" x14ac:dyDescent="0.25">
      <c r="A26" s="54" t="s">
        <v>34</v>
      </c>
      <c r="B26" s="17" t="s">
        <v>0</v>
      </c>
      <c r="C26" s="27">
        <v>0.98129467600465603</v>
      </c>
      <c r="D26" s="28">
        <v>110.24711257419</v>
      </c>
      <c r="E26" s="27">
        <v>3.55</v>
      </c>
      <c r="F26" s="29">
        <v>0.39001835462889101</v>
      </c>
      <c r="G26" s="29">
        <v>18675.699588428099</v>
      </c>
      <c r="H26" s="37">
        <v>35473973.719999999</v>
      </c>
      <c r="I26" s="49" t="s">
        <v>31</v>
      </c>
    </row>
    <row r="27" spans="1:9" x14ac:dyDescent="0.25">
      <c r="A27" s="55"/>
      <c r="B27" s="13" t="s">
        <v>10</v>
      </c>
      <c r="C27" s="25">
        <v>0.67618446002782695</v>
      </c>
      <c r="D27" s="26">
        <v>24.7224806587028</v>
      </c>
      <c r="E27" s="25">
        <v>51.42</v>
      </c>
      <c r="F27" s="30">
        <v>0.37453555593489801</v>
      </c>
      <c r="G27" s="30">
        <v>8420.3499849332093</v>
      </c>
      <c r="H27" s="25">
        <v>30569235.82</v>
      </c>
      <c r="I27" s="49" t="s">
        <v>31</v>
      </c>
    </row>
    <row r="28" spans="1:9" x14ac:dyDescent="0.25">
      <c r="A28" s="55"/>
      <c r="B28" s="12" t="s">
        <v>1</v>
      </c>
      <c r="C28" s="25">
        <v>0.97846666666666604</v>
      </c>
      <c r="D28" s="26">
        <v>129.533697818028</v>
      </c>
      <c r="E28" s="25">
        <v>3.2299999999999902</v>
      </c>
      <c r="F28" s="30">
        <v>0.29800923785000699</v>
      </c>
      <c r="G28" s="30">
        <v>18761.712999336301</v>
      </c>
      <c r="H28" s="36">
        <v>27892260.489999998</v>
      </c>
      <c r="I28" s="49" t="s">
        <v>31</v>
      </c>
    </row>
    <row r="29" spans="1:9" x14ac:dyDescent="0.25">
      <c r="A29" s="55"/>
      <c r="B29" s="13" t="s">
        <v>11</v>
      </c>
      <c r="C29" s="25">
        <v>0.67114616619001799</v>
      </c>
      <c r="D29" s="26">
        <v>6.9859033390390399</v>
      </c>
      <c r="E29" s="25">
        <v>618.23</v>
      </c>
      <c r="F29" s="30">
        <v>0.39996838971103799</v>
      </c>
      <c r="G29" s="30">
        <v>14399.6885170758</v>
      </c>
      <c r="H29" s="36">
        <v>356563181.30000001</v>
      </c>
      <c r="I29" s="49" t="s">
        <v>31</v>
      </c>
    </row>
    <row r="30" spans="1:9" x14ac:dyDescent="0.25">
      <c r="A30" s="55"/>
      <c r="B30" s="12" t="s">
        <v>2</v>
      </c>
      <c r="C30" s="25">
        <v>0.70436492121963801</v>
      </c>
      <c r="D30" s="26">
        <v>12.0367912575245</v>
      </c>
      <c r="E30" s="25">
        <v>244.94</v>
      </c>
      <c r="F30" s="30">
        <v>0.38373676397433998</v>
      </c>
      <c r="G30" s="30">
        <v>11591.9031402829</v>
      </c>
      <c r="H30" s="36">
        <v>157024807.56999999</v>
      </c>
      <c r="I30" s="49" t="s">
        <v>31</v>
      </c>
    </row>
    <row r="31" spans="1:9" x14ac:dyDescent="0.25">
      <c r="A31" s="55"/>
      <c r="B31" s="13" t="s">
        <v>17</v>
      </c>
      <c r="C31" s="25">
        <v>0.80122663362744395</v>
      </c>
      <c r="D31" s="26">
        <v>7.8348065843233696</v>
      </c>
      <c r="E31" s="25">
        <v>424.99</v>
      </c>
      <c r="F31" s="30">
        <v>0.36394268663743001</v>
      </c>
      <c r="G31" s="30">
        <v>12007.2923932254</v>
      </c>
      <c r="H31" s="36">
        <v>401194594.17000002</v>
      </c>
      <c r="I31" s="49" t="s">
        <v>31</v>
      </c>
    </row>
    <row r="32" spans="1:9" x14ac:dyDescent="0.25">
      <c r="A32" s="55"/>
      <c r="B32" s="75" t="s">
        <v>28</v>
      </c>
      <c r="C32" s="90">
        <v>0.99929775280898803</v>
      </c>
      <c r="D32" s="91">
        <v>54.348612529001699</v>
      </c>
      <c r="E32" s="90">
        <v>0.50000000000001099</v>
      </c>
      <c r="F32" s="90">
        <v>0.36256038864249301</v>
      </c>
      <c r="G32" s="90">
        <v>11785.2422577125</v>
      </c>
      <c r="H32" s="92">
        <v>141525028</v>
      </c>
      <c r="I32" s="73" t="s">
        <v>30</v>
      </c>
    </row>
    <row r="33" spans="1:9" ht="15.75" thickBot="1" x14ac:dyDescent="0.3">
      <c r="A33" s="56"/>
      <c r="B33" s="75" t="s">
        <v>36</v>
      </c>
      <c r="C33" s="90">
        <v>0.67481650382556602</v>
      </c>
      <c r="D33" s="91">
        <v>13.419867625876799</v>
      </c>
      <c r="E33" s="90">
        <v>699.5</v>
      </c>
      <c r="F33" s="90">
        <v>0.41348878886353901</v>
      </c>
      <c r="G33" s="90">
        <v>24739.238226067999</v>
      </c>
      <c r="H33" s="92">
        <v>409225876.5</v>
      </c>
      <c r="I33" s="82" t="s">
        <v>32</v>
      </c>
    </row>
  </sheetData>
  <mergeCells count="4">
    <mergeCell ref="A26:A33"/>
    <mergeCell ref="A18:A25"/>
    <mergeCell ref="A2:A9"/>
    <mergeCell ref="A10:A17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3"/>
  <sheetViews>
    <sheetView topLeftCell="A4" zoomScaleNormal="100" workbookViewId="0">
      <selection activeCell="F43" sqref="F43"/>
    </sheetView>
  </sheetViews>
  <sheetFormatPr defaultRowHeight="15" x14ac:dyDescent="0.25"/>
  <cols>
    <col min="1" max="1" width="11.7109375" customWidth="1"/>
    <col min="2" max="2" width="15.85546875" bestFit="1" customWidth="1"/>
    <col min="6" max="7" width="9.140625" style="2"/>
    <col min="8" max="8" width="9.140625" style="3"/>
    <col min="9" max="9" width="46" bestFit="1" customWidth="1"/>
  </cols>
  <sheetData>
    <row r="1" spans="1:9" ht="15.75" thickBot="1" x14ac:dyDescent="0.3">
      <c r="A1" s="1"/>
      <c r="B1" s="14" t="s">
        <v>7</v>
      </c>
      <c r="C1" s="15" t="s">
        <v>3</v>
      </c>
      <c r="D1" s="15" t="s">
        <v>4</v>
      </c>
      <c r="E1" s="15" t="s">
        <v>5</v>
      </c>
      <c r="F1" s="9" t="s">
        <v>8</v>
      </c>
      <c r="G1" s="10" t="s">
        <v>9</v>
      </c>
      <c r="H1" s="16" t="s">
        <v>6</v>
      </c>
      <c r="I1" s="48" t="s">
        <v>25</v>
      </c>
    </row>
    <row r="2" spans="1:9" ht="15" customHeight="1" x14ac:dyDescent="0.25">
      <c r="A2" s="54" t="s">
        <v>12</v>
      </c>
      <c r="B2" s="70" t="s">
        <v>0</v>
      </c>
      <c r="C2" s="71">
        <v>0.52257454305022699</v>
      </c>
      <c r="D2" s="71">
        <v>33.826596513281899</v>
      </c>
      <c r="E2" s="71">
        <v>85.61</v>
      </c>
      <c r="F2" s="71">
        <v>0.371574579076417</v>
      </c>
      <c r="G2" s="71">
        <v>10472.7254606877</v>
      </c>
      <c r="H2" s="72">
        <v>11209049.17</v>
      </c>
      <c r="I2" s="49"/>
    </row>
    <row r="3" spans="1:9" ht="15" customHeight="1" x14ac:dyDescent="0.25">
      <c r="A3" s="55"/>
      <c r="B3" s="70" t="s">
        <v>10</v>
      </c>
      <c r="C3" s="71">
        <v>0.31013681551487099</v>
      </c>
      <c r="D3" s="71">
        <v>22.844413337302299</v>
      </c>
      <c r="E3" s="71">
        <v>85.43</v>
      </c>
      <c r="F3" s="71">
        <v>0.35220431477973702</v>
      </c>
      <c r="G3" s="71">
        <v>6680.4460708455499</v>
      </c>
      <c r="H3" s="72">
        <v>8040529.1100000003</v>
      </c>
      <c r="I3" s="50"/>
    </row>
    <row r="4" spans="1:9" x14ac:dyDescent="0.25">
      <c r="A4" s="55"/>
      <c r="B4" s="70" t="s">
        <v>1</v>
      </c>
      <c r="C4" s="71">
        <v>0.48</v>
      </c>
      <c r="D4" s="71">
        <v>37.710268694417003</v>
      </c>
      <c r="E4" s="71">
        <v>78</v>
      </c>
      <c r="F4" s="71">
        <v>0.30326548584548302</v>
      </c>
      <c r="G4" s="71">
        <v>10194.877834136099</v>
      </c>
      <c r="H4" s="72">
        <v>9386400.1500000004</v>
      </c>
      <c r="I4" s="50"/>
    </row>
    <row r="5" spans="1:9" x14ac:dyDescent="0.25">
      <c r="A5" s="55"/>
      <c r="B5" s="70" t="s">
        <v>11</v>
      </c>
      <c r="C5" s="71">
        <v>0.226719792569094</v>
      </c>
      <c r="D5" s="71">
        <v>8.0449601465737395</v>
      </c>
      <c r="E5" s="71">
        <v>480.24</v>
      </c>
      <c r="F5" s="71">
        <v>0.35424222608133199</v>
      </c>
      <c r="G5" s="71">
        <v>9129.4299427024998</v>
      </c>
      <c r="H5" s="72">
        <v>39898060.850000001</v>
      </c>
      <c r="I5" s="50"/>
    </row>
    <row r="6" spans="1:9" x14ac:dyDescent="0.25">
      <c r="A6" s="55"/>
      <c r="B6" s="70" t="s">
        <v>2</v>
      </c>
      <c r="C6" s="71">
        <v>5.7730235224878301E-2</v>
      </c>
      <c r="D6" s="71">
        <v>4.2264637623838501</v>
      </c>
      <c r="E6" s="71">
        <v>594.85</v>
      </c>
      <c r="F6" s="71">
        <v>0.34846789741749801</v>
      </c>
      <c r="G6" s="71">
        <v>9020.3083157992405</v>
      </c>
      <c r="H6" s="72">
        <v>40747378.390000001</v>
      </c>
      <c r="I6" s="50"/>
    </row>
    <row r="7" spans="1:9" x14ac:dyDescent="0.25">
      <c r="A7" s="55"/>
      <c r="B7" s="75" t="s">
        <v>17</v>
      </c>
      <c r="C7" s="76">
        <v>0.120241325997411</v>
      </c>
      <c r="D7" s="76">
        <v>4.1382877055782998</v>
      </c>
      <c r="E7" s="76">
        <v>914.98</v>
      </c>
      <c r="F7" s="76">
        <v>0.33352666407396298</v>
      </c>
      <c r="G7" s="76">
        <v>9079.4200503647298</v>
      </c>
      <c r="H7" s="77">
        <v>66961786.469999999</v>
      </c>
      <c r="I7" s="50"/>
    </row>
    <row r="8" spans="1:9" x14ac:dyDescent="0.25">
      <c r="A8" s="55"/>
      <c r="B8" s="75" t="s">
        <v>28</v>
      </c>
      <c r="C8" s="76">
        <v>0.165860977514695</v>
      </c>
      <c r="D8" s="76">
        <v>4.3323025985486998</v>
      </c>
      <c r="E8" s="76">
        <v>1128.5</v>
      </c>
      <c r="F8" s="76">
        <v>0.32529612369227501</v>
      </c>
      <c r="G8" s="76">
        <v>8951.1516628803201</v>
      </c>
      <c r="H8" s="77">
        <v>86637940</v>
      </c>
      <c r="I8" s="50"/>
    </row>
    <row r="9" spans="1:9" ht="15.75" thickBot="1" x14ac:dyDescent="0.3">
      <c r="A9" s="56"/>
      <c r="B9" s="78" t="s">
        <v>36</v>
      </c>
      <c r="C9" s="79">
        <v>0.109515919579834</v>
      </c>
      <c r="D9" s="80">
        <v>3.0638054163381199</v>
      </c>
      <c r="E9" s="79">
        <v>1699.5</v>
      </c>
      <c r="F9" s="79">
        <v>0.33157681461967398</v>
      </c>
      <c r="G9" s="79">
        <v>9866.8692878877191</v>
      </c>
      <c r="H9" s="81">
        <v>122229691.5</v>
      </c>
      <c r="I9" s="53" t="s">
        <v>27</v>
      </c>
    </row>
    <row r="10" spans="1:9" x14ac:dyDescent="0.25">
      <c r="A10" s="54" t="s">
        <v>35</v>
      </c>
      <c r="B10" s="61" t="s">
        <v>0</v>
      </c>
      <c r="C10" s="27">
        <v>0.51160187504072796</v>
      </c>
      <c r="D10" s="28">
        <v>24.9990833650109</v>
      </c>
      <c r="E10" s="27">
        <v>84.26</v>
      </c>
      <c r="F10" s="29">
        <v>0.34929985713378597</v>
      </c>
      <c r="G10" s="29">
        <v>11446.7617347225</v>
      </c>
      <c r="H10" s="37">
        <v>16778203.210000001</v>
      </c>
      <c r="I10" s="66"/>
    </row>
    <row r="11" spans="1:9" x14ac:dyDescent="0.25">
      <c r="A11" s="55"/>
      <c r="B11" s="13" t="s">
        <v>10</v>
      </c>
      <c r="C11" s="25"/>
      <c r="D11" s="26"/>
      <c r="E11" s="25"/>
      <c r="F11" s="30"/>
      <c r="G11" s="30"/>
      <c r="H11" s="36"/>
      <c r="I11" s="62"/>
    </row>
    <row r="12" spans="1:9" x14ac:dyDescent="0.25">
      <c r="A12" s="55"/>
      <c r="B12" s="13" t="s">
        <v>1</v>
      </c>
      <c r="C12" s="25">
        <v>0.57406666666666595</v>
      </c>
      <c r="D12" s="26">
        <v>35.248398995007499</v>
      </c>
      <c r="E12" s="25">
        <v>63.89</v>
      </c>
      <c r="F12" s="30">
        <v>0.27269685364997698</v>
      </c>
      <c r="G12" s="30">
        <v>11601.245182122901</v>
      </c>
      <c r="H12" s="36">
        <v>14527509.039999999</v>
      </c>
      <c r="I12" s="62"/>
    </row>
    <row r="13" spans="1:9" x14ac:dyDescent="0.25">
      <c r="A13" s="55"/>
      <c r="B13" s="13" t="s">
        <v>11</v>
      </c>
      <c r="C13" s="25">
        <v>0.18561669971544201</v>
      </c>
      <c r="D13" s="26">
        <v>4.0234361131535099</v>
      </c>
      <c r="E13" s="25">
        <v>484.58</v>
      </c>
      <c r="F13" s="30">
        <v>0.37679953923204901</v>
      </c>
      <c r="G13" s="30">
        <v>9879.5491064981597</v>
      </c>
      <c r="H13" s="36">
        <v>58757182.619999997</v>
      </c>
      <c r="I13" s="62"/>
    </row>
    <row r="14" spans="1:9" x14ac:dyDescent="0.25">
      <c r="A14" s="55"/>
      <c r="B14" s="13" t="s">
        <v>2</v>
      </c>
      <c r="C14" s="25">
        <v>5.6251505871825098E-2</v>
      </c>
      <c r="D14" s="26">
        <v>2.1430599538517598</v>
      </c>
      <c r="E14" s="25">
        <v>649.30999999999995</v>
      </c>
      <c r="F14" s="30">
        <v>0.39246519221390602</v>
      </c>
      <c r="G14" s="30">
        <v>9753.0909678499702</v>
      </c>
      <c r="H14" s="36">
        <v>68151035.540000007</v>
      </c>
      <c r="I14" s="62"/>
    </row>
    <row r="15" spans="1:9" x14ac:dyDescent="0.25">
      <c r="A15" s="55"/>
      <c r="B15" s="13" t="s">
        <v>17</v>
      </c>
      <c r="C15" s="25"/>
      <c r="D15" s="26"/>
      <c r="E15" s="25"/>
      <c r="F15" s="30"/>
      <c r="G15" s="30"/>
      <c r="H15" s="36"/>
      <c r="I15" s="62"/>
    </row>
    <row r="16" spans="1:9" x14ac:dyDescent="0.25">
      <c r="A16" s="55"/>
      <c r="B16" s="13" t="s">
        <v>28</v>
      </c>
      <c r="C16" s="25">
        <v>0.20980858142438</v>
      </c>
      <c r="D16" s="26">
        <v>3.3013285979979798</v>
      </c>
      <c r="E16" s="25">
        <v>771.8</v>
      </c>
      <c r="F16" s="30">
        <v>0.36225699288778901</v>
      </c>
      <c r="G16" s="30">
        <v>9534.3928824135801</v>
      </c>
      <c r="H16" s="36">
        <v>94699815.480000004</v>
      </c>
      <c r="I16" s="62"/>
    </row>
    <row r="17" spans="1:9" ht="15.75" thickBot="1" x14ac:dyDescent="0.3">
      <c r="A17" s="56"/>
      <c r="B17" s="18" t="s">
        <v>36</v>
      </c>
      <c r="C17" s="33">
        <v>8.70782954617835E-2</v>
      </c>
      <c r="D17" s="34">
        <v>1.6662051846272701</v>
      </c>
      <c r="E17" s="33">
        <v>1952.81</v>
      </c>
      <c r="F17" s="32">
        <v>0.36868026456896902</v>
      </c>
      <c r="G17" s="32">
        <v>12571.467656081701</v>
      </c>
      <c r="H17" s="38">
        <v>210729448.80000001</v>
      </c>
      <c r="I17" s="53"/>
    </row>
    <row r="18" spans="1:9" ht="15" customHeight="1" x14ac:dyDescent="0.25">
      <c r="A18" s="55" t="s">
        <v>33</v>
      </c>
      <c r="B18" s="17" t="s">
        <v>0</v>
      </c>
      <c r="C18" s="27">
        <v>0.86795715316927702</v>
      </c>
      <c r="D18" s="28">
        <v>88.969984281485296</v>
      </c>
      <c r="E18" s="27">
        <v>25.28</v>
      </c>
      <c r="F18" s="29">
        <v>0.33190677931908402</v>
      </c>
      <c r="G18" s="29">
        <v>15207.2603315917</v>
      </c>
      <c r="H18" s="37">
        <v>20838055.829999998</v>
      </c>
      <c r="I18" s="49"/>
    </row>
    <row r="19" spans="1:9" ht="15" customHeight="1" x14ac:dyDescent="0.25">
      <c r="A19" s="55"/>
      <c r="B19" s="13" t="s">
        <v>10</v>
      </c>
      <c r="C19" s="25">
        <v>0.50907605001101497</v>
      </c>
      <c r="D19" s="26">
        <v>25.9672454531051</v>
      </c>
      <c r="E19" s="25">
        <v>84.3</v>
      </c>
      <c r="F19" s="30">
        <v>0.30835028416949301</v>
      </c>
      <c r="G19" s="30">
        <v>8491.6078970456001</v>
      </c>
      <c r="H19" s="25">
        <v>19405105.18</v>
      </c>
      <c r="I19" s="50"/>
    </row>
    <row r="20" spans="1:9" x14ac:dyDescent="0.25">
      <c r="A20" s="55"/>
      <c r="B20" s="12" t="s">
        <v>1</v>
      </c>
      <c r="C20" s="25">
        <v>0.86360000000000003</v>
      </c>
      <c r="D20" s="26">
        <v>108.102108973207</v>
      </c>
      <c r="E20" s="25">
        <v>20.46</v>
      </c>
      <c r="F20" s="30">
        <v>0.26136335674664202</v>
      </c>
      <c r="G20" s="30">
        <v>14641.149681160899</v>
      </c>
      <c r="H20" s="36">
        <v>16244682.93</v>
      </c>
      <c r="I20" s="50"/>
    </row>
    <row r="21" spans="1:9" x14ac:dyDescent="0.25">
      <c r="A21" s="55"/>
      <c r="B21" s="13" t="s">
        <v>11</v>
      </c>
      <c r="C21" s="25">
        <v>0.393964287977566</v>
      </c>
      <c r="D21" s="26">
        <v>8.6564836876501197</v>
      </c>
      <c r="E21" s="25">
        <v>724.2</v>
      </c>
      <c r="F21" s="30">
        <v>0.318998319924019</v>
      </c>
      <c r="G21" s="30">
        <v>11715.7194048519</v>
      </c>
      <c r="H21" s="36">
        <v>134418197.44999999</v>
      </c>
      <c r="I21" s="50"/>
    </row>
    <row r="22" spans="1:9" x14ac:dyDescent="0.25">
      <c r="A22" s="55"/>
      <c r="B22" s="12" t="s">
        <v>2</v>
      </c>
      <c r="C22" s="25">
        <v>0.18323370740795</v>
      </c>
      <c r="D22" s="26">
        <v>6.7697194641565996</v>
      </c>
      <c r="E22" s="25">
        <v>757.59</v>
      </c>
      <c r="F22" s="30">
        <v>0.30046415833821</v>
      </c>
      <c r="G22" s="30">
        <v>10668.3177995732</v>
      </c>
      <c r="H22" s="36">
        <v>104874834.19</v>
      </c>
      <c r="I22" s="50"/>
    </row>
    <row r="23" spans="1:9" x14ac:dyDescent="0.25">
      <c r="A23" s="55"/>
      <c r="B23" s="39" t="s">
        <v>17</v>
      </c>
      <c r="C23" s="41">
        <v>0.31806956097074102</v>
      </c>
      <c r="D23" s="42">
        <v>5.65402307305847</v>
      </c>
      <c r="E23" s="41">
        <v>1151.93</v>
      </c>
      <c r="F23" s="43">
        <v>0.29915509116923999</v>
      </c>
      <c r="G23" s="43">
        <v>10827.694112237399</v>
      </c>
      <c r="H23" s="44">
        <v>190843704.97</v>
      </c>
      <c r="I23" s="50"/>
    </row>
    <row r="24" spans="1:9" x14ac:dyDescent="0.25">
      <c r="A24" s="55"/>
      <c r="B24" s="39" t="s">
        <v>28</v>
      </c>
      <c r="C24" s="41">
        <v>0.44177095631641</v>
      </c>
      <c r="D24" s="42">
        <v>6.8335230556408</v>
      </c>
      <c r="E24" s="41">
        <v>994</v>
      </c>
      <c r="F24" s="43">
        <v>0.30268330102365898</v>
      </c>
      <c r="G24" s="43">
        <v>10891.964999678599</v>
      </c>
      <c r="H24" s="44">
        <v>199407918</v>
      </c>
      <c r="I24" s="50"/>
    </row>
    <row r="25" spans="1:9" ht="15.75" thickBot="1" x14ac:dyDescent="0.3">
      <c r="A25" s="56"/>
      <c r="B25" s="18" t="s">
        <v>36</v>
      </c>
      <c r="C25" s="33">
        <v>0.38096331025126901</v>
      </c>
      <c r="D25" s="34">
        <v>6.42372277383393</v>
      </c>
      <c r="E25" s="33">
        <v>2039.5</v>
      </c>
      <c r="F25" s="32">
        <v>0.31723703210152498</v>
      </c>
      <c r="G25" s="32">
        <v>14840.716909312199</v>
      </c>
      <c r="H25" s="38">
        <v>369822274.5</v>
      </c>
      <c r="I25" s="53" t="s">
        <v>27</v>
      </c>
    </row>
    <row r="26" spans="1:9" ht="15" customHeight="1" x14ac:dyDescent="0.25">
      <c r="A26" s="54" t="s">
        <v>34</v>
      </c>
      <c r="B26" s="17" t="s">
        <v>0</v>
      </c>
      <c r="C26" s="27">
        <v>0.95249963995105102</v>
      </c>
      <c r="D26" s="28">
        <v>161.16788903737</v>
      </c>
      <c r="E26" s="27">
        <v>9.2100000000000009</v>
      </c>
      <c r="F26" s="29">
        <v>0.40629462253476301</v>
      </c>
      <c r="G26" s="29">
        <v>23759.773597732001</v>
      </c>
      <c r="H26" s="37">
        <v>43847220.439999998</v>
      </c>
      <c r="I26" s="49" t="s">
        <v>31</v>
      </c>
    </row>
    <row r="27" spans="1:9" x14ac:dyDescent="0.25">
      <c r="A27" s="55"/>
      <c r="B27" s="13" t="s">
        <v>10</v>
      </c>
      <c r="C27" s="25">
        <v>0.61706950619062395</v>
      </c>
      <c r="D27" s="26">
        <v>28.5171445619231</v>
      </c>
      <c r="E27" s="25">
        <v>64.16</v>
      </c>
      <c r="F27" s="30">
        <v>0.33296438037820603</v>
      </c>
      <c r="G27" s="30">
        <v>8759.0907874172699</v>
      </c>
      <c r="H27" s="25">
        <v>39496562.68</v>
      </c>
      <c r="I27" s="49" t="s">
        <v>31</v>
      </c>
    </row>
    <row r="28" spans="1:9" x14ac:dyDescent="0.25">
      <c r="A28" s="55"/>
      <c r="B28" s="12" t="s">
        <v>1</v>
      </c>
      <c r="C28" s="25">
        <v>0.97926666666666695</v>
      </c>
      <c r="D28" s="26">
        <v>203.67940520159701</v>
      </c>
      <c r="E28" s="25">
        <v>3.1099999999999901</v>
      </c>
      <c r="F28" s="30">
        <v>0.26349521916011098</v>
      </c>
      <c r="G28" s="30">
        <v>22419.743716423302</v>
      </c>
      <c r="H28" s="36">
        <v>33814137.530000001</v>
      </c>
      <c r="I28" s="49" t="s">
        <v>31</v>
      </c>
    </row>
    <row r="29" spans="1:9" x14ac:dyDescent="0.25">
      <c r="A29" s="55"/>
      <c r="B29" s="13" t="s">
        <v>11</v>
      </c>
      <c r="C29" s="25">
        <v>0.58411902195844401</v>
      </c>
      <c r="D29" s="26">
        <v>7.3829760312725101</v>
      </c>
      <c r="E29" s="25">
        <v>965.35</v>
      </c>
      <c r="F29" s="30">
        <v>0.35402429361497401</v>
      </c>
      <c r="G29" s="30">
        <v>15779.6663520194</v>
      </c>
      <c r="H29" s="36">
        <v>544669980.05999994</v>
      </c>
      <c r="I29" s="49" t="s">
        <v>31</v>
      </c>
    </row>
    <row r="30" spans="1:9" x14ac:dyDescent="0.25">
      <c r="A30" s="55"/>
      <c r="B30" s="12" t="s">
        <v>2</v>
      </c>
      <c r="C30" s="25">
        <v>0.52541813937903203</v>
      </c>
      <c r="D30" s="26">
        <v>10.304754339021899</v>
      </c>
      <c r="E30" s="25">
        <v>536.91</v>
      </c>
      <c r="F30" s="30">
        <v>0.33000427973351698</v>
      </c>
      <c r="G30" s="30">
        <v>13026.747314882999</v>
      </c>
      <c r="H30" s="36">
        <v>262855577.96000001</v>
      </c>
      <c r="I30" s="49" t="s">
        <v>31</v>
      </c>
    </row>
    <row r="31" spans="1:9" x14ac:dyDescent="0.25">
      <c r="A31" s="55"/>
      <c r="B31" s="13" t="s">
        <v>17</v>
      </c>
      <c r="C31" s="25">
        <v>0.65611233768342003</v>
      </c>
      <c r="D31" s="26">
        <v>6.9743401048926801</v>
      </c>
      <c r="E31" s="25">
        <v>930.12</v>
      </c>
      <c r="F31" s="30">
        <v>0.32002048451813703</v>
      </c>
      <c r="G31" s="30">
        <v>13144.511638934</v>
      </c>
      <c r="H31" s="36">
        <v>618579201.23000002</v>
      </c>
      <c r="I31" s="49" t="s">
        <v>31</v>
      </c>
    </row>
    <row r="32" spans="1:9" x14ac:dyDescent="0.25">
      <c r="A32" s="55"/>
      <c r="B32" s="75" t="s">
        <v>28</v>
      </c>
      <c r="C32" s="90">
        <v>1</v>
      </c>
      <c r="D32" s="91">
        <v>30.800540556515699</v>
      </c>
      <c r="E32" s="90">
        <v>0</v>
      </c>
      <c r="F32" s="90">
        <v>0.31457565917986302</v>
      </c>
      <c r="G32" s="90">
        <v>11453.469243474499</v>
      </c>
      <c r="H32" s="92">
        <v>420217975.5</v>
      </c>
      <c r="I32" s="73" t="s">
        <v>30</v>
      </c>
    </row>
    <row r="33" spans="1:9" ht="15.75" thickBot="1" x14ac:dyDescent="0.3">
      <c r="A33" s="56"/>
      <c r="B33" s="75" t="s">
        <v>36</v>
      </c>
      <c r="C33" s="90">
        <v>0.60785172427800305</v>
      </c>
      <c r="D33" s="91">
        <v>20.742560848759702</v>
      </c>
      <c r="E33" s="90">
        <v>871</v>
      </c>
      <c r="F33" s="90">
        <v>0.43250946320162298</v>
      </c>
      <c r="G33" s="90">
        <v>28579.909764029198</v>
      </c>
      <c r="H33" s="92">
        <v>519138602.5</v>
      </c>
      <c r="I33" s="82" t="s">
        <v>32</v>
      </c>
    </row>
  </sheetData>
  <mergeCells count="4">
    <mergeCell ref="A2:A9"/>
    <mergeCell ref="A18:A25"/>
    <mergeCell ref="A26:A33"/>
    <mergeCell ref="A10:A17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8"/>
  <sheetViews>
    <sheetView topLeftCell="I1" workbookViewId="0">
      <selection activeCell="K10" sqref="K10"/>
    </sheetView>
  </sheetViews>
  <sheetFormatPr defaultRowHeight="15" x14ac:dyDescent="0.25"/>
  <cols>
    <col min="1" max="1" width="12.28515625" bestFit="1" customWidth="1"/>
    <col min="2" max="2" width="11.85546875" bestFit="1" customWidth="1"/>
    <col min="3" max="4" width="10" bestFit="1" customWidth="1"/>
    <col min="5" max="5" width="9.140625" style="3"/>
    <col min="9" max="9" width="9.140625" style="3"/>
    <col min="13" max="13" width="9.140625" style="3"/>
    <col min="17" max="17" width="9.140625" style="3"/>
    <col min="21" max="21" width="9.140625" style="3"/>
  </cols>
  <sheetData>
    <row r="1" spans="1:21" x14ac:dyDescent="0.25">
      <c r="B1" t="s">
        <v>19</v>
      </c>
      <c r="F1" t="s">
        <v>20</v>
      </c>
      <c r="J1" t="s">
        <v>21</v>
      </c>
      <c r="N1" t="s">
        <v>22</v>
      </c>
      <c r="R1" t="s">
        <v>23</v>
      </c>
    </row>
    <row r="2" spans="1:21" x14ac:dyDescent="0.25">
      <c r="B2" t="s">
        <v>13</v>
      </c>
      <c r="C2" t="s">
        <v>14</v>
      </c>
      <c r="D2" t="s">
        <v>15</v>
      </c>
      <c r="E2" s="3" t="s">
        <v>24</v>
      </c>
      <c r="F2" t="s">
        <v>13</v>
      </c>
      <c r="G2" t="s">
        <v>14</v>
      </c>
      <c r="H2" t="s">
        <v>15</v>
      </c>
      <c r="I2" s="3" t="s">
        <v>24</v>
      </c>
      <c r="J2" t="s">
        <v>13</v>
      </c>
      <c r="K2" t="s">
        <v>14</v>
      </c>
      <c r="L2" t="s">
        <v>15</v>
      </c>
      <c r="M2" s="3" t="s">
        <v>24</v>
      </c>
      <c r="N2" t="s">
        <v>13</v>
      </c>
      <c r="O2" t="s">
        <v>14</v>
      </c>
      <c r="P2" t="s">
        <v>15</v>
      </c>
      <c r="Q2" s="3" t="s">
        <v>24</v>
      </c>
      <c r="R2" t="s">
        <v>13</v>
      </c>
      <c r="S2" t="s">
        <v>14</v>
      </c>
      <c r="T2" t="s">
        <v>15</v>
      </c>
      <c r="U2" s="3" t="s">
        <v>24</v>
      </c>
    </row>
    <row r="3" spans="1:21" x14ac:dyDescent="0.25">
      <c r="A3" t="s">
        <v>0</v>
      </c>
      <c r="B3">
        <f>('2 objetivos'!C2+'2 objetivos'!C18+'2 objetivos'!C26)*100/3</f>
        <v>31.356642540442817</v>
      </c>
      <c r="C3">
        <f>('2 objetivos'!D2+'2 objetivos'!D18+'2 objetivos'!D26)/3</f>
        <v>8.02127356594956</v>
      </c>
      <c r="D3">
        <f>('2 objetivos'!E2+'2 objetivos'!E18+'2 objetivos'!E26)/3</f>
        <v>22.526666666666667</v>
      </c>
      <c r="E3" s="3">
        <f>('2 objetivos'!H2+'2 objetivos'!H18+'2 objetivos'!H26)/3</f>
        <v>2447611.1</v>
      </c>
      <c r="F3">
        <f>('3 objetivos'!C2+'3 objetivos'!C18+'3 objetivos'!C26)*100/3</f>
        <v>40.024308348358971</v>
      </c>
      <c r="G3">
        <f>('3 objetivos'!D2+'3 objetivos'!D18+'3 objetivos'!D26)/3</f>
        <v>10.48946047303094</v>
      </c>
      <c r="H3">
        <f>('3 objetivos'!E2+'3 objetivos'!E18+'3 objetivos'!E26)/3</f>
        <v>63.156666666666673</v>
      </c>
      <c r="I3" s="3">
        <f>('3 objetivos'!H2+'3 objetivos'!H18+'3 objetivos'!H26)/3</f>
        <v>8459612.5533333328</v>
      </c>
      <c r="J3">
        <f>('4 objetivos'!C2+'4 objetivos'!C18+'4 objetivos'!C26)*100/3</f>
        <v>49.431213641797399</v>
      </c>
      <c r="K3">
        <f>('4 objetivos'!D2+'4 objetivos'!D18+'4 objetivos'!D26)/3</f>
        <v>30.298222273485734</v>
      </c>
      <c r="L3">
        <f>('4 objetivos'!E2+'4 objetivos'!E18+'4 objetivos'!E26)/3</f>
        <v>74.946666666666673</v>
      </c>
      <c r="M3" s="3">
        <f>('4 objetivos'!H2+'4 objetivos'!H18+'4 objetivos'!H26)/3</f>
        <v>15256660.543333331</v>
      </c>
      <c r="N3">
        <f>('5 objetivos'!C2+'5 objetivos'!C18+'5 objetivos'!C26)*100/3</f>
        <v>62.419548112804769</v>
      </c>
      <c r="O3">
        <f>('5 objetivos'!D2+'5 objetivos'!D18+'5 objetivos'!D26)/3</f>
        <v>52.848000850261265</v>
      </c>
      <c r="P3">
        <f>('5 objetivos'!E2+'5 objetivos'!E18+'5 objetivos'!E26)/3</f>
        <v>63.510000000000012</v>
      </c>
      <c r="Q3" s="3">
        <f>('5 objetivos'!H2+'5 objetivos'!H18+'5 objetivos'!H26)/3</f>
        <v>20551641.343333334</v>
      </c>
      <c r="R3">
        <f>('6 objetivos'!C2+'6 objetivos'!C18+'6 objetivos'!C26)*100/3</f>
        <v>78.101044539018503</v>
      </c>
      <c r="S3">
        <f>('6 objetivos'!D2+'6 objetivos'!D18+'6 objetivos'!D26)/3</f>
        <v>94.654823277379066</v>
      </c>
      <c r="T3">
        <f>('6 objetivos'!E2+'6 objetivos'!E18+'6 objetivos'!E26)/3</f>
        <v>40.033333333333331</v>
      </c>
      <c r="U3" s="3">
        <f>('6 objetivos'!H2+'6 objetivos'!H18+'6 objetivos'!H26)/3</f>
        <v>25298108.48</v>
      </c>
    </row>
    <row r="4" spans="1:21" x14ac:dyDescent="0.25">
      <c r="A4" t="s">
        <v>10</v>
      </c>
      <c r="B4">
        <f>('2 objetivos'!C3+'2 objetivos'!C19+'2 objetivos'!C27)*100/3</f>
        <v>40.58215599186957</v>
      </c>
      <c r="C4">
        <f>('2 objetivos'!D3+'2 objetivos'!D19+'2 objetivos'!D27)/3</f>
        <v>24.284053421508034</v>
      </c>
      <c r="D4">
        <f>('2 objetivos'!E3+'2 objetivos'!E19+'2 objetivos'!E27)/3</f>
        <v>6.1633333333333331</v>
      </c>
      <c r="E4" s="3">
        <f>('2 objetivos'!H3+'2 objetivos'!H19+'2 objetivos'!H27)/3</f>
        <v>550267.23666666669</v>
      </c>
      <c r="F4">
        <f>('3 objetivos'!C3+'3 objetivos'!C19+'3 objetivos'!C27)*100/3</f>
        <v>41.489333971492798</v>
      </c>
      <c r="G4">
        <f>('3 objetivos'!D3+'3 objetivos'!D19+'3 objetivos'!D27)/3</f>
        <v>15.912506199650734</v>
      </c>
      <c r="H4">
        <f>('3 objetivos'!E3+'3 objetivos'!E19+'3 objetivos'!E27)/3</f>
        <v>26.686666666666667</v>
      </c>
      <c r="I4" s="3">
        <f>('3 objetivos'!H3+'3 objetivos'!H19+'3 objetivos'!H27)/3</f>
        <v>3873937.5</v>
      </c>
      <c r="J4">
        <f>('4 objetivos'!C3+'4 objetivos'!C26+'4 objetivos'!C27)*100/3</f>
        <v>59.571451709708221</v>
      </c>
      <c r="K4">
        <f>('4 objetivos'!D3+'4 objetivos'!D26+'4 objetivos'!D27)/3</f>
        <v>32.670261942894534</v>
      </c>
      <c r="L4">
        <f>('4 objetivos'!E3+'4 objetivos'!E26+'4 objetivos'!E27)/3</f>
        <v>35.166666666666664</v>
      </c>
      <c r="M4" s="3">
        <f>('4 objetivos'!H3+'4 objetivos'!H19+'4 objetivos'!H27)/3</f>
        <v>9776790.1066666674</v>
      </c>
      <c r="N4">
        <f>('5 objetivos'!C3+'5 objetivos'!C19+'5 objetivos'!C27)*100/3</f>
        <v>37.059140492492432</v>
      </c>
      <c r="O4">
        <f>('5 objetivos'!D3+'5 objetivos'!D19+'5 objetivos'!D27)/3</f>
        <v>19.362697893503501</v>
      </c>
      <c r="P4">
        <f>('5 objetivos'!E3+'5 objetivos'!E19+'5 objetivos'!E27)/3</f>
        <v>71.92</v>
      </c>
      <c r="Q4" s="3">
        <f>('5 objetivos'!H3+'5 objetivos'!H19+'5 objetivos'!H27)/3</f>
        <v>15507821.26</v>
      </c>
      <c r="R4">
        <f>('6 objetivos'!C3+'6 objetivos'!C19+'6 objetivos'!C27)*100/3</f>
        <v>47.876079057216998</v>
      </c>
      <c r="S4">
        <f>('6 objetivos'!D3+'6 objetivos'!D19+'6 objetivos'!D27)/3</f>
        <v>25.776267784110164</v>
      </c>
      <c r="T4">
        <f>('6 objetivos'!E3+'6 objetivos'!E19+'6 objetivos'!E27)/3</f>
        <v>77.963333333333338</v>
      </c>
      <c r="U4" s="3">
        <f>('6 objetivos'!H3+'6 objetivos'!H19+'6 objetivos'!H27)/3</f>
        <v>22314065.656666666</v>
      </c>
    </row>
    <row r="5" spans="1:21" x14ac:dyDescent="0.25">
      <c r="A5" t="s">
        <v>1</v>
      </c>
      <c r="B5">
        <f>('2 objetivos'!C4+'2 objetivos'!C20+'2 objetivos'!C28)*100/3</f>
        <v>33.781080559564536</v>
      </c>
      <c r="C5">
        <f>('2 objetivos'!D4+'2 objetivos'!D20+'2 objetivos'!D28)/3</f>
        <v>6.9905450434802399</v>
      </c>
      <c r="D5">
        <f>('2 objetivos'!E4+'2 objetivos'!E20+'2 objetivos'!E28)/3</f>
        <v>23.61</v>
      </c>
      <c r="E5" s="3">
        <f>('2 objetivos'!H4+'2 objetivos'!H20+'2 objetivos'!H28)/3</f>
        <v>2785153.563333333</v>
      </c>
      <c r="F5">
        <f>('3 objetivos'!C4+'3 objetivos'!C20+'3 objetivos'!C28)*100/3</f>
        <v>35.646812965193661</v>
      </c>
      <c r="G5">
        <f>('3 objetivos'!D4+'3 objetivos'!D20+'3 objetivos'!D28)/3</f>
        <v>9.6790325819074976</v>
      </c>
      <c r="H5">
        <f>('3 objetivos'!E4+'3 objetivos'!E20+'3 objetivos'!E28)/3</f>
        <v>74.666666666666657</v>
      </c>
      <c r="I5" s="3">
        <f>('3 objetivos'!H4+'3 objetivos'!H20+'3 objetivos'!H28)/3</f>
        <v>8463094.5700000003</v>
      </c>
      <c r="J5">
        <f>('4 objetivos'!C4+'4 objetivos'!C20+'4 objetivos'!C28)*100/3</f>
        <v>43.611111111111086</v>
      </c>
      <c r="K5">
        <f>('4 objetivos'!D4+'4 objetivos'!D20+'4 objetivos'!D28)/3</f>
        <v>30.690239850572365</v>
      </c>
      <c r="L5">
        <f>('4 objetivos'!E4+'4 objetivos'!E20+'4 objetivos'!E28)/3</f>
        <v>84.583333333333329</v>
      </c>
      <c r="M5" s="3">
        <f>('4 objetivos'!H4+'4 objetivos'!H20+'4 objetivos'!H28)/3</f>
        <v>13897877.459999999</v>
      </c>
      <c r="N5">
        <f>('5 objetivos'!C4+'5 objetivos'!C20+'5 objetivos'!C28)*100/3</f>
        <v>57.931111111111043</v>
      </c>
      <c r="O5">
        <f>('5 objetivos'!D4+'5 objetivos'!D20+'5 objetivos'!D28)/3</f>
        <v>60.229591780910198</v>
      </c>
      <c r="P5">
        <f>('5 objetivos'!E4+'5 objetivos'!E20+'5 objetivos'!E28)/3</f>
        <v>63.103333333333332</v>
      </c>
      <c r="Q5" s="3">
        <f>('5 objetivos'!H4+'5 objetivos'!H20+'5 objetivos'!H28)/3</f>
        <v>17106098.573333334</v>
      </c>
      <c r="R5">
        <f>('6 objetivos'!C4+'6 objetivos'!C20+'6 objetivos'!C28)*100/3</f>
        <v>77.428888888888906</v>
      </c>
      <c r="S5">
        <f>('6 objetivos'!D4+'6 objetivos'!D20+'6 objetivos'!D28)/3</f>
        <v>116.49726095640699</v>
      </c>
      <c r="T5">
        <f>('6 objetivos'!E4+'6 objetivos'!E20+'6 objetivos'!E28)/3</f>
        <v>33.856666666666662</v>
      </c>
      <c r="U5" s="3">
        <f>('6 objetivos'!H4+'6 objetivos'!H20+'6 objetivos'!H28)/3</f>
        <v>19815073.536666665</v>
      </c>
    </row>
    <row r="6" spans="1:21" x14ac:dyDescent="0.25">
      <c r="A6" t="s">
        <v>11</v>
      </c>
      <c r="B6">
        <f>('2 objetivos'!C5+'2 objetivos'!C21+'2 objetivos'!C29)*100/3</f>
        <v>62.157881928836389</v>
      </c>
      <c r="C6">
        <f>('2 objetivos'!D5+'2 objetivos'!D21+'2 objetivos'!D29)/3</f>
        <v>25.903011826871502</v>
      </c>
      <c r="D6">
        <f>('2 objetivos'!E5+'2 objetivos'!E21+'2 objetivos'!E29)/3</f>
        <v>7.543333333333333</v>
      </c>
      <c r="E6" s="3">
        <f>('2 objetivos'!H5+'2 objetivos'!H21+'2 objetivos'!H29)/3</f>
        <v>1788156.7433333332</v>
      </c>
      <c r="F6">
        <f>('3 objetivos'!C5+'3 objetivos'!C21+'3 objetivos'!C29)*100/3</f>
        <v>49.539897210932629</v>
      </c>
      <c r="G6">
        <f>('3 objetivos'!D5+'3 objetivos'!D21+'3 objetivos'!D29)/3</f>
        <v>12.431853902244233</v>
      </c>
      <c r="H6">
        <f>('3 objetivos'!E5+'3 objetivos'!E21+'3 objetivos'!E29)/3</f>
        <v>63.376666666666665</v>
      </c>
      <c r="I6" s="3">
        <f>('3 objetivos'!H5+'3 objetivos'!H21+'3 objetivos'!H29)/3</f>
        <v>17466173.223333333</v>
      </c>
      <c r="J6">
        <f>('4 objetivos'!C5+'4 objetivos'!C21+'4 objetivos'!C29)*100/3</f>
        <v>40.163914236021107</v>
      </c>
      <c r="K6">
        <f>('4 objetivos'!D5+'4 objetivos'!D21+'4 objetivos'!D29)/3</f>
        <v>10.067485632971943</v>
      </c>
      <c r="L6">
        <f>('4 objetivos'!E5+'4 objetivos'!E21+'4 objetivos'!E29)/3</f>
        <v>155.66999999999999</v>
      </c>
      <c r="M6" s="3">
        <f>('4 objetivos'!H5+'4 objetivos'!H21+'4 objetivos'!H29)/3</f>
        <v>67103516.99333334</v>
      </c>
      <c r="N6">
        <f>('5 objetivos'!C5+'5 objetivos'!C21+'5 objetivos'!C29)*100/3</f>
        <v>35.107647030987202</v>
      </c>
      <c r="O6">
        <f>('5 objetivos'!D5+'5 objetivos'!D21+'5 objetivos'!D29)/3</f>
        <v>7.5537812493310499</v>
      </c>
      <c r="P6">
        <f>('5 objetivos'!E5+'5 objetivos'!E21+'5 objetivos'!E29)/3</f>
        <v>434.01</v>
      </c>
      <c r="Q6" s="3">
        <f>('5 objetivos'!H5+'5 objetivos'!H21+'5 objetivos'!H29)/3</f>
        <v>139494908.36333334</v>
      </c>
      <c r="R6">
        <f>('6 objetivos'!C5+'6 objetivos'!C21+'6 objetivos'!C29)*100/3</f>
        <v>40.160103416836797</v>
      </c>
      <c r="S6">
        <f>('6 objetivos'!D5+'6 objetivos'!D21+'6 objetivos'!D29)/3</f>
        <v>8.0281399551654555</v>
      </c>
      <c r="T6">
        <f>('6 objetivos'!E5+'6 objetivos'!E21+'6 objetivos'!E29)/3</f>
        <v>723.26333333333332</v>
      </c>
      <c r="U6" s="3">
        <f>('6 objetivos'!H5+'6 objetivos'!H21+'6 objetivos'!H29)/3</f>
        <v>239662079.45333329</v>
      </c>
    </row>
    <row r="7" spans="1:21" x14ac:dyDescent="0.25">
      <c r="A7" t="s">
        <v>16</v>
      </c>
      <c r="B7">
        <f>('2 objetivos'!C6+'2 objetivos'!C22+'2 objetivos'!C30)*100/3</f>
        <v>53.896573495794378</v>
      </c>
      <c r="C7">
        <f>('2 objetivos'!D6+'2 objetivos'!D22+'2 objetivos'!D30)/3</f>
        <v>47.014176140138289</v>
      </c>
      <c r="D7">
        <f>('2 objetivos'!E6+'2 objetivos'!E22+'2 objetivos'!E30)/3</f>
        <v>10.190000000000001</v>
      </c>
      <c r="E7" s="3">
        <f>('2 objetivos'!H6+'2 objetivos'!H22+'2 objetivos'!H30)/3</f>
        <v>1789043.7733333334</v>
      </c>
      <c r="F7">
        <f>('3 objetivos'!C6+'3 objetivos'!C22+'3 objetivos'!C30)*100/3</f>
        <v>48.414659655681021</v>
      </c>
      <c r="G7">
        <f>('3 objetivos'!D6+'3 objetivos'!D22+'3 objetivos'!D30)/3</f>
        <v>16.150450984367833</v>
      </c>
      <c r="H7">
        <f>('3 objetivos'!E6+'3 objetivos'!E22+'3 objetivos'!E30)/3</f>
        <v>59.07</v>
      </c>
      <c r="I7" s="3">
        <f>('3 objetivos'!H6+'3 objetivos'!H22+'3 objetivos'!H30)/3</f>
        <v>12248502.560000001</v>
      </c>
      <c r="J7">
        <f>('4 objetivos'!C6+'4 objetivos'!C22+'4 objetivos'!C30)*100/3</f>
        <v>32.585945002868193</v>
      </c>
      <c r="K7">
        <f>('4 objetivos'!D6+'4 objetivos'!D22+'4 objetivos'!D30)/3</f>
        <v>8.69534156455234</v>
      </c>
      <c r="L7">
        <f>('4 objetivos'!E6+'4 objetivos'!E22+'4 objetivos'!E30)/3</f>
        <v>177.28666666666666</v>
      </c>
      <c r="M7" s="3">
        <f>('4 objetivos'!H6+'4 objetivos'!H22+'4 objetivos'!H30)/3</f>
        <v>35787248.026666664</v>
      </c>
      <c r="N7">
        <f>('5 objetivos'!C6+'5 objetivos'!C22+'5 objetivos'!C30)*100/3</f>
        <v>28.666213952978378</v>
      </c>
      <c r="O7">
        <f>('5 objetivos'!D6+'5 objetivos'!D22+'5 objetivos'!D30)/3</f>
        <v>6.9653304841770938</v>
      </c>
      <c r="P7">
        <f>('5 objetivos'!E6+'5 objetivos'!E22+'5 objetivos'!E30)/3</f>
        <v>375.40333333333336</v>
      </c>
      <c r="Q7" s="3">
        <f>('5 objetivos'!H6+'5 objetivos'!H22+'5 objetivos'!H30)/3</f>
        <v>76434077.730000004</v>
      </c>
      <c r="R7">
        <f>('6 objetivos'!C6+'6 objetivos'!C22+'6 objetivos'!C30)*100/3</f>
        <v>25.546069400395343</v>
      </c>
      <c r="S7">
        <f>('6 objetivos'!D6+'6 objetivos'!D22+'6 objetivos'!D30)/3</f>
        <v>7.100312521854117</v>
      </c>
      <c r="T7">
        <f>('6 objetivos'!E6+'6 objetivos'!E22+'6 objetivos'!E30)/3</f>
        <v>629.7833333333333</v>
      </c>
      <c r="U7" s="3">
        <f>('6 objetivos'!H6+'6 objetivos'!H22+'6 objetivos'!H30)/3</f>
        <v>136159263.51333332</v>
      </c>
    </row>
    <row r="8" spans="1:21" x14ac:dyDescent="0.25">
      <c r="A8" t="s">
        <v>18</v>
      </c>
      <c r="B8">
        <f>('2 objetivos'!C9+'2 objetivos'!C25+'2 objetivos'!C31)*100/3</f>
        <v>33.177112371320334</v>
      </c>
      <c r="C8">
        <f>('2 objetivos'!D9+'2 objetivos'!D25+'2 objetivos'!D31)/3</f>
        <v>37.043733251482671</v>
      </c>
      <c r="D8">
        <f>('2 objetivos'!E9+'2 objetivos'!E25+'2 objetivos'!E31)/3</f>
        <v>7.3333333333333334E-2</v>
      </c>
      <c r="E8" s="3">
        <f>('2 objetivos'!H9+'2 objetivos'!H25+'2 objetivos'!H31)/3</f>
        <v>1143651.1933333334</v>
      </c>
      <c r="F8">
        <f>('3 objetivos'!C9+'3 objetivos'!C25+'3 objetivos'!C31)*100/3</f>
        <v>32.213284699100669</v>
      </c>
      <c r="G8">
        <f>('3 objetivos'!D9+'3 objetivos'!D25+'3 objetivos'!D31)/3</f>
        <v>8.9159981217755995</v>
      </c>
      <c r="H8">
        <f>('3 objetivos'!E9+'3 objetivos'!E25+'3 objetivos'!E31)/3</f>
        <v>4.9266666666666667</v>
      </c>
      <c r="I8" s="3">
        <f>('3 objetivos'!H9+'3 objetivos'!H25+'3 objetivos'!H31)/3</f>
        <v>14611838.393333333</v>
      </c>
      <c r="J8">
        <f>('4 objetivos'!C9+'4 objetivos'!C25+'4 objetivos'!C31)*100/3</f>
        <v>33.796320914943287</v>
      </c>
      <c r="K8">
        <f>('4 objetivos'!D9+'4 objetivos'!D25+'4 objetivos'!D31)/3</f>
        <v>7.6849514977984628</v>
      </c>
      <c r="L8">
        <f>('4 objetivos'!E9+'4 objetivos'!E25+'4 objetivos'!E31)/3</f>
        <v>307.8533333333333</v>
      </c>
      <c r="M8" s="3">
        <f>('4 objetivos'!H9+'4 objetivos'!H25+'4 objetivos'!H31)/3</f>
        <v>73630297.803333327</v>
      </c>
      <c r="N8">
        <f>('5 objetivos'!C9+'5 objetivos'!C25+'5 objetivos'!C31)*100/3</f>
        <v>32.973934496831014</v>
      </c>
      <c r="O8">
        <f>('5 objetivos'!D9+'5 objetivos'!D25+'5 objetivos'!D31)/3</f>
        <v>5.2616427325579371</v>
      </c>
      <c r="P8">
        <f>('5 objetivos'!E9+'5 objetivos'!E25+'5 objetivos'!E31)/3</f>
        <v>856.32999999999993</v>
      </c>
      <c r="Q8" s="3">
        <f>('5 objetivos'!H9+'5 objetivos'!H25+'5 objetivos'!H31)/3</f>
        <v>193960221.89000002</v>
      </c>
      <c r="R8">
        <f>('6 objetivos'!C9+'6 objetivos'!C25+'6 objetivos'!C31)*100/3</f>
        <v>38.219718917150765</v>
      </c>
      <c r="S8">
        <f>('6 objetivos'!D9+'6 objetivos'!D25+'6 objetivos'!D31)/3</f>
        <v>5.487289431688243</v>
      </c>
      <c r="T8">
        <f>('6 objetivos'!E9+'6 objetivos'!E25+'6 objetivos'!E31)/3</f>
        <v>1556.3733333333332</v>
      </c>
      <c r="U8" s="3">
        <f>('6 objetivos'!H9+'6 objetivos'!H25+'6 objetivos'!H31)/3</f>
        <v>370210389.07666665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Gráficos</vt:lpstr>
      </vt:variant>
      <vt:variant>
        <vt:i4>4</vt:i4>
      </vt:variant>
    </vt:vector>
  </HeadingPairs>
  <TitlesOfParts>
    <vt:vector size="10" baseType="lpstr">
      <vt:lpstr>2 objetivos</vt:lpstr>
      <vt:lpstr>3 objetivos</vt:lpstr>
      <vt:lpstr>4 objetivos</vt:lpstr>
      <vt:lpstr>5 objetivos</vt:lpstr>
      <vt:lpstr>6 objetivos</vt:lpstr>
      <vt:lpstr>Gráficos</vt:lpstr>
      <vt:lpstr>ER</vt:lpstr>
      <vt:lpstr>GD</vt:lpstr>
      <vt:lpstr>PS</vt:lpstr>
      <vt:lpstr>HV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Peres França</dc:creator>
  <cp:lastModifiedBy>Tiago Peres França</cp:lastModifiedBy>
  <cp:lastPrinted>2017-08-11T23:23:01Z</cp:lastPrinted>
  <dcterms:created xsi:type="dcterms:W3CDTF">2017-06-18T19:07:32Z</dcterms:created>
  <dcterms:modified xsi:type="dcterms:W3CDTF">2017-12-07T12:59:07Z</dcterms:modified>
</cp:coreProperties>
</file>