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slicerCaches/slicerCache29.xml" ContentType="application/vnd.ms-excel.slicerCache+xml"/>
  <Override PartName="/xl/slicerCaches/slicerCache30.xml" ContentType="application/vnd.ms-excel.slicerCache+xml"/>
  <Override PartName="/xl/slicerCaches/slicerCache31.xml" ContentType="application/vnd.ms-excel.slicerCache+xml"/>
  <Override PartName="/xl/slicerCaches/slicerCache32.xml" ContentType="application/vnd.ms-excel.slicerCache+xml"/>
  <Override PartName="/xl/slicerCaches/slicerCache33.xml" ContentType="application/vnd.ms-excel.slicerCache+xml"/>
  <Override PartName="/xl/slicerCaches/slicerCache34.xml" ContentType="application/vnd.ms-excel.slicerCache+xml"/>
  <Override PartName="/xl/slicerCaches/slicerCache35.xml" ContentType="application/vnd.ms-excel.slicerCache+xml"/>
  <Override PartName="/xl/slicerCaches/slicerCache3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3.xml" ContentType="application/vnd.openxmlformats-officedocument.spreadsheetml.pivotTable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4.xml" ContentType="application/vnd.openxmlformats-officedocument.spreadsheetml.pivotTable+xml"/>
  <Override PartName="/xl/drawings/drawing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5.xml" ContentType="application/vnd.openxmlformats-officedocument.spreadsheetml.pivotTable+xml"/>
  <Override PartName="/xl/drawings/drawing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pivotTables/pivotTable16.xml" ContentType="application/vnd.openxmlformats-officedocument.spreadsheetml.pivotTable+xml"/>
  <Override PartName="/xl/drawings/drawing8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pivotTables/pivotTable17.xml" ContentType="application/vnd.openxmlformats-officedocument.spreadsheetml.pivotTable+xml"/>
  <Override PartName="/xl/drawings/drawing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pivotTables/pivotTable18.xml" ContentType="application/vnd.openxmlformats-officedocument.spreadsheetml.pivotTable+xml"/>
  <Override PartName="/xl/drawings/drawing1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pivotTables/pivotTable19.xml" ContentType="application/vnd.openxmlformats-officedocument.spreadsheetml.pivotTable+xml"/>
  <Override PartName="/xl/drawings/drawing11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pivotTables/pivotTable20.xml" ContentType="application/vnd.openxmlformats-officedocument.spreadsheetml.pivotTable+xml"/>
  <Override PartName="/xl/drawings/drawing12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pivotTables/pivotTable21.xml" ContentType="application/vnd.openxmlformats-officedocument.spreadsheetml.pivotTable+xml"/>
  <Override PartName="/xl/drawings/drawing13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pivotTables/pivotTable22.xml" ContentType="application/vnd.openxmlformats-officedocument.spreadsheetml.pivotTable+xml"/>
  <Override PartName="/xl/drawings/drawing14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pivotTables/pivotTable23.xml" ContentType="application/vnd.openxmlformats-officedocument.spreadsheetml.pivotTable+xml"/>
  <Override PartName="/xl/drawings/drawing15.xml" ContentType="application/vnd.openxmlformats-officedocument.drawing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4.xml" ContentType="application/vnd.openxmlformats-officedocument.spreadsheetml.pivotTable+xml"/>
  <Override PartName="/xl/drawings/drawing16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FFDF371C-CE1B-4ACC-BD29-8CA75921C56A}" xr6:coauthVersionLast="47" xr6:coauthVersionMax="47" xr10:uidLastSave="{00000000-0000-0000-0000-000000000000}"/>
  <bookViews>
    <workbookView xWindow="-120" yWindow="-120" windowWidth="29040" windowHeight="15840" tabRatio="875" firstSheet="1" activeTab="2" xr2:uid="{00000000-000D-0000-FFFF-FFFF00000000}"/>
  </bookViews>
  <sheets>
    <sheet name="MÓDULO DE LOJAS" sheetId="21" state="hidden" r:id="rId1"/>
    <sheet name="PAINEL DE CONTROLE" sheetId="18" r:id="rId2"/>
    <sheet name="BASE DE DADOS" sheetId="5" r:id="rId3"/>
    <sheet name="GRAFICOS" sheetId="19" r:id="rId4"/>
    <sheet name="JANEIRO 2022" sheetId="15" r:id="rId5"/>
    <sheet name="FEVEREIRO 2022" sheetId="14" r:id="rId6"/>
    <sheet name="MARÇO 2022" sheetId="13" r:id="rId7"/>
    <sheet name="ABRIL 2022" sheetId="12" r:id="rId8"/>
    <sheet name="MAIO 2022" sheetId="11" r:id="rId9"/>
    <sheet name="JUNHO 2022" sheetId="9" r:id="rId10"/>
    <sheet name="JULHO2022" sheetId="1" r:id="rId11"/>
    <sheet name="AGOSTO 2022" sheetId="2" r:id="rId12"/>
    <sheet name="SETEMBRO 2022" sheetId="3" r:id="rId13"/>
    <sheet name="OUTUBRO 2022" sheetId="6" r:id="rId14"/>
    <sheet name="NOVEMBRO 2022" sheetId="7" r:id="rId15"/>
    <sheet name="DEZEMBRO 2022" sheetId="8" r:id="rId16"/>
  </sheets>
  <externalReferences>
    <externalReference r:id="rId17"/>
  </externalReferences>
  <definedNames>
    <definedName name="_xlcn.WorksheetConnection_LOCALIZAÇÃOLOJASA6C9" hidden="1">'[1]LOCALIZAÇÃO LOJAS'!$A$6:$C$9</definedName>
    <definedName name="SegmentaçãodeDados_MEDIA_ETIQUETA">#N/A</definedName>
    <definedName name="SegmentaçãodeDados_MEDIA_ETIQUETA1">#N/A</definedName>
    <definedName name="SegmentaçãodeDados_MEDIA_ETIQUETA10">#N/A</definedName>
    <definedName name="SegmentaçãodeDados_MEDIA_ETIQUETA12">#N/A</definedName>
    <definedName name="SegmentaçãodeDados_MEDIA_ETIQUETA2">#N/A</definedName>
    <definedName name="SegmentaçãodeDados_MEDIA_ETIQUETA3">#N/A</definedName>
    <definedName name="SegmentaçãodeDados_MEDIA_ETIQUETA4">#N/A</definedName>
    <definedName name="SegmentaçãodeDados_MEDIA_ETIQUETA5">#N/A</definedName>
    <definedName name="SegmentaçãodeDados_MEDIA_ETIQUETA6">#N/A</definedName>
    <definedName name="SegmentaçãodeDados_MEDIA_ETIQUETA7">#N/A</definedName>
    <definedName name="SegmentaçãodeDados_MEDIA_ETIQUETA8">#N/A</definedName>
    <definedName name="SegmentaçãodeDados_MEDIA_ETIQUETA9">#N/A</definedName>
    <definedName name="SegmentaçãodeDados_MEDIA_PRESENÇA">#N/A</definedName>
    <definedName name="SegmentaçãodeDados_MEDIA_PRESENÇA1">#N/A</definedName>
    <definedName name="SegmentaçãodeDados_MEDIA_PRESENÇA10">#N/A</definedName>
    <definedName name="SegmentaçãodeDados_MEDIA_PRESENÇA12">#N/A</definedName>
    <definedName name="SegmentaçãodeDados_MEDIA_PRESENÇA2">#N/A</definedName>
    <definedName name="SegmentaçãodeDados_MEDIA_PRESENÇA3">#N/A</definedName>
    <definedName name="SegmentaçãodeDados_MEDIA_PRESENÇA4">#N/A</definedName>
    <definedName name="SegmentaçãodeDados_MEDIA_PRESENÇA5">#N/A</definedName>
    <definedName name="SegmentaçãodeDados_MEDIA_PRESENÇA6">#N/A</definedName>
    <definedName name="SegmentaçãodeDados_MEDIA_PRESENÇA7">#N/A</definedName>
    <definedName name="SegmentaçãodeDados_MEDIA_PRESENÇA8">#N/A</definedName>
    <definedName name="SegmentaçãodeDados_MEDIA_PRESENÇA9">#N/A</definedName>
    <definedName name="SegmentaçãodeDados_SETORES">#N/A</definedName>
    <definedName name="SegmentaçãodeDados_SETORES1">#N/A</definedName>
    <definedName name="SegmentaçãodeDados_SETORES10">#N/A</definedName>
    <definedName name="SegmentaçãodeDados_SETORES12">#N/A</definedName>
    <definedName name="SegmentaçãodeDados_SETORES2">#N/A</definedName>
    <definedName name="SegmentaçãodeDados_SETORES3">#N/A</definedName>
    <definedName name="SegmentaçãodeDados_SETORES4">#N/A</definedName>
    <definedName name="SegmentaçãodeDados_SETORES5">#N/A</definedName>
    <definedName name="SegmentaçãodeDados_SETORES6">#N/A</definedName>
    <definedName name="SegmentaçãodeDados_SETORES7">#N/A</definedName>
    <definedName name="SegmentaçãodeDados_SETORES8">#N/A</definedName>
    <definedName name="SegmentaçãodeDados_SETORES9">#N/A</definedName>
  </definedNames>
  <calcPr calcId="181029"/>
  <pivotCaches>
    <pivotCache cacheId="2" r:id="rId18"/>
    <pivotCache cacheId="3" r:id="rId19"/>
    <pivotCache cacheId="4" r:id="rId20"/>
    <pivotCache cacheId="5" r:id="rId21"/>
    <pivotCache cacheId="6" r:id="rId22"/>
    <pivotCache cacheId="7" r:id="rId23"/>
    <pivotCache cacheId="8" r:id="rId24"/>
    <pivotCache cacheId="9" r:id="rId25"/>
    <pivotCache cacheId="10" r:id="rId26"/>
    <pivotCache cacheId="11" r:id="rId27"/>
    <pivotCache cacheId="13" r:id="rId28"/>
    <pivotCache cacheId="33" r:id="rId29"/>
  </pivotCaches>
  <extLst>
    <ext xmlns:x14="http://schemas.microsoft.com/office/spreadsheetml/2009/9/main" uri="{BBE1A952-AA13-448e-AADC-164F8A28A991}">
      <x14:slicerCaches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  <x14:slicerCache r:id="rId56"/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  <x14:slicerCache r:id="rId6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LOCALIZAÇÃO LOJAS!$A$6:$C$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19" i="13" l="1"/>
  <c r="BD20" i="13"/>
  <c r="BD18" i="13"/>
  <c r="BD15" i="13"/>
  <c r="BD16" i="13"/>
  <c r="BD17" i="13"/>
  <c r="BD14" i="13"/>
  <c r="BD12" i="13"/>
  <c r="BD13" i="13"/>
  <c r="BD11" i="13"/>
  <c r="BD7" i="13"/>
  <c r="BD8" i="13"/>
  <c r="BD9" i="13"/>
  <c r="BD10" i="13"/>
  <c r="BD6" i="13"/>
  <c r="BD4" i="13"/>
  <c r="BD5" i="13"/>
  <c r="BD3" i="13"/>
  <c r="BC19" i="13"/>
  <c r="BC20" i="13"/>
  <c r="BC18" i="13"/>
  <c r="BC15" i="13"/>
  <c r="BC16" i="13"/>
  <c r="BC17" i="13"/>
  <c r="BC14" i="13"/>
  <c r="BC12" i="13"/>
  <c r="BC13" i="13"/>
  <c r="BC11" i="13"/>
  <c r="BC7" i="13"/>
  <c r="BC8" i="13"/>
  <c r="BC9" i="13"/>
  <c r="BC10" i="13"/>
  <c r="BC6" i="13"/>
  <c r="BC4" i="13"/>
  <c r="BC5" i="13"/>
  <c r="BC3" i="13"/>
  <c r="AR47" i="8" l="1"/>
  <c r="AJ20" i="5" s="1"/>
  <c r="AQ47" i="8"/>
  <c r="AR46" i="8"/>
  <c r="AJ19" i="5" s="1"/>
  <c r="AQ46" i="8"/>
  <c r="AR45" i="8"/>
  <c r="AJ18" i="5" s="1"/>
  <c r="AQ45" i="8"/>
  <c r="AR44" i="8"/>
  <c r="AJ17" i="5" s="1"/>
  <c r="AQ44" i="8"/>
  <c r="AR43" i="8"/>
  <c r="AJ16" i="5" s="1"/>
  <c r="AQ43" i="8"/>
  <c r="AR42" i="8"/>
  <c r="AJ15" i="5" s="1"/>
  <c r="AQ42" i="8"/>
  <c r="AR41" i="8"/>
  <c r="AJ14" i="5" s="1"/>
  <c r="AQ41" i="8"/>
  <c r="AR40" i="8"/>
  <c r="AJ13" i="5" s="1"/>
  <c r="AQ40" i="8"/>
  <c r="AR39" i="8"/>
  <c r="AJ12" i="5" s="1"/>
  <c r="AQ39" i="8"/>
  <c r="AR38" i="8"/>
  <c r="AJ11" i="5" s="1"/>
  <c r="AQ38" i="8"/>
  <c r="AR37" i="8"/>
  <c r="AJ10" i="5" s="1"/>
  <c r="AQ37" i="8"/>
  <c r="AR36" i="8"/>
  <c r="AJ9" i="5" s="1"/>
  <c r="AQ36" i="8"/>
  <c r="AR35" i="8"/>
  <c r="AJ8" i="5" s="1"/>
  <c r="AQ35" i="8"/>
  <c r="AR34" i="8"/>
  <c r="AJ7" i="5" s="1"/>
  <c r="AQ34" i="8"/>
  <c r="AR33" i="8"/>
  <c r="AJ6" i="5" s="1"/>
  <c r="AQ33" i="8"/>
  <c r="AR32" i="8"/>
  <c r="AJ5" i="5" s="1"/>
  <c r="AQ32" i="8"/>
  <c r="AR31" i="8"/>
  <c r="AJ4" i="5" s="1"/>
  <c r="AQ31" i="8"/>
  <c r="AR30" i="8"/>
  <c r="AJ3" i="5" s="1"/>
  <c r="AQ30" i="8"/>
  <c r="BA20" i="8"/>
  <c r="AZ20" i="8"/>
  <c r="AX20" i="8"/>
  <c r="AW20" i="8"/>
  <c r="AU20" i="8"/>
  <c r="AT20" i="8"/>
  <c r="AR20" i="8"/>
  <c r="AQ20" i="8"/>
  <c r="BA19" i="8"/>
  <c r="AZ19" i="8"/>
  <c r="AX19" i="8"/>
  <c r="AW19" i="8"/>
  <c r="AU19" i="8"/>
  <c r="AT19" i="8"/>
  <c r="AR19" i="8"/>
  <c r="AQ19" i="8"/>
  <c r="BA18" i="8"/>
  <c r="AZ18" i="8"/>
  <c r="AX18" i="8"/>
  <c r="AW18" i="8"/>
  <c r="AU18" i="8"/>
  <c r="AT18" i="8"/>
  <c r="AR18" i="8"/>
  <c r="AQ18" i="8"/>
  <c r="BA17" i="8"/>
  <c r="AZ17" i="8"/>
  <c r="AX17" i="8"/>
  <c r="AW17" i="8"/>
  <c r="AU17" i="8"/>
  <c r="AT17" i="8"/>
  <c r="AR17" i="8"/>
  <c r="AQ17" i="8"/>
  <c r="BA16" i="8"/>
  <c r="AZ16" i="8"/>
  <c r="AX16" i="8"/>
  <c r="AW16" i="8"/>
  <c r="AU16" i="8"/>
  <c r="AT16" i="8"/>
  <c r="AR16" i="8"/>
  <c r="AQ16" i="8"/>
  <c r="BA15" i="8"/>
  <c r="AZ15" i="8"/>
  <c r="AX15" i="8"/>
  <c r="AW15" i="8"/>
  <c r="AU15" i="8"/>
  <c r="AT15" i="8"/>
  <c r="AR15" i="8"/>
  <c r="AQ15" i="8"/>
  <c r="BA14" i="8"/>
  <c r="AZ14" i="8"/>
  <c r="AX14" i="8"/>
  <c r="AW14" i="8"/>
  <c r="AU14" i="8"/>
  <c r="AT14" i="8"/>
  <c r="AR14" i="8"/>
  <c r="AQ14" i="8"/>
  <c r="BA13" i="8"/>
  <c r="AZ13" i="8"/>
  <c r="AX13" i="8"/>
  <c r="AW13" i="8"/>
  <c r="AU13" i="8"/>
  <c r="AT13" i="8"/>
  <c r="AR13" i="8"/>
  <c r="AQ13" i="8"/>
  <c r="BA12" i="8"/>
  <c r="AZ12" i="8"/>
  <c r="AX12" i="8"/>
  <c r="AW12" i="8"/>
  <c r="AU12" i="8"/>
  <c r="AT12" i="8"/>
  <c r="AR12" i="8"/>
  <c r="AQ12" i="8"/>
  <c r="BA11" i="8"/>
  <c r="AZ11" i="8"/>
  <c r="AX11" i="8"/>
  <c r="AW11" i="8"/>
  <c r="AU11" i="8"/>
  <c r="AT11" i="8"/>
  <c r="AR11" i="8"/>
  <c r="AQ11" i="8"/>
  <c r="BA10" i="8"/>
  <c r="AZ10" i="8"/>
  <c r="AX10" i="8"/>
  <c r="AW10" i="8"/>
  <c r="AU10" i="8"/>
  <c r="AT10" i="8"/>
  <c r="AR10" i="8"/>
  <c r="AQ10" i="8"/>
  <c r="BA9" i="8"/>
  <c r="AZ9" i="8"/>
  <c r="AX9" i="8"/>
  <c r="AW9" i="8"/>
  <c r="AU9" i="8"/>
  <c r="AT9" i="8"/>
  <c r="AR9" i="8"/>
  <c r="AQ9" i="8"/>
  <c r="BA8" i="8"/>
  <c r="AZ8" i="8"/>
  <c r="AX8" i="8"/>
  <c r="AW8" i="8"/>
  <c r="AU8" i="8"/>
  <c r="AT8" i="8"/>
  <c r="AR8" i="8"/>
  <c r="AQ8" i="8"/>
  <c r="BA7" i="8"/>
  <c r="AZ7" i="8"/>
  <c r="AX7" i="8"/>
  <c r="AW7" i="8"/>
  <c r="AU7" i="8"/>
  <c r="AT7" i="8"/>
  <c r="AR7" i="8"/>
  <c r="AQ7" i="8"/>
  <c r="BA6" i="8"/>
  <c r="AZ6" i="8"/>
  <c r="AX6" i="8"/>
  <c r="AW6" i="8"/>
  <c r="AU6" i="8"/>
  <c r="AT6" i="8"/>
  <c r="AR6" i="8"/>
  <c r="AQ6" i="8"/>
  <c r="BA5" i="8"/>
  <c r="AZ5" i="8"/>
  <c r="AX5" i="8"/>
  <c r="AW5" i="8"/>
  <c r="AU5" i="8"/>
  <c r="AT5" i="8"/>
  <c r="AR5" i="8"/>
  <c r="AQ5" i="8"/>
  <c r="BA4" i="8"/>
  <c r="AZ4" i="8"/>
  <c r="AX4" i="8"/>
  <c r="AW4" i="8"/>
  <c r="AU4" i="8"/>
  <c r="AT4" i="8"/>
  <c r="AR4" i="8"/>
  <c r="AQ4" i="8"/>
  <c r="BA3" i="8"/>
  <c r="AZ3" i="8"/>
  <c r="AX3" i="8"/>
  <c r="AW3" i="8"/>
  <c r="AU3" i="8"/>
  <c r="AT3" i="8"/>
  <c r="AR3" i="8"/>
  <c r="AQ3" i="8"/>
  <c r="AR47" i="7"/>
  <c r="AQ47" i="7"/>
  <c r="AR46" i="7"/>
  <c r="AQ46" i="7"/>
  <c r="AR45" i="7"/>
  <c r="AQ45" i="7"/>
  <c r="AR44" i="7"/>
  <c r="AQ44" i="7"/>
  <c r="AR43" i="7"/>
  <c r="AQ43" i="7"/>
  <c r="AR42" i="7"/>
  <c r="AQ42" i="7"/>
  <c r="AR41" i="7"/>
  <c r="AQ41" i="7"/>
  <c r="AR40" i="7"/>
  <c r="AQ40" i="7"/>
  <c r="AR39" i="7"/>
  <c r="AQ39" i="7"/>
  <c r="AR38" i="7"/>
  <c r="AQ38" i="7"/>
  <c r="AR37" i="7"/>
  <c r="AQ37" i="7"/>
  <c r="AR36" i="7"/>
  <c r="AQ36" i="7"/>
  <c r="AR35" i="7"/>
  <c r="AQ35" i="7"/>
  <c r="AR34" i="7"/>
  <c r="AQ34" i="7"/>
  <c r="AR33" i="7"/>
  <c r="AQ33" i="7"/>
  <c r="AR32" i="7"/>
  <c r="AQ32" i="7"/>
  <c r="AR31" i="7"/>
  <c r="AQ31" i="7"/>
  <c r="AR30" i="7"/>
  <c r="AQ30" i="7"/>
  <c r="BD20" i="7"/>
  <c r="BC20" i="7"/>
  <c r="BA20" i="7"/>
  <c r="AZ20" i="7"/>
  <c r="AX20" i="7"/>
  <c r="AW20" i="7"/>
  <c r="AU20" i="7"/>
  <c r="AT20" i="7"/>
  <c r="AR20" i="7"/>
  <c r="AQ20" i="7"/>
  <c r="BD19" i="7"/>
  <c r="BC19" i="7"/>
  <c r="BA19" i="7"/>
  <c r="AZ19" i="7"/>
  <c r="AX19" i="7"/>
  <c r="AW19" i="7"/>
  <c r="AU19" i="7"/>
  <c r="AT19" i="7"/>
  <c r="AR19" i="7"/>
  <c r="AQ19" i="7"/>
  <c r="BD18" i="7"/>
  <c r="BC18" i="7"/>
  <c r="BA18" i="7"/>
  <c r="AZ18" i="7"/>
  <c r="AX18" i="7"/>
  <c r="AW18" i="7"/>
  <c r="AU18" i="7"/>
  <c r="AT18" i="7"/>
  <c r="AR18" i="7"/>
  <c r="AQ18" i="7"/>
  <c r="BD17" i="7"/>
  <c r="BC17" i="7"/>
  <c r="BA17" i="7"/>
  <c r="AZ17" i="7"/>
  <c r="AX17" i="7"/>
  <c r="AW17" i="7"/>
  <c r="AU17" i="7"/>
  <c r="AT17" i="7"/>
  <c r="AR17" i="7"/>
  <c r="AQ17" i="7"/>
  <c r="BD16" i="7"/>
  <c r="BC16" i="7"/>
  <c r="BA16" i="7"/>
  <c r="AZ16" i="7"/>
  <c r="AX16" i="7"/>
  <c r="AW16" i="7"/>
  <c r="AU16" i="7"/>
  <c r="AT16" i="7"/>
  <c r="AR16" i="7"/>
  <c r="AQ16" i="7"/>
  <c r="BD15" i="7"/>
  <c r="BC15" i="7"/>
  <c r="BA15" i="7"/>
  <c r="AZ15" i="7"/>
  <c r="AX15" i="7"/>
  <c r="AW15" i="7"/>
  <c r="AU15" i="7"/>
  <c r="AT15" i="7"/>
  <c r="AR15" i="7"/>
  <c r="AQ15" i="7"/>
  <c r="BD14" i="7"/>
  <c r="BC14" i="7"/>
  <c r="BA14" i="7"/>
  <c r="AZ14" i="7"/>
  <c r="AX14" i="7"/>
  <c r="AW14" i="7"/>
  <c r="AU14" i="7"/>
  <c r="AT14" i="7"/>
  <c r="AR14" i="7"/>
  <c r="AQ14" i="7"/>
  <c r="BD13" i="7"/>
  <c r="BC13" i="7"/>
  <c r="BA13" i="7"/>
  <c r="AZ13" i="7"/>
  <c r="AX13" i="7"/>
  <c r="AW13" i="7"/>
  <c r="AU13" i="7"/>
  <c r="AT13" i="7"/>
  <c r="AR13" i="7"/>
  <c r="AQ13" i="7"/>
  <c r="BD12" i="7"/>
  <c r="BC12" i="7"/>
  <c r="BA12" i="7"/>
  <c r="AZ12" i="7"/>
  <c r="AX12" i="7"/>
  <c r="AW12" i="7"/>
  <c r="AU12" i="7"/>
  <c r="AT12" i="7"/>
  <c r="AR12" i="7"/>
  <c r="AQ12" i="7"/>
  <c r="BD11" i="7"/>
  <c r="BC11" i="7"/>
  <c r="BA11" i="7"/>
  <c r="AZ11" i="7"/>
  <c r="AX11" i="7"/>
  <c r="AW11" i="7"/>
  <c r="AU11" i="7"/>
  <c r="AT11" i="7"/>
  <c r="AR11" i="7"/>
  <c r="AQ11" i="7"/>
  <c r="BD10" i="7"/>
  <c r="BC10" i="7"/>
  <c r="BA10" i="7"/>
  <c r="AZ10" i="7"/>
  <c r="AX10" i="7"/>
  <c r="AW10" i="7"/>
  <c r="AU10" i="7"/>
  <c r="AT10" i="7"/>
  <c r="AR10" i="7"/>
  <c r="AQ10" i="7"/>
  <c r="BD9" i="7"/>
  <c r="BC9" i="7"/>
  <c r="BA9" i="7"/>
  <c r="AZ9" i="7"/>
  <c r="AX9" i="7"/>
  <c r="AW9" i="7"/>
  <c r="AU9" i="7"/>
  <c r="AT9" i="7"/>
  <c r="AR9" i="7"/>
  <c r="AQ9" i="7"/>
  <c r="BD8" i="7"/>
  <c r="BC8" i="7"/>
  <c r="BA8" i="7"/>
  <c r="AZ8" i="7"/>
  <c r="AX8" i="7"/>
  <c r="AW8" i="7"/>
  <c r="AU8" i="7"/>
  <c r="AT8" i="7"/>
  <c r="AR8" i="7"/>
  <c r="AQ8" i="7"/>
  <c r="BD7" i="7"/>
  <c r="BC7" i="7"/>
  <c r="BA7" i="7"/>
  <c r="AZ7" i="7"/>
  <c r="AX7" i="7"/>
  <c r="AW7" i="7"/>
  <c r="AU7" i="7"/>
  <c r="AT7" i="7"/>
  <c r="AR7" i="7"/>
  <c r="AQ7" i="7"/>
  <c r="BD6" i="7"/>
  <c r="BC6" i="7"/>
  <c r="BA6" i="7"/>
  <c r="AZ6" i="7"/>
  <c r="AX6" i="7"/>
  <c r="AW6" i="7"/>
  <c r="AU6" i="7"/>
  <c r="AT6" i="7"/>
  <c r="AR6" i="7"/>
  <c r="AQ6" i="7"/>
  <c r="BD5" i="7"/>
  <c r="BC5" i="7"/>
  <c r="BA5" i="7"/>
  <c r="AZ5" i="7"/>
  <c r="AX5" i="7"/>
  <c r="AW5" i="7"/>
  <c r="AU5" i="7"/>
  <c r="AT5" i="7"/>
  <c r="AR5" i="7"/>
  <c r="AQ5" i="7"/>
  <c r="BD4" i="7"/>
  <c r="BC4" i="7"/>
  <c r="BA4" i="7"/>
  <c r="AZ4" i="7"/>
  <c r="AX4" i="7"/>
  <c r="AW4" i="7"/>
  <c r="AU4" i="7"/>
  <c r="AT4" i="7"/>
  <c r="AR4" i="7"/>
  <c r="AQ4" i="7"/>
  <c r="BD3" i="7"/>
  <c r="BC3" i="7"/>
  <c r="BA3" i="7"/>
  <c r="AZ3" i="7"/>
  <c r="AX3" i="7"/>
  <c r="AW3" i="7"/>
  <c r="AU3" i="7"/>
  <c r="AT3" i="7"/>
  <c r="AR3" i="7"/>
  <c r="AQ3" i="7"/>
  <c r="AR47" i="6"/>
  <c r="AQ47" i="6"/>
  <c r="AR46" i="6"/>
  <c r="AQ46" i="6"/>
  <c r="AR45" i="6"/>
  <c r="AQ45" i="6"/>
  <c r="AR44" i="6"/>
  <c r="AQ44" i="6"/>
  <c r="AR43" i="6"/>
  <c r="AQ43" i="6"/>
  <c r="AR42" i="6"/>
  <c r="AQ42" i="6"/>
  <c r="AR41" i="6"/>
  <c r="AQ41" i="6"/>
  <c r="AR40" i="6"/>
  <c r="AQ40" i="6"/>
  <c r="AR39" i="6"/>
  <c r="AQ39" i="6"/>
  <c r="AR38" i="6"/>
  <c r="AQ38" i="6"/>
  <c r="AR37" i="6"/>
  <c r="AQ37" i="6"/>
  <c r="AR36" i="6"/>
  <c r="AQ36" i="6"/>
  <c r="AR35" i="6"/>
  <c r="AQ35" i="6"/>
  <c r="AR34" i="6"/>
  <c r="AQ34" i="6"/>
  <c r="AR33" i="6"/>
  <c r="AQ33" i="6"/>
  <c r="AR32" i="6"/>
  <c r="AQ32" i="6"/>
  <c r="AR31" i="6"/>
  <c r="AQ31" i="6"/>
  <c r="AR30" i="6"/>
  <c r="AQ30" i="6"/>
  <c r="BA20" i="6"/>
  <c r="AZ20" i="6"/>
  <c r="AX20" i="6"/>
  <c r="AW20" i="6"/>
  <c r="AU20" i="6"/>
  <c r="AT20" i="6"/>
  <c r="AR20" i="6"/>
  <c r="AQ20" i="6"/>
  <c r="BA19" i="6"/>
  <c r="AZ19" i="6"/>
  <c r="AX19" i="6"/>
  <c r="AW19" i="6"/>
  <c r="AU19" i="6"/>
  <c r="AT19" i="6"/>
  <c r="AR19" i="6"/>
  <c r="AQ19" i="6"/>
  <c r="BA18" i="6"/>
  <c r="AZ18" i="6"/>
  <c r="AX18" i="6"/>
  <c r="AW18" i="6"/>
  <c r="AU18" i="6"/>
  <c r="AT18" i="6"/>
  <c r="AR18" i="6"/>
  <c r="AQ18" i="6"/>
  <c r="BA17" i="6"/>
  <c r="AZ17" i="6"/>
  <c r="AX17" i="6"/>
  <c r="AW17" i="6"/>
  <c r="AU17" i="6"/>
  <c r="AT17" i="6"/>
  <c r="AR17" i="6"/>
  <c r="AQ17" i="6"/>
  <c r="BA16" i="6"/>
  <c r="AZ16" i="6"/>
  <c r="AX16" i="6"/>
  <c r="AW16" i="6"/>
  <c r="AU16" i="6"/>
  <c r="AT16" i="6"/>
  <c r="AR16" i="6"/>
  <c r="AQ16" i="6"/>
  <c r="BA15" i="6"/>
  <c r="AZ15" i="6"/>
  <c r="AX15" i="6"/>
  <c r="AW15" i="6"/>
  <c r="AU15" i="6"/>
  <c r="AT15" i="6"/>
  <c r="AR15" i="6"/>
  <c r="AQ15" i="6"/>
  <c r="BA14" i="6"/>
  <c r="AZ14" i="6"/>
  <c r="AX14" i="6"/>
  <c r="AW14" i="6"/>
  <c r="AU14" i="6"/>
  <c r="AT14" i="6"/>
  <c r="AR14" i="6"/>
  <c r="AQ14" i="6"/>
  <c r="BA13" i="6"/>
  <c r="AZ13" i="6"/>
  <c r="AX13" i="6"/>
  <c r="AW13" i="6"/>
  <c r="AU13" i="6"/>
  <c r="AT13" i="6"/>
  <c r="AR13" i="6"/>
  <c r="AQ13" i="6"/>
  <c r="BA12" i="6"/>
  <c r="AZ12" i="6"/>
  <c r="AX12" i="6"/>
  <c r="AW12" i="6"/>
  <c r="AU12" i="6"/>
  <c r="AT12" i="6"/>
  <c r="AR12" i="6"/>
  <c r="AQ12" i="6"/>
  <c r="BA11" i="6"/>
  <c r="AZ11" i="6"/>
  <c r="AX11" i="6"/>
  <c r="AW11" i="6"/>
  <c r="AU11" i="6"/>
  <c r="AT11" i="6"/>
  <c r="AR11" i="6"/>
  <c r="AQ11" i="6"/>
  <c r="BA10" i="6"/>
  <c r="AZ10" i="6"/>
  <c r="AX10" i="6"/>
  <c r="AW10" i="6"/>
  <c r="AU10" i="6"/>
  <c r="AT10" i="6"/>
  <c r="AR10" i="6"/>
  <c r="AQ10" i="6"/>
  <c r="BA9" i="6"/>
  <c r="AZ9" i="6"/>
  <c r="AX9" i="6"/>
  <c r="AW9" i="6"/>
  <c r="AU9" i="6"/>
  <c r="AT9" i="6"/>
  <c r="AR9" i="6"/>
  <c r="AQ9" i="6"/>
  <c r="BA8" i="6"/>
  <c r="AZ8" i="6"/>
  <c r="AX8" i="6"/>
  <c r="AW8" i="6"/>
  <c r="AU8" i="6"/>
  <c r="AT8" i="6"/>
  <c r="AR8" i="6"/>
  <c r="AQ8" i="6"/>
  <c r="BA7" i="6"/>
  <c r="AZ7" i="6"/>
  <c r="AX7" i="6"/>
  <c r="AW7" i="6"/>
  <c r="AU7" i="6"/>
  <c r="AT7" i="6"/>
  <c r="AR7" i="6"/>
  <c r="AQ7" i="6"/>
  <c r="BA6" i="6"/>
  <c r="AZ6" i="6"/>
  <c r="AX6" i="6"/>
  <c r="AW6" i="6"/>
  <c r="AU6" i="6"/>
  <c r="AT6" i="6"/>
  <c r="AR6" i="6"/>
  <c r="AQ6" i="6"/>
  <c r="BA5" i="6"/>
  <c r="AZ5" i="6"/>
  <c r="AX5" i="6"/>
  <c r="AW5" i="6"/>
  <c r="AU5" i="6"/>
  <c r="AT5" i="6"/>
  <c r="AR5" i="6"/>
  <c r="AQ5" i="6"/>
  <c r="BA4" i="6"/>
  <c r="AZ4" i="6"/>
  <c r="AX4" i="6"/>
  <c r="AW4" i="6"/>
  <c r="AU4" i="6"/>
  <c r="AT4" i="6"/>
  <c r="AR4" i="6"/>
  <c r="AQ4" i="6"/>
  <c r="BA3" i="6"/>
  <c r="AZ3" i="6"/>
  <c r="AX3" i="6"/>
  <c r="AW3" i="6"/>
  <c r="AU3" i="6"/>
  <c r="AT3" i="6"/>
  <c r="AR3" i="6"/>
  <c r="AQ3" i="6"/>
  <c r="AR47" i="3"/>
  <c r="AQ47" i="3"/>
  <c r="AR46" i="3"/>
  <c r="AQ46" i="3"/>
  <c r="AR45" i="3"/>
  <c r="AQ45" i="3"/>
  <c r="AR44" i="3"/>
  <c r="AQ44" i="3"/>
  <c r="AR43" i="3"/>
  <c r="AQ43" i="3"/>
  <c r="AR42" i="3"/>
  <c r="AQ42" i="3"/>
  <c r="AR41" i="3"/>
  <c r="AQ41" i="3"/>
  <c r="AR40" i="3"/>
  <c r="AQ40" i="3"/>
  <c r="AR39" i="3"/>
  <c r="AQ39" i="3"/>
  <c r="AR38" i="3"/>
  <c r="AQ38" i="3"/>
  <c r="AR37" i="3"/>
  <c r="AQ37" i="3"/>
  <c r="AR36" i="3"/>
  <c r="AQ36" i="3"/>
  <c r="AR35" i="3"/>
  <c r="AQ35" i="3"/>
  <c r="AR34" i="3"/>
  <c r="AQ34" i="3"/>
  <c r="AR33" i="3"/>
  <c r="AQ33" i="3"/>
  <c r="AR32" i="3"/>
  <c r="AQ32" i="3"/>
  <c r="AR31" i="3"/>
  <c r="AQ31" i="3"/>
  <c r="AR30" i="3"/>
  <c r="AQ30" i="3"/>
  <c r="BA20" i="3"/>
  <c r="AZ20" i="3"/>
  <c r="AX20" i="3"/>
  <c r="AW20" i="3"/>
  <c r="AU20" i="3"/>
  <c r="AT20" i="3"/>
  <c r="AR20" i="3"/>
  <c r="AQ20" i="3"/>
  <c r="BA19" i="3"/>
  <c r="AZ19" i="3"/>
  <c r="AX19" i="3"/>
  <c r="AW19" i="3"/>
  <c r="AU19" i="3"/>
  <c r="AT19" i="3"/>
  <c r="AR19" i="3"/>
  <c r="AQ19" i="3"/>
  <c r="BA18" i="3"/>
  <c r="AZ18" i="3"/>
  <c r="AX18" i="3"/>
  <c r="AW18" i="3"/>
  <c r="AU18" i="3"/>
  <c r="AT18" i="3"/>
  <c r="AR18" i="3"/>
  <c r="AQ18" i="3"/>
  <c r="BA17" i="3"/>
  <c r="AZ17" i="3"/>
  <c r="AX17" i="3"/>
  <c r="AW17" i="3"/>
  <c r="AU17" i="3"/>
  <c r="AT17" i="3"/>
  <c r="AR17" i="3"/>
  <c r="AQ17" i="3"/>
  <c r="BA16" i="3"/>
  <c r="AZ16" i="3"/>
  <c r="AX16" i="3"/>
  <c r="AW16" i="3"/>
  <c r="AU16" i="3"/>
  <c r="AT16" i="3"/>
  <c r="AR16" i="3"/>
  <c r="AQ16" i="3"/>
  <c r="BA15" i="3"/>
  <c r="AZ15" i="3"/>
  <c r="AX15" i="3"/>
  <c r="AW15" i="3"/>
  <c r="AU15" i="3"/>
  <c r="AT15" i="3"/>
  <c r="AR15" i="3"/>
  <c r="AQ15" i="3"/>
  <c r="BA14" i="3"/>
  <c r="AZ14" i="3"/>
  <c r="AX14" i="3"/>
  <c r="AW14" i="3"/>
  <c r="AU14" i="3"/>
  <c r="AT14" i="3"/>
  <c r="AR14" i="3"/>
  <c r="AQ14" i="3"/>
  <c r="BA13" i="3"/>
  <c r="AZ13" i="3"/>
  <c r="AX13" i="3"/>
  <c r="AW13" i="3"/>
  <c r="AU13" i="3"/>
  <c r="AT13" i="3"/>
  <c r="AR13" i="3"/>
  <c r="AQ13" i="3"/>
  <c r="BA12" i="3"/>
  <c r="AZ12" i="3"/>
  <c r="AX12" i="3"/>
  <c r="AW12" i="3"/>
  <c r="AU12" i="3"/>
  <c r="AT12" i="3"/>
  <c r="AR12" i="3"/>
  <c r="AQ12" i="3"/>
  <c r="BA11" i="3"/>
  <c r="AZ11" i="3"/>
  <c r="AX11" i="3"/>
  <c r="AW11" i="3"/>
  <c r="AU11" i="3"/>
  <c r="AT11" i="3"/>
  <c r="AR11" i="3"/>
  <c r="AQ11" i="3"/>
  <c r="BA10" i="3"/>
  <c r="AZ10" i="3"/>
  <c r="AX10" i="3"/>
  <c r="AW10" i="3"/>
  <c r="AU10" i="3"/>
  <c r="AT10" i="3"/>
  <c r="AR10" i="3"/>
  <c r="AQ10" i="3"/>
  <c r="BA9" i="3"/>
  <c r="AZ9" i="3"/>
  <c r="AX9" i="3"/>
  <c r="AW9" i="3"/>
  <c r="AU9" i="3"/>
  <c r="AT9" i="3"/>
  <c r="AR9" i="3"/>
  <c r="AQ9" i="3"/>
  <c r="BA8" i="3"/>
  <c r="AZ8" i="3"/>
  <c r="AX8" i="3"/>
  <c r="AW8" i="3"/>
  <c r="AU8" i="3"/>
  <c r="AT8" i="3"/>
  <c r="AR8" i="3"/>
  <c r="AQ8" i="3"/>
  <c r="BA7" i="3"/>
  <c r="AZ7" i="3"/>
  <c r="AX7" i="3"/>
  <c r="AW7" i="3"/>
  <c r="AU7" i="3"/>
  <c r="AT7" i="3"/>
  <c r="AR7" i="3"/>
  <c r="AQ7" i="3"/>
  <c r="BA6" i="3"/>
  <c r="AZ6" i="3"/>
  <c r="AX6" i="3"/>
  <c r="AW6" i="3"/>
  <c r="AU6" i="3"/>
  <c r="AT6" i="3"/>
  <c r="AR6" i="3"/>
  <c r="AQ6" i="3"/>
  <c r="BA5" i="3"/>
  <c r="AZ5" i="3"/>
  <c r="AX5" i="3"/>
  <c r="AW5" i="3"/>
  <c r="AU5" i="3"/>
  <c r="AT5" i="3"/>
  <c r="AR5" i="3"/>
  <c r="AQ5" i="3"/>
  <c r="BA4" i="3"/>
  <c r="AZ4" i="3"/>
  <c r="AX4" i="3"/>
  <c r="AW4" i="3"/>
  <c r="AU4" i="3"/>
  <c r="AT4" i="3"/>
  <c r="AR4" i="3"/>
  <c r="AQ4" i="3"/>
  <c r="BA3" i="3"/>
  <c r="AZ3" i="3"/>
  <c r="AX3" i="3"/>
  <c r="AW3" i="3"/>
  <c r="AU3" i="3"/>
  <c r="AT3" i="3"/>
  <c r="AR3" i="3"/>
  <c r="AQ3" i="3"/>
  <c r="AR47" i="2"/>
  <c r="AQ47" i="2"/>
  <c r="AR46" i="2"/>
  <c r="AQ46" i="2"/>
  <c r="AR45" i="2"/>
  <c r="AQ45" i="2"/>
  <c r="AR44" i="2"/>
  <c r="AQ44" i="2"/>
  <c r="AR43" i="2"/>
  <c r="AQ43" i="2"/>
  <c r="AR42" i="2"/>
  <c r="AQ42" i="2"/>
  <c r="AR41" i="2"/>
  <c r="AQ41" i="2"/>
  <c r="AR40" i="2"/>
  <c r="AQ40" i="2"/>
  <c r="AR39" i="2"/>
  <c r="AQ39" i="2"/>
  <c r="AR38" i="2"/>
  <c r="AQ38" i="2"/>
  <c r="AR37" i="2"/>
  <c r="AQ37" i="2"/>
  <c r="AR36" i="2"/>
  <c r="AQ36" i="2"/>
  <c r="AR35" i="2"/>
  <c r="AQ35" i="2"/>
  <c r="AR34" i="2"/>
  <c r="AQ34" i="2"/>
  <c r="AR33" i="2"/>
  <c r="AQ33" i="2"/>
  <c r="AR32" i="2"/>
  <c r="AQ32" i="2"/>
  <c r="AR31" i="2"/>
  <c r="AQ31" i="2"/>
  <c r="AR30" i="2"/>
  <c r="AQ30" i="2"/>
  <c r="BD20" i="2"/>
  <c r="BC20" i="2"/>
  <c r="BA20" i="2"/>
  <c r="AZ20" i="2"/>
  <c r="AX20" i="2"/>
  <c r="AW20" i="2"/>
  <c r="AU20" i="2"/>
  <c r="AT20" i="2"/>
  <c r="AR20" i="2"/>
  <c r="AQ20" i="2"/>
  <c r="BD19" i="2"/>
  <c r="BC19" i="2"/>
  <c r="BA19" i="2"/>
  <c r="AZ19" i="2"/>
  <c r="AX19" i="2"/>
  <c r="AW19" i="2"/>
  <c r="AU19" i="2"/>
  <c r="AT19" i="2"/>
  <c r="AR19" i="2"/>
  <c r="AQ19" i="2"/>
  <c r="BD18" i="2"/>
  <c r="BC18" i="2"/>
  <c r="BA18" i="2"/>
  <c r="AZ18" i="2"/>
  <c r="AX18" i="2"/>
  <c r="AW18" i="2"/>
  <c r="AU18" i="2"/>
  <c r="AT18" i="2"/>
  <c r="AR18" i="2"/>
  <c r="AQ18" i="2"/>
  <c r="BD17" i="2"/>
  <c r="BC17" i="2"/>
  <c r="BA17" i="2"/>
  <c r="AZ17" i="2"/>
  <c r="AX17" i="2"/>
  <c r="AW17" i="2"/>
  <c r="AU17" i="2"/>
  <c r="AT17" i="2"/>
  <c r="AR17" i="2"/>
  <c r="AQ17" i="2"/>
  <c r="BD16" i="2"/>
  <c r="BC16" i="2"/>
  <c r="BA16" i="2"/>
  <c r="AZ16" i="2"/>
  <c r="AX16" i="2"/>
  <c r="AW16" i="2"/>
  <c r="AU16" i="2"/>
  <c r="AT16" i="2"/>
  <c r="AR16" i="2"/>
  <c r="AQ16" i="2"/>
  <c r="BD15" i="2"/>
  <c r="BC15" i="2"/>
  <c r="BA15" i="2"/>
  <c r="AZ15" i="2"/>
  <c r="AX15" i="2"/>
  <c r="AW15" i="2"/>
  <c r="AU15" i="2"/>
  <c r="AT15" i="2"/>
  <c r="AR15" i="2"/>
  <c r="AQ15" i="2"/>
  <c r="BD14" i="2"/>
  <c r="BC14" i="2"/>
  <c r="BA14" i="2"/>
  <c r="AZ14" i="2"/>
  <c r="AX14" i="2"/>
  <c r="AW14" i="2"/>
  <c r="AU14" i="2"/>
  <c r="AT14" i="2"/>
  <c r="AR14" i="2"/>
  <c r="AQ14" i="2"/>
  <c r="BD13" i="2"/>
  <c r="BC13" i="2"/>
  <c r="BA13" i="2"/>
  <c r="AZ13" i="2"/>
  <c r="AX13" i="2"/>
  <c r="AW13" i="2"/>
  <c r="AU13" i="2"/>
  <c r="AT13" i="2"/>
  <c r="AR13" i="2"/>
  <c r="AQ13" i="2"/>
  <c r="BD12" i="2"/>
  <c r="BC12" i="2"/>
  <c r="BA12" i="2"/>
  <c r="AZ12" i="2"/>
  <c r="AX12" i="2"/>
  <c r="AW12" i="2"/>
  <c r="AU12" i="2"/>
  <c r="AT12" i="2"/>
  <c r="AR12" i="2"/>
  <c r="AQ12" i="2"/>
  <c r="BD11" i="2"/>
  <c r="BC11" i="2"/>
  <c r="BA11" i="2"/>
  <c r="AZ11" i="2"/>
  <c r="AX11" i="2"/>
  <c r="AW11" i="2"/>
  <c r="AU11" i="2"/>
  <c r="AT11" i="2"/>
  <c r="AR11" i="2"/>
  <c r="AQ11" i="2"/>
  <c r="BD10" i="2"/>
  <c r="BC10" i="2"/>
  <c r="BA10" i="2"/>
  <c r="AZ10" i="2"/>
  <c r="AX10" i="2"/>
  <c r="AW10" i="2"/>
  <c r="AU10" i="2"/>
  <c r="AT10" i="2"/>
  <c r="AR10" i="2"/>
  <c r="AQ10" i="2"/>
  <c r="BD9" i="2"/>
  <c r="BC9" i="2"/>
  <c r="BA9" i="2"/>
  <c r="AZ9" i="2"/>
  <c r="AX9" i="2"/>
  <c r="AW9" i="2"/>
  <c r="AU9" i="2"/>
  <c r="AT9" i="2"/>
  <c r="AR9" i="2"/>
  <c r="AQ9" i="2"/>
  <c r="BD8" i="2"/>
  <c r="BC8" i="2"/>
  <c r="BA8" i="2"/>
  <c r="AZ8" i="2"/>
  <c r="AX8" i="2"/>
  <c r="AW8" i="2"/>
  <c r="AU8" i="2"/>
  <c r="AT8" i="2"/>
  <c r="AR8" i="2"/>
  <c r="AQ8" i="2"/>
  <c r="BD7" i="2"/>
  <c r="BC7" i="2"/>
  <c r="BA7" i="2"/>
  <c r="AZ7" i="2"/>
  <c r="AX7" i="2"/>
  <c r="AW7" i="2"/>
  <c r="AU7" i="2"/>
  <c r="AT7" i="2"/>
  <c r="AR7" i="2"/>
  <c r="AQ7" i="2"/>
  <c r="BD6" i="2"/>
  <c r="BC6" i="2"/>
  <c r="BA6" i="2"/>
  <c r="AZ6" i="2"/>
  <c r="AX6" i="2"/>
  <c r="AW6" i="2"/>
  <c r="AU6" i="2"/>
  <c r="AT6" i="2"/>
  <c r="AR6" i="2"/>
  <c r="AQ6" i="2"/>
  <c r="BD5" i="2"/>
  <c r="BC5" i="2"/>
  <c r="BA5" i="2"/>
  <c r="AZ5" i="2"/>
  <c r="AX5" i="2"/>
  <c r="AW5" i="2"/>
  <c r="AU5" i="2"/>
  <c r="AT5" i="2"/>
  <c r="AR5" i="2"/>
  <c r="AQ5" i="2"/>
  <c r="BD4" i="2"/>
  <c r="BC4" i="2"/>
  <c r="BA4" i="2"/>
  <c r="AZ4" i="2"/>
  <c r="AX4" i="2"/>
  <c r="AW4" i="2"/>
  <c r="AU4" i="2"/>
  <c r="AT4" i="2"/>
  <c r="AR4" i="2"/>
  <c r="AQ4" i="2"/>
  <c r="BD3" i="2"/>
  <c r="BC3" i="2"/>
  <c r="BA3" i="2"/>
  <c r="AZ3" i="2"/>
  <c r="AX3" i="2"/>
  <c r="AW3" i="2"/>
  <c r="AU3" i="2"/>
  <c r="AT3" i="2"/>
  <c r="AR3" i="2"/>
  <c r="AQ3" i="2"/>
  <c r="AR47" i="1"/>
  <c r="AQ47" i="1"/>
  <c r="AR46" i="1"/>
  <c r="AQ46" i="1"/>
  <c r="AR45" i="1"/>
  <c r="AQ45" i="1"/>
  <c r="AR44" i="1"/>
  <c r="AQ44" i="1"/>
  <c r="AR43" i="1"/>
  <c r="AQ43" i="1"/>
  <c r="AR42" i="1"/>
  <c r="AQ42" i="1"/>
  <c r="AR41" i="1"/>
  <c r="AQ41" i="1"/>
  <c r="AR40" i="1"/>
  <c r="AQ40" i="1"/>
  <c r="AR39" i="1"/>
  <c r="AQ39" i="1"/>
  <c r="AR38" i="1"/>
  <c r="AQ38" i="1"/>
  <c r="AR37" i="1"/>
  <c r="AQ37" i="1"/>
  <c r="AR36" i="1"/>
  <c r="AQ36" i="1"/>
  <c r="AR35" i="1"/>
  <c r="AQ35" i="1"/>
  <c r="AR34" i="1"/>
  <c r="AQ34" i="1"/>
  <c r="AR33" i="1"/>
  <c r="AQ33" i="1"/>
  <c r="AR32" i="1"/>
  <c r="AQ32" i="1"/>
  <c r="AR31" i="1"/>
  <c r="AQ31" i="1"/>
  <c r="AR30" i="1"/>
  <c r="AQ30" i="1"/>
  <c r="BA20" i="1"/>
  <c r="AZ20" i="1"/>
  <c r="AX20" i="1"/>
  <c r="AW20" i="1"/>
  <c r="AU20" i="1"/>
  <c r="AT20" i="1"/>
  <c r="AR20" i="1"/>
  <c r="AQ20" i="1"/>
  <c r="BA19" i="1"/>
  <c r="AZ19" i="1"/>
  <c r="AX19" i="1"/>
  <c r="AW19" i="1"/>
  <c r="AU19" i="1"/>
  <c r="AT19" i="1"/>
  <c r="AR19" i="1"/>
  <c r="AQ19" i="1"/>
  <c r="BA18" i="1"/>
  <c r="AZ18" i="1"/>
  <c r="AX18" i="1"/>
  <c r="AW18" i="1"/>
  <c r="AU18" i="1"/>
  <c r="AT18" i="1"/>
  <c r="AR18" i="1"/>
  <c r="AQ18" i="1"/>
  <c r="BA17" i="1"/>
  <c r="AZ17" i="1"/>
  <c r="AX17" i="1"/>
  <c r="AW17" i="1"/>
  <c r="AU17" i="1"/>
  <c r="AT17" i="1"/>
  <c r="AR17" i="1"/>
  <c r="AQ17" i="1"/>
  <c r="BA16" i="1"/>
  <c r="AZ16" i="1"/>
  <c r="AX16" i="1"/>
  <c r="AW16" i="1"/>
  <c r="AU16" i="1"/>
  <c r="AT16" i="1"/>
  <c r="AR16" i="1"/>
  <c r="AQ16" i="1"/>
  <c r="BA15" i="1"/>
  <c r="AZ15" i="1"/>
  <c r="AX15" i="1"/>
  <c r="AW15" i="1"/>
  <c r="AU15" i="1"/>
  <c r="AT15" i="1"/>
  <c r="AR15" i="1"/>
  <c r="AQ15" i="1"/>
  <c r="BA14" i="1"/>
  <c r="AZ14" i="1"/>
  <c r="AX14" i="1"/>
  <c r="AW14" i="1"/>
  <c r="AU14" i="1"/>
  <c r="AT14" i="1"/>
  <c r="AR14" i="1"/>
  <c r="AQ14" i="1"/>
  <c r="BA13" i="1"/>
  <c r="AZ13" i="1"/>
  <c r="AX13" i="1"/>
  <c r="AW13" i="1"/>
  <c r="AU13" i="1"/>
  <c r="AT13" i="1"/>
  <c r="AR13" i="1"/>
  <c r="AQ13" i="1"/>
  <c r="BA12" i="1"/>
  <c r="AZ12" i="1"/>
  <c r="AX12" i="1"/>
  <c r="AW12" i="1"/>
  <c r="AU12" i="1"/>
  <c r="AT12" i="1"/>
  <c r="AR12" i="1"/>
  <c r="AQ12" i="1"/>
  <c r="BA11" i="1"/>
  <c r="AZ11" i="1"/>
  <c r="AX11" i="1"/>
  <c r="AW11" i="1"/>
  <c r="AU11" i="1"/>
  <c r="AT11" i="1"/>
  <c r="AR11" i="1"/>
  <c r="AQ11" i="1"/>
  <c r="BA10" i="1"/>
  <c r="AZ10" i="1"/>
  <c r="AX10" i="1"/>
  <c r="AW10" i="1"/>
  <c r="AU10" i="1"/>
  <c r="AT10" i="1"/>
  <c r="AR10" i="1"/>
  <c r="AQ10" i="1"/>
  <c r="BA9" i="1"/>
  <c r="AZ9" i="1"/>
  <c r="AX9" i="1"/>
  <c r="AW9" i="1"/>
  <c r="AU9" i="1"/>
  <c r="AT9" i="1"/>
  <c r="AR9" i="1"/>
  <c r="AQ9" i="1"/>
  <c r="BA8" i="1"/>
  <c r="AZ8" i="1"/>
  <c r="AX8" i="1"/>
  <c r="AW8" i="1"/>
  <c r="AU8" i="1"/>
  <c r="AT8" i="1"/>
  <c r="AR8" i="1"/>
  <c r="AQ8" i="1"/>
  <c r="BA7" i="1"/>
  <c r="AZ7" i="1"/>
  <c r="AX7" i="1"/>
  <c r="AW7" i="1"/>
  <c r="AU7" i="1"/>
  <c r="AT7" i="1"/>
  <c r="AR7" i="1"/>
  <c r="AQ7" i="1"/>
  <c r="BA6" i="1"/>
  <c r="AZ6" i="1"/>
  <c r="AX6" i="1"/>
  <c r="AW6" i="1"/>
  <c r="AU6" i="1"/>
  <c r="AT6" i="1"/>
  <c r="AR6" i="1"/>
  <c r="AQ6" i="1"/>
  <c r="BA5" i="1"/>
  <c r="AZ5" i="1"/>
  <c r="AX5" i="1"/>
  <c r="AW5" i="1"/>
  <c r="AU5" i="1"/>
  <c r="AT5" i="1"/>
  <c r="AR5" i="1"/>
  <c r="AQ5" i="1"/>
  <c r="BA4" i="1"/>
  <c r="AZ4" i="1"/>
  <c r="AX4" i="1"/>
  <c r="AW4" i="1"/>
  <c r="AU4" i="1"/>
  <c r="AT4" i="1"/>
  <c r="AR4" i="1"/>
  <c r="AQ4" i="1"/>
  <c r="BA3" i="1"/>
  <c r="AZ3" i="1"/>
  <c r="AX3" i="1"/>
  <c r="AW3" i="1"/>
  <c r="AU3" i="1"/>
  <c r="AT3" i="1"/>
  <c r="AR3" i="1"/>
  <c r="AQ3" i="1"/>
  <c r="AR47" i="9"/>
  <c r="AQ47" i="9"/>
  <c r="AR46" i="9"/>
  <c r="AQ46" i="9"/>
  <c r="AR45" i="9"/>
  <c r="AQ45" i="9"/>
  <c r="AR44" i="9"/>
  <c r="AQ44" i="9"/>
  <c r="AR43" i="9"/>
  <c r="AQ43" i="9"/>
  <c r="AR42" i="9"/>
  <c r="AQ42" i="9"/>
  <c r="AR41" i="9"/>
  <c r="AQ41" i="9"/>
  <c r="AR40" i="9"/>
  <c r="AQ40" i="9"/>
  <c r="AR39" i="9"/>
  <c r="AQ39" i="9"/>
  <c r="AR38" i="9"/>
  <c r="AQ38" i="9"/>
  <c r="AR37" i="9"/>
  <c r="AQ37" i="9"/>
  <c r="AR36" i="9"/>
  <c r="AQ36" i="9"/>
  <c r="AR35" i="9"/>
  <c r="AQ35" i="9"/>
  <c r="AR34" i="9"/>
  <c r="AQ34" i="9"/>
  <c r="AR33" i="9"/>
  <c r="AQ33" i="9"/>
  <c r="AR32" i="9"/>
  <c r="AQ32" i="9"/>
  <c r="AR31" i="9"/>
  <c r="AQ31" i="9"/>
  <c r="AR30" i="9"/>
  <c r="AQ30" i="9"/>
  <c r="AR47" i="11"/>
  <c r="AQ47" i="11"/>
  <c r="AR46" i="11"/>
  <c r="AQ46" i="11"/>
  <c r="AR45" i="11"/>
  <c r="AQ45" i="11"/>
  <c r="AR44" i="11"/>
  <c r="AQ44" i="11"/>
  <c r="AR43" i="11"/>
  <c r="AQ43" i="11"/>
  <c r="AR42" i="11"/>
  <c r="AQ42" i="11"/>
  <c r="AR41" i="11"/>
  <c r="AQ41" i="11"/>
  <c r="AR40" i="11"/>
  <c r="AQ40" i="11"/>
  <c r="AR39" i="11"/>
  <c r="AQ39" i="11"/>
  <c r="AR38" i="11"/>
  <c r="AQ38" i="11"/>
  <c r="AR37" i="11"/>
  <c r="AQ37" i="11"/>
  <c r="AR36" i="11"/>
  <c r="AQ36" i="11"/>
  <c r="AR35" i="11"/>
  <c r="AQ35" i="11"/>
  <c r="AR34" i="11"/>
  <c r="AQ34" i="11"/>
  <c r="AR33" i="11"/>
  <c r="AQ33" i="11"/>
  <c r="AR32" i="11"/>
  <c r="AQ32" i="11"/>
  <c r="AR31" i="11"/>
  <c r="AQ31" i="11"/>
  <c r="AR30" i="11"/>
  <c r="AQ30" i="11"/>
  <c r="AR47" i="12"/>
  <c r="AQ47" i="12"/>
  <c r="AR46" i="12"/>
  <c r="AQ46" i="12"/>
  <c r="AR45" i="12"/>
  <c r="AQ45" i="12"/>
  <c r="AR44" i="12"/>
  <c r="AQ44" i="12"/>
  <c r="AR43" i="12"/>
  <c r="AQ43" i="12"/>
  <c r="AR42" i="12"/>
  <c r="AQ42" i="12"/>
  <c r="AR41" i="12"/>
  <c r="AQ41" i="12"/>
  <c r="AR40" i="12"/>
  <c r="AQ40" i="12"/>
  <c r="AR39" i="12"/>
  <c r="AQ39" i="12"/>
  <c r="AR38" i="12"/>
  <c r="AQ38" i="12"/>
  <c r="AR37" i="12"/>
  <c r="AQ37" i="12"/>
  <c r="AR36" i="12"/>
  <c r="AQ36" i="12"/>
  <c r="AR35" i="12"/>
  <c r="AQ35" i="12"/>
  <c r="AR34" i="12"/>
  <c r="AQ34" i="12"/>
  <c r="AR33" i="12"/>
  <c r="AQ33" i="12"/>
  <c r="AR32" i="12"/>
  <c r="AQ32" i="12"/>
  <c r="AR31" i="12"/>
  <c r="AQ31" i="12"/>
  <c r="AR30" i="12"/>
  <c r="AQ30" i="12"/>
  <c r="AR47" i="14"/>
  <c r="F20" i="5" s="1"/>
  <c r="AQ47" i="14"/>
  <c r="AR46" i="14"/>
  <c r="F19" i="5" s="1"/>
  <c r="AQ46" i="14"/>
  <c r="AR45" i="14"/>
  <c r="F18" i="5" s="1"/>
  <c r="AQ45" i="14"/>
  <c r="AR44" i="14"/>
  <c r="F17" i="5" s="1"/>
  <c r="AQ44" i="14"/>
  <c r="AR43" i="14"/>
  <c r="F16" i="5" s="1"/>
  <c r="AQ43" i="14"/>
  <c r="AU42" i="14"/>
  <c r="AR42" i="14"/>
  <c r="F15" i="5" s="1"/>
  <c r="AQ42" i="14"/>
  <c r="AR41" i="14"/>
  <c r="F14" i="5" s="1"/>
  <c r="AQ41" i="14"/>
  <c r="AR40" i="14"/>
  <c r="F13" i="5" s="1"/>
  <c r="AQ40" i="14"/>
  <c r="AR39" i="14"/>
  <c r="F12" i="5" s="1"/>
  <c r="AQ39" i="14"/>
  <c r="AR38" i="14"/>
  <c r="F11" i="5" s="1"/>
  <c r="AQ38" i="14"/>
  <c r="AR37" i="14"/>
  <c r="F10" i="5" s="1"/>
  <c r="AQ37" i="14"/>
  <c r="AR36" i="14"/>
  <c r="F9" i="5" s="1"/>
  <c r="AQ36" i="14"/>
  <c r="AR35" i="14"/>
  <c r="F8" i="5" s="1"/>
  <c r="AQ35" i="14"/>
  <c r="AR34" i="14"/>
  <c r="F7" i="5" s="1"/>
  <c r="AQ34" i="14"/>
  <c r="AR33" i="14"/>
  <c r="F6" i="5" s="1"/>
  <c r="AQ33" i="14"/>
  <c r="AR32" i="14"/>
  <c r="F5" i="5" s="1"/>
  <c r="AQ32" i="14"/>
  <c r="AR31" i="14"/>
  <c r="F4" i="5" s="1"/>
  <c r="AQ31" i="14"/>
  <c r="AR30" i="14"/>
  <c r="F3" i="5" s="1"/>
  <c r="AQ30" i="14"/>
  <c r="AR47" i="15"/>
  <c r="AQ47" i="15"/>
  <c r="AR46" i="15"/>
  <c r="AQ46" i="15"/>
  <c r="AR45" i="15"/>
  <c r="AQ45" i="15"/>
  <c r="AR44" i="15"/>
  <c r="AQ44" i="15"/>
  <c r="AR43" i="15"/>
  <c r="AQ43" i="15"/>
  <c r="AR42" i="15"/>
  <c r="AQ42" i="15"/>
  <c r="AR41" i="15"/>
  <c r="AQ41" i="15"/>
  <c r="AR40" i="15"/>
  <c r="AQ40" i="15"/>
  <c r="AR39" i="15"/>
  <c r="AQ39" i="15"/>
  <c r="AR38" i="15"/>
  <c r="AQ38" i="15"/>
  <c r="AR37" i="15"/>
  <c r="AQ37" i="15"/>
  <c r="AR36" i="15"/>
  <c r="AQ36" i="15"/>
  <c r="AR35" i="15"/>
  <c r="AQ35" i="15"/>
  <c r="AR34" i="15"/>
  <c r="AQ34" i="15"/>
  <c r="AR33" i="15"/>
  <c r="AQ33" i="15"/>
  <c r="AR32" i="15"/>
  <c r="AQ32" i="15"/>
  <c r="AR31" i="15"/>
  <c r="AQ31" i="15"/>
  <c r="AR30" i="15"/>
  <c r="AQ30" i="15"/>
  <c r="AR46" i="13"/>
  <c r="I19" i="5" s="1"/>
  <c r="AR47" i="13"/>
  <c r="I20" i="5" s="1"/>
  <c r="AR45" i="13"/>
  <c r="I18" i="5" s="1"/>
  <c r="AR42" i="13"/>
  <c r="I15" i="5" s="1"/>
  <c r="AR43" i="13"/>
  <c r="I16" i="5" s="1"/>
  <c r="AR44" i="13"/>
  <c r="AR41" i="13"/>
  <c r="I14" i="5" s="1"/>
  <c r="AR39" i="13"/>
  <c r="I12" i="5" s="1"/>
  <c r="AR40" i="13"/>
  <c r="I13" i="5" s="1"/>
  <c r="AR38" i="13"/>
  <c r="I11" i="5" s="1"/>
  <c r="AR34" i="13"/>
  <c r="I7" i="5" s="1"/>
  <c r="AR35" i="13"/>
  <c r="I8" i="5" s="1"/>
  <c r="AR36" i="13"/>
  <c r="AR37" i="13"/>
  <c r="AR33" i="13"/>
  <c r="I6" i="5" s="1"/>
  <c r="AR31" i="13"/>
  <c r="I4" i="5" s="1"/>
  <c r="AR32" i="13"/>
  <c r="I5" i="5" s="1"/>
  <c r="AR30" i="13"/>
  <c r="I3" i="5" s="1"/>
  <c r="AQ46" i="13"/>
  <c r="H19" i="5" s="1"/>
  <c r="AQ47" i="13"/>
  <c r="H20" i="5" s="1"/>
  <c r="AQ45" i="13"/>
  <c r="H18" i="5" s="1"/>
  <c r="AQ42" i="13"/>
  <c r="H15" i="5" s="1"/>
  <c r="AQ43" i="13"/>
  <c r="H16" i="5" s="1"/>
  <c r="AQ44" i="13"/>
  <c r="AQ41" i="13"/>
  <c r="H14" i="5" s="1"/>
  <c r="AQ39" i="13"/>
  <c r="H12" i="5" s="1"/>
  <c r="AQ40" i="13"/>
  <c r="AQ38" i="13"/>
  <c r="H11" i="5" s="1"/>
  <c r="AQ34" i="13"/>
  <c r="H7" i="5" s="1"/>
  <c r="AQ35" i="13"/>
  <c r="AQ36" i="13"/>
  <c r="AQ37" i="13"/>
  <c r="AQ33" i="13"/>
  <c r="H6" i="5" s="1"/>
  <c r="AQ31" i="13"/>
  <c r="H4" i="5" s="1"/>
  <c r="AQ32" i="13"/>
  <c r="AQ30" i="13"/>
  <c r="BD20" i="9"/>
  <c r="BC20" i="9"/>
  <c r="BA20" i="9"/>
  <c r="AZ20" i="9"/>
  <c r="AX20" i="9"/>
  <c r="AW20" i="9"/>
  <c r="AU20" i="9"/>
  <c r="AT20" i="9"/>
  <c r="AR20" i="9"/>
  <c r="AQ20" i="9"/>
  <c r="BD19" i="9"/>
  <c r="BC19" i="9"/>
  <c r="BA19" i="9"/>
  <c r="AZ19" i="9"/>
  <c r="AX19" i="9"/>
  <c r="AW19" i="9"/>
  <c r="AU19" i="9"/>
  <c r="AT19" i="9"/>
  <c r="AR19" i="9"/>
  <c r="AQ19" i="9"/>
  <c r="BD18" i="9"/>
  <c r="BC18" i="9"/>
  <c r="BA18" i="9"/>
  <c r="AZ18" i="9"/>
  <c r="AX18" i="9"/>
  <c r="AW18" i="9"/>
  <c r="AU18" i="9"/>
  <c r="AT18" i="9"/>
  <c r="AR18" i="9"/>
  <c r="AQ18" i="9"/>
  <c r="BD17" i="9"/>
  <c r="BC17" i="9"/>
  <c r="BA17" i="9"/>
  <c r="AZ17" i="9"/>
  <c r="AX17" i="9"/>
  <c r="AW17" i="9"/>
  <c r="AU17" i="9"/>
  <c r="AT17" i="9"/>
  <c r="AR17" i="9"/>
  <c r="AQ17" i="9"/>
  <c r="BD16" i="9"/>
  <c r="BC16" i="9"/>
  <c r="BA16" i="9"/>
  <c r="AZ16" i="9"/>
  <c r="AX16" i="9"/>
  <c r="AW16" i="9"/>
  <c r="AU16" i="9"/>
  <c r="AT16" i="9"/>
  <c r="AR16" i="9"/>
  <c r="AQ16" i="9"/>
  <c r="BD15" i="9"/>
  <c r="BC15" i="9"/>
  <c r="BA15" i="9"/>
  <c r="AZ15" i="9"/>
  <c r="AX15" i="9"/>
  <c r="AW15" i="9"/>
  <c r="AU15" i="9"/>
  <c r="AT15" i="9"/>
  <c r="AR15" i="9"/>
  <c r="AQ15" i="9"/>
  <c r="BD14" i="9"/>
  <c r="BC14" i="9"/>
  <c r="BA14" i="9"/>
  <c r="AZ14" i="9"/>
  <c r="AX14" i="9"/>
  <c r="AW14" i="9"/>
  <c r="AU14" i="9"/>
  <c r="AT14" i="9"/>
  <c r="AR14" i="9"/>
  <c r="AQ14" i="9"/>
  <c r="BD13" i="9"/>
  <c r="BC13" i="9"/>
  <c r="BA13" i="9"/>
  <c r="AZ13" i="9"/>
  <c r="AX13" i="9"/>
  <c r="AW13" i="9"/>
  <c r="AU13" i="9"/>
  <c r="AT13" i="9"/>
  <c r="AR13" i="9"/>
  <c r="AQ13" i="9"/>
  <c r="BD12" i="9"/>
  <c r="BC12" i="9"/>
  <c r="BA12" i="9"/>
  <c r="AZ12" i="9"/>
  <c r="AX12" i="9"/>
  <c r="AW12" i="9"/>
  <c r="AU12" i="9"/>
  <c r="AT12" i="9"/>
  <c r="AR12" i="9"/>
  <c r="AQ12" i="9"/>
  <c r="BD11" i="9"/>
  <c r="BC11" i="9"/>
  <c r="BA11" i="9"/>
  <c r="AZ11" i="9"/>
  <c r="AX11" i="9"/>
  <c r="AW11" i="9"/>
  <c r="AU11" i="9"/>
  <c r="AT11" i="9"/>
  <c r="AR11" i="9"/>
  <c r="AQ11" i="9"/>
  <c r="BD10" i="9"/>
  <c r="BC10" i="9"/>
  <c r="BA10" i="9"/>
  <c r="AZ10" i="9"/>
  <c r="AX10" i="9"/>
  <c r="AW10" i="9"/>
  <c r="AU10" i="9"/>
  <c r="AT10" i="9"/>
  <c r="AR10" i="9"/>
  <c r="AQ10" i="9"/>
  <c r="BD9" i="9"/>
  <c r="BC9" i="9"/>
  <c r="BA9" i="9"/>
  <c r="AZ9" i="9"/>
  <c r="AX9" i="9"/>
  <c r="AW9" i="9"/>
  <c r="AU9" i="9"/>
  <c r="AT9" i="9"/>
  <c r="AR9" i="9"/>
  <c r="AQ9" i="9"/>
  <c r="BD8" i="9"/>
  <c r="BC8" i="9"/>
  <c r="BA8" i="9"/>
  <c r="AZ8" i="9"/>
  <c r="AX8" i="9"/>
  <c r="AW8" i="9"/>
  <c r="AU8" i="9"/>
  <c r="AT8" i="9"/>
  <c r="AR8" i="9"/>
  <c r="AQ8" i="9"/>
  <c r="BD7" i="9"/>
  <c r="BC7" i="9"/>
  <c r="BA7" i="9"/>
  <c r="AZ7" i="9"/>
  <c r="AX7" i="9"/>
  <c r="AW7" i="9"/>
  <c r="AU7" i="9"/>
  <c r="AT7" i="9"/>
  <c r="AR7" i="9"/>
  <c r="AQ7" i="9"/>
  <c r="BD6" i="9"/>
  <c r="BC6" i="9"/>
  <c r="BA6" i="9"/>
  <c r="AZ6" i="9"/>
  <c r="AX6" i="9"/>
  <c r="AW6" i="9"/>
  <c r="AU6" i="9"/>
  <c r="AT6" i="9"/>
  <c r="AR6" i="9"/>
  <c r="AQ6" i="9"/>
  <c r="BD5" i="9"/>
  <c r="BC5" i="9"/>
  <c r="BA5" i="9"/>
  <c r="AZ5" i="9"/>
  <c r="AX5" i="9"/>
  <c r="AW5" i="9"/>
  <c r="AU5" i="9"/>
  <c r="AT5" i="9"/>
  <c r="AR5" i="9"/>
  <c r="AQ5" i="9"/>
  <c r="BD4" i="9"/>
  <c r="BC4" i="9"/>
  <c r="BA4" i="9"/>
  <c r="AZ4" i="9"/>
  <c r="AX4" i="9"/>
  <c r="AW4" i="9"/>
  <c r="AU4" i="9"/>
  <c r="AT4" i="9"/>
  <c r="AR4" i="9"/>
  <c r="AQ4" i="9"/>
  <c r="BD3" i="9"/>
  <c r="BC3" i="9"/>
  <c r="BA3" i="9"/>
  <c r="AZ3" i="9"/>
  <c r="AX3" i="9"/>
  <c r="AW3" i="9"/>
  <c r="AU3" i="9"/>
  <c r="AT3" i="9"/>
  <c r="AR3" i="9"/>
  <c r="AQ3" i="9"/>
  <c r="BA20" i="11"/>
  <c r="AZ20" i="11"/>
  <c r="AX20" i="11"/>
  <c r="AW20" i="11"/>
  <c r="AU20" i="11"/>
  <c r="AT20" i="11"/>
  <c r="AR20" i="11"/>
  <c r="AQ20" i="11"/>
  <c r="BA19" i="11"/>
  <c r="AZ19" i="11"/>
  <c r="AX19" i="11"/>
  <c r="AW19" i="11"/>
  <c r="AU19" i="11"/>
  <c r="AT19" i="11"/>
  <c r="AR19" i="11"/>
  <c r="AQ19" i="11"/>
  <c r="BA18" i="11"/>
  <c r="AZ18" i="11"/>
  <c r="AX18" i="11"/>
  <c r="AW18" i="11"/>
  <c r="AU18" i="11"/>
  <c r="AT18" i="11"/>
  <c r="AR18" i="11"/>
  <c r="AQ18" i="11"/>
  <c r="BA17" i="11"/>
  <c r="AZ17" i="11"/>
  <c r="AX17" i="11"/>
  <c r="AW17" i="11"/>
  <c r="AU17" i="11"/>
  <c r="AT17" i="11"/>
  <c r="AR17" i="11"/>
  <c r="AQ17" i="11"/>
  <c r="BA16" i="11"/>
  <c r="AZ16" i="11"/>
  <c r="AX16" i="11"/>
  <c r="AW16" i="11"/>
  <c r="AU16" i="11"/>
  <c r="AT16" i="11"/>
  <c r="AR16" i="11"/>
  <c r="AQ16" i="11"/>
  <c r="BA15" i="11"/>
  <c r="AZ15" i="11"/>
  <c r="AX15" i="11"/>
  <c r="AW15" i="11"/>
  <c r="AU15" i="11"/>
  <c r="AT15" i="11"/>
  <c r="AR15" i="11"/>
  <c r="AQ15" i="11"/>
  <c r="BA14" i="11"/>
  <c r="AZ14" i="11"/>
  <c r="AX14" i="11"/>
  <c r="AW14" i="11"/>
  <c r="AU14" i="11"/>
  <c r="AT14" i="11"/>
  <c r="AR14" i="11"/>
  <c r="AQ14" i="11"/>
  <c r="BA13" i="11"/>
  <c r="AZ13" i="11"/>
  <c r="AX13" i="11"/>
  <c r="AW13" i="11"/>
  <c r="AU13" i="11"/>
  <c r="AT13" i="11"/>
  <c r="AR13" i="11"/>
  <c r="AQ13" i="11"/>
  <c r="BA12" i="11"/>
  <c r="AZ12" i="11"/>
  <c r="AX12" i="11"/>
  <c r="AW12" i="11"/>
  <c r="AU12" i="11"/>
  <c r="AT12" i="11"/>
  <c r="AR12" i="11"/>
  <c r="AQ12" i="11"/>
  <c r="BA11" i="11"/>
  <c r="AZ11" i="11"/>
  <c r="AX11" i="11"/>
  <c r="AW11" i="11"/>
  <c r="AU11" i="11"/>
  <c r="AT11" i="11"/>
  <c r="AR11" i="11"/>
  <c r="AQ11" i="11"/>
  <c r="BA10" i="11"/>
  <c r="AZ10" i="11"/>
  <c r="AX10" i="11"/>
  <c r="AW10" i="11"/>
  <c r="AU10" i="11"/>
  <c r="AT10" i="11"/>
  <c r="AR10" i="11"/>
  <c r="AQ10" i="11"/>
  <c r="BA9" i="11"/>
  <c r="AZ9" i="11"/>
  <c r="AX9" i="11"/>
  <c r="AW9" i="11"/>
  <c r="AU9" i="11"/>
  <c r="AT9" i="11"/>
  <c r="AR9" i="11"/>
  <c r="AQ9" i="11"/>
  <c r="BA8" i="11"/>
  <c r="AZ8" i="11"/>
  <c r="AX8" i="11"/>
  <c r="AW8" i="11"/>
  <c r="AU8" i="11"/>
  <c r="AT8" i="11"/>
  <c r="AR8" i="11"/>
  <c r="AQ8" i="11"/>
  <c r="BA7" i="11"/>
  <c r="AZ7" i="11"/>
  <c r="AX7" i="11"/>
  <c r="AW7" i="11"/>
  <c r="AU7" i="11"/>
  <c r="AT7" i="11"/>
  <c r="AR7" i="11"/>
  <c r="AQ7" i="11"/>
  <c r="BA6" i="11"/>
  <c r="AZ6" i="11"/>
  <c r="AX6" i="11"/>
  <c r="AW6" i="11"/>
  <c r="AU6" i="11"/>
  <c r="AT6" i="11"/>
  <c r="AR6" i="11"/>
  <c r="AQ6" i="11"/>
  <c r="BA5" i="11"/>
  <c r="AZ5" i="11"/>
  <c r="AX5" i="11"/>
  <c r="AW5" i="11"/>
  <c r="AU5" i="11"/>
  <c r="AT5" i="11"/>
  <c r="AR5" i="11"/>
  <c r="AQ5" i="11"/>
  <c r="BA4" i="11"/>
  <c r="AZ4" i="11"/>
  <c r="AX4" i="11"/>
  <c r="AW4" i="11"/>
  <c r="AU4" i="11"/>
  <c r="AT4" i="11"/>
  <c r="AR4" i="11"/>
  <c r="AQ4" i="11"/>
  <c r="BA3" i="11"/>
  <c r="AZ3" i="11"/>
  <c r="AX3" i="11"/>
  <c r="AW3" i="11"/>
  <c r="AU3" i="11"/>
  <c r="AT3" i="11"/>
  <c r="AR3" i="11"/>
  <c r="AQ3" i="11"/>
  <c r="BA20" i="12"/>
  <c r="AZ20" i="12"/>
  <c r="AX20" i="12"/>
  <c r="AW20" i="12"/>
  <c r="AU20" i="12"/>
  <c r="AT20" i="12"/>
  <c r="AR20" i="12"/>
  <c r="AQ20" i="12"/>
  <c r="BA19" i="12"/>
  <c r="AZ19" i="12"/>
  <c r="AX19" i="12"/>
  <c r="AW19" i="12"/>
  <c r="AU19" i="12"/>
  <c r="AT19" i="12"/>
  <c r="AR19" i="12"/>
  <c r="AQ19" i="12"/>
  <c r="BA18" i="12"/>
  <c r="AZ18" i="12"/>
  <c r="AX18" i="12"/>
  <c r="AW18" i="12"/>
  <c r="AU18" i="12"/>
  <c r="AT18" i="12"/>
  <c r="AR18" i="12"/>
  <c r="AQ18" i="12"/>
  <c r="BA17" i="12"/>
  <c r="AZ17" i="12"/>
  <c r="AX17" i="12"/>
  <c r="AW17" i="12"/>
  <c r="AU17" i="12"/>
  <c r="AT17" i="12"/>
  <c r="AR17" i="12"/>
  <c r="AQ17" i="12"/>
  <c r="BA16" i="12"/>
  <c r="AZ16" i="12"/>
  <c r="AX16" i="12"/>
  <c r="AW16" i="12"/>
  <c r="AU16" i="12"/>
  <c r="AT16" i="12"/>
  <c r="AR16" i="12"/>
  <c r="AQ16" i="12"/>
  <c r="BA15" i="12"/>
  <c r="AZ15" i="12"/>
  <c r="AX15" i="12"/>
  <c r="AW15" i="12"/>
  <c r="AU15" i="12"/>
  <c r="AT15" i="12"/>
  <c r="AR15" i="12"/>
  <c r="AQ15" i="12"/>
  <c r="BA14" i="12"/>
  <c r="AZ14" i="12"/>
  <c r="AX14" i="12"/>
  <c r="AW14" i="12"/>
  <c r="AU14" i="12"/>
  <c r="AT14" i="12"/>
  <c r="AR14" i="12"/>
  <c r="AQ14" i="12"/>
  <c r="BA13" i="12"/>
  <c r="AZ13" i="12"/>
  <c r="AX13" i="12"/>
  <c r="AW13" i="12"/>
  <c r="AU13" i="12"/>
  <c r="AT13" i="12"/>
  <c r="AR13" i="12"/>
  <c r="AQ13" i="12"/>
  <c r="BA12" i="12"/>
  <c r="AZ12" i="12"/>
  <c r="AX12" i="12"/>
  <c r="AW12" i="12"/>
  <c r="AU12" i="12"/>
  <c r="AT12" i="12"/>
  <c r="AR12" i="12"/>
  <c r="AQ12" i="12"/>
  <c r="BA11" i="12"/>
  <c r="AZ11" i="12"/>
  <c r="AX11" i="12"/>
  <c r="AW11" i="12"/>
  <c r="AU11" i="12"/>
  <c r="AT11" i="12"/>
  <c r="AR11" i="12"/>
  <c r="AQ11" i="12"/>
  <c r="BA10" i="12"/>
  <c r="AZ10" i="12"/>
  <c r="AX10" i="12"/>
  <c r="AW10" i="12"/>
  <c r="AU10" i="12"/>
  <c r="AT10" i="12"/>
  <c r="AR10" i="12"/>
  <c r="AQ10" i="12"/>
  <c r="BA9" i="12"/>
  <c r="AZ9" i="12"/>
  <c r="AX9" i="12"/>
  <c r="AW9" i="12"/>
  <c r="AU9" i="12"/>
  <c r="AT9" i="12"/>
  <c r="AR9" i="12"/>
  <c r="AQ9" i="12"/>
  <c r="BA8" i="12"/>
  <c r="AZ8" i="12"/>
  <c r="AX8" i="12"/>
  <c r="AW8" i="12"/>
  <c r="AU8" i="12"/>
  <c r="AT8" i="12"/>
  <c r="AR8" i="12"/>
  <c r="AQ8" i="12"/>
  <c r="BA7" i="12"/>
  <c r="AZ7" i="12"/>
  <c r="AX7" i="12"/>
  <c r="AW7" i="12"/>
  <c r="AU7" i="12"/>
  <c r="AT7" i="12"/>
  <c r="AR7" i="12"/>
  <c r="AQ7" i="12"/>
  <c r="BA6" i="12"/>
  <c r="AZ6" i="12"/>
  <c r="AX6" i="12"/>
  <c r="AW6" i="12"/>
  <c r="AU6" i="12"/>
  <c r="AT6" i="12"/>
  <c r="AR6" i="12"/>
  <c r="AQ6" i="12"/>
  <c r="BA5" i="12"/>
  <c r="AZ5" i="12"/>
  <c r="AX5" i="12"/>
  <c r="AW5" i="12"/>
  <c r="AU5" i="12"/>
  <c r="AT5" i="12"/>
  <c r="AR5" i="12"/>
  <c r="AQ5" i="12"/>
  <c r="BA4" i="12"/>
  <c r="AZ4" i="12"/>
  <c r="AX4" i="12"/>
  <c r="AW4" i="12"/>
  <c r="AU4" i="12"/>
  <c r="AT4" i="12"/>
  <c r="AR4" i="12"/>
  <c r="AQ4" i="12"/>
  <c r="BA3" i="12"/>
  <c r="AZ3" i="12"/>
  <c r="AX3" i="12"/>
  <c r="AW3" i="12"/>
  <c r="AU3" i="12"/>
  <c r="AT3" i="12"/>
  <c r="AR3" i="12"/>
  <c r="AQ3" i="12"/>
  <c r="AU47" i="13"/>
  <c r="AU45" i="13"/>
  <c r="AT42" i="13"/>
  <c r="AU39" i="13"/>
  <c r="AT39" i="13"/>
  <c r="AU38" i="13"/>
  <c r="AU32" i="13"/>
  <c r="AT31" i="13"/>
  <c r="BA20" i="13"/>
  <c r="AZ20" i="13"/>
  <c r="AX20" i="13"/>
  <c r="AW20" i="13"/>
  <c r="AU20" i="13"/>
  <c r="AT20" i="13"/>
  <c r="AR20" i="13"/>
  <c r="AQ20" i="13"/>
  <c r="BA19" i="13"/>
  <c r="AZ19" i="13"/>
  <c r="AX19" i="13"/>
  <c r="AW19" i="13"/>
  <c r="AU19" i="13"/>
  <c r="AT19" i="13"/>
  <c r="AR19" i="13"/>
  <c r="AQ19" i="13"/>
  <c r="BA18" i="13"/>
  <c r="AZ18" i="13"/>
  <c r="AX18" i="13"/>
  <c r="AW18" i="13"/>
  <c r="AU18" i="13"/>
  <c r="AT18" i="13"/>
  <c r="AR18" i="13"/>
  <c r="AQ18" i="13"/>
  <c r="BA17" i="13"/>
  <c r="AZ17" i="13"/>
  <c r="AX17" i="13"/>
  <c r="AW17" i="13"/>
  <c r="AU17" i="13"/>
  <c r="AT17" i="13"/>
  <c r="AR17" i="13"/>
  <c r="AQ17" i="13"/>
  <c r="BA16" i="13"/>
  <c r="AZ16" i="13"/>
  <c r="AX16" i="13"/>
  <c r="AW16" i="13"/>
  <c r="AU16" i="13"/>
  <c r="AT16" i="13"/>
  <c r="AR16" i="13"/>
  <c r="AQ16" i="13"/>
  <c r="BA15" i="13"/>
  <c r="AZ15" i="13"/>
  <c r="AX15" i="13"/>
  <c r="AW15" i="13"/>
  <c r="AU15" i="13"/>
  <c r="AT15" i="13"/>
  <c r="AR15" i="13"/>
  <c r="AQ15" i="13"/>
  <c r="BA14" i="13"/>
  <c r="AZ14" i="13"/>
  <c r="AX14" i="13"/>
  <c r="AW14" i="13"/>
  <c r="AU14" i="13"/>
  <c r="AT14" i="13"/>
  <c r="AR14" i="13"/>
  <c r="AQ14" i="13"/>
  <c r="BA13" i="13"/>
  <c r="AZ13" i="13"/>
  <c r="AX13" i="13"/>
  <c r="AW13" i="13"/>
  <c r="AU13" i="13"/>
  <c r="AT13" i="13"/>
  <c r="AR13" i="13"/>
  <c r="AQ13" i="13"/>
  <c r="BA12" i="13"/>
  <c r="AZ12" i="13"/>
  <c r="AX12" i="13"/>
  <c r="AW12" i="13"/>
  <c r="AU12" i="13"/>
  <c r="AT12" i="13"/>
  <c r="AR12" i="13"/>
  <c r="AQ12" i="13"/>
  <c r="BA11" i="13"/>
  <c r="AZ11" i="13"/>
  <c r="AX11" i="13"/>
  <c r="AW11" i="13"/>
  <c r="AU11" i="13"/>
  <c r="AT11" i="13"/>
  <c r="AR11" i="13"/>
  <c r="AQ11" i="13"/>
  <c r="BA10" i="13"/>
  <c r="AZ10" i="13"/>
  <c r="AX10" i="13"/>
  <c r="AW10" i="13"/>
  <c r="AU10" i="13"/>
  <c r="AT10" i="13"/>
  <c r="AR10" i="13"/>
  <c r="AQ10" i="13"/>
  <c r="BA9" i="13"/>
  <c r="AZ9" i="13"/>
  <c r="AX9" i="13"/>
  <c r="AW9" i="13"/>
  <c r="AU9" i="13"/>
  <c r="AT9" i="13"/>
  <c r="AR9" i="13"/>
  <c r="AQ9" i="13"/>
  <c r="BA8" i="13"/>
  <c r="AZ8" i="13"/>
  <c r="AX8" i="13"/>
  <c r="AW8" i="13"/>
  <c r="AU8" i="13"/>
  <c r="AT8" i="13"/>
  <c r="AR8" i="13"/>
  <c r="AQ8" i="13"/>
  <c r="BA7" i="13"/>
  <c r="AZ7" i="13"/>
  <c r="AX7" i="13"/>
  <c r="AW7" i="13"/>
  <c r="AU7" i="13"/>
  <c r="AT7" i="13"/>
  <c r="AR7" i="13"/>
  <c r="AQ7" i="13"/>
  <c r="BA6" i="13"/>
  <c r="AZ6" i="13"/>
  <c r="AX6" i="13"/>
  <c r="AW6" i="13"/>
  <c r="AU6" i="13"/>
  <c r="AT6" i="13"/>
  <c r="AR6" i="13"/>
  <c r="AQ6" i="13"/>
  <c r="BA5" i="13"/>
  <c r="AZ5" i="13"/>
  <c r="AX5" i="13"/>
  <c r="AW5" i="13"/>
  <c r="AU5" i="13"/>
  <c r="AT5" i="13"/>
  <c r="AR5" i="13"/>
  <c r="AQ5" i="13"/>
  <c r="BA4" i="13"/>
  <c r="AZ4" i="13"/>
  <c r="AX4" i="13"/>
  <c r="AW4" i="13"/>
  <c r="AU4" i="13"/>
  <c r="AT4" i="13"/>
  <c r="AR4" i="13"/>
  <c r="AQ4" i="13"/>
  <c r="BA3" i="13"/>
  <c r="AZ3" i="13"/>
  <c r="AX3" i="13"/>
  <c r="AW3" i="13"/>
  <c r="AU3" i="13"/>
  <c r="AT3" i="13"/>
  <c r="AR3" i="13"/>
  <c r="AQ3" i="13"/>
  <c r="AU32" i="14" l="1"/>
  <c r="AU43" i="13"/>
  <c r="AU34" i="12"/>
  <c r="L7" i="5"/>
  <c r="AU38" i="12"/>
  <c r="L11" i="5"/>
  <c r="AU42" i="12"/>
  <c r="L15" i="5"/>
  <c r="AU30" i="12"/>
  <c r="L3" i="5"/>
  <c r="AU32" i="12"/>
  <c r="L5" i="5"/>
  <c r="AU36" i="12"/>
  <c r="L9" i="5"/>
  <c r="AU40" i="12"/>
  <c r="L13" i="5"/>
  <c r="AU46" i="12"/>
  <c r="L19" i="5"/>
  <c r="AT34" i="13"/>
  <c r="AU40" i="13"/>
  <c r="AU36" i="14"/>
  <c r="AT35" i="12"/>
  <c r="K8" i="5"/>
  <c r="AT37" i="12"/>
  <c r="K10" i="5"/>
  <c r="AT39" i="12"/>
  <c r="K12" i="5"/>
  <c r="AT41" i="12"/>
  <c r="K14" i="5"/>
  <c r="AT43" i="12"/>
  <c r="K16" i="5"/>
  <c r="AT45" i="12"/>
  <c r="K18" i="5"/>
  <c r="AT47" i="12"/>
  <c r="K20" i="5"/>
  <c r="AU42" i="8"/>
  <c r="AT33" i="13"/>
  <c r="AU34" i="14"/>
  <c r="AU44" i="12"/>
  <c r="L17" i="5"/>
  <c r="AT41" i="13"/>
  <c r="AU46" i="13"/>
  <c r="AU30" i="14"/>
  <c r="AU40" i="14"/>
  <c r="AU45" i="14"/>
  <c r="AU31" i="12"/>
  <c r="L4" i="5"/>
  <c r="AU33" i="12"/>
  <c r="L6" i="5"/>
  <c r="AU35" i="12"/>
  <c r="L8" i="5"/>
  <c r="AU37" i="12"/>
  <c r="L10" i="5"/>
  <c r="AU39" i="12"/>
  <c r="L12" i="5"/>
  <c r="AU41" i="12"/>
  <c r="L14" i="5"/>
  <c r="AU43" i="12"/>
  <c r="L16" i="5"/>
  <c r="AU45" i="12"/>
  <c r="L18" i="5"/>
  <c r="AU47" i="12"/>
  <c r="L20" i="5"/>
  <c r="AT32" i="12"/>
  <c r="K5" i="5"/>
  <c r="AT34" i="12"/>
  <c r="K7" i="5"/>
  <c r="AT36" i="12"/>
  <c r="K9" i="5"/>
  <c r="AT40" i="12"/>
  <c r="K13" i="5"/>
  <c r="AT42" i="12"/>
  <c r="K15" i="5"/>
  <c r="AT44" i="12"/>
  <c r="K17" i="5"/>
  <c r="AT46" i="12"/>
  <c r="K19" i="5"/>
  <c r="AU30" i="8"/>
  <c r="AU46" i="8"/>
  <c r="AU34" i="8"/>
  <c r="AU38" i="8"/>
  <c r="AU31" i="13"/>
  <c r="AT38" i="12"/>
  <c r="K11" i="5"/>
  <c r="AT33" i="12"/>
  <c r="K6" i="5"/>
  <c r="AU30" i="7"/>
  <c r="AG3" i="5"/>
  <c r="AU32" i="7"/>
  <c r="AG5" i="5"/>
  <c r="AU34" i="7"/>
  <c r="AG7" i="5"/>
  <c r="AU36" i="7"/>
  <c r="AG9" i="5"/>
  <c r="AU38" i="7"/>
  <c r="AG11" i="5"/>
  <c r="AU40" i="7"/>
  <c r="AG13" i="5"/>
  <c r="AU42" i="7"/>
  <c r="AG15" i="5"/>
  <c r="AU44" i="7"/>
  <c r="AG17" i="5"/>
  <c r="AU46" i="7"/>
  <c r="AG19" i="5"/>
  <c r="AT31" i="7"/>
  <c r="AF4" i="5"/>
  <c r="AT33" i="7"/>
  <c r="AF6" i="5"/>
  <c r="AT35" i="7"/>
  <c r="AF8" i="5"/>
  <c r="AT37" i="7"/>
  <c r="AF10" i="5"/>
  <c r="AT39" i="7"/>
  <c r="AF12" i="5"/>
  <c r="AT41" i="7"/>
  <c r="AF14" i="5"/>
  <c r="AT43" i="7"/>
  <c r="AF16" i="5"/>
  <c r="AT45" i="7"/>
  <c r="AF18" i="5"/>
  <c r="AT47" i="7"/>
  <c r="AF20" i="5"/>
  <c r="AU31" i="7"/>
  <c r="AG4" i="5"/>
  <c r="AU33" i="7"/>
  <c r="AG6" i="5"/>
  <c r="AU35" i="7"/>
  <c r="AG8" i="5"/>
  <c r="AU37" i="7"/>
  <c r="AG10" i="5"/>
  <c r="AU39" i="7"/>
  <c r="AG12" i="5"/>
  <c r="AU41" i="7"/>
  <c r="AG14" i="5"/>
  <c r="AU43" i="7"/>
  <c r="AG16" i="5"/>
  <c r="AU45" i="7"/>
  <c r="AG18" i="5"/>
  <c r="AU47" i="7"/>
  <c r="AG20" i="5"/>
  <c r="AT30" i="7"/>
  <c r="AF3" i="5"/>
  <c r="AT32" i="7"/>
  <c r="AF5" i="5"/>
  <c r="AT34" i="7"/>
  <c r="AF7" i="5"/>
  <c r="AT36" i="7"/>
  <c r="AF9" i="5"/>
  <c r="AT38" i="7"/>
  <c r="AF11" i="5"/>
  <c r="AT40" i="7"/>
  <c r="AF13" i="5"/>
  <c r="AT42" i="7"/>
  <c r="AF15" i="5"/>
  <c r="AT44" i="7"/>
  <c r="AF17" i="5"/>
  <c r="AT46" i="7"/>
  <c r="AF19" i="5"/>
  <c r="AU30" i="6"/>
  <c r="AD3" i="5"/>
  <c r="AU34" i="6"/>
  <c r="AD7" i="5"/>
  <c r="AU38" i="6"/>
  <c r="AD11" i="5"/>
  <c r="AU42" i="6"/>
  <c r="AD15" i="5"/>
  <c r="AU44" i="6"/>
  <c r="AD17" i="5"/>
  <c r="AT35" i="6"/>
  <c r="AC8" i="5"/>
  <c r="AT39" i="6"/>
  <c r="AC12" i="5"/>
  <c r="AT43" i="6"/>
  <c r="AC16" i="5"/>
  <c r="AT47" i="6"/>
  <c r="AC20" i="5"/>
  <c r="AU31" i="6"/>
  <c r="AD4" i="5"/>
  <c r="AU33" i="6"/>
  <c r="AD6" i="5"/>
  <c r="AU35" i="6"/>
  <c r="AD8" i="5"/>
  <c r="AU37" i="6"/>
  <c r="AD10" i="5"/>
  <c r="AU39" i="6"/>
  <c r="AD12" i="5"/>
  <c r="AU41" i="6"/>
  <c r="AD14" i="5"/>
  <c r="AU43" i="6"/>
  <c r="AD16" i="5"/>
  <c r="AU45" i="6"/>
  <c r="AD18" i="5"/>
  <c r="AU47" i="6"/>
  <c r="AD20" i="5"/>
  <c r="AU32" i="6"/>
  <c r="AD5" i="5"/>
  <c r="AU36" i="6"/>
  <c r="AD9" i="5"/>
  <c r="AU40" i="6"/>
  <c r="AD13" i="5"/>
  <c r="AU46" i="6"/>
  <c r="AD19" i="5"/>
  <c r="AT31" i="6"/>
  <c r="AC4" i="5"/>
  <c r="AT33" i="6"/>
  <c r="AC6" i="5"/>
  <c r="AT37" i="6"/>
  <c r="AC10" i="5"/>
  <c r="AT41" i="6"/>
  <c r="AC14" i="5"/>
  <c r="AT45" i="6"/>
  <c r="AC18" i="5"/>
  <c r="AT30" i="6"/>
  <c r="AC3" i="5"/>
  <c r="AT32" i="6"/>
  <c r="AC5" i="5"/>
  <c r="AT34" i="6"/>
  <c r="AC7" i="5"/>
  <c r="AT36" i="6"/>
  <c r="AC9" i="5"/>
  <c r="AT38" i="6"/>
  <c r="AC11" i="5"/>
  <c r="AT40" i="6"/>
  <c r="AC13" i="5"/>
  <c r="AT42" i="6"/>
  <c r="AC15" i="5"/>
  <c r="AT44" i="6"/>
  <c r="AC17" i="5"/>
  <c r="AT46" i="6"/>
  <c r="AC19" i="5"/>
  <c r="AU30" i="3"/>
  <c r="AA3" i="5"/>
  <c r="AU34" i="3"/>
  <c r="AA7" i="5"/>
  <c r="AU38" i="3"/>
  <c r="AA11" i="5"/>
  <c r="AU42" i="3"/>
  <c r="AA15" i="5"/>
  <c r="AU44" i="3"/>
  <c r="AA17" i="5"/>
  <c r="AT33" i="3"/>
  <c r="Z6" i="5"/>
  <c r="AT39" i="3"/>
  <c r="Z12" i="5"/>
  <c r="AT43" i="3"/>
  <c r="Z16" i="5"/>
  <c r="AT47" i="3"/>
  <c r="Z20" i="5"/>
  <c r="AU31" i="3"/>
  <c r="AA4" i="5"/>
  <c r="AU33" i="3"/>
  <c r="AA6" i="5"/>
  <c r="AU35" i="3"/>
  <c r="AA8" i="5"/>
  <c r="AU37" i="3"/>
  <c r="AA10" i="5"/>
  <c r="AU39" i="3"/>
  <c r="AA12" i="5"/>
  <c r="AU41" i="3"/>
  <c r="AA14" i="5"/>
  <c r="AU43" i="3"/>
  <c r="AA16" i="5"/>
  <c r="AU45" i="3"/>
  <c r="AA18" i="5"/>
  <c r="AU47" i="3"/>
  <c r="AA20" i="5"/>
  <c r="AU32" i="3"/>
  <c r="AA5" i="5"/>
  <c r="AU36" i="3"/>
  <c r="AA9" i="5"/>
  <c r="AU40" i="3"/>
  <c r="AA13" i="5"/>
  <c r="AU46" i="3"/>
  <c r="AA19" i="5"/>
  <c r="AT31" i="3"/>
  <c r="Z4" i="5"/>
  <c r="AT35" i="3"/>
  <c r="Z8" i="5"/>
  <c r="AT37" i="3"/>
  <c r="Z10" i="5"/>
  <c r="AT41" i="3"/>
  <c r="Z14" i="5"/>
  <c r="AT45" i="3"/>
  <c r="Z18" i="5"/>
  <c r="AT32" i="3"/>
  <c r="Z5" i="5"/>
  <c r="AT34" i="3"/>
  <c r="Z7" i="5"/>
  <c r="AT36" i="3"/>
  <c r="Z9" i="5"/>
  <c r="AT38" i="3"/>
  <c r="Z11" i="5"/>
  <c r="AT40" i="3"/>
  <c r="Z13" i="5"/>
  <c r="AT42" i="3"/>
  <c r="Z15" i="5"/>
  <c r="AT44" i="3"/>
  <c r="Z17" i="5"/>
  <c r="AT46" i="3"/>
  <c r="Z19" i="5"/>
  <c r="AU32" i="1"/>
  <c r="U5" i="5"/>
  <c r="AU34" i="1"/>
  <c r="U7" i="5"/>
  <c r="AU38" i="1"/>
  <c r="U11" i="5"/>
  <c r="AU42" i="1"/>
  <c r="U15" i="5"/>
  <c r="AU44" i="1"/>
  <c r="U17" i="5"/>
  <c r="AT31" i="1"/>
  <c r="T4" i="5"/>
  <c r="AT37" i="1"/>
  <c r="T10" i="5"/>
  <c r="AT41" i="1"/>
  <c r="T14" i="5"/>
  <c r="AT45" i="1"/>
  <c r="T18" i="5"/>
  <c r="AU31" i="1"/>
  <c r="U4" i="5"/>
  <c r="AU33" i="1"/>
  <c r="U6" i="5"/>
  <c r="AU35" i="1"/>
  <c r="U8" i="5"/>
  <c r="AU37" i="1"/>
  <c r="U10" i="5"/>
  <c r="AU39" i="1"/>
  <c r="U12" i="5"/>
  <c r="AU41" i="1"/>
  <c r="U14" i="5"/>
  <c r="AU43" i="1"/>
  <c r="U16" i="5"/>
  <c r="AU45" i="1"/>
  <c r="U18" i="5"/>
  <c r="AU47" i="1"/>
  <c r="U20" i="5"/>
  <c r="AU30" i="1"/>
  <c r="U3" i="5"/>
  <c r="AU36" i="1"/>
  <c r="U9" i="5"/>
  <c r="AU40" i="1"/>
  <c r="U13" i="5"/>
  <c r="AU46" i="1"/>
  <c r="U19" i="5"/>
  <c r="AT33" i="1"/>
  <c r="T6" i="5"/>
  <c r="AT35" i="1"/>
  <c r="T8" i="5"/>
  <c r="AT39" i="1"/>
  <c r="T12" i="5"/>
  <c r="AT43" i="1"/>
  <c r="T16" i="5"/>
  <c r="AT47" i="1"/>
  <c r="T20" i="5"/>
  <c r="AT30" i="1"/>
  <c r="T3" i="5"/>
  <c r="AT32" i="1"/>
  <c r="T5" i="5"/>
  <c r="AT34" i="1"/>
  <c r="T7" i="5"/>
  <c r="AT36" i="1"/>
  <c r="T9" i="5"/>
  <c r="AT38" i="1"/>
  <c r="T11" i="5"/>
  <c r="AT40" i="1"/>
  <c r="T13" i="5"/>
  <c r="AT42" i="1"/>
  <c r="T15" i="5"/>
  <c r="AT44" i="1"/>
  <c r="T17" i="5"/>
  <c r="AT46" i="1"/>
  <c r="T19" i="5"/>
  <c r="AU32" i="9"/>
  <c r="R5" i="5"/>
  <c r="AU38" i="9"/>
  <c r="R11" i="5"/>
  <c r="AU46" i="9"/>
  <c r="R19" i="5"/>
  <c r="AT31" i="9"/>
  <c r="Q4" i="5"/>
  <c r="AT33" i="9"/>
  <c r="Q6" i="5"/>
  <c r="AT35" i="9"/>
  <c r="Q8" i="5"/>
  <c r="AT37" i="9"/>
  <c r="Q10" i="5"/>
  <c r="AT39" i="9"/>
  <c r="Q12" i="5"/>
  <c r="AT41" i="9"/>
  <c r="Q14" i="5"/>
  <c r="AT43" i="9"/>
  <c r="Q16" i="5"/>
  <c r="AT45" i="9"/>
  <c r="Q18" i="5"/>
  <c r="AT47" i="9"/>
  <c r="Q20" i="5"/>
  <c r="AU34" i="9"/>
  <c r="R7" i="5"/>
  <c r="AU40" i="9"/>
  <c r="R13" i="5"/>
  <c r="AU42" i="9"/>
  <c r="R15" i="5"/>
  <c r="AU31" i="9"/>
  <c r="R4" i="5"/>
  <c r="AU33" i="9"/>
  <c r="R6" i="5"/>
  <c r="AU35" i="9"/>
  <c r="R8" i="5"/>
  <c r="AU37" i="9"/>
  <c r="R10" i="5"/>
  <c r="AU39" i="9"/>
  <c r="R12" i="5"/>
  <c r="AU41" i="9"/>
  <c r="R14" i="5"/>
  <c r="AU43" i="9"/>
  <c r="R16" i="5"/>
  <c r="AU45" i="9"/>
  <c r="R18" i="5"/>
  <c r="AU47" i="9"/>
  <c r="R20" i="5"/>
  <c r="AU30" i="9"/>
  <c r="R3" i="5"/>
  <c r="AU36" i="9"/>
  <c r="R9" i="5"/>
  <c r="AU44" i="9"/>
  <c r="R17" i="5"/>
  <c r="AT32" i="9"/>
  <c r="Q5" i="5"/>
  <c r="AT34" i="9"/>
  <c r="Q7" i="5"/>
  <c r="AT36" i="9"/>
  <c r="Q9" i="5"/>
  <c r="AT38" i="9"/>
  <c r="Q11" i="5"/>
  <c r="AT40" i="9"/>
  <c r="Q13" i="5"/>
  <c r="AT42" i="9"/>
  <c r="Q15" i="5"/>
  <c r="AT44" i="9"/>
  <c r="Q17" i="5"/>
  <c r="AT46" i="9"/>
  <c r="Q19" i="5"/>
  <c r="AU30" i="11"/>
  <c r="O3" i="5"/>
  <c r="AU34" i="11"/>
  <c r="O7" i="5"/>
  <c r="AU38" i="11"/>
  <c r="O11" i="5"/>
  <c r="AU42" i="11"/>
  <c r="O15" i="5"/>
  <c r="AU46" i="11"/>
  <c r="O19" i="5"/>
  <c r="AT35" i="11"/>
  <c r="N8" i="5"/>
  <c r="AT39" i="11"/>
  <c r="N12" i="5"/>
  <c r="AT43" i="11"/>
  <c r="N16" i="5"/>
  <c r="AT47" i="11"/>
  <c r="N20" i="5"/>
  <c r="AU31" i="11"/>
  <c r="O4" i="5"/>
  <c r="AU33" i="11"/>
  <c r="O6" i="5"/>
  <c r="AU35" i="11"/>
  <c r="O8" i="5"/>
  <c r="AU37" i="11"/>
  <c r="O10" i="5"/>
  <c r="AU39" i="11"/>
  <c r="O12" i="5"/>
  <c r="AU41" i="11"/>
  <c r="O14" i="5"/>
  <c r="AU43" i="11"/>
  <c r="O16" i="5"/>
  <c r="AU45" i="11"/>
  <c r="O18" i="5"/>
  <c r="AU47" i="11"/>
  <c r="O20" i="5"/>
  <c r="AU32" i="11"/>
  <c r="O5" i="5"/>
  <c r="AU36" i="11"/>
  <c r="O9" i="5"/>
  <c r="AU40" i="11"/>
  <c r="O13" i="5"/>
  <c r="AU44" i="11"/>
  <c r="O17" i="5"/>
  <c r="AT37" i="11"/>
  <c r="N10" i="5"/>
  <c r="AT41" i="11"/>
  <c r="N14" i="5"/>
  <c r="AT45" i="11"/>
  <c r="N18" i="5"/>
  <c r="AT32" i="11"/>
  <c r="N5" i="5"/>
  <c r="AT34" i="11"/>
  <c r="N7" i="5"/>
  <c r="AT36" i="11"/>
  <c r="N9" i="5"/>
  <c r="AT38" i="11"/>
  <c r="N11" i="5"/>
  <c r="AT40" i="11"/>
  <c r="N13" i="5"/>
  <c r="AT42" i="11"/>
  <c r="N15" i="5"/>
  <c r="AT44" i="11"/>
  <c r="N17" i="5"/>
  <c r="AT46" i="11"/>
  <c r="N19" i="5"/>
  <c r="AU35" i="13"/>
  <c r="AU42" i="13"/>
  <c r="AT43" i="13"/>
  <c r="AT47" i="13"/>
  <c r="AT35" i="13"/>
  <c r="H8" i="5"/>
  <c r="AU37" i="13"/>
  <c r="I10" i="5"/>
  <c r="AU44" i="13"/>
  <c r="I17" i="5"/>
  <c r="AT37" i="13"/>
  <c r="H10" i="5"/>
  <c r="AT32" i="13"/>
  <c r="H5" i="5"/>
  <c r="AU33" i="13"/>
  <c r="AU41" i="13"/>
  <c r="AT44" i="14"/>
  <c r="E17" i="5"/>
  <c r="AU31" i="14"/>
  <c r="AU35" i="14"/>
  <c r="AT37" i="14"/>
  <c r="E10" i="5"/>
  <c r="AU41" i="14"/>
  <c r="AT39" i="14"/>
  <c r="E12" i="5"/>
  <c r="AU47" i="14"/>
  <c r="AT34" i="14"/>
  <c r="E7" i="5"/>
  <c r="AT47" i="14"/>
  <c r="E20" i="5"/>
  <c r="AT31" i="14"/>
  <c r="E4" i="5"/>
  <c r="AU33" i="14"/>
  <c r="AU37" i="14"/>
  <c r="AU43" i="14"/>
  <c r="AU46" i="14"/>
  <c r="AT34" i="15"/>
  <c r="B7" i="5"/>
  <c r="AT44" i="15"/>
  <c r="B17" i="5"/>
  <c r="AU32" i="15"/>
  <c r="C5" i="5"/>
  <c r="AU36" i="15"/>
  <c r="C9" i="5"/>
  <c r="AU40" i="15"/>
  <c r="C13" i="5"/>
  <c r="AU46" i="15"/>
  <c r="C19" i="5"/>
  <c r="AT43" i="15"/>
  <c r="B16" i="5"/>
  <c r="AT32" i="15"/>
  <c r="B5" i="5"/>
  <c r="AT40" i="15"/>
  <c r="B13" i="5"/>
  <c r="AU34" i="15"/>
  <c r="C7" i="5"/>
  <c r="AU38" i="15"/>
  <c r="C11" i="5"/>
  <c r="AU44" i="15"/>
  <c r="C17" i="5"/>
  <c r="AU31" i="15"/>
  <c r="C4" i="5"/>
  <c r="AU35" i="15"/>
  <c r="C8" i="5"/>
  <c r="AU39" i="15"/>
  <c r="C12" i="5"/>
  <c r="AU41" i="15"/>
  <c r="C14" i="5"/>
  <c r="AU43" i="15"/>
  <c r="C16" i="5"/>
  <c r="AU45" i="15"/>
  <c r="C18" i="5"/>
  <c r="AU47" i="15"/>
  <c r="C20" i="5"/>
  <c r="AT32" i="8"/>
  <c r="AI5" i="5"/>
  <c r="AT36" i="8"/>
  <c r="AI9" i="5"/>
  <c r="AT40" i="8"/>
  <c r="AI13" i="5"/>
  <c r="AT44" i="8"/>
  <c r="AI17" i="5"/>
  <c r="AT31" i="8"/>
  <c r="AI4" i="5"/>
  <c r="AU33" i="8"/>
  <c r="AT35" i="8"/>
  <c r="AI8" i="5"/>
  <c r="AU37" i="8"/>
  <c r="AT39" i="8"/>
  <c r="AI12" i="5"/>
  <c r="AU41" i="8"/>
  <c r="AT43" i="8"/>
  <c r="AI16" i="5"/>
  <c r="AU45" i="8"/>
  <c r="AT47" i="8"/>
  <c r="AI20" i="5"/>
  <c r="AT30" i="8"/>
  <c r="AI3" i="5"/>
  <c r="AU32" i="8"/>
  <c r="AT34" i="8"/>
  <c r="AI7" i="5"/>
  <c r="AU36" i="8"/>
  <c r="AT38" i="8"/>
  <c r="AI11" i="5"/>
  <c r="AU40" i="8"/>
  <c r="AT42" i="8"/>
  <c r="AI15" i="5"/>
  <c r="AU44" i="8"/>
  <c r="AT46" i="8"/>
  <c r="AI19" i="5"/>
  <c r="AU31" i="8"/>
  <c r="AT33" i="8"/>
  <c r="AI6" i="5"/>
  <c r="AU35" i="8"/>
  <c r="AT37" i="8"/>
  <c r="AI10" i="5"/>
  <c r="AU39" i="8"/>
  <c r="AT41" i="8"/>
  <c r="AI14" i="5"/>
  <c r="AU43" i="8"/>
  <c r="AT45" i="8"/>
  <c r="AI18" i="5"/>
  <c r="AU47" i="8"/>
  <c r="AT33" i="2"/>
  <c r="W6" i="5"/>
  <c r="AT35" i="2"/>
  <c r="W8" i="5"/>
  <c r="AT39" i="2"/>
  <c r="W12" i="5"/>
  <c r="AT43" i="2"/>
  <c r="W16" i="5"/>
  <c r="AT47" i="2"/>
  <c r="W20" i="5"/>
  <c r="AU31" i="2"/>
  <c r="X4" i="5"/>
  <c r="AU37" i="2"/>
  <c r="X10" i="5"/>
  <c r="AU41" i="2"/>
  <c r="X14" i="5"/>
  <c r="AU45" i="2"/>
  <c r="X18" i="5"/>
  <c r="AT30" i="2"/>
  <c r="W3" i="5"/>
  <c r="AT32" i="2"/>
  <c r="W5" i="5"/>
  <c r="AT34" i="2"/>
  <c r="W7" i="5"/>
  <c r="AT36" i="2"/>
  <c r="W9" i="5"/>
  <c r="AT38" i="2"/>
  <c r="W11" i="5"/>
  <c r="AT40" i="2"/>
  <c r="W13" i="5"/>
  <c r="AT42" i="2"/>
  <c r="W15" i="5"/>
  <c r="AT44" i="2"/>
  <c r="W17" i="5"/>
  <c r="AT46" i="2"/>
  <c r="W19" i="5"/>
  <c r="AT31" i="2"/>
  <c r="W4" i="5"/>
  <c r="AT37" i="2"/>
  <c r="W10" i="5"/>
  <c r="AT41" i="2"/>
  <c r="W14" i="5"/>
  <c r="AT45" i="2"/>
  <c r="W18" i="5"/>
  <c r="AU33" i="2"/>
  <c r="X6" i="5"/>
  <c r="AU35" i="2"/>
  <c r="X8" i="5"/>
  <c r="AU39" i="2"/>
  <c r="X12" i="5"/>
  <c r="AU43" i="2"/>
  <c r="X16" i="5"/>
  <c r="AU47" i="2"/>
  <c r="X20" i="5"/>
  <c r="AU30" i="2"/>
  <c r="X3" i="5"/>
  <c r="AU32" i="2"/>
  <c r="X5" i="5"/>
  <c r="AU34" i="2"/>
  <c r="X7" i="5"/>
  <c r="AU36" i="2"/>
  <c r="X9" i="5"/>
  <c r="AU38" i="2"/>
  <c r="X11" i="5"/>
  <c r="AU40" i="2"/>
  <c r="X13" i="5"/>
  <c r="AU42" i="2"/>
  <c r="X15" i="5"/>
  <c r="AU44" i="2"/>
  <c r="X17" i="5"/>
  <c r="AU46" i="2"/>
  <c r="X19" i="5"/>
  <c r="AT33" i="11"/>
  <c r="N6" i="5"/>
  <c r="AT30" i="3"/>
  <c r="Z3" i="5"/>
  <c r="AT31" i="11"/>
  <c r="N4" i="5"/>
  <c r="AT46" i="13"/>
  <c r="AT45" i="13"/>
  <c r="AT44" i="13"/>
  <c r="H17" i="5"/>
  <c r="AT31" i="12"/>
  <c r="K4" i="5"/>
  <c r="AT30" i="12"/>
  <c r="K3" i="5"/>
  <c r="AU36" i="13"/>
  <c r="I9" i="5"/>
  <c r="AT36" i="13"/>
  <c r="H9" i="5"/>
  <c r="AT40" i="14"/>
  <c r="E13" i="5"/>
  <c r="AU30" i="13"/>
  <c r="AT36" i="14"/>
  <c r="E9" i="5"/>
  <c r="AU38" i="14"/>
  <c r="AU33" i="15"/>
  <c r="C6" i="5"/>
  <c r="AU39" i="14"/>
  <c r="AU44" i="14"/>
  <c r="AT32" i="14"/>
  <c r="E5" i="5"/>
  <c r="AT46" i="14"/>
  <c r="E19" i="5"/>
  <c r="AT43" i="14"/>
  <c r="E16" i="5"/>
  <c r="AT40" i="13"/>
  <c r="H13" i="5"/>
  <c r="AT45" i="14"/>
  <c r="E18" i="5"/>
  <c r="AU37" i="15"/>
  <c r="C10" i="5"/>
  <c r="AT31" i="15"/>
  <c r="B4" i="5"/>
  <c r="AT47" i="15"/>
  <c r="B20" i="5"/>
  <c r="AT42" i="14"/>
  <c r="E15" i="5"/>
  <c r="AT41" i="14"/>
  <c r="E14" i="5"/>
  <c r="AT39" i="15"/>
  <c r="B12" i="5"/>
  <c r="AT46" i="15"/>
  <c r="B19" i="5"/>
  <c r="AU34" i="13"/>
  <c r="AT38" i="13"/>
  <c r="AT30" i="13"/>
  <c r="H3" i="5"/>
  <c r="AT38" i="14"/>
  <c r="E11" i="5"/>
  <c r="AT35" i="14"/>
  <c r="E8" i="5"/>
  <c r="AT33" i="14"/>
  <c r="E6" i="5"/>
  <c r="AT30" i="14"/>
  <c r="E3" i="5"/>
  <c r="AU42" i="15"/>
  <c r="C15" i="5"/>
  <c r="AT37" i="15"/>
  <c r="B10" i="5"/>
  <c r="AT35" i="15"/>
  <c r="B8" i="5"/>
  <c r="AT42" i="15"/>
  <c r="B15" i="5"/>
  <c r="AT45" i="15"/>
  <c r="B18" i="5"/>
  <c r="AT36" i="15"/>
  <c r="B9" i="5"/>
  <c r="AT38" i="15"/>
  <c r="B11" i="5"/>
  <c r="AT33" i="15"/>
  <c r="B6" i="5"/>
  <c r="AT41" i="15"/>
  <c r="B14" i="5"/>
  <c r="AU30" i="15"/>
  <c r="C3" i="5"/>
  <c r="AT30" i="9"/>
  <c r="Q3" i="5"/>
  <c r="AT30" i="11"/>
  <c r="N3" i="5"/>
  <c r="AT30" i="15"/>
  <c r="B3" i="5"/>
  <c r="BA20" i="14"/>
  <c r="AZ20" i="14"/>
  <c r="AX20" i="14"/>
  <c r="AW20" i="14"/>
  <c r="AU20" i="14"/>
  <c r="AT20" i="14"/>
  <c r="AR20" i="14"/>
  <c r="AQ20" i="14"/>
  <c r="BA19" i="14"/>
  <c r="AZ19" i="14"/>
  <c r="AX19" i="14"/>
  <c r="AW19" i="14"/>
  <c r="AU19" i="14"/>
  <c r="AT19" i="14"/>
  <c r="AR19" i="14"/>
  <c r="AQ19" i="14"/>
  <c r="BA18" i="14"/>
  <c r="AZ18" i="14"/>
  <c r="AX18" i="14"/>
  <c r="AW18" i="14"/>
  <c r="AU18" i="14"/>
  <c r="AT18" i="14"/>
  <c r="AR18" i="14"/>
  <c r="AQ18" i="14"/>
  <c r="BA17" i="14"/>
  <c r="AZ17" i="14"/>
  <c r="AX17" i="14"/>
  <c r="AW17" i="14"/>
  <c r="AU17" i="14"/>
  <c r="AT17" i="14"/>
  <c r="AR17" i="14"/>
  <c r="AQ17" i="14"/>
  <c r="BA16" i="14"/>
  <c r="AZ16" i="14"/>
  <c r="AX16" i="14"/>
  <c r="AW16" i="14"/>
  <c r="AU16" i="14"/>
  <c r="AT16" i="14"/>
  <c r="AR16" i="14"/>
  <c r="AQ16" i="14"/>
  <c r="BA15" i="14"/>
  <c r="AZ15" i="14"/>
  <c r="AX15" i="14"/>
  <c r="AW15" i="14"/>
  <c r="AU15" i="14"/>
  <c r="AT15" i="14"/>
  <c r="AR15" i="14"/>
  <c r="AQ15" i="14"/>
  <c r="BA14" i="14"/>
  <c r="AZ14" i="14"/>
  <c r="AX14" i="14"/>
  <c r="AW14" i="14"/>
  <c r="AU14" i="14"/>
  <c r="AT14" i="14"/>
  <c r="AR14" i="14"/>
  <c r="AQ14" i="14"/>
  <c r="BA13" i="14"/>
  <c r="AZ13" i="14"/>
  <c r="AX13" i="14"/>
  <c r="AW13" i="14"/>
  <c r="AU13" i="14"/>
  <c r="AT13" i="14"/>
  <c r="AR13" i="14"/>
  <c r="AQ13" i="14"/>
  <c r="BA12" i="14"/>
  <c r="AZ12" i="14"/>
  <c r="AX12" i="14"/>
  <c r="AW12" i="14"/>
  <c r="AU12" i="14"/>
  <c r="AT12" i="14"/>
  <c r="AR12" i="14"/>
  <c r="AQ12" i="14"/>
  <c r="BA11" i="14"/>
  <c r="AZ11" i="14"/>
  <c r="AX11" i="14"/>
  <c r="AW11" i="14"/>
  <c r="AU11" i="14"/>
  <c r="AT11" i="14"/>
  <c r="AR11" i="14"/>
  <c r="AQ11" i="14"/>
  <c r="BA10" i="14"/>
  <c r="AZ10" i="14"/>
  <c r="AX10" i="14"/>
  <c r="AW10" i="14"/>
  <c r="AU10" i="14"/>
  <c r="AT10" i="14"/>
  <c r="AR10" i="14"/>
  <c r="AQ10" i="14"/>
  <c r="BA9" i="14"/>
  <c r="AZ9" i="14"/>
  <c r="AX9" i="14"/>
  <c r="AW9" i="14"/>
  <c r="AU9" i="14"/>
  <c r="AT9" i="14"/>
  <c r="AR9" i="14"/>
  <c r="AQ9" i="14"/>
  <c r="BA8" i="14"/>
  <c r="AZ8" i="14"/>
  <c r="AX8" i="14"/>
  <c r="AW8" i="14"/>
  <c r="AU8" i="14"/>
  <c r="AT8" i="14"/>
  <c r="AR8" i="14"/>
  <c r="AQ8" i="14"/>
  <c r="BA7" i="14"/>
  <c r="AZ7" i="14"/>
  <c r="AX7" i="14"/>
  <c r="AW7" i="14"/>
  <c r="AU7" i="14"/>
  <c r="AT7" i="14"/>
  <c r="AR7" i="14"/>
  <c r="AQ7" i="14"/>
  <c r="BA6" i="14"/>
  <c r="AZ6" i="14"/>
  <c r="AX6" i="14"/>
  <c r="AW6" i="14"/>
  <c r="AU6" i="14"/>
  <c r="AT6" i="14"/>
  <c r="AR6" i="14"/>
  <c r="AQ6" i="14"/>
  <c r="BA5" i="14"/>
  <c r="AZ5" i="14"/>
  <c r="AX5" i="14"/>
  <c r="AW5" i="14"/>
  <c r="AU5" i="14"/>
  <c r="AT5" i="14"/>
  <c r="AR5" i="14"/>
  <c r="AQ5" i="14"/>
  <c r="BA4" i="14"/>
  <c r="AZ4" i="14"/>
  <c r="AX4" i="14"/>
  <c r="AW4" i="14"/>
  <c r="AU4" i="14"/>
  <c r="AT4" i="14"/>
  <c r="AR4" i="14"/>
  <c r="AQ4" i="14"/>
  <c r="BA3" i="14"/>
  <c r="AZ3" i="14"/>
  <c r="AX3" i="14"/>
  <c r="AW3" i="14"/>
  <c r="AU3" i="14"/>
  <c r="AT3" i="14"/>
  <c r="AR3" i="14"/>
  <c r="AQ3" i="14"/>
  <c r="BA19" i="15"/>
  <c r="BA20" i="15"/>
  <c r="BA18" i="15"/>
  <c r="BA15" i="15"/>
  <c r="BA16" i="15"/>
  <c r="BA17" i="15"/>
  <c r="BA14" i="15"/>
  <c r="BA12" i="15"/>
  <c r="BA13" i="15"/>
  <c r="BA11" i="15"/>
  <c r="BA7" i="15"/>
  <c r="BA8" i="15"/>
  <c r="BA9" i="15"/>
  <c r="BA10" i="15"/>
  <c r="BA6" i="15"/>
  <c r="BA4" i="15"/>
  <c r="BA5" i="15"/>
  <c r="BA3" i="15"/>
  <c r="AZ19" i="15"/>
  <c r="AZ20" i="15"/>
  <c r="AZ18" i="15"/>
  <c r="AZ15" i="15"/>
  <c r="AZ16" i="15"/>
  <c r="AZ17" i="15"/>
  <c r="AZ14" i="15"/>
  <c r="AZ12" i="15"/>
  <c r="AZ13" i="15"/>
  <c r="AZ11" i="15"/>
  <c r="AZ7" i="15"/>
  <c r="AZ8" i="15"/>
  <c r="AZ9" i="15"/>
  <c r="AZ10" i="15"/>
  <c r="AZ6" i="15"/>
  <c r="AZ4" i="15"/>
  <c r="AZ5" i="15"/>
  <c r="AZ3" i="15"/>
  <c r="AX19" i="15"/>
  <c r="AX20" i="15"/>
  <c r="AX18" i="15"/>
  <c r="AX15" i="15"/>
  <c r="AX16" i="15"/>
  <c r="AX17" i="15"/>
  <c r="AX14" i="15"/>
  <c r="AX12" i="15"/>
  <c r="AX13" i="15"/>
  <c r="AX11" i="15"/>
  <c r="AX7" i="15"/>
  <c r="AX8" i="15"/>
  <c r="AX9" i="15"/>
  <c r="AX10" i="15"/>
  <c r="AX6" i="15"/>
  <c r="AX4" i="15"/>
  <c r="AX5" i="15"/>
  <c r="AX3" i="15"/>
  <c r="AU19" i="15"/>
  <c r="AU20" i="15"/>
  <c r="AU18" i="15"/>
  <c r="AU4" i="15"/>
  <c r="AU5" i="15"/>
  <c r="AU3" i="15"/>
  <c r="AT19" i="15"/>
  <c r="AT20" i="15"/>
  <c r="AT18" i="15"/>
  <c r="AT15" i="15"/>
  <c r="AT16" i="15"/>
  <c r="AT17" i="15"/>
  <c r="AT14" i="15"/>
  <c r="AW19" i="15"/>
  <c r="AW20" i="15"/>
  <c r="AW18" i="15"/>
  <c r="AW15" i="15"/>
  <c r="AW16" i="15"/>
  <c r="AW17" i="15"/>
  <c r="AW14" i="15"/>
  <c r="AW12" i="15"/>
  <c r="AW13" i="15"/>
  <c r="AW11" i="15"/>
  <c r="AW7" i="15"/>
  <c r="AW8" i="15"/>
  <c r="AW9" i="15"/>
  <c r="AW10" i="15"/>
  <c r="AW6" i="15"/>
  <c r="AW4" i="15"/>
  <c r="AW5" i="15"/>
  <c r="AW3" i="15"/>
  <c r="AU15" i="15"/>
  <c r="AU16" i="15"/>
  <c r="AU17" i="15"/>
  <c r="AU14" i="15"/>
  <c r="AU12" i="15"/>
  <c r="AU13" i="15"/>
  <c r="AU11" i="15"/>
  <c r="AU7" i="15"/>
  <c r="AU8" i="15"/>
  <c r="AU9" i="15"/>
  <c r="AU10" i="15"/>
  <c r="AU6" i="15"/>
  <c r="AT12" i="15"/>
  <c r="AT13" i="15"/>
  <c r="AT11" i="15"/>
  <c r="AT7" i="15"/>
  <c r="AT8" i="15"/>
  <c r="AT9" i="15"/>
  <c r="AT10" i="15"/>
  <c r="AT6" i="15"/>
  <c r="AT4" i="15"/>
  <c r="AT5" i="15"/>
  <c r="AT3" i="15"/>
  <c r="AR19" i="15"/>
  <c r="AR20" i="15"/>
  <c r="AR18" i="15"/>
  <c r="AR15" i="15"/>
  <c r="AR16" i="15"/>
  <c r="AR17" i="15"/>
  <c r="AR14" i="15"/>
  <c r="AR12" i="15"/>
  <c r="AR13" i="15"/>
  <c r="AR11" i="15"/>
  <c r="AR7" i="15"/>
  <c r="AR8" i="15"/>
  <c r="AR9" i="15"/>
  <c r="AR10" i="15"/>
  <c r="AR6" i="15"/>
  <c r="AR4" i="15"/>
  <c r="AR5" i="15"/>
  <c r="AR3" i="15"/>
  <c r="AQ19" i="15"/>
  <c r="AQ20" i="15"/>
  <c r="AQ18" i="15"/>
  <c r="AQ15" i="15"/>
  <c r="AQ16" i="15"/>
  <c r="AQ17" i="15"/>
  <c r="AQ14" i="15"/>
  <c r="AQ12" i="15"/>
  <c r="AQ13" i="15"/>
  <c r="AQ11" i="15"/>
  <c r="AQ7" i="15"/>
  <c r="AQ8" i="15"/>
  <c r="AQ9" i="15"/>
  <c r="AQ10" i="15"/>
  <c r="AQ6" i="15"/>
  <c r="AQ4" i="15"/>
  <c r="AQ5" i="15"/>
  <c r="AQ3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LOCALIZAÇÃO LOJAS!$A$6:$C$9" type="102" refreshedVersion="6" minRefreshableVersion="5">
    <extLst>
      <ext xmlns:x15="http://schemas.microsoft.com/office/spreadsheetml/2010/11/main" uri="{DE250136-89BD-433C-8126-D09CA5730AF9}">
        <x15:connection id="Intervalo">
          <x15:rangePr sourceName="_xlcn.WorksheetConnection_LOCALIZAÇÃOLOJASA6C9"/>
        </x15:connection>
      </ext>
    </extLst>
  </connection>
</connections>
</file>

<file path=xl/sharedStrings.xml><?xml version="1.0" encoding="utf-8"?>
<sst xmlns="http://schemas.openxmlformats.org/spreadsheetml/2006/main" count="8997" uniqueCount="125">
  <si>
    <t>SEGUNDA-FEIRA</t>
  </si>
  <si>
    <t>TERÇA-FEIRA</t>
  </si>
  <si>
    <t>QUARTA-FEIRA</t>
  </si>
  <si>
    <t>Setores:</t>
  </si>
  <si>
    <t>Anterior</t>
  </si>
  <si>
    <t>Atual</t>
  </si>
  <si>
    <t>FLV</t>
  </si>
  <si>
    <t>QUINTA-FEIRA</t>
  </si>
  <si>
    <t>SEXTA-FEIRA</t>
  </si>
  <si>
    <t>LIQUIDA FRIA</t>
  </si>
  <si>
    <t>LIQUIDA QUENTE</t>
  </si>
  <si>
    <t>FRIOS E EMBUTIDOS</t>
  </si>
  <si>
    <t>BICOITO E GULOSEIMAS</t>
  </si>
  <si>
    <t>MATINAIS E SOBREMESAS</t>
  </si>
  <si>
    <t>CONGELADOS</t>
  </si>
  <si>
    <t>PADARIA</t>
  </si>
  <si>
    <t>PERFUMARIA</t>
  </si>
  <si>
    <t>SECA SALGADA</t>
  </si>
  <si>
    <t>PEIXARIA</t>
  </si>
  <si>
    <t>LIMPEZA</t>
  </si>
  <si>
    <t>ALTO GIRO</t>
  </si>
  <si>
    <t>DELICATESSEN</t>
  </si>
  <si>
    <t>AÇOUGUE</t>
  </si>
  <si>
    <t>BAZAR</t>
  </si>
  <si>
    <t>TABACARIA</t>
  </si>
  <si>
    <t>LATICÍNIOS</t>
  </si>
  <si>
    <t>SETORES</t>
  </si>
  <si>
    <t>STATUS LOJA</t>
  </si>
  <si>
    <t>META</t>
  </si>
  <si>
    <t>NORMAL</t>
  </si>
  <si>
    <t>MODERADO</t>
  </si>
  <si>
    <t>CRITICO</t>
  </si>
  <si>
    <t>META RESULTADO</t>
  </si>
  <si>
    <t>RESULTADO SEMANAL AUDITORIAS  13/01 À 17/01/2020</t>
  </si>
  <si>
    <t>MEDIA PRESENÇA</t>
  </si>
  <si>
    <t xml:space="preserve"> </t>
  </si>
  <si>
    <t>MEDIA ETIQUETA</t>
  </si>
  <si>
    <t>STATUS PRESENÇA</t>
  </si>
  <si>
    <t>STATUS ETIQUETA</t>
  </si>
  <si>
    <t>GRAFICO REPRESENTANTE JANEIRO</t>
  </si>
  <si>
    <t>GRAFICO REPRESENTANTE FEVEREIRO</t>
  </si>
  <si>
    <t>GRAFICO REPRESENTANTE MARÇO</t>
  </si>
  <si>
    <t>GRAFICO REPRESENTANTE ABRIL</t>
  </si>
  <si>
    <t>GRAFICO REPRESENTANTE MAIO</t>
  </si>
  <si>
    <t>GRAFICO REPRESENTANTE JUNHO</t>
  </si>
  <si>
    <t>GRAFICO REPRESENTANTE JULHO</t>
  </si>
  <si>
    <t>GRAFICO REPRESENTANTE AGOSTO</t>
  </si>
  <si>
    <t>GRAFICO REPRESENTANTE SETEMBRO</t>
  </si>
  <si>
    <t>GRAFICO REPRESENTANTE OUTUBRO</t>
  </si>
  <si>
    <t>GRAFICO REPRESENTANTE NOVEMBRO</t>
  </si>
  <si>
    <t>GRAFICO REPRESENTANTE DEZEMBRO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</si>
  <si>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</si>
  <si>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</si>
  <si>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</si>
  <si>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</si>
  <si>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</si>
  <si>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</si>
  <si>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</si>
  <si>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</si>
  <si>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</si>
  <si>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</si>
  <si>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</si>
  <si>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</si>
  <si>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PAINÉIS GRÁFICOS E STATUS DAS AUDITORIAS</t>
  </si>
  <si>
    <t xml:space="preserve">Auditoria de Presença </t>
  </si>
  <si>
    <t>Loja:</t>
  </si>
  <si>
    <t>Data:</t>
  </si>
  <si>
    <t>Itens em Estoque</t>
  </si>
  <si>
    <t>Itens em Ruptura</t>
  </si>
  <si>
    <t>FRIOS EMBUTIDOS</t>
  </si>
  <si>
    <t xml:space="preserve">Auditoria de Etiquetas </t>
  </si>
  <si>
    <t>Etiqts em Ruptura</t>
  </si>
  <si>
    <t>BISCOITO E GULOSEIMAS</t>
  </si>
  <si>
    <t xml:space="preserve">CONGELADOS </t>
  </si>
  <si>
    <t xml:space="preserve">SECA SALGADA </t>
  </si>
  <si>
    <t>PRESENÇA JAN</t>
  </si>
  <si>
    <t>SETORES JANEIRO</t>
  </si>
  <si>
    <t>ETIQUETA JAN</t>
  </si>
  <si>
    <t>SETORES ABRIL</t>
  </si>
  <si>
    <t>SETORES MAIO</t>
  </si>
  <si>
    <t>PRESENÇA MAI</t>
  </si>
  <si>
    <t>ETIQUETA MAI</t>
  </si>
  <si>
    <t>PRESENÇA MAR</t>
  </si>
  <si>
    <t>ETIQUETA MAR</t>
  </si>
  <si>
    <t>SETORES FEVEREIRO</t>
  </si>
  <si>
    <t>SETORES JUNHO</t>
  </si>
  <si>
    <t>ETIQUETA JUN</t>
  </si>
  <si>
    <t>SETORES JULHO</t>
  </si>
  <si>
    <t>PRESENÇA JUL</t>
  </si>
  <si>
    <t>ETIQUETA JUL</t>
  </si>
  <si>
    <t>SETORES AGOSTO</t>
  </si>
  <si>
    <t>ETIQUETA AGO</t>
  </si>
  <si>
    <t>SETORES SETEMBRO</t>
  </si>
  <si>
    <t>ETIQUETA SET</t>
  </si>
  <si>
    <t>PRESENÇA SET</t>
  </si>
  <si>
    <t>SETORES OUTUBRO</t>
  </si>
  <si>
    <t>PRESENÇA OUT</t>
  </si>
  <si>
    <t>ETIQUETA OUT</t>
  </si>
  <si>
    <t>SETORES NOVEMBRO</t>
  </si>
  <si>
    <t>PRESENÇA NOV</t>
  </si>
  <si>
    <t>ETIQUETA NOV</t>
  </si>
  <si>
    <t>SETORES DEZEMBRO</t>
  </si>
  <si>
    <t>PRESENÇA DEZ</t>
  </si>
  <si>
    <t>ETIQUETA DEZ</t>
  </si>
  <si>
    <t>1° SEMANA</t>
  </si>
  <si>
    <t>2° SEMANA</t>
  </si>
  <si>
    <t>3° SEMANA</t>
  </si>
  <si>
    <t>4° SEMANA</t>
  </si>
  <si>
    <t>4°SEMANA</t>
  </si>
  <si>
    <t>5°SEMANA</t>
  </si>
  <si>
    <t>5° SEMANA</t>
  </si>
  <si>
    <t>Média de MEDIA ETIQUETA</t>
  </si>
  <si>
    <t>Média de MEDIA PRESENÇA</t>
  </si>
  <si>
    <t>SETORES MARÇO</t>
  </si>
  <si>
    <t>PRESENÇA JUN</t>
  </si>
  <si>
    <t>PRESENÇA AGO</t>
  </si>
  <si>
    <t xml:space="preserve">RESULTADO SEMANAL AUDITORIAS </t>
  </si>
  <si>
    <t xml:space="preserve">        LISTA DE FERRAMENTAS </t>
  </si>
  <si>
    <t xml:space="preserve">PROJETO - PAINEL DE INFORMAÇÕES E COMPARATIVOS </t>
  </si>
  <si>
    <t>EMPRESA</t>
  </si>
  <si>
    <t>PAINÉIS DE LOCALIZAÇÃO DAS LOJAS OU EMPRESAS</t>
  </si>
  <si>
    <t>PRESENÇA ABRIL</t>
  </si>
  <si>
    <t>ETIQUETA ABRIL</t>
  </si>
  <si>
    <t>PRESENÇA FEV</t>
  </si>
  <si>
    <t>ETIQUETA FEV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</si>
</sst>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0"/>
      <color theme="1"/>
      <name val="Calibri"/>
      <charset val="134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1"/>
      <name val="Bell MT"/>
      <family val="1"/>
    </font>
    <font>
      <b/>
      <sz val="18"/>
      <color theme="0"/>
      <name val="Bell MT"/>
      <family val="1"/>
    </font>
    <font>
      <b/>
      <sz val="14"/>
      <color theme="0"/>
      <name val="Bell MT"/>
      <family val="1"/>
    </font>
    <font>
      <b/>
      <sz val="24"/>
      <name val="Bell MT"/>
      <family val="1"/>
    </font>
    <font>
      <b/>
      <sz val="16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8"/>
      <name val="Calibri"/>
      <family val="2"/>
    </font>
    <font>
      <b/>
      <sz val="11"/>
      <color theme="1"/>
      <name val="Calibri"/>
      <family val="2"/>
    </font>
    <font>
      <b/>
      <sz val="18"/>
      <name val="Bell MT"/>
      <family val="1"/>
    </font>
    <font>
      <b/>
      <sz val="20"/>
      <color theme="0"/>
      <name val="Bell MT"/>
      <family val="1"/>
    </font>
    <font>
      <sz val="18"/>
      <color theme="1"/>
      <name val="Calibri"/>
      <family val="2"/>
      <scheme val="minor"/>
    </font>
    <font>
      <b/>
      <sz val="20"/>
      <name val="Bell MT"/>
      <family val="1"/>
    </font>
    <font>
      <b/>
      <sz val="20"/>
      <color theme="1"/>
      <name val="Bell MT"/>
      <family val="1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gradientFill degree="45">
        <stop position="0">
          <color theme="0"/>
        </stop>
        <stop position="1">
          <color rgb="FF7030A0"/>
        </stop>
      </gradientFill>
    </fill>
    <fill>
      <gradientFill degree="90">
        <stop position="0">
          <color theme="0"/>
        </stop>
        <stop position="1">
          <color rgb="FF002060"/>
        </stop>
      </gradientFill>
    </fill>
    <fill>
      <gradientFill degree="225">
        <stop position="0">
          <color theme="0"/>
        </stop>
        <stop position="1">
          <color rgb="FFFFFF00"/>
        </stop>
      </gradientFill>
    </fill>
    <fill>
      <gradientFill degree="135">
        <stop position="0">
          <color theme="0"/>
        </stop>
        <stop position="0.5">
          <color theme="8" tint="-0.49803155613879818"/>
        </stop>
        <stop position="1">
          <color theme="0"/>
        </stop>
      </gradientFill>
    </fill>
  </fills>
  <borders count="3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 style="thin">
        <color indexed="64"/>
      </bottom>
      <diagonal/>
    </border>
    <border>
      <left/>
      <right/>
      <top style="medium">
        <color rgb="FFCCCCCC"/>
      </top>
      <bottom style="thin">
        <color indexed="64"/>
      </bottom>
      <diagonal/>
    </border>
    <border>
      <left/>
      <right style="medium">
        <color rgb="FFCCCCCC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 style="medium">
        <color rgb="FFCCCCCC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/>
  </cellStyleXfs>
  <cellXfs count="154">
    <xf numFmtId="0" fontId="0" fillId="0" borderId="0" xfId="0">
      <alignment vertical="center"/>
    </xf>
    <xf numFmtId="0" fontId="3" fillId="0" borderId="6" xfId="0" applyFont="1" applyBorder="1" applyAlignment="1">
      <alignment wrapText="1"/>
    </xf>
    <xf numFmtId="0" fontId="3" fillId="3" borderId="6" xfId="0" applyFont="1" applyFill="1" applyBorder="1" applyAlignment="1">
      <alignment wrapText="1"/>
    </xf>
    <xf numFmtId="0" fontId="7" fillId="5" borderId="7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10" fontId="13" fillId="4" borderId="7" xfId="0" applyNumberFormat="1" applyFont="1" applyFill="1" applyBorder="1" applyAlignment="1">
      <alignment horizontal="center" vertical="center"/>
    </xf>
    <xf numFmtId="0" fontId="11" fillId="0" borderId="7" xfId="0" applyFont="1" applyBorder="1">
      <alignment vertical="center"/>
    </xf>
    <xf numFmtId="0" fontId="7" fillId="5" borderId="7" xfId="0" applyFont="1" applyFill="1" applyBorder="1">
      <alignment vertical="center"/>
    </xf>
    <xf numFmtId="10" fontId="11" fillId="8" borderId="7" xfId="0" applyNumberFormat="1" applyFont="1" applyFill="1" applyBorder="1" applyAlignment="1">
      <alignment horizontal="left" vertical="center"/>
    </xf>
    <xf numFmtId="10" fontId="11" fillId="6" borderId="7" xfId="0" applyNumberFormat="1" applyFont="1" applyFill="1" applyBorder="1" applyAlignment="1">
      <alignment horizontal="left" vertical="center"/>
    </xf>
    <xf numFmtId="10" fontId="7" fillId="7" borderId="7" xfId="0" applyNumberFormat="1" applyFont="1" applyFill="1" applyBorder="1" applyAlignment="1">
      <alignment horizontal="left" vertical="center"/>
    </xf>
    <xf numFmtId="10" fontId="11" fillId="2" borderId="7" xfId="1" applyNumberFormat="1" applyFont="1" applyFill="1" applyBorder="1" applyAlignment="1">
      <alignment horizontal="center" vertical="center"/>
    </xf>
    <xf numFmtId="10" fontId="11" fillId="9" borderId="0" xfId="0" applyNumberFormat="1" applyFont="1" applyFill="1" applyAlignment="1">
      <alignment horizontal="center" vertical="center"/>
    </xf>
    <xf numFmtId="10" fontId="11" fillId="9" borderId="7" xfId="1" applyNumberFormat="1" applyFont="1" applyFill="1" applyBorder="1" applyAlignment="1">
      <alignment horizontal="center" vertical="center"/>
    </xf>
    <xf numFmtId="0" fontId="8" fillId="10" borderId="7" xfId="0" applyFont="1" applyFill="1" applyBorder="1">
      <alignment vertical="center"/>
    </xf>
    <xf numFmtId="0" fontId="9" fillId="10" borderId="7" xfId="0" applyFont="1" applyFill="1" applyBorder="1" applyAlignment="1">
      <alignment horizontal="left" wrapText="1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20" fillId="11" borderId="7" xfId="0" applyFont="1" applyFill="1" applyBorder="1" applyAlignment="1">
      <alignment horizontal="center" vertical="center"/>
    </xf>
    <xf numFmtId="0" fontId="0" fillId="12" borderId="0" xfId="0" applyFill="1">
      <alignment vertical="center"/>
    </xf>
    <xf numFmtId="0" fontId="0" fillId="12" borderId="7" xfId="0" applyFill="1" applyBorder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3" fillId="0" borderId="15" xfId="0" applyFont="1" applyBorder="1" applyAlignment="1">
      <alignment wrapText="1"/>
    </xf>
    <xf numFmtId="0" fontId="3" fillId="0" borderId="16" xfId="0" applyFont="1" applyBorder="1" applyAlignment="1">
      <alignment wrapText="1"/>
    </xf>
    <xf numFmtId="10" fontId="5" fillId="0" borderId="0" xfId="0" applyNumberFormat="1" applyFont="1" applyFill="1" applyBorder="1" applyAlignment="1">
      <alignment horizontal="center" wrapText="1"/>
    </xf>
    <xf numFmtId="0" fontId="3" fillId="0" borderId="17" xfId="0" applyFont="1" applyFill="1" applyBorder="1" applyAlignment="1">
      <alignment wrapText="1"/>
    </xf>
    <xf numFmtId="0" fontId="6" fillId="0" borderId="0" xfId="0" applyFont="1" applyFill="1" applyBorder="1">
      <alignment vertical="center"/>
    </xf>
    <xf numFmtId="0" fontId="0" fillId="0" borderId="0" xfId="0" applyFill="1" applyBorder="1" applyAlignment="1">
      <alignment vertical="center"/>
    </xf>
    <xf numFmtId="10" fontId="2" fillId="0" borderId="7" xfId="0" applyNumberFormat="1" applyFont="1" applyBorder="1" applyAlignment="1">
      <alignment horizontal="center" wrapText="1"/>
    </xf>
    <xf numFmtId="10" fontId="2" fillId="15" borderId="7" xfId="0" applyNumberFormat="1" applyFont="1" applyFill="1" applyBorder="1" applyAlignment="1">
      <alignment horizontal="center" wrapText="1"/>
    </xf>
    <xf numFmtId="0" fontId="25" fillId="15" borderId="7" xfId="0" applyFont="1" applyFill="1" applyBorder="1" applyAlignment="1">
      <alignment horizontal="center" wrapText="1"/>
    </xf>
    <xf numFmtId="0" fontId="3" fillId="0" borderId="18" xfId="0" applyFont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10" fontId="2" fillId="0" borderId="0" xfId="0" applyNumberFormat="1" applyFont="1" applyFill="1" applyBorder="1" applyAlignment="1">
      <alignment horizontal="center" wrapText="1"/>
    </xf>
    <xf numFmtId="0" fontId="3" fillId="0" borderId="0" xfId="0" applyFont="1" applyFill="1" applyBorder="1" applyAlignment="1">
      <alignment wrapText="1"/>
    </xf>
    <xf numFmtId="0" fontId="11" fillId="14" borderId="7" xfId="0" applyFont="1" applyFill="1" applyBorder="1" applyAlignment="1">
      <alignment horizontal="center"/>
    </xf>
    <xf numFmtId="14" fontId="23" fillId="0" borderId="7" xfId="0" applyNumberFormat="1" applyFont="1" applyBorder="1" applyAlignment="1">
      <alignment horizontal="center"/>
    </xf>
    <xf numFmtId="0" fontId="11" fillId="14" borderId="7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24" fillId="14" borderId="7" xfId="0" applyFont="1" applyFill="1" applyBorder="1" applyAlignment="1">
      <alignment horizontal="center" vertical="center"/>
    </xf>
    <xf numFmtId="0" fontId="11" fillId="13" borderId="7" xfId="0" applyFont="1" applyFill="1" applyBorder="1" applyAlignment="1">
      <alignment horizontal="center" vertical="center"/>
    </xf>
    <xf numFmtId="10" fontId="11" fillId="0" borderId="7" xfId="1" applyNumberFormat="1" applyFont="1" applyBorder="1" applyAlignment="1">
      <alignment horizontal="center"/>
    </xf>
    <xf numFmtId="10" fontId="11" fillId="15" borderId="7" xfId="0" applyNumberFormat="1" applyFont="1" applyFill="1" applyBorder="1" applyAlignment="1">
      <alignment horizontal="center"/>
    </xf>
    <xf numFmtId="0" fontId="23" fillId="0" borderId="7" xfId="0" applyFont="1" applyBorder="1" applyAlignment="1">
      <alignment horizontal="center" vertical="center"/>
    </xf>
    <xf numFmtId="0" fontId="26" fillId="15" borderId="7" xfId="0" applyFont="1" applyFill="1" applyBorder="1" applyAlignment="1">
      <alignment horizontal="center"/>
    </xf>
    <xf numFmtId="0" fontId="11" fillId="17" borderId="7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24" fillId="17" borderId="7" xfId="0" applyFont="1" applyFill="1" applyBorder="1" applyAlignment="1">
      <alignment horizontal="center" vertical="center"/>
    </xf>
    <xf numFmtId="0" fontId="11" fillId="16" borderId="7" xfId="0" applyFont="1" applyFill="1" applyBorder="1" applyAlignment="1">
      <alignment horizontal="center" vertical="center"/>
    </xf>
    <xf numFmtId="0" fontId="27" fillId="0" borderId="7" xfId="0" applyFont="1" applyBorder="1" applyAlignment="1">
      <alignment horizontal="center" wrapText="1"/>
    </xf>
    <xf numFmtId="0" fontId="3" fillId="0" borderId="20" xfId="0" applyFont="1" applyBorder="1" applyAlignment="1">
      <alignment wrapText="1"/>
    </xf>
    <xf numFmtId="0" fontId="3" fillId="0" borderId="21" xfId="0" applyFont="1" applyBorder="1" applyAlignment="1">
      <alignment wrapText="1"/>
    </xf>
    <xf numFmtId="10" fontId="28" fillId="0" borderId="7" xfId="0" applyNumberFormat="1" applyFont="1" applyBorder="1" applyAlignment="1">
      <alignment horizontal="center" wrapText="1"/>
    </xf>
    <xf numFmtId="0" fontId="3" fillId="0" borderId="17" xfId="0" applyFont="1" applyBorder="1" applyAlignment="1">
      <alignment wrapText="1"/>
    </xf>
    <xf numFmtId="0" fontId="4" fillId="0" borderId="0" xfId="0" applyFont="1" applyFill="1" applyBorder="1" applyAlignment="1">
      <alignment wrapText="1"/>
    </xf>
    <xf numFmtId="10" fontId="5" fillId="0" borderId="0" xfId="0" applyNumberFormat="1" applyFont="1" applyFill="1" applyBorder="1" applyAlignment="1">
      <alignment wrapText="1"/>
    </xf>
    <xf numFmtId="10" fontId="5" fillId="0" borderId="22" xfId="0" applyNumberFormat="1" applyFont="1" applyFill="1" applyBorder="1" applyAlignment="1">
      <alignment wrapText="1"/>
    </xf>
    <xf numFmtId="10" fontId="28" fillId="15" borderId="7" xfId="0" applyNumberFormat="1" applyFont="1" applyFill="1" applyBorder="1" applyAlignment="1">
      <alignment horizontal="center" wrapText="1"/>
    </xf>
    <xf numFmtId="10" fontId="2" fillId="0" borderId="0" xfId="0" applyNumberFormat="1" applyFont="1" applyFill="1" applyBorder="1" applyAlignment="1">
      <alignment wrapText="1"/>
    </xf>
    <xf numFmtId="0" fontId="22" fillId="13" borderId="7" xfId="0" applyFont="1" applyFill="1" applyBorder="1" applyAlignment="1">
      <alignment horizontal="center"/>
    </xf>
    <xf numFmtId="0" fontId="23" fillId="4" borderId="7" xfId="0" applyFont="1" applyFill="1" applyBorder="1" applyAlignment="1">
      <alignment horizontal="center"/>
    </xf>
    <xf numFmtId="0" fontId="22" fillId="16" borderId="7" xfId="0" applyFont="1" applyFill="1" applyBorder="1" applyAlignment="1">
      <alignment horizontal="center"/>
    </xf>
    <xf numFmtId="0" fontId="3" fillId="0" borderId="28" xfId="0" applyFont="1" applyBorder="1" applyAlignment="1">
      <alignment wrapText="1"/>
    </xf>
    <xf numFmtId="0" fontId="18" fillId="4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 applyAlignment="1">
      <alignment horizontal="left" wrapText="1"/>
    </xf>
    <xf numFmtId="0" fontId="0" fillId="4" borderId="0" xfId="0" applyFill="1">
      <alignment vertical="center"/>
    </xf>
    <xf numFmtId="0" fontId="18" fillId="4" borderId="0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0" fontId="19" fillId="4" borderId="0" xfId="0" applyFont="1" applyFill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31" fillId="4" borderId="0" xfId="0" applyFont="1" applyFill="1" applyAlignment="1">
      <alignment horizontal="center" vertical="center"/>
    </xf>
    <xf numFmtId="0" fontId="29" fillId="4" borderId="0" xfId="0" applyFont="1" applyFill="1" applyBorder="1" applyAlignment="1">
      <alignment vertical="center"/>
    </xf>
    <xf numFmtId="0" fontId="18" fillId="19" borderId="9" xfId="0" applyFont="1" applyFill="1" applyBorder="1" applyAlignment="1" applyProtection="1">
      <alignment horizontal="center" vertical="center"/>
      <protection locked="0"/>
    </xf>
    <xf numFmtId="0" fontId="31" fillId="19" borderId="9" xfId="0" applyFont="1" applyFill="1" applyBorder="1" applyAlignment="1" applyProtection="1">
      <alignment horizontal="center" vertical="center"/>
      <protection locked="0"/>
    </xf>
    <xf numFmtId="0" fontId="19" fillId="19" borderId="9" xfId="0" applyFont="1" applyFill="1" applyBorder="1" applyAlignment="1" applyProtection="1">
      <alignment horizontal="center" vertical="center"/>
      <protection locked="0"/>
    </xf>
    <xf numFmtId="0" fontId="18" fillId="19" borderId="0" xfId="0" applyFont="1" applyFill="1" applyBorder="1" applyAlignment="1" applyProtection="1">
      <alignment horizontal="center" vertical="center"/>
      <protection locked="0"/>
    </xf>
    <xf numFmtId="0" fontId="31" fillId="19" borderId="0" xfId="0" applyFont="1" applyFill="1" applyBorder="1" applyAlignment="1" applyProtection="1">
      <alignment horizontal="center" vertical="center"/>
      <protection locked="0"/>
    </xf>
    <xf numFmtId="0" fontId="19" fillId="19" borderId="0" xfId="0" applyFont="1" applyFill="1" applyBorder="1" applyAlignment="1" applyProtection="1">
      <alignment horizontal="center" vertical="center"/>
      <protection locked="0"/>
    </xf>
    <xf numFmtId="0" fontId="18" fillId="19" borderId="13" xfId="0" applyFont="1" applyFill="1" applyBorder="1" applyAlignment="1" applyProtection="1">
      <alignment horizontal="center" vertical="center"/>
      <protection locked="0"/>
    </xf>
    <xf numFmtId="0" fontId="0" fillId="19" borderId="13" xfId="0" applyFill="1" applyBorder="1" applyAlignment="1" applyProtection="1">
      <alignment horizontal="center" vertical="center"/>
      <protection locked="0"/>
    </xf>
    <xf numFmtId="0" fontId="19" fillId="19" borderId="13" xfId="0" applyFont="1" applyFill="1" applyBorder="1" applyAlignment="1" applyProtection="1">
      <alignment horizontal="center" vertical="center"/>
      <protection locked="0"/>
    </xf>
    <xf numFmtId="0" fontId="0" fillId="12" borderId="0" xfId="0" applyFill="1" applyAlignment="1">
      <alignment vertical="center"/>
    </xf>
    <xf numFmtId="0" fontId="32" fillId="4" borderId="0" xfId="0" applyFont="1" applyFill="1" applyBorder="1" applyAlignment="1">
      <alignment vertical="center"/>
    </xf>
    <xf numFmtId="0" fontId="21" fillId="22" borderId="0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4" borderId="9" xfId="0" applyFont="1" applyFill="1" applyBorder="1" applyAlignment="1">
      <alignment horizontal="center" vertical="center"/>
    </xf>
    <xf numFmtId="0" fontId="19" fillId="4" borderId="10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9" fillId="4" borderId="11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/>
    </xf>
    <xf numFmtId="0" fontId="19" fillId="4" borderId="14" xfId="0" applyFont="1" applyFill="1" applyBorder="1" applyAlignment="1">
      <alignment horizontal="center" vertical="center"/>
    </xf>
    <xf numFmtId="0" fontId="33" fillId="21" borderId="0" xfId="0" applyFont="1" applyFill="1" applyBorder="1" applyAlignment="1">
      <alignment horizontal="center" vertical="center"/>
    </xf>
    <xf numFmtId="0" fontId="32" fillId="20" borderId="0" xfId="0" applyFont="1" applyFill="1" applyBorder="1" applyAlignment="1">
      <alignment horizontal="left" vertical="center"/>
    </xf>
    <xf numFmtId="0" fontId="30" fillId="18" borderId="0" xfId="0" applyFont="1" applyFill="1" applyBorder="1" applyAlignment="1" applyProtection="1">
      <alignment horizontal="center" vertical="center"/>
      <protection locked="0"/>
    </xf>
    <xf numFmtId="0" fontId="19" fillId="23" borderId="14" xfId="0" applyFont="1" applyFill="1" applyBorder="1" applyAlignment="1">
      <alignment horizontal="center" vertical="center"/>
    </xf>
    <xf numFmtId="0" fontId="19" fillId="23" borderId="30" xfId="0" applyFont="1" applyFill="1" applyBorder="1" applyAlignment="1">
      <alignment horizontal="center" vertical="center"/>
    </xf>
    <xf numFmtId="0" fontId="19" fillId="23" borderId="12" xfId="0" applyFont="1" applyFill="1" applyBorder="1" applyAlignment="1">
      <alignment horizontal="center" vertical="center"/>
    </xf>
    <xf numFmtId="0" fontId="19" fillId="23" borderId="3" xfId="0" applyFont="1" applyFill="1" applyBorder="1" applyAlignment="1">
      <alignment horizontal="center" vertical="center"/>
    </xf>
    <xf numFmtId="0" fontId="19" fillId="23" borderId="7" xfId="0" applyFont="1" applyFill="1" applyBorder="1" applyAlignment="1">
      <alignment horizontal="center" vertical="center"/>
    </xf>
    <xf numFmtId="0" fontId="19" fillId="23" borderId="1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2" borderId="14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wrapText="1"/>
    </xf>
    <xf numFmtId="0" fontId="2" fillId="0" borderId="26" xfId="0" applyFont="1" applyBorder="1" applyAlignment="1">
      <alignment horizontal="center" wrapText="1"/>
    </xf>
    <xf numFmtId="0" fontId="2" fillId="0" borderId="27" xfId="0" applyFont="1" applyBorder="1" applyAlignment="1">
      <alignment horizontal="center" wrapText="1"/>
    </xf>
    <xf numFmtId="0" fontId="23" fillId="4" borderId="7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" fillId="0" borderId="23" xfId="0" applyFont="1" applyBorder="1" applyAlignment="1">
      <alignment horizontal="center" wrapText="1"/>
    </xf>
    <xf numFmtId="0" fontId="2" fillId="0" borderId="21" xfId="0" applyFont="1" applyBorder="1" applyAlignment="1">
      <alignment horizontal="center" wrapText="1"/>
    </xf>
    <xf numFmtId="0" fontId="2" fillId="0" borderId="24" xfId="0" applyFont="1" applyBorder="1" applyAlignment="1">
      <alignment horizontal="center" wrapText="1"/>
    </xf>
    <xf numFmtId="0" fontId="23" fillId="4" borderId="1" xfId="0" applyFont="1" applyFill="1" applyBorder="1" applyAlignment="1">
      <alignment horizontal="center"/>
    </xf>
    <xf numFmtId="0" fontId="23" fillId="4" borderId="3" xfId="0" applyFont="1" applyFill="1" applyBorder="1" applyAlignment="1">
      <alignment horizontal="center"/>
    </xf>
    <xf numFmtId="0" fontId="22" fillId="13" borderId="1" xfId="0" applyFont="1" applyFill="1" applyBorder="1" applyAlignment="1">
      <alignment horizontal="center"/>
    </xf>
    <xf numFmtId="0" fontId="22" fillId="13" borderId="2" xfId="0" applyFont="1" applyFill="1" applyBorder="1" applyAlignment="1">
      <alignment horizontal="center"/>
    </xf>
    <xf numFmtId="0" fontId="22" fillId="13" borderId="3" xfId="0" applyFont="1" applyFill="1" applyBorder="1" applyAlignment="1">
      <alignment horizontal="center"/>
    </xf>
    <xf numFmtId="0" fontId="22" fillId="16" borderId="1" xfId="0" applyFont="1" applyFill="1" applyBorder="1" applyAlignment="1">
      <alignment horizontal="center"/>
    </xf>
    <xf numFmtId="0" fontId="22" fillId="16" borderId="2" xfId="0" applyFont="1" applyFill="1" applyBorder="1" applyAlignment="1">
      <alignment horizontal="center"/>
    </xf>
    <xf numFmtId="0" fontId="22" fillId="16" borderId="3" xfId="0" applyFont="1" applyFill="1" applyBorder="1" applyAlignment="1">
      <alignment horizontal="center"/>
    </xf>
    <xf numFmtId="0" fontId="22" fillId="16" borderId="29" xfId="0" applyFont="1" applyFill="1" applyBorder="1" applyAlignment="1">
      <alignment horizontal="center"/>
    </xf>
    <xf numFmtId="0" fontId="22" fillId="16" borderId="7" xfId="0" applyFont="1" applyFill="1" applyBorder="1" applyAlignment="1">
      <alignment horizontal="center"/>
    </xf>
    <xf numFmtId="0" fontId="14" fillId="16" borderId="7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14" fillId="2" borderId="1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4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12"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numFmt numFmtId="14" formatCode="0.00%"/>
    </dxf>
    <dxf>
      <alignment horizontal="center"/>
    </dxf>
    <dxf>
      <numFmt numFmtId="14" formatCode="0.00%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alignment horizontal="center"/>
    </dxf>
    <dxf>
      <numFmt numFmtId="14" formatCode="0.00%"/>
    </dxf>
    <dxf>
      <numFmt numFmtId="14" formatCode="0.00%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numFmt numFmtId="14" formatCode="0.00%"/>
    </dxf>
    <dxf>
      <numFmt numFmtId="14" formatCode="0.00%"/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numFmt numFmtId="14" formatCode="0.00%"/>
    </dxf>
    <dxf>
      <alignment horizontal="center"/>
    </dxf>
    <dxf>
      <numFmt numFmtId="14" formatCode="0.00%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numFmt numFmtId="14" formatCode="0.00%"/>
    </dxf>
    <dxf>
      <numFmt numFmtId="14" formatCode="0.00%"/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theme="7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b/>
        <i val="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numFmt numFmtId="14" formatCode="0.00%"/>
    </dxf>
    <dxf>
      <alignment horizontal="center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alignment horizontal="center"/>
    </dxf>
    <dxf>
      <numFmt numFmtId="14" formatCode="0.00%"/>
    </dxf>
    <dxf>
      <alignment horizontal="center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numFmt numFmtId="14" formatCode="0.00%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pivotCacheDefinition" Target="pivotCache/pivotCacheDefinition9.xml"/><Relationship Id="rId39" Type="http://schemas.microsoft.com/office/2007/relationships/slicerCache" Target="slicerCaches/slicerCache10.xml"/><Relationship Id="rId21" Type="http://schemas.openxmlformats.org/officeDocument/2006/relationships/pivotCacheDefinition" Target="pivotCache/pivotCacheDefinition4.xml"/><Relationship Id="rId34" Type="http://schemas.microsoft.com/office/2007/relationships/slicerCache" Target="slicerCaches/slicerCache5.xml"/><Relationship Id="rId42" Type="http://schemas.microsoft.com/office/2007/relationships/slicerCache" Target="slicerCaches/slicerCache13.xml"/><Relationship Id="rId47" Type="http://schemas.microsoft.com/office/2007/relationships/slicerCache" Target="slicerCaches/slicerCache18.xml"/><Relationship Id="rId50" Type="http://schemas.microsoft.com/office/2007/relationships/slicerCache" Target="slicerCaches/slicerCache21.xml"/><Relationship Id="rId55" Type="http://schemas.microsoft.com/office/2007/relationships/slicerCache" Target="slicerCaches/slicerCache26.xml"/><Relationship Id="rId63" Type="http://schemas.microsoft.com/office/2007/relationships/slicerCache" Target="slicerCaches/slicerCache34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2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32" Type="http://schemas.microsoft.com/office/2007/relationships/slicerCache" Target="slicerCaches/slicerCache3.xml"/><Relationship Id="rId37" Type="http://schemas.microsoft.com/office/2007/relationships/slicerCache" Target="slicerCaches/slicerCache8.xml"/><Relationship Id="rId40" Type="http://schemas.microsoft.com/office/2007/relationships/slicerCache" Target="slicerCaches/slicerCache11.xml"/><Relationship Id="rId45" Type="http://schemas.microsoft.com/office/2007/relationships/slicerCache" Target="slicerCaches/slicerCache16.xml"/><Relationship Id="rId53" Type="http://schemas.microsoft.com/office/2007/relationships/slicerCache" Target="slicerCaches/slicerCache24.xml"/><Relationship Id="rId58" Type="http://schemas.microsoft.com/office/2007/relationships/slicerCache" Target="slicerCaches/slicerCache29.xml"/><Relationship Id="rId66" Type="http://schemas.openxmlformats.org/officeDocument/2006/relationships/theme" Target="theme/theme1.xml"/><Relationship Id="rId7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pivotCacheDefinition" Target="pivotCache/pivotCacheDefinition11.xml"/><Relationship Id="rId36" Type="http://schemas.microsoft.com/office/2007/relationships/slicerCache" Target="slicerCaches/slicerCache7.xml"/><Relationship Id="rId49" Type="http://schemas.microsoft.com/office/2007/relationships/slicerCache" Target="slicerCaches/slicerCache20.xml"/><Relationship Id="rId57" Type="http://schemas.microsoft.com/office/2007/relationships/slicerCache" Target="slicerCaches/slicerCache28.xml"/><Relationship Id="rId61" Type="http://schemas.microsoft.com/office/2007/relationships/slicerCache" Target="slicerCaches/slicerCache32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2.xml"/><Relationship Id="rId44" Type="http://schemas.microsoft.com/office/2007/relationships/slicerCache" Target="slicerCaches/slicerCache15.xml"/><Relationship Id="rId52" Type="http://schemas.microsoft.com/office/2007/relationships/slicerCache" Target="slicerCaches/slicerCache23.xml"/><Relationship Id="rId60" Type="http://schemas.microsoft.com/office/2007/relationships/slicerCache" Target="slicerCaches/slicerCache31.xml"/><Relationship Id="rId65" Type="http://schemas.microsoft.com/office/2007/relationships/slicerCache" Target="slicerCaches/slicerCache36.xml"/><Relationship Id="rId73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pivotCacheDefinition" Target="pivotCache/pivotCacheDefinition10.xml"/><Relationship Id="rId30" Type="http://schemas.microsoft.com/office/2007/relationships/slicerCache" Target="slicerCaches/slicerCache1.xml"/><Relationship Id="rId35" Type="http://schemas.microsoft.com/office/2007/relationships/slicerCache" Target="slicerCaches/slicerCache6.xml"/><Relationship Id="rId43" Type="http://schemas.microsoft.com/office/2007/relationships/slicerCache" Target="slicerCaches/slicerCache14.xml"/><Relationship Id="rId48" Type="http://schemas.microsoft.com/office/2007/relationships/slicerCache" Target="slicerCaches/slicerCache19.xml"/><Relationship Id="rId56" Type="http://schemas.microsoft.com/office/2007/relationships/slicerCache" Target="slicerCaches/slicerCache27.xml"/><Relationship Id="rId64" Type="http://schemas.microsoft.com/office/2007/relationships/slicerCache" Target="slicerCaches/slicerCache35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2.xml"/><Relationship Id="rId72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pivotCacheDefinition" Target="pivotCache/pivotCacheDefinition8.xml"/><Relationship Id="rId33" Type="http://schemas.microsoft.com/office/2007/relationships/slicerCache" Target="slicerCaches/slicerCache4.xml"/><Relationship Id="rId38" Type="http://schemas.microsoft.com/office/2007/relationships/slicerCache" Target="slicerCaches/slicerCache9.xml"/><Relationship Id="rId46" Type="http://schemas.microsoft.com/office/2007/relationships/slicerCache" Target="slicerCaches/slicerCache17.xml"/><Relationship Id="rId59" Type="http://schemas.microsoft.com/office/2007/relationships/slicerCache" Target="slicerCaches/slicerCache30.xml"/><Relationship Id="rId67" Type="http://schemas.openxmlformats.org/officeDocument/2006/relationships/connections" Target="connections.xml"/><Relationship Id="rId20" Type="http://schemas.openxmlformats.org/officeDocument/2006/relationships/pivotCacheDefinition" Target="pivotCache/pivotCacheDefinition3.xml"/><Relationship Id="rId41" Type="http://schemas.microsoft.com/office/2007/relationships/slicerCache" Target="slicerCaches/slicerCache12.xml"/><Relationship Id="rId54" Type="http://schemas.microsoft.com/office/2007/relationships/slicerCache" Target="slicerCaches/slicerCache25.xml"/><Relationship Id="rId62" Type="http://schemas.microsoft.com/office/2007/relationships/slicerCache" Target="slicerCaches/slicerCache33.xml"/><Relationship Id="rId70" Type="http://schemas.openxmlformats.org/officeDocument/2006/relationships/powerPivotData" Target="model/item.data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JANEIRO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DADOS'!$B$23</c:f>
              <c:strCache>
                <c:ptCount val="1"/>
                <c:pt idx="0">
                  <c:v>PRESENÇA 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DADOS'!$A$24:$A$41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DADOS'!$B$24:$B$41</c:f>
              <c:numCache>
                <c:formatCode>0.00%</c:formatCode>
                <c:ptCount val="18"/>
                <c:pt idx="0">
                  <c:v>0.3</c:v>
                </c:pt>
                <c:pt idx="1">
                  <c:v>6.13E-2</c:v>
                </c:pt>
                <c:pt idx="2">
                  <c:v>0.18</c:v>
                </c:pt>
                <c:pt idx="3">
                  <c:v>0.22970000000000002</c:v>
                </c:pt>
                <c:pt idx="4">
                  <c:v>0.15465000000000001</c:v>
                </c:pt>
                <c:pt idx="5">
                  <c:v>0.15079999999999999</c:v>
                </c:pt>
                <c:pt idx="6">
                  <c:v>0.23</c:v>
                </c:pt>
                <c:pt idx="7">
                  <c:v>7.3499999999999996E-2</c:v>
                </c:pt>
                <c:pt idx="8">
                  <c:v>0.1</c:v>
                </c:pt>
                <c:pt idx="9">
                  <c:v>0.192</c:v>
                </c:pt>
                <c:pt idx="10">
                  <c:v>0.22666666666666666</c:v>
                </c:pt>
                <c:pt idx="11">
                  <c:v>0.22900000000000001</c:v>
                </c:pt>
                <c:pt idx="12">
                  <c:v>0.1623</c:v>
                </c:pt>
                <c:pt idx="13">
                  <c:v>0.11749999999999999</c:v>
                </c:pt>
                <c:pt idx="14">
                  <c:v>2.3300000000000001E-2</c:v>
                </c:pt>
                <c:pt idx="15">
                  <c:v>0.16165000000000002</c:v>
                </c:pt>
                <c:pt idx="16">
                  <c:v>0.19389999999999999</c:v>
                </c:pt>
                <c:pt idx="17">
                  <c:v>2.63E-2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E-477C-A719-3646E7A39D9F}"/>
            </c:ext>
          </c:extLst>
        </c:ser>
        <c:ser>
          <c:idx val="1"/>
          <c:order val="1"/>
          <c:tx>
            <c:strRef>
              <c:f>'BASE DE DADOS'!$C$23</c:f>
              <c:strCache>
                <c:ptCount val="1"/>
                <c:pt idx="0">
                  <c:v>ETIQUETA JAN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DADOS'!$A$24:$A$41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DADOS'!$C$24:$C$41</c:f>
              <c:numCache>
                <c:formatCode>0.00%</c:formatCode>
                <c:ptCount val="18"/>
                <c:pt idx="0">
                  <c:v>0.25</c:v>
                </c:pt>
                <c:pt idx="1">
                  <c:v>0.19</c:v>
                </c:pt>
                <c:pt idx="2">
                  <c:v>#N/A</c:v>
                </c:pt>
                <c:pt idx="3">
                  <c:v>0.28000000000000003</c:v>
                </c:pt>
                <c:pt idx="4">
                  <c:v>#N/A</c:v>
                </c:pt>
                <c:pt idx="5">
                  <c:v>#N/A</c:v>
                </c:pt>
                <c:pt idx="6">
                  <c:v>0.28999999999999998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0.16500000000000001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1E-477C-A719-3646E7A39D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62906288"/>
        <c:axId val="462909896"/>
        <c:axId val="0"/>
      </c:bar3DChart>
      <c:catAx>
        <c:axId val="46290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2909896"/>
        <c:crosses val="autoZero"/>
        <c:auto val="1"/>
        <c:lblAlgn val="ctr"/>
        <c:lblOffset val="100"/>
        <c:noMultiLvlLbl val="0"/>
      </c:catAx>
      <c:valAx>
        <c:axId val="46290989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6290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GRÁFICOS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DADOS'!$N$23</c:f>
              <c:strCache>
                <c:ptCount val="1"/>
                <c:pt idx="0">
                  <c:v>PRESENÇA FEV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DADOS'!$M$24:$M$41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DADOS'!$N$24:$N$41</c:f>
              <c:numCache>
                <c:formatCode>0.00%</c:formatCode>
                <c:ptCount val="18"/>
                <c:pt idx="0">
                  <c:v>#N/A</c:v>
                </c:pt>
                <c:pt idx="1">
                  <c:v>6.7500000000000004E-2</c:v>
                </c:pt>
                <c:pt idx="2">
                  <c:v>0.23630000000000001</c:v>
                </c:pt>
                <c:pt idx="3">
                  <c:v>0.2</c:v>
                </c:pt>
                <c:pt idx="4">
                  <c:v>0.19</c:v>
                </c:pt>
                <c:pt idx="5">
                  <c:v>0.15</c:v>
                </c:pt>
                <c:pt idx="6">
                  <c:v>0.17</c:v>
                </c:pt>
                <c:pt idx="7">
                  <c:v>0.16</c:v>
                </c:pt>
                <c:pt idx="8">
                  <c:v>#N/A</c:v>
                </c:pt>
                <c:pt idx="9">
                  <c:v>0.1825</c:v>
                </c:pt>
                <c:pt idx="10">
                  <c:v>0.25</c:v>
                </c:pt>
                <c:pt idx="11">
                  <c:v>#N/A</c:v>
                </c:pt>
                <c:pt idx="12">
                  <c:v>#N/A</c:v>
                </c:pt>
                <c:pt idx="13">
                  <c:v>0.1235</c:v>
                </c:pt>
                <c:pt idx="14">
                  <c:v>0.52</c:v>
                </c:pt>
                <c:pt idx="15">
                  <c:v>0.2</c:v>
                </c:pt>
                <c:pt idx="16">
                  <c:v>#N/A</c:v>
                </c:pt>
                <c:pt idx="17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4-4155-8612-3D4549F8F081}"/>
            </c:ext>
          </c:extLst>
        </c:ser>
        <c:ser>
          <c:idx val="1"/>
          <c:order val="1"/>
          <c:tx>
            <c:strRef>
              <c:f>'BASE DE DADOS'!$O$23</c:f>
              <c:strCache>
                <c:ptCount val="1"/>
                <c:pt idx="0">
                  <c:v>ETIQUETA FEV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DADOS'!$M$24:$M$41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DADOS'!$O$24:$O$41</c:f>
              <c:numCache>
                <c:formatCode>0.00%</c:formatCode>
                <c:ptCount val="18"/>
                <c:pt idx="0">
                  <c:v>0.19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0.13780000000000001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0.38</c:v>
                </c:pt>
                <c:pt idx="15">
                  <c:v>0.18</c:v>
                </c:pt>
                <c:pt idx="16">
                  <c:v>0.35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4-4155-8612-3D4549F8F0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52250320"/>
        <c:axId val="452246056"/>
        <c:axId val="0"/>
      </c:bar3DChart>
      <c:catAx>
        <c:axId val="45225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2246056"/>
        <c:crosses val="autoZero"/>
        <c:auto val="1"/>
        <c:lblAlgn val="ctr"/>
        <c:lblOffset val="100"/>
        <c:noMultiLvlLbl val="0"/>
      </c:catAx>
      <c:valAx>
        <c:axId val="4522460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5225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GRÁFICOS MARÇO</a:t>
            </a:r>
          </a:p>
        </c:rich>
      </c:tx>
      <c:layout>
        <c:manualLayout>
          <c:xMode val="edge"/>
          <c:yMode val="edge"/>
          <c:x val="0.40441463614040724"/>
          <c:y val="2.8144239226033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DADOS'!$B$44</c:f>
              <c:strCache>
                <c:ptCount val="1"/>
                <c:pt idx="0">
                  <c:v>PRESENÇA MAR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DADOS'!$A$45:$A$62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DADOS'!$B$45:$B$62</c:f>
              <c:numCache>
                <c:formatCode>0.00%</c:formatCode>
                <c:ptCount val="18"/>
                <c:pt idx="0">
                  <c:v>0.25</c:v>
                </c:pt>
                <c:pt idx="1">
                  <c:v>#N/A</c:v>
                </c:pt>
                <c:pt idx="2">
                  <c:v>#N/A</c:v>
                </c:pt>
                <c:pt idx="3">
                  <c:v>0.18310000000000001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#N/A</c:v>
                </c:pt>
                <c:pt idx="13">
                  <c:v>0.39</c:v>
                </c:pt>
                <c:pt idx="14">
                  <c:v>0.09</c:v>
                </c:pt>
                <c:pt idx="15">
                  <c:v>0.16</c:v>
                </c:pt>
                <c:pt idx="16">
                  <c:v>#N/A</c:v>
                </c:pt>
                <c:pt idx="17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C-43D7-B304-3852D889D7AC}"/>
            </c:ext>
          </c:extLst>
        </c:ser>
        <c:ser>
          <c:idx val="1"/>
          <c:order val="1"/>
          <c:tx>
            <c:strRef>
              <c:f>'BASE DE DADOS'!$C$44</c:f>
              <c:strCache>
                <c:ptCount val="1"/>
                <c:pt idx="0">
                  <c:v>ETIQUETA MAR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DADOS'!$A$45:$A$62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DADOS'!$C$45:$C$62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0.23</c:v>
                </c:pt>
                <c:pt idx="11">
                  <c:v>#N/A</c:v>
                </c:pt>
                <c:pt idx="12">
                  <c:v>0.21</c:v>
                </c:pt>
                <c:pt idx="13">
                  <c:v>0.25</c:v>
                </c:pt>
                <c:pt idx="14">
                  <c:v>0.15</c:v>
                </c:pt>
                <c:pt idx="15">
                  <c:v>#N/A</c:v>
                </c:pt>
                <c:pt idx="16">
                  <c:v>#N/A</c:v>
                </c:pt>
                <c:pt idx="17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DC-43D7-B304-3852D889D7A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72461576"/>
        <c:axId val="472460592"/>
        <c:axId val="0"/>
      </c:bar3DChart>
      <c:catAx>
        <c:axId val="47246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2460592"/>
        <c:crosses val="autoZero"/>
        <c:auto val="1"/>
        <c:lblAlgn val="ctr"/>
        <c:lblOffset val="100"/>
        <c:noMultiLvlLbl val="0"/>
      </c:catAx>
      <c:valAx>
        <c:axId val="47246059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7246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DADOS'!$N$44</c:f>
              <c:strCache>
                <c:ptCount val="1"/>
                <c:pt idx="0">
                  <c:v>PRESENÇA ABRIL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DADOS'!$M$45:$M$62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DADOS'!$N$45:$N$62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</c:v>
                </c:pt>
                <c:pt idx="11">
                  <c:v>0.13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0.22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6-4534-AD77-281C60E9421E}"/>
            </c:ext>
          </c:extLst>
        </c:ser>
        <c:ser>
          <c:idx val="1"/>
          <c:order val="1"/>
          <c:tx>
            <c:strRef>
              <c:f>'BASE DE DADOS'!$O$44</c:f>
              <c:strCache>
                <c:ptCount val="1"/>
                <c:pt idx="0">
                  <c:v>ETIQUETA ABRIL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DADOS'!$M$45:$M$62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DADOS'!$O$45:$O$62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6-4534-AD77-281C60E942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1422408"/>
        <c:axId val="611425032"/>
        <c:axId val="0"/>
      </c:bar3DChart>
      <c:catAx>
        <c:axId val="611422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1425032"/>
        <c:crosses val="autoZero"/>
        <c:auto val="1"/>
        <c:lblAlgn val="ctr"/>
        <c:lblOffset val="100"/>
        <c:noMultiLvlLbl val="0"/>
      </c:catAx>
      <c:valAx>
        <c:axId val="61142503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1142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MAIO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DADOS'!$B$65</c:f>
              <c:strCache>
                <c:ptCount val="1"/>
                <c:pt idx="0">
                  <c:v>PRESENÇA MAI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DADOS'!$A$66:$A$83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DADOS'!$B$66:$B$83</c:f>
              <c:numCache>
                <c:formatCode>0.00%</c:formatCode>
                <c:ptCount val="18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0.02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0.11</c:v>
                </c:pt>
                <c:pt idx="11">
                  <c:v>0.15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B-4977-B48F-0A835309B630}"/>
            </c:ext>
          </c:extLst>
        </c:ser>
        <c:ser>
          <c:idx val="1"/>
          <c:order val="1"/>
          <c:tx>
            <c:strRef>
              <c:f>'BASE DE DADOS'!$C$65</c:f>
              <c:strCache>
                <c:ptCount val="1"/>
                <c:pt idx="0">
                  <c:v>ETIQUETA MAI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DADOS'!$A$66:$A$83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DADOS'!$C$66:$C$83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FB-4977-B48F-0A835309B6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2392000"/>
        <c:axId val="632392328"/>
        <c:axId val="0"/>
      </c:bar3DChart>
      <c:catAx>
        <c:axId val="63239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392328"/>
        <c:crosses val="autoZero"/>
        <c:auto val="1"/>
        <c:lblAlgn val="ctr"/>
        <c:lblOffset val="100"/>
        <c:noMultiLvlLbl val="0"/>
      </c:catAx>
      <c:valAx>
        <c:axId val="63239232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239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DADOS'!$N$64</c:f>
              <c:strCache>
                <c:ptCount val="1"/>
                <c:pt idx="0">
                  <c:v>PRESENÇA JUN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DADOS'!$M$65:$M$82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DADOS'!$N$65:$N$82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0.18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8-49B2-B5BA-05BB02C22FF2}"/>
            </c:ext>
          </c:extLst>
        </c:ser>
        <c:ser>
          <c:idx val="1"/>
          <c:order val="1"/>
          <c:tx>
            <c:strRef>
              <c:f>'BASE DE DADOS'!$O$64</c:f>
              <c:strCache>
                <c:ptCount val="1"/>
                <c:pt idx="0">
                  <c:v>ETIQUETA JUN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DADOS'!$M$65:$M$82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DADOS'!$O$65:$O$82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18-49B2-B5BA-05BB02C22F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2418896"/>
        <c:axId val="632414632"/>
        <c:axId val="0"/>
      </c:bar3DChart>
      <c:catAx>
        <c:axId val="63241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414632"/>
        <c:crosses val="autoZero"/>
        <c:auto val="1"/>
        <c:lblAlgn val="ctr"/>
        <c:lblOffset val="100"/>
        <c:noMultiLvlLbl val="0"/>
      </c:catAx>
      <c:valAx>
        <c:axId val="63241463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241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DADOS'!$B$86</c:f>
              <c:strCache>
                <c:ptCount val="1"/>
                <c:pt idx="0">
                  <c:v>PRESENÇA JUL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DADOS'!$A$87:$A$104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DADOS'!$B$87:$B$104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E-4F71-9EC4-278320601C39}"/>
            </c:ext>
          </c:extLst>
        </c:ser>
        <c:ser>
          <c:idx val="1"/>
          <c:order val="1"/>
          <c:tx>
            <c:strRef>
              <c:f>'BASE DE DADOS'!$C$86</c:f>
              <c:strCache>
                <c:ptCount val="1"/>
                <c:pt idx="0">
                  <c:v>ETIQUETA JUL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DADOS'!$A$87:$A$104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DADOS'!$C$87:$C$104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E-4F71-9EC4-278320601C3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80184784"/>
        <c:axId val="480185768"/>
        <c:axId val="0"/>
      </c:bar3DChart>
      <c:catAx>
        <c:axId val="48018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85768"/>
        <c:crosses val="autoZero"/>
        <c:auto val="1"/>
        <c:lblAlgn val="ctr"/>
        <c:lblOffset val="100"/>
        <c:noMultiLvlLbl val="0"/>
      </c:catAx>
      <c:valAx>
        <c:axId val="48018576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8018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GRÁFICOS</a:t>
            </a:r>
            <a:r>
              <a:rPr lang="pt-BR" baseline="0"/>
              <a:t> AGOSTO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DADOS'!$N$86</c:f>
              <c:strCache>
                <c:ptCount val="1"/>
                <c:pt idx="0">
                  <c:v>PRESENÇA AGO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DADOS'!$M$87:$M$104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DADOS'!$N$87:$N$104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0.12</c:v>
                </c:pt>
                <c:pt idx="11">
                  <c:v>0.25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1-49DD-8163-385421DCCBDA}"/>
            </c:ext>
          </c:extLst>
        </c:ser>
        <c:ser>
          <c:idx val="1"/>
          <c:order val="1"/>
          <c:tx>
            <c:strRef>
              <c:f>'BASE DE DADOS'!$O$86</c:f>
              <c:strCache>
                <c:ptCount val="1"/>
                <c:pt idx="0">
                  <c:v>ETIQUETA AGO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DADOS'!$M$87:$M$104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DADOS'!$O$87:$O$104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1-49DD-8163-385421DCCB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9828288"/>
        <c:axId val="569827304"/>
        <c:axId val="0"/>
      </c:bar3DChart>
      <c:catAx>
        <c:axId val="5698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827304"/>
        <c:crosses val="autoZero"/>
        <c:auto val="1"/>
        <c:lblAlgn val="ctr"/>
        <c:lblOffset val="100"/>
        <c:noMultiLvlLbl val="0"/>
      </c:catAx>
      <c:valAx>
        <c:axId val="5698273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698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DADOS'!$B$107</c:f>
              <c:strCache>
                <c:ptCount val="1"/>
                <c:pt idx="0">
                  <c:v>PRESENÇA SET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DADOS'!$A$108:$A$125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DADOS'!$B$108:$B$125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7-4939-9D96-FF347B744D70}"/>
            </c:ext>
          </c:extLst>
        </c:ser>
        <c:ser>
          <c:idx val="1"/>
          <c:order val="1"/>
          <c:tx>
            <c:strRef>
              <c:f>'BASE DE DADOS'!$C$107</c:f>
              <c:strCache>
                <c:ptCount val="1"/>
                <c:pt idx="0">
                  <c:v>ETIQUETA SET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DADOS'!$A$108:$A$125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DADOS'!$C$108:$C$125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7-4939-9D96-FF347B744D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6510008"/>
        <c:axId val="566510336"/>
        <c:axId val="0"/>
      </c:bar3DChart>
      <c:catAx>
        <c:axId val="566510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510336"/>
        <c:crosses val="autoZero"/>
        <c:auto val="1"/>
        <c:lblAlgn val="ctr"/>
        <c:lblOffset val="100"/>
        <c:noMultiLvlLbl val="0"/>
      </c:catAx>
      <c:valAx>
        <c:axId val="5665103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6651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DADOS'!$N$107</c:f>
              <c:strCache>
                <c:ptCount val="1"/>
                <c:pt idx="0">
                  <c:v>PRESENÇA OUT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DADOS'!$M$108:$M$125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DADOS'!$N$108:$N$125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0.17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A-429E-9D30-832921DF1FAF}"/>
            </c:ext>
          </c:extLst>
        </c:ser>
        <c:ser>
          <c:idx val="1"/>
          <c:order val="1"/>
          <c:tx>
            <c:strRef>
              <c:f>'BASE DE DADOS'!$O$107</c:f>
              <c:strCache>
                <c:ptCount val="1"/>
                <c:pt idx="0">
                  <c:v>ETIQUETA OUT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DADOS'!$M$108:$M$125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DADOS'!$O$108:$O$125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7A-429E-9D30-832921DF1F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6495904"/>
        <c:axId val="566491968"/>
        <c:axId val="0"/>
      </c:bar3DChart>
      <c:catAx>
        <c:axId val="56649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491968"/>
        <c:crosses val="autoZero"/>
        <c:auto val="1"/>
        <c:lblAlgn val="ctr"/>
        <c:lblOffset val="100"/>
        <c:noMultiLvlLbl val="0"/>
      </c:catAx>
      <c:valAx>
        <c:axId val="56649196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6649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DADOS'!$B$128</c:f>
              <c:strCache>
                <c:ptCount val="1"/>
                <c:pt idx="0">
                  <c:v>PRESENÇA NOV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DADOS'!$A$129:$A$146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DADOS'!$B$129:$B$146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0.18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D-4B7A-A441-49200EDE9126}"/>
            </c:ext>
          </c:extLst>
        </c:ser>
        <c:ser>
          <c:idx val="1"/>
          <c:order val="1"/>
          <c:tx>
            <c:strRef>
              <c:f>'BASE DE DADOS'!$C$128</c:f>
              <c:strCache>
                <c:ptCount val="1"/>
                <c:pt idx="0">
                  <c:v>ETIQUETA NOV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DADOS'!$A$129:$A$146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DADOS'!$C$129:$C$146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D-4B7A-A441-49200EDE91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02753704"/>
        <c:axId val="602747472"/>
        <c:axId val="0"/>
      </c:bar3DChart>
      <c:catAx>
        <c:axId val="60275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2747472"/>
        <c:crosses val="autoZero"/>
        <c:auto val="1"/>
        <c:lblAlgn val="ctr"/>
        <c:lblOffset val="100"/>
        <c:noMultiLvlLbl val="0"/>
      </c:catAx>
      <c:valAx>
        <c:axId val="60274747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02753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DADOS'!$N$128</c:f>
              <c:strCache>
                <c:ptCount val="1"/>
                <c:pt idx="0">
                  <c:v>PRESENÇA DEZ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DADOS'!$M$129:$M$146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DADOS'!$N$129:$N$146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5-45EA-AC81-26DDC6132E11}"/>
            </c:ext>
          </c:extLst>
        </c:ser>
        <c:ser>
          <c:idx val="1"/>
          <c:order val="1"/>
          <c:tx>
            <c:strRef>
              <c:f>'BASE DE DADOS'!$O$128</c:f>
              <c:strCache>
                <c:ptCount val="1"/>
                <c:pt idx="0">
                  <c:v>ETIQUETA DEZ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DADOS'!$M$129:$M$146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DADOS'!$O$129:$O$146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75-45EA-AC81-26DDC6132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6809352"/>
        <c:axId val="556809680"/>
        <c:axId val="0"/>
      </c:bar3DChart>
      <c:catAx>
        <c:axId val="55680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6809680"/>
        <c:crosses val="autoZero"/>
        <c:auto val="1"/>
        <c:lblAlgn val="ctr"/>
        <c:lblOffset val="100"/>
        <c:noMultiLvlLbl val="0"/>
      </c:catAx>
      <c:valAx>
        <c:axId val="55680968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56809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JANEIRO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DADOS'!$B$23</c:f>
              <c:strCache>
                <c:ptCount val="1"/>
                <c:pt idx="0">
                  <c:v>PRESENÇA 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DADOS'!$A$24:$A$41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DADOS'!$B$24:$B$41</c:f>
              <c:numCache>
                <c:formatCode>0.00%</c:formatCode>
                <c:ptCount val="18"/>
                <c:pt idx="0">
                  <c:v>0.3</c:v>
                </c:pt>
                <c:pt idx="1">
                  <c:v>6.13E-2</c:v>
                </c:pt>
                <c:pt idx="2">
                  <c:v>0.18</c:v>
                </c:pt>
                <c:pt idx="3">
                  <c:v>0.22970000000000002</c:v>
                </c:pt>
                <c:pt idx="4">
                  <c:v>0.15465000000000001</c:v>
                </c:pt>
                <c:pt idx="5">
                  <c:v>0.15079999999999999</c:v>
                </c:pt>
                <c:pt idx="6">
                  <c:v>0.23</c:v>
                </c:pt>
                <c:pt idx="7">
                  <c:v>7.3499999999999996E-2</c:v>
                </c:pt>
                <c:pt idx="8">
                  <c:v>0.1</c:v>
                </c:pt>
                <c:pt idx="9">
                  <c:v>0.192</c:v>
                </c:pt>
                <c:pt idx="10">
                  <c:v>0.22666666666666666</c:v>
                </c:pt>
                <c:pt idx="11">
                  <c:v>0.22900000000000001</c:v>
                </c:pt>
                <c:pt idx="12">
                  <c:v>0.1623</c:v>
                </c:pt>
                <c:pt idx="13">
                  <c:v>0.11749999999999999</c:v>
                </c:pt>
                <c:pt idx="14">
                  <c:v>2.3300000000000001E-2</c:v>
                </c:pt>
                <c:pt idx="15">
                  <c:v>0.16165000000000002</c:v>
                </c:pt>
                <c:pt idx="16">
                  <c:v>0.19389999999999999</c:v>
                </c:pt>
                <c:pt idx="17">
                  <c:v>2.63E-2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B-4F64-B1B1-9696B2B4D897}"/>
            </c:ext>
          </c:extLst>
        </c:ser>
        <c:ser>
          <c:idx val="1"/>
          <c:order val="1"/>
          <c:tx>
            <c:strRef>
              <c:f>'BASE DE DADOS'!$C$23</c:f>
              <c:strCache>
                <c:ptCount val="1"/>
                <c:pt idx="0">
                  <c:v>ETIQUETA JAN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DADOS'!$A$24:$A$41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DADOS'!$C$24:$C$41</c:f>
              <c:numCache>
                <c:formatCode>0.00%</c:formatCode>
                <c:ptCount val="18"/>
                <c:pt idx="0">
                  <c:v>0.25</c:v>
                </c:pt>
                <c:pt idx="1">
                  <c:v>0.19</c:v>
                </c:pt>
                <c:pt idx="2">
                  <c:v>#N/A</c:v>
                </c:pt>
                <c:pt idx="3">
                  <c:v>0.28000000000000003</c:v>
                </c:pt>
                <c:pt idx="4">
                  <c:v>#N/A</c:v>
                </c:pt>
                <c:pt idx="5">
                  <c:v>#N/A</c:v>
                </c:pt>
                <c:pt idx="6">
                  <c:v>0.28999999999999998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0.16500000000000001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9B-4F64-B1B1-9696B2B4D8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62906288"/>
        <c:axId val="462909896"/>
        <c:axId val="0"/>
      </c:bar3DChart>
      <c:catAx>
        <c:axId val="46290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2909896"/>
        <c:crosses val="autoZero"/>
        <c:auto val="1"/>
        <c:lblAlgn val="ctr"/>
        <c:lblOffset val="100"/>
        <c:noMultiLvlLbl val="0"/>
      </c:catAx>
      <c:valAx>
        <c:axId val="46290989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6290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GRÁFICOS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DADOS'!$N$23</c:f>
              <c:strCache>
                <c:ptCount val="1"/>
                <c:pt idx="0">
                  <c:v>PRESENÇA FEV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DADOS'!$M$24:$M$41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DADOS'!$N$24:$N$41</c:f>
              <c:numCache>
                <c:formatCode>0.00%</c:formatCode>
                <c:ptCount val="18"/>
                <c:pt idx="0">
                  <c:v>#N/A</c:v>
                </c:pt>
                <c:pt idx="1">
                  <c:v>6.7500000000000004E-2</c:v>
                </c:pt>
                <c:pt idx="2">
                  <c:v>0.23630000000000001</c:v>
                </c:pt>
                <c:pt idx="3">
                  <c:v>0.2</c:v>
                </c:pt>
                <c:pt idx="4">
                  <c:v>0.19</c:v>
                </c:pt>
                <c:pt idx="5">
                  <c:v>0.15</c:v>
                </c:pt>
                <c:pt idx="6">
                  <c:v>0.17</c:v>
                </c:pt>
                <c:pt idx="7">
                  <c:v>0.16</c:v>
                </c:pt>
                <c:pt idx="8">
                  <c:v>#N/A</c:v>
                </c:pt>
                <c:pt idx="9">
                  <c:v>0.1825</c:v>
                </c:pt>
                <c:pt idx="10">
                  <c:v>0.25</c:v>
                </c:pt>
                <c:pt idx="11">
                  <c:v>#N/A</c:v>
                </c:pt>
                <c:pt idx="12">
                  <c:v>#N/A</c:v>
                </c:pt>
                <c:pt idx="13">
                  <c:v>0.1235</c:v>
                </c:pt>
                <c:pt idx="14">
                  <c:v>0.52</c:v>
                </c:pt>
                <c:pt idx="15">
                  <c:v>0.2</c:v>
                </c:pt>
                <c:pt idx="16">
                  <c:v>#N/A</c:v>
                </c:pt>
                <c:pt idx="17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5-4CFB-AC34-154444A9BDF5}"/>
            </c:ext>
          </c:extLst>
        </c:ser>
        <c:ser>
          <c:idx val="1"/>
          <c:order val="1"/>
          <c:tx>
            <c:strRef>
              <c:f>'BASE DE DADOS'!$O$23</c:f>
              <c:strCache>
                <c:ptCount val="1"/>
                <c:pt idx="0">
                  <c:v>ETIQUETA FEV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DADOS'!$M$24:$M$41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DADOS'!$O$24:$O$41</c:f>
              <c:numCache>
                <c:formatCode>0.00%</c:formatCode>
                <c:ptCount val="18"/>
                <c:pt idx="0">
                  <c:v>0.19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0.13780000000000001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0.38</c:v>
                </c:pt>
                <c:pt idx="15">
                  <c:v>0.18</c:v>
                </c:pt>
                <c:pt idx="16">
                  <c:v>0.35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05-4CFB-AC34-154444A9BD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52250320"/>
        <c:axId val="452246056"/>
        <c:axId val="0"/>
      </c:bar3DChart>
      <c:catAx>
        <c:axId val="45225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2246056"/>
        <c:crosses val="autoZero"/>
        <c:auto val="1"/>
        <c:lblAlgn val="ctr"/>
        <c:lblOffset val="100"/>
        <c:noMultiLvlLbl val="0"/>
      </c:catAx>
      <c:valAx>
        <c:axId val="4522460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5225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GRÁFICOS MARÇO</a:t>
            </a:r>
          </a:p>
        </c:rich>
      </c:tx>
      <c:layout>
        <c:manualLayout>
          <c:xMode val="edge"/>
          <c:yMode val="edge"/>
          <c:x val="0.40441463614040724"/>
          <c:y val="2.8144239226033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DADOS'!$B$44</c:f>
              <c:strCache>
                <c:ptCount val="1"/>
                <c:pt idx="0">
                  <c:v>PRESENÇA MAR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DADOS'!$A$45:$A$62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DADOS'!$B$45:$B$62</c:f>
              <c:numCache>
                <c:formatCode>0.00%</c:formatCode>
                <c:ptCount val="18"/>
                <c:pt idx="0">
                  <c:v>0.25</c:v>
                </c:pt>
                <c:pt idx="1">
                  <c:v>#N/A</c:v>
                </c:pt>
                <c:pt idx="2">
                  <c:v>#N/A</c:v>
                </c:pt>
                <c:pt idx="3">
                  <c:v>0.18310000000000001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#N/A</c:v>
                </c:pt>
                <c:pt idx="13">
                  <c:v>0.39</c:v>
                </c:pt>
                <c:pt idx="14">
                  <c:v>0.09</c:v>
                </c:pt>
                <c:pt idx="15">
                  <c:v>0.16</c:v>
                </c:pt>
                <c:pt idx="16">
                  <c:v>#N/A</c:v>
                </c:pt>
                <c:pt idx="17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5-4F09-A2BD-355572FFD5C1}"/>
            </c:ext>
          </c:extLst>
        </c:ser>
        <c:ser>
          <c:idx val="1"/>
          <c:order val="1"/>
          <c:tx>
            <c:strRef>
              <c:f>'BASE DE DADOS'!$C$44</c:f>
              <c:strCache>
                <c:ptCount val="1"/>
                <c:pt idx="0">
                  <c:v>ETIQUETA MAR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DADOS'!$A$45:$A$62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DADOS'!$C$45:$C$62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0.23</c:v>
                </c:pt>
                <c:pt idx="11">
                  <c:v>#N/A</c:v>
                </c:pt>
                <c:pt idx="12">
                  <c:v>0.21</c:v>
                </c:pt>
                <c:pt idx="13">
                  <c:v>0.25</c:v>
                </c:pt>
                <c:pt idx="14">
                  <c:v>0.15</c:v>
                </c:pt>
                <c:pt idx="15">
                  <c:v>#N/A</c:v>
                </c:pt>
                <c:pt idx="16">
                  <c:v>#N/A</c:v>
                </c:pt>
                <c:pt idx="17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5-4F09-A2BD-355572FFD5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72461576"/>
        <c:axId val="472460592"/>
        <c:axId val="0"/>
      </c:bar3DChart>
      <c:catAx>
        <c:axId val="47246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2460592"/>
        <c:crosses val="autoZero"/>
        <c:auto val="1"/>
        <c:lblAlgn val="ctr"/>
        <c:lblOffset val="100"/>
        <c:noMultiLvlLbl val="0"/>
      </c:catAx>
      <c:valAx>
        <c:axId val="47246059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7246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DADOS'!$N$44</c:f>
              <c:strCache>
                <c:ptCount val="1"/>
                <c:pt idx="0">
                  <c:v>PRESENÇA ABRIL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DADOS'!$M$45:$M$62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DADOS'!$N$45:$N$62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</c:v>
                </c:pt>
                <c:pt idx="11">
                  <c:v>0.13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0.22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6-4040-B240-9D273E8048FB}"/>
            </c:ext>
          </c:extLst>
        </c:ser>
        <c:ser>
          <c:idx val="1"/>
          <c:order val="1"/>
          <c:tx>
            <c:strRef>
              <c:f>'BASE DE DADOS'!$O$44</c:f>
              <c:strCache>
                <c:ptCount val="1"/>
                <c:pt idx="0">
                  <c:v>ETIQUETA ABRIL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DADOS'!$M$45:$M$62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DADOS'!$O$45:$O$62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6-4040-B240-9D273E8048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1422408"/>
        <c:axId val="611425032"/>
        <c:axId val="0"/>
      </c:bar3DChart>
      <c:catAx>
        <c:axId val="611422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1425032"/>
        <c:crosses val="autoZero"/>
        <c:auto val="1"/>
        <c:lblAlgn val="ctr"/>
        <c:lblOffset val="100"/>
        <c:noMultiLvlLbl val="0"/>
      </c:catAx>
      <c:valAx>
        <c:axId val="61142503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1142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MAIO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DADOS'!$B$65</c:f>
              <c:strCache>
                <c:ptCount val="1"/>
                <c:pt idx="0">
                  <c:v>PRESENÇA MAI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DADOS'!$A$66:$A$83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DADOS'!$B$66:$B$83</c:f>
              <c:numCache>
                <c:formatCode>0.00%</c:formatCode>
                <c:ptCount val="18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0.02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0.11</c:v>
                </c:pt>
                <c:pt idx="11">
                  <c:v>0.15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6-425C-ADD2-1E26CC3FCC94}"/>
            </c:ext>
          </c:extLst>
        </c:ser>
        <c:ser>
          <c:idx val="1"/>
          <c:order val="1"/>
          <c:tx>
            <c:strRef>
              <c:f>'BASE DE DADOS'!$C$65</c:f>
              <c:strCache>
                <c:ptCount val="1"/>
                <c:pt idx="0">
                  <c:v>ETIQUETA MAI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DADOS'!$A$66:$A$83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DADOS'!$C$66:$C$83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6-425C-ADD2-1E26CC3FCC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2392000"/>
        <c:axId val="632392328"/>
        <c:axId val="0"/>
      </c:bar3DChart>
      <c:catAx>
        <c:axId val="63239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392328"/>
        <c:crosses val="autoZero"/>
        <c:auto val="1"/>
        <c:lblAlgn val="ctr"/>
        <c:lblOffset val="100"/>
        <c:noMultiLvlLbl val="0"/>
      </c:catAx>
      <c:valAx>
        <c:axId val="63239232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239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DADOS'!$N$64</c:f>
              <c:strCache>
                <c:ptCount val="1"/>
                <c:pt idx="0">
                  <c:v>PRESENÇA JUN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DADOS'!$M$65:$M$82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DADOS'!$N$65:$N$82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0.18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D-41F7-A778-5367DA456CE3}"/>
            </c:ext>
          </c:extLst>
        </c:ser>
        <c:ser>
          <c:idx val="1"/>
          <c:order val="1"/>
          <c:tx>
            <c:strRef>
              <c:f>'BASE DE DADOS'!$O$64</c:f>
              <c:strCache>
                <c:ptCount val="1"/>
                <c:pt idx="0">
                  <c:v>ETIQUETA JUN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DADOS'!$M$65:$M$82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DADOS'!$O$65:$O$82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D-41F7-A778-5367DA456C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2418896"/>
        <c:axId val="632414632"/>
        <c:axId val="0"/>
      </c:bar3DChart>
      <c:catAx>
        <c:axId val="63241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414632"/>
        <c:crosses val="autoZero"/>
        <c:auto val="1"/>
        <c:lblAlgn val="ctr"/>
        <c:lblOffset val="100"/>
        <c:noMultiLvlLbl val="0"/>
      </c:catAx>
      <c:valAx>
        <c:axId val="63241463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241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DADOS'!$B$86</c:f>
              <c:strCache>
                <c:ptCount val="1"/>
                <c:pt idx="0">
                  <c:v>PRESENÇA JUL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DADOS'!$A$87:$A$104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DADOS'!$B$87:$B$104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78-40AD-AA5E-7DFB3C025FB8}"/>
            </c:ext>
          </c:extLst>
        </c:ser>
        <c:ser>
          <c:idx val="1"/>
          <c:order val="1"/>
          <c:tx>
            <c:strRef>
              <c:f>'BASE DE DADOS'!$C$86</c:f>
              <c:strCache>
                <c:ptCount val="1"/>
                <c:pt idx="0">
                  <c:v>ETIQUETA JUL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DADOS'!$A$87:$A$104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DADOS'!$C$87:$C$104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78-40AD-AA5E-7DFB3C025F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80184784"/>
        <c:axId val="480185768"/>
        <c:axId val="0"/>
      </c:bar3DChart>
      <c:catAx>
        <c:axId val="48018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185768"/>
        <c:crosses val="autoZero"/>
        <c:auto val="1"/>
        <c:lblAlgn val="ctr"/>
        <c:lblOffset val="100"/>
        <c:noMultiLvlLbl val="0"/>
      </c:catAx>
      <c:valAx>
        <c:axId val="48018576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8018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GRÁFICOS</a:t>
            </a:r>
            <a:r>
              <a:rPr lang="pt-BR" baseline="0"/>
              <a:t> AGOSTO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DADOS'!$N$86</c:f>
              <c:strCache>
                <c:ptCount val="1"/>
                <c:pt idx="0">
                  <c:v>PRESENÇA AGO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DADOS'!$M$87:$M$104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DADOS'!$N$87:$N$104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0.12</c:v>
                </c:pt>
                <c:pt idx="11">
                  <c:v>0.25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3-4CF3-9B83-7B1800043126}"/>
            </c:ext>
          </c:extLst>
        </c:ser>
        <c:ser>
          <c:idx val="1"/>
          <c:order val="1"/>
          <c:tx>
            <c:strRef>
              <c:f>'BASE DE DADOS'!$O$86</c:f>
              <c:strCache>
                <c:ptCount val="1"/>
                <c:pt idx="0">
                  <c:v>ETIQUETA AGO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DADOS'!$M$87:$M$104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DADOS'!$O$87:$O$104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63-4CF3-9B83-7B18000431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9828288"/>
        <c:axId val="569827304"/>
        <c:axId val="0"/>
      </c:bar3DChart>
      <c:catAx>
        <c:axId val="5698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827304"/>
        <c:crosses val="autoZero"/>
        <c:auto val="1"/>
        <c:lblAlgn val="ctr"/>
        <c:lblOffset val="100"/>
        <c:noMultiLvlLbl val="0"/>
      </c:catAx>
      <c:valAx>
        <c:axId val="5698273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698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DADOS'!$B$107</c:f>
              <c:strCache>
                <c:ptCount val="1"/>
                <c:pt idx="0">
                  <c:v>PRESENÇA SET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DADOS'!$A$108:$A$125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DADOS'!$B$108:$B$125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2-4694-B653-5DA823591E66}"/>
            </c:ext>
          </c:extLst>
        </c:ser>
        <c:ser>
          <c:idx val="1"/>
          <c:order val="1"/>
          <c:tx>
            <c:strRef>
              <c:f>'BASE DE DADOS'!$C$107</c:f>
              <c:strCache>
                <c:ptCount val="1"/>
                <c:pt idx="0">
                  <c:v>ETIQUETA SET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DADOS'!$A$108:$A$125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DADOS'!$C$108:$C$125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2-4694-B653-5DA823591E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6510008"/>
        <c:axId val="566510336"/>
        <c:axId val="0"/>
      </c:bar3DChart>
      <c:catAx>
        <c:axId val="566510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510336"/>
        <c:crosses val="autoZero"/>
        <c:auto val="1"/>
        <c:lblAlgn val="ctr"/>
        <c:lblOffset val="100"/>
        <c:noMultiLvlLbl val="0"/>
      </c:catAx>
      <c:valAx>
        <c:axId val="5665103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6651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DADOS'!$N$107</c:f>
              <c:strCache>
                <c:ptCount val="1"/>
                <c:pt idx="0">
                  <c:v>PRESENÇA OUT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DADOS'!$M$108:$M$125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DADOS'!$N$108:$N$125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0.17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0-4479-A50F-A05134AC3259}"/>
            </c:ext>
          </c:extLst>
        </c:ser>
        <c:ser>
          <c:idx val="1"/>
          <c:order val="1"/>
          <c:tx>
            <c:strRef>
              <c:f>'BASE DE DADOS'!$O$107</c:f>
              <c:strCache>
                <c:ptCount val="1"/>
                <c:pt idx="0">
                  <c:v>ETIQUETA OUT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DADOS'!$M$108:$M$125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DADOS'!$O$108:$O$125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0-4479-A50F-A05134AC32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6495904"/>
        <c:axId val="566491968"/>
        <c:axId val="0"/>
      </c:bar3DChart>
      <c:catAx>
        <c:axId val="56649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491968"/>
        <c:crosses val="autoZero"/>
        <c:auto val="1"/>
        <c:lblAlgn val="ctr"/>
        <c:lblOffset val="100"/>
        <c:noMultiLvlLbl val="0"/>
      </c:catAx>
      <c:valAx>
        <c:axId val="56649196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6649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DADOS'!$B$128</c:f>
              <c:strCache>
                <c:ptCount val="1"/>
                <c:pt idx="0">
                  <c:v>PRESENÇA NOV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DADOS'!$A$129:$A$146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DADOS'!$B$129:$B$146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0.18</c:v>
                </c:pt>
                <c:pt idx="8">
                  <c:v>#N/A</c:v>
                </c:pt>
                <c:pt idx="9">
                  <c:v>#N/A</c:v>
                </c:pt>
                <c:pt idx="10">
                  <c:v>0.22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0-4EC9-A650-D24BF78740BD}"/>
            </c:ext>
          </c:extLst>
        </c:ser>
        <c:ser>
          <c:idx val="1"/>
          <c:order val="1"/>
          <c:tx>
            <c:strRef>
              <c:f>'BASE DE DADOS'!$C$128</c:f>
              <c:strCache>
                <c:ptCount val="1"/>
                <c:pt idx="0">
                  <c:v>ETIQUETA NOV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DADOS'!$A$129:$A$146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DADOS'!$C$129:$C$146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0-4EC9-A650-D24BF78740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02753704"/>
        <c:axId val="602747472"/>
        <c:axId val="0"/>
      </c:bar3DChart>
      <c:catAx>
        <c:axId val="60275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2747472"/>
        <c:crosses val="autoZero"/>
        <c:auto val="1"/>
        <c:lblAlgn val="ctr"/>
        <c:lblOffset val="100"/>
        <c:noMultiLvlLbl val="0"/>
      </c:catAx>
      <c:valAx>
        <c:axId val="60274747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02753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RUB Santo André I.xlsm]BASE DE DADOS!Tabela dinâmica9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GRÁFICO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'BASE DE DADOS'!$N$128</c:f>
              <c:strCache>
                <c:ptCount val="1"/>
                <c:pt idx="0">
                  <c:v>PRESENÇA DEZ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DADOS'!$M$129:$M$146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DADOS'!$N$129:$N$146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D-4853-8C2E-909CA82ED1C7}"/>
            </c:ext>
          </c:extLst>
        </c:ser>
        <c:ser>
          <c:idx val="1"/>
          <c:order val="1"/>
          <c:tx>
            <c:strRef>
              <c:f>'BASE DE DADOS'!$O$128</c:f>
              <c:strCache>
                <c:ptCount val="1"/>
                <c:pt idx="0">
                  <c:v>ETIQUETA DEZ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'BASE DE DADOS'!$M$129:$M$146</c:f>
              <c:strCache>
                <c:ptCount val="18"/>
                <c:pt idx="0">
                  <c:v>AÇOUGUE</c:v>
                </c:pt>
                <c:pt idx="1">
                  <c:v>ALTO GIRO</c:v>
                </c:pt>
                <c:pt idx="2">
                  <c:v>BAZAR</c:v>
                </c:pt>
                <c:pt idx="3">
                  <c:v>BISCOITO E GULOSEIMAS</c:v>
                </c:pt>
                <c:pt idx="4">
                  <c:v>CONGELADOS</c:v>
                </c:pt>
                <c:pt idx="5">
                  <c:v>DELICATESSEN</c:v>
                </c:pt>
                <c:pt idx="6">
                  <c:v>FLV</c:v>
                </c:pt>
                <c:pt idx="7">
                  <c:v>FRIOS E EMBUTIDOS</c:v>
                </c:pt>
                <c:pt idx="8">
                  <c:v>LATICÍNIOS</c:v>
                </c:pt>
                <c:pt idx="9">
                  <c:v>LIMPEZA</c:v>
                </c:pt>
                <c:pt idx="10">
                  <c:v>LIQUIDA FRIA</c:v>
                </c:pt>
                <c:pt idx="11">
                  <c:v>LIQUIDA QUENTE</c:v>
                </c:pt>
                <c:pt idx="12">
                  <c:v>MATINAIS E SOBREMESAS</c:v>
                </c:pt>
                <c:pt idx="13">
                  <c:v>PADARIA</c:v>
                </c:pt>
                <c:pt idx="14">
                  <c:v>PEIXARIA</c:v>
                </c:pt>
                <c:pt idx="15">
                  <c:v>PERFUMARIA</c:v>
                </c:pt>
                <c:pt idx="16">
                  <c:v>SECA SALGADA</c:v>
                </c:pt>
                <c:pt idx="17">
                  <c:v>TABACARIA</c:v>
                </c:pt>
              </c:strCache>
            </c:strRef>
          </c:cat>
          <c:val>
            <c:numRef>
              <c:f>'BASE DE DADOS'!$O$129:$O$146</c:f>
              <c:numCache>
                <c:formatCode>0.00%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0.12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BD-4853-8C2E-909CA82ED1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6809352"/>
        <c:axId val="556809680"/>
        <c:axId val="0"/>
      </c:bar3DChart>
      <c:catAx>
        <c:axId val="55680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6809680"/>
        <c:crosses val="autoZero"/>
        <c:auto val="1"/>
        <c:lblAlgn val="ctr"/>
        <c:lblOffset val="100"/>
        <c:noMultiLvlLbl val="0"/>
      </c:catAx>
      <c:valAx>
        <c:axId val="55680968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56809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'JANEIRO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2022'!$AQ$30:$AQ$47</c:f>
              <c:numCache>
                <c:formatCode>0.00%</c:formatCode>
                <c:ptCount val="18"/>
                <c:pt idx="0">
                  <c:v>0.22666666666666666</c:v>
                </c:pt>
                <c:pt idx="1">
                  <c:v>0.22900000000000001</c:v>
                </c:pt>
                <c:pt idx="2">
                  <c:v>7.3499999999999996E-2</c:v>
                </c:pt>
                <c:pt idx="3">
                  <c:v>0.22970000000000002</c:v>
                </c:pt>
                <c:pt idx="4">
                  <c:v>0.1623</c:v>
                </c:pt>
                <c:pt idx="5">
                  <c:v>0.15465000000000001</c:v>
                </c:pt>
                <c:pt idx="6">
                  <c:v>0.11749999999999999</c:v>
                </c:pt>
                <c:pt idx="7">
                  <c:v>0.23</c:v>
                </c:pt>
                <c:pt idx="8">
                  <c:v>0.16165000000000002</c:v>
                </c:pt>
                <c:pt idx="9">
                  <c:v>0.19389999999999999</c:v>
                </c:pt>
                <c:pt idx="10">
                  <c:v>2.3300000000000001E-2</c:v>
                </c:pt>
                <c:pt idx="11">
                  <c:v>0.192</c:v>
                </c:pt>
                <c:pt idx="12">
                  <c:v>6.13E-2</c:v>
                </c:pt>
                <c:pt idx="13">
                  <c:v>0.15079999999999999</c:v>
                </c:pt>
                <c:pt idx="14">
                  <c:v>0.3</c:v>
                </c:pt>
                <c:pt idx="15">
                  <c:v>0.18</c:v>
                </c:pt>
                <c:pt idx="16">
                  <c:v>2.63E-2</c:v>
                </c:pt>
                <c:pt idx="1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7F-415F-953F-18D9D7ED3040}"/>
            </c:ext>
          </c:extLst>
        </c:ser>
        <c:ser>
          <c:idx val="1"/>
          <c:order val="1"/>
          <c:tx>
            <c:strRef>
              <c:f>'JANEIRO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2022'!$AR$30:$AR$47</c:f>
              <c:numCache>
                <c:formatCode>0.00%</c:formatCode>
                <c:ptCount val="18"/>
                <c:pt idx="0">
                  <c:v>0.16500000000000001</c:v>
                </c:pt>
                <c:pt idx="1">
                  <c:v>0</c:v>
                </c:pt>
                <c:pt idx="2">
                  <c:v>0</c:v>
                </c:pt>
                <c:pt idx="3">
                  <c:v>0.28000000000000003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0.28999999999999998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0.19</c:v>
                </c:pt>
                <c:pt idx="13">
                  <c:v>0</c:v>
                </c:pt>
                <c:pt idx="14">
                  <c:v>0.25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7F-415F-953F-18D9D7ED30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90802064"/>
        <c:axId val="490800752"/>
        <c:axId val="0"/>
      </c:bar3DChart>
      <c:catAx>
        <c:axId val="49080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800752"/>
        <c:crosses val="autoZero"/>
        <c:auto val="1"/>
        <c:lblAlgn val="ctr"/>
        <c:lblOffset val="100"/>
        <c:noMultiLvlLbl val="0"/>
      </c:catAx>
      <c:valAx>
        <c:axId val="4908007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9080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'FEVEREIRO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2022'!$AQ$30:$AQ$47</c:f>
              <c:numCache>
                <c:formatCode>0.00%</c:formatCode>
                <c:ptCount val="18"/>
                <c:pt idx="0">
                  <c:v>0.25</c:v>
                </c:pt>
                <c:pt idx="1">
                  <c:v>0</c:v>
                </c:pt>
                <c:pt idx="2">
                  <c:v>0.16</c:v>
                </c:pt>
                <c:pt idx="3">
                  <c:v>0.2</c:v>
                </c:pt>
                <c:pt idx="4">
                  <c:v>0</c:v>
                </c:pt>
                <c:pt idx="5">
                  <c:v>0.19</c:v>
                </c:pt>
                <c:pt idx="6">
                  <c:v>0.1235</c:v>
                </c:pt>
                <c:pt idx="7">
                  <c:v>0.17</c:v>
                </c:pt>
                <c:pt idx="8">
                  <c:v>0.2</c:v>
                </c:pt>
                <c:pt idx="9">
                  <c:v>0</c:v>
                </c:pt>
                <c:pt idx="10">
                  <c:v>0.52</c:v>
                </c:pt>
                <c:pt idx="11">
                  <c:v>0.1825</c:v>
                </c:pt>
                <c:pt idx="12">
                  <c:v>6.7500000000000004E-2</c:v>
                </c:pt>
                <c:pt idx="13">
                  <c:v>0.15</c:v>
                </c:pt>
                <c:pt idx="14">
                  <c:v>0</c:v>
                </c:pt>
                <c:pt idx="15">
                  <c:v>0.23630000000000001</c:v>
                </c:pt>
                <c:pt idx="16">
                  <c:v>0.13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02-4D69-AC46-3F6D5FF75F00}"/>
            </c:ext>
          </c:extLst>
        </c:ser>
        <c:ser>
          <c:idx val="1"/>
          <c:order val="1"/>
          <c:tx>
            <c:strRef>
              <c:f>'FEVEREIRO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2022'!$AR$30:$AR$47</c:f>
              <c:numCache>
                <c:formatCode>0.00%</c:formatCode>
                <c:ptCount val="18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0.13780000000000001</c:v>
                </c:pt>
                <c:pt idx="6">
                  <c:v>0</c:v>
                </c:pt>
                <c:pt idx="7">
                  <c:v>0</c:v>
                </c:pt>
                <c:pt idx="8">
                  <c:v>0.18</c:v>
                </c:pt>
                <c:pt idx="9">
                  <c:v>0.35</c:v>
                </c:pt>
                <c:pt idx="10">
                  <c:v>0.38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02-4D69-AC46-3F6D5FF75F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59811296"/>
        <c:axId val="659815232"/>
        <c:axId val="0"/>
      </c:bar3DChart>
      <c:catAx>
        <c:axId val="65981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9815232"/>
        <c:crosses val="autoZero"/>
        <c:auto val="1"/>
        <c:lblAlgn val="ctr"/>
        <c:lblOffset val="100"/>
        <c:noMultiLvlLbl val="0"/>
      </c:catAx>
      <c:valAx>
        <c:axId val="65981523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5981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'MARÇO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2022'!$AQ$30:$AQ$47</c:f>
              <c:numCache>
                <c:formatCode>0.00%</c:formatCode>
                <c:ptCount val="18"/>
                <c:pt idx="0">
                  <c:v>0.22</c:v>
                </c:pt>
                <c:pt idx="1">
                  <c:v>0</c:v>
                </c:pt>
                <c:pt idx="2">
                  <c:v>0</c:v>
                </c:pt>
                <c:pt idx="3">
                  <c:v>0.18310000000000001</c:v>
                </c:pt>
                <c:pt idx="4">
                  <c:v>0</c:v>
                </c:pt>
                <c:pt idx="5">
                  <c:v>0</c:v>
                </c:pt>
                <c:pt idx="6">
                  <c:v>0.39</c:v>
                </c:pt>
                <c:pt idx="7">
                  <c:v>0</c:v>
                </c:pt>
                <c:pt idx="8">
                  <c:v>0.16</c:v>
                </c:pt>
                <c:pt idx="9">
                  <c:v>0</c:v>
                </c:pt>
                <c:pt idx="10">
                  <c:v>0.09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0.25</c:v>
                </c:pt>
                <c:pt idx="15">
                  <c:v>0</c:v>
                </c:pt>
                <c:pt idx="16">
                  <c:v>0.14000000000000001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F-40D8-A1F6-ED38A9D1BD21}"/>
            </c:ext>
          </c:extLst>
        </c:ser>
        <c:ser>
          <c:idx val="1"/>
          <c:order val="1"/>
          <c:tx>
            <c:strRef>
              <c:f>'MARÇO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2022'!$AR$30:$AR$47</c:f>
              <c:numCache>
                <c:formatCode>0.00%</c:formatCode>
                <c:ptCount val="18"/>
                <c:pt idx="0">
                  <c:v>0.23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0.21</c:v>
                </c:pt>
                <c:pt idx="5">
                  <c:v>0</c:v>
                </c:pt>
                <c:pt idx="6">
                  <c:v>0.25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1F-40D8-A1F6-ED38A9D1BD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3451176"/>
        <c:axId val="633451504"/>
        <c:axId val="0"/>
      </c:bar3DChart>
      <c:catAx>
        <c:axId val="633451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3451504"/>
        <c:crosses val="autoZero"/>
        <c:auto val="1"/>
        <c:lblAlgn val="ctr"/>
        <c:lblOffset val="100"/>
        <c:noMultiLvlLbl val="0"/>
      </c:catAx>
      <c:valAx>
        <c:axId val="6334515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3451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'ABRIL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2022'!$AQ$30:$AQ$47</c:f>
              <c:numCache>
                <c:formatCode>0.00%</c:formatCode>
                <c:ptCount val="18"/>
                <c:pt idx="0">
                  <c:v>0.19</c:v>
                </c:pt>
                <c:pt idx="1">
                  <c:v>0.13</c:v>
                </c:pt>
                <c:pt idx="2">
                  <c:v>0</c:v>
                </c:pt>
                <c:pt idx="3">
                  <c:v>0.19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23-444C-B6A2-0F4189FAC178}"/>
            </c:ext>
          </c:extLst>
        </c:ser>
        <c:ser>
          <c:idx val="1"/>
          <c:order val="1"/>
          <c:tx>
            <c:strRef>
              <c:f>'ABRIL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23-444C-B6A2-0F4189FAC1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28220920"/>
        <c:axId val="328224528"/>
        <c:axId val="0"/>
      </c:bar3DChart>
      <c:catAx>
        <c:axId val="328220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224528"/>
        <c:crosses val="autoZero"/>
        <c:auto val="1"/>
        <c:lblAlgn val="ctr"/>
        <c:lblOffset val="100"/>
        <c:noMultiLvlLbl val="0"/>
      </c:catAx>
      <c:valAx>
        <c:axId val="32822452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328220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'MAIO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2022'!$AQ$30:$AQ$47</c:f>
              <c:numCache>
                <c:formatCode>0.00%</c:formatCode>
                <c:ptCount val="18"/>
                <c:pt idx="0">
                  <c:v>0.11</c:v>
                </c:pt>
                <c:pt idx="1">
                  <c:v>0.15</c:v>
                </c:pt>
                <c:pt idx="2">
                  <c:v>0</c:v>
                </c:pt>
                <c:pt idx="3">
                  <c:v>0.02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05-463E-8E1B-D536635CA46A}"/>
            </c:ext>
          </c:extLst>
        </c:ser>
        <c:ser>
          <c:idx val="1"/>
          <c:order val="1"/>
          <c:tx>
            <c:strRef>
              <c:f>'MAIO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5-463E-8E1B-D536635CA46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5808624"/>
        <c:axId val="635806984"/>
        <c:axId val="0"/>
      </c:bar3DChart>
      <c:catAx>
        <c:axId val="63580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06984"/>
        <c:crosses val="autoZero"/>
        <c:auto val="1"/>
        <c:lblAlgn val="ctr"/>
        <c:lblOffset val="100"/>
        <c:noMultiLvlLbl val="0"/>
      </c:catAx>
      <c:valAx>
        <c:axId val="63580698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580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'JUNHO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2022'!$AQ$30:$AQ$47</c:f>
              <c:numCache>
                <c:formatCode>0.00%</c:formatCode>
                <c:ptCount val="18"/>
                <c:pt idx="0">
                  <c:v>0.22</c:v>
                </c:pt>
                <c:pt idx="1">
                  <c:v>0.18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EF-4385-8ED9-4E9E82C9ED48}"/>
            </c:ext>
          </c:extLst>
        </c:ser>
        <c:ser>
          <c:idx val="1"/>
          <c:order val="1"/>
          <c:tx>
            <c:strRef>
              <c:f>'JUNHO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EF-4385-8ED9-4E9E82C9ED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98406544"/>
        <c:axId val="498407200"/>
        <c:axId val="0"/>
      </c:bar3DChart>
      <c:catAx>
        <c:axId val="49840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8407200"/>
        <c:crosses val="autoZero"/>
        <c:auto val="1"/>
        <c:lblAlgn val="ctr"/>
        <c:lblOffset val="100"/>
        <c:noMultiLvlLbl val="0"/>
      </c:catAx>
      <c:valAx>
        <c:axId val="49840720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9840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JULHO2022!$AQ$29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JULHO2022!$AQ$30:$AQ$47</c:f>
              <c:numCache>
                <c:formatCode>0.00%</c:formatCode>
                <c:ptCount val="18"/>
                <c:pt idx="0">
                  <c:v>0.22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B-4F9A-B464-216D2EF55197}"/>
            </c:ext>
          </c:extLst>
        </c:ser>
        <c:ser>
          <c:idx val="1"/>
          <c:order val="1"/>
          <c:tx>
            <c:strRef>
              <c:f>JULHO2022!$AR$29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B-4F9A-B464-216D2EF551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9411184"/>
        <c:axId val="669402984"/>
        <c:axId val="0"/>
      </c:bar3DChart>
      <c:catAx>
        <c:axId val="66941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402984"/>
        <c:crosses val="autoZero"/>
        <c:auto val="1"/>
        <c:lblAlgn val="ctr"/>
        <c:lblOffset val="100"/>
        <c:noMultiLvlLbl val="0"/>
      </c:catAx>
      <c:valAx>
        <c:axId val="66940298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941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'AGOSTO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2022'!$AQ$30:$AQ$47</c:f>
              <c:numCache>
                <c:formatCode>0.00%</c:formatCode>
                <c:ptCount val="18"/>
                <c:pt idx="0">
                  <c:v>0.12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83-4150-A4FD-D93CA9407209}"/>
            </c:ext>
          </c:extLst>
        </c:ser>
        <c:ser>
          <c:idx val="1"/>
          <c:order val="1"/>
          <c:tx>
            <c:strRef>
              <c:f>'AGOSTO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83-4150-A4FD-D93CA94072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33185112"/>
        <c:axId val="533184128"/>
        <c:axId val="0"/>
      </c:bar3DChart>
      <c:catAx>
        <c:axId val="53318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3184128"/>
        <c:crosses val="autoZero"/>
        <c:auto val="1"/>
        <c:lblAlgn val="ctr"/>
        <c:lblOffset val="100"/>
        <c:noMultiLvlLbl val="0"/>
      </c:catAx>
      <c:valAx>
        <c:axId val="53318412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33185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'SETEMBRO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2022'!$AQ$30:$AQ$47</c:f>
              <c:numCache>
                <c:formatCode>0.00%</c:formatCode>
                <c:ptCount val="18"/>
                <c:pt idx="0">
                  <c:v>0.11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A-4064-8457-CBE2DDAC20B0}"/>
            </c:ext>
          </c:extLst>
        </c:ser>
        <c:ser>
          <c:idx val="1"/>
          <c:order val="1"/>
          <c:tx>
            <c:strRef>
              <c:f>'SETEMBRO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9A-4064-8457-CBE2DDAC20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6341424"/>
        <c:axId val="546339456"/>
        <c:axId val="0"/>
      </c:bar3DChart>
      <c:catAx>
        <c:axId val="54634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6339456"/>
        <c:crosses val="autoZero"/>
        <c:auto val="1"/>
        <c:lblAlgn val="ctr"/>
        <c:lblOffset val="100"/>
        <c:noMultiLvlLbl val="0"/>
      </c:catAx>
      <c:valAx>
        <c:axId val="5463394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4634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'OUTUBRO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2022'!$AQ$30:$AQ$47</c:f>
              <c:numCache>
                <c:formatCode>0.00%</c:formatCode>
                <c:ptCount val="18"/>
                <c:pt idx="0">
                  <c:v>0.22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2-4E8F-B8EE-4DDFF9016157}"/>
            </c:ext>
          </c:extLst>
        </c:ser>
        <c:ser>
          <c:idx val="1"/>
          <c:order val="1"/>
          <c:tx>
            <c:strRef>
              <c:f>'OUTUBRO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22-4E8F-B8EE-4DDFF90161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6356840"/>
        <c:axId val="546355856"/>
        <c:axId val="0"/>
      </c:bar3DChart>
      <c:catAx>
        <c:axId val="5463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6355856"/>
        <c:crosses val="autoZero"/>
        <c:auto val="1"/>
        <c:lblAlgn val="ctr"/>
        <c:lblOffset val="100"/>
        <c:noMultiLvlLbl val="0"/>
      </c:catAx>
      <c:valAx>
        <c:axId val="5463558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463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'NOVEMBRO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2022'!$AQ$30:$AQ$47</c:f>
              <c:numCache>
                <c:formatCode>0.00%</c:formatCode>
                <c:ptCount val="18"/>
                <c:pt idx="0">
                  <c:v>0.22</c:v>
                </c:pt>
                <c:pt idx="1">
                  <c:v>0</c:v>
                </c:pt>
                <c:pt idx="2">
                  <c:v>0.18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1-420F-8E66-3199C934CD3F}"/>
            </c:ext>
          </c:extLst>
        </c:ser>
        <c:ser>
          <c:idx val="1"/>
          <c:order val="1"/>
          <c:tx>
            <c:strRef>
              <c:f>'NOVEMBRO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51-420F-8E66-3199C934CD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3975064"/>
        <c:axId val="633971456"/>
        <c:axId val="0"/>
      </c:bar3DChart>
      <c:catAx>
        <c:axId val="633975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3971456"/>
        <c:crosses val="autoZero"/>
        <c:auto val="1"/>
        <c:lblAlgn val="ctr"/>
        <c:lblOffset val="100"/>
        <c:noMultiLvlLbl val="0"/>
      </c:catAx>
      <c:valAx>
        <c:axId val="6339714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3975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'DEZEMBRO 2022'!$AQ$29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2022'!$AQ$30:$AQ$47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6A-4A4F-9BB2-B12552979F7B}"/>
            </c:ext>
          </c:extLst>
        </c:ser>
        <c:ser>
          <c:idx val="1"/>
          <c:order val="1"/>
          <c:tx>
            <c:strRef>
              <c:f>'DEZEMBRO 2022'!$AR$29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2022'!$AP$30:$AP$47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2022'!$AR$30:$AR$47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6A-4A4F-9BB2-B12552979F7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57492048"/>
        <c:axId val="657493688"/>
        <c:axId val="0"/>
      </c:bar3DChart>
      <c:catAx>
        <c:axId val="6574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7493688"/>
        <c:crosses val="autoZero"/>
        <c:auto val="1"/>
        <c:lblAlgn val="ctr"/>
        <c:lblOffset val="100"/>
        <c:noMultiLvlLbl val="0"/>
      </c:catAx>
      <c:valAx>
        <c:axId val="6574936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5749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'JANEIRO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2022'!$AQ$3:$AQ$20</c:f>
              <c:numCache>
                <c:formatCode>0.00%</c:formatCode>
                <c:ptCount val="18"/>
                <c:pt idx="0">
                  <c:v>0.36</c:v>
                </c:pt>
                <c:pt idx="1">
                  <c:v>0.22900000000000001</c:v>
                </c:pt>
                <c:pt idx="2">
                  <c:v>7.3499999999999996E-2</c:v>
                </c:pt>
                <c:pt idx="3">
                  <c:v>0.2394</c:v>
                </c:pt>
                <c:pt idx="4">
                  <c:v>0.1623</c:v>
                </c:pt>
                <c:pt idx="5">
                  <c:v>9.9299999999999999E-2</c:v>
                </c:pt>
                <c:pt idx="6">
                  <c:v>0.125</c:v>
                </c:pt>
                <c:pt idx="7">
                  <c:v>0</c:v>
                </c:pt>
                <c:pt idx="8">
                  <c:v>0.1333</c:v>
                </c:pt>
                <c:pt idx="9">
                  <c:v>0.19389999999999999</c:v>
                </c:pt>
                <c:pt idx="10">
                  <c:v>2.3300000000000001E-2</c:v>
                </c:pt>
                <c:pt idx="11">
                  <c:v>0.20399999999999999</c:v>
                </c:pt>
                <c:pt idx="12">
                  <c:v>6.13E-2</c:v>
                </c:pt>
                <c:pt idx="13">
                  <c:v>0.15079999999999999</c:v>
                </c:pt>
                <c:pt idx="14">
                  <c:v>0.3</c:v>
                </c:pt>
                <c:pt idx="15">
                  <c:v>0.27</c:v>
                </c:pt>
                <c:pt idx="16">
                  <c:v>2.63E-2</c:v>
                </c:pt>
                <c:pt idx="1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7-4F54-9AE8-337190DA9DAF}"/>
            </c:ext>
          </c:extLst>
        </c:ser>
        <c:ser>
          <c:idx val="1"/>
          <c:order val="1"/>
          <c:tx>
            <c:strRef>
              <c:f>'JANEIRO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2022'!$AR$3:$AR$20</c:f>
              <c:numCache>
                <c:formatCode>0.00%</c:formatCode>
                <c:ptCount val="18"/>
                <c:pt idx="0">
                  <c:v>0.14000000000000001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0.28999999999999998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0.19</c:v>
                </c:pt>
                <c:pt idx="13">
                  <c:v>0</c:v>
                </c:pt>
                <c:pt idx="14">
                  <c:v>0.25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7-4F54-9AE8-337190DA9D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57489752"/>
        <c:axId val="657490736"/>
        <c:axId val="0"/>
      </c:bar3DChart>
      <c:catAx>
        <c:axId val="657489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7490736"/>
        <c:crosses val="autoZero"/>
        <c:auto val="1"/>
        <c:lblAlgn val="ctr"/>
        <c:lblOffset val="100"/>
        <c:noMultiLvlLbl val="0"/>
      </c:catAx>
      <c:valAx>
        <c:axId val="6574907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5748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'JANEIRO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2022'!$AT$3:$AT$20</c:f>
              <c:numCache>
                <c:formatCode>0.00%</c:formatCode>
                <c:ptCount val="18"/>
                <c:pt idx="0">
                  <c:v>0.24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0.09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4-4C1E-8927-74D69914B2C6}"/>
            </c:ext>
          </c:extLst>
        </c:ser>
        <c:ser>
          <c:idx val="1"/>
          <c:order val="1"/>
          <c:tx>
            <c:strRef>
              <c:f>'JANEIRO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0.28000000000000003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4-4C1E-8927-74D69914B2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39290472"/>
        <c:axId val="539288176"/>
        <c:axId val="0"/>
      </c:bar3DChart>
      <c:catAx>
        <c:axId val="539290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288176"/>
        <c:crosses val="autoZero"/>
        <c:auto val="1"/>
        <c:lblAlgn val="ctr"/>
        <c:lblOffset val="100"/>
        <c:noMultiLvlLbl val="0"/>
      </c:catAx>
      <c:valAx>
        <c:axId val="5392881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3929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'JANEIRO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0.22</c:v>
                </c:pt>
                <c:pt idx="4">
                  <c:v>0</c:v>
                </c:pt>
                <c:pt idx="5">
                  <c:v>0.21</c:v>
                </c:pt>
                <c:pt idx="6">
                  <c:v>0</c:v>
                </c:pt>
                <c:pt idx="7">
                  <c:v>0</c:v>
                </c:pt>
                <c:pt idx="8">
                  <c:v>0.19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9-48E2-9EAF-7E2FFA31BDB7}"/>
            </c:ext>
          </c:extLst>
        </c:ser>
        <c:ser>
          <c:idx val="1"/>
          <c:order val="1"/>
          <c:tx>
            <c:strRef>
              <c:f>'JANEIRO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69-48E2-9EAF-7E2FFA31BD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39291784"/>
        <c:axId val="539287520"/>
        <c:axId val="0"/>
      </c:bar3DChart>
      <c:catAx>
        <c:axId val="53929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287520"/>
        <c:crosses val="autoZero"/>
        <c:auto val="1"/>
        <c:lblAlgn val="ctr"/>
        <c:lblOffset val="100"/>
        <c:noMultiLvlLbl val="0"/>
      </c:catAx>
      <c:valAx>
        <c:axId val="53928752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3929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'JANEIRO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2022'!$AZ$3:$AZ$20</c:f>
              <c:numCache>
                <c:formatCode>0.00%</c:formatCode>
                <c:ptCount val="18"/>
                <c:pt idx="0">
                  <c:v>0.08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</c:v>
                </c:pt>
                <c:pt idx="7">
                  <c:v>0.23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6-45C9-997A-2EED02821B8F}"/>
            </c:ext>
          </c:extLst>
        </c:ser>
        <c:ser>
          <c:idx val="1"/>
          <c:order val="1"/>
          <c:tx>
            <c:strRef>
              <c:f>'JANEIRO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'JANEIRO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'JANEIRO 2022'!$BA$3:$BA$20</c:f>
              <c:numCache>
                <c:formatCode>0.00%</c:formatCode>
                <c:ptCount val="18"/>
                <c:pt idx="0">
                  <c:v>0.19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86-45C9-997A-2EED02821B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8501352"/>
        <c:axId val="668495448"/>
        <c:axId val="0"/>
      </c:bar3DChart>
      <c:catAx>
        <c:axId val="668501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495448"/>
        <c:crosses val="autoZero"/>
        <c:auto val="1"/>
        <c:lblAlgn val="ctr"/>
        <c:lblOffset val="100"/>
        <c:noMultiLvlLbl val="0"/>
      </c:catAx>
      <c:valAx>
        <c:axId val="66849544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8501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'FEVEREIRO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2022'!$AQ$3:$AQ$20</c:f>
              <c:numCache>
                <c:formatCode>0.00%</c:formatCode>
                <c:ptCount val="18"/>
                <c:pt idx="0">
                  <c:v>0.25</c:v>
                </c:pt>
                <c:pt idx="1">
                  <c:v>0</c:v>
                </c:pt>
                <c:pt idx="2">
                  <c:v>0.16</c:v>
                </c:pt>
                <c:pt idx="3">
                  <c:v>0.17</c:v>
                </c:pt>
                <c:pt idx="4">
                  <c:v>0</c:v>
                </c:pt>
                <c:pt idx="5">
                  <c:v>0.19</c:v>
                </c:pt>
                <c:pt idx="6">
                  <c:v>0.1235</c:v>
                </c:pt>
                <c:pt idx="7">
                  <c:v>0.17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0.1825</c:v>
                </c:pt>
                <c:pt idx="12">
                  <c:v>6.7500000000000004E-2</c:v>
                </c:pt>
                <c:pt idx="13">
                  <c:v>0.15</c:v>
                </c:pt>
                <c:pt idx="14">
                  <c:v>0</c:v>
                </c:pt>
                <c:pt idx="15">
                  <c:v>0.23630000000000001</c:v>
                </c:pt>
                <c:pt idx="16">
                  <c:v>0.13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5-40F3-93E0-B167CA979DA3}"/>
            </c:ext>
          </c:extLst>
        </c:ser>
        <c:ser>
          <c:idx val="1"/>
          <c:order val="1"/>
          <c:tx>
            <c:strRef>
              <c:f>'FEVEREIRO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0.13780000000000001</c:v>
                </c:pt>
                <c:pt idx="6">
                  <c:v>0</c:v>
                </c:pt>
                <c:pt idx="7">
                  <c:v>0</c:v>
                </c:pt>
                <c:pt idx="8">
                  <c:v>0.18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D5-40F3-93E0-B167CA979D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8500040"/>
        <c:axId val="668497744"/>
        <c:axId val="0"/>
      </c:bar3DChart>
      <c:catAx>
        <c:axId val="668500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497744"/>
        <c:crosses val="autoZero"/>
        <c:auto val="1"/>
        <c:lblAlgn val="ctr"/>
        <c:lblOffset val="100"/>
        <c:noMultiLvlLbl val="0"/>
      </c:catAx>
      <c:valAx>
        <c:axId val="6684977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8500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'FEVEREIRO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E-46A8-9911-840B2F791C07}"/>
            </c:ext>
          </c:extLst>
        </c:ser>
        <c:ser>
          <c:idx val="1"/>
          <c:order val="1"/>
          <c:tx>
            <c:strRef>
              <c:f>'FEVEREIRO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3E-46A8-9911-840B2F791C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27523192"/>
        <c:axId val="627526144"/>
        <c:axId val="0"/>
      </c:bar3DChart>
      <c:catAx>
        <c:axId val="627523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526144"/>
        <c:crosses val="autoZero"/>
        <c:auto val="1"/>
        <c:lblAlgn val="ctr"/>
        <c:lblOffset val="100"/>
        <c:noMultiLvlLbl val="0"/>
      </c:catAx>
      <c:valAx>
        <c:axId val="6275261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27523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'FEVEREIRO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1-45E3-ABA0-5B231FF7D38B}"/>
            </c:ext>
          </c:extLst>
        </c:ser>
        <c:ser>
          <c:idx val="1"/>
          <c:order val="1"/>
          <c:tx>
            <c:strRef>
              <c:f>'FEVEREIRO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B1-45E3-ABA0-5B231FF7D3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7263904"/>
        <c:axId val="547257344"/>
        <c:axId val="0"/>
      </c:bar3DChart>
      <c:catAx>
        <c:axId val="54726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257344"/>
        <c:crosses val="autoZero"/>
        <c:auto val="1"/>
        <c:lblAlgn val="ctr"/>
        <c:lblOffset val="100"/>
        <c:noMultiLvlLbl val="0"/>
      </c:catAx>
      <c:valAx>
        <c:axId val="5472573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4726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'FEVEREIRO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2-498C-9DDE-77E5DA90B853}"/>
            </c:ext>
          </c:extLst>
        </c:ser>
        <c:ser>
          <c:idx val="1"/>
          <c:order val="1"/>
          <c:tx>
            <c:strRef>
              <c:f>'FEVEREIRO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'FEVEREIRO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'FEVEREIRO 2022'!$BA$3:$BA$20</c:f>
              <c:numCache>
                <c:formatCode>0.00%</c:formatCode>
                <c:ptCount val="18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B2-498C-9DDE-77E5DA90B8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73188512"/>
        <c:axId val="673193104"/>
        <c:axId val="0"/>
      </c:bar3DChart>
      <c:catAx>
        <c:axId val="67318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3193104"/>
        <c:crosses val="autoZero"/>
        <c:auto val="1"/>
        <c:lblAlgn val="ctr"/>
        <c:lblOffset val="100"/>
        <c:noMultiLvlLbl val="0"/>
      </c:catAx>
      <c:valAx>
        <c:axId val="6731931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7318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'MARÇO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2022'!$AQ$3:$AQ$20</c:f>
              <c:numCache>
                <c:formatCode>0.00%</c:formatCode>
                <c:ptCount val="18"/>
                <c:pt idx="0">
                  <c:v>0.19</c:v>
                </c:pt>
                <c:pt idx="1">
                  <c:v>0</c:v>
                </c:pt>
                <c:pt idx="2">
                  <c:v>0</c:v>
                </c:pt>
                <c:pt idx="3">
                  <c:v>0.18310000000000001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8-4862-943C-7F1778BC2129}"/>
            </c:ext>
          </c:extLst>
        </c:ser>
        <c:ser>
          <c:idx val="1"/>
          <c:order val="1"/>
          <c:tx>
            <c:strRef>
              <c:f>'MARÇO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8-4862-943C-7F1778BC21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71820952"/>
        <c:axId val="671830792"/>
        <c:axId val="0"/>
      </c:bar3DChart>
      <c:catAx>
        <c:axId val="67182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830792"/>
        <c:crosses val="autoZero"/>
        <c:auto val="1"/>
        <c:lblAlgn val="ctr"/>
        <c:lblOffset val="100"/>
        <c:noMultiLvlLbl val="0"/>
      </c:catAx>
      <c:valAx>
        <c:axId val="67183079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7182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'MARÇO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3E-4207-81C7-ACE8A3B23D91}"/>
            </c:ext>
          </c:extLst>
        </c:ser>
        <c:ser>
          <c:idx val="1"/>
          <c:order val="1"/>
          <c:tx>
            <c:strRef>
              <c:f>'MARÇO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3E-4207-81C7-ACE8A3B23D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88397976"/>
        <c:axId val="488393712"/>
        <c:axId val="0"/>
      </c:bar3DChart>
      <c:catAx>
        <c:axId val="488397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393712"/>
        <c:crosses val="autoZero"/>
        <c:auto val="1"/>
        <c:lblAlgn val="ctr"/>
        <c:lblOffset val="100"/>
        <c:noMultiLvlLbl val="0"/>
      </c:catAx>
      <c:valAx>
        <c:axId val="48839371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88397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'MARÇO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8-4473-BA1A-40C765E25A20}"/>
            </c:ext>
          </c:extLst>
        </c:ser>
        <c:ser>
          <c:idx val="1"/>
          <c:order val="1"/>
          <c:tx>
            <c:strRef>
              <c:f>'MARÇO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68-4473-BA1A-40C765E25A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8501024"/>
        <c:axId val="668491840"/>
        <c:axId val="0"/>
      </c:bar3DChart>
      <c:catAx>
        <c:axId val="66850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491840"/>
        <c:crosses val="autoZero"/>
        <c:auto val="1"/>
        <c:lblAlgn val="ctr"/>
        <c:lblOffset val="100"/>
        <c:noMultiLvlLbl val="0"/>
      </c:catAx>
      <c:valAx>
        <c:axId val="66849184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850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'MARÇO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E-4F1D-A842-82A5D9A89913}"/>
            </c:ext>
          </c:extLst>
        </c:ser>
        <c:ser>
          <c:idx val="1"/>
          <c:order val="1"/>
          <c:tx>
            <c:strRef>
              <c:f>'MARÇO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E-4F1D-A842-82A5D9A8991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88411096"/>
        <c:axId val="488404536"/>
        <c:axId val="0"/>
      </c:bar3DChart>
      <c:catAx>
        <c:axId val="488411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404536"/>
        <c:crosses val="autoZero"/>
        <c:auto val="1"/>
        <c:lblAlgn val="ctr"/>
        <c:lblOffset val="100"/>
        <c:noMultiLvlLbl val="0"/>
      </c:catAx>
      <c:valAx>
        <c:axId val="4884045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8841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'MARÇO 2022'!$BC$2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2022'!$BC$3:$BC$20</c:f>
              <c:numCache>
                <c:formatCode>0.00%</c:formatCode>
                <c:ptCount val="18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3-451C-AF86-EA759F49C7BF}"/>
            </c:ext>
          </c:extLst>
        </c:ser>
        <c:ser>
          <c:idx val="1"/>
          <c:order val="1"/>
          <c:tx>
            <c:strRef>
              <c:f>'MARÇO 2022'!$BD$2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'MARÇO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'MARÇO 2022'!$BD$3:$BD$20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3-451C-AF86-EA759F49C7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7231760"/>
        <c:axId val="547232744"/>
        <c:axId val="0"/>
      </c:bar3DChart>
      <c:catAx>
        <c:axId val="54723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232744"/>
        <c:crosses val="autoZero"/>
        <c:auto val="1"/>
        <c:lblAlgn val="ctr"/>
        <c:lblOffset val="100"/>
        <c:noMultiLvlLbl val="0"/>
      </c:catAx>
      <c:valAx>
        <c:axId val="5472327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4723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'ABRIL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2022'!$AQ$3:$AQ$20</c:f>
              <c:numCache>
                <c:formatCode>0.00%</c:formatCode>
                <c:ptCount val="18"/>
                <c:pt idx="0">
                  <c:v>0.19</c:v>
                </c:pt>
                <c:pt idx="1">
                  <c:v>0.13</c:v>
                </c:pt>
                <c:pt idx="2">
                  <c:v>0</c:v>
                </c:pt>
                <c:pt idx="3">
                  <c:v>0.19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8-4B19-B67F-B4012B8DF960}"/>
            </c:ext>
          </c:extLst>
        </c:ser>
        <c:ser>
          <c:idx val="1"/>
          <c:order val="1"/>
          <c:tx>
            <c:strRef>
              <c:f>'ABRIL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8-4B19-B67F-B4012B8DF9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3460688"/>
        <c:axId val="633462328"/>
        <c:axId val="0"/>
      </c:bar3DChart>
      <c:catAx>
        <c:axId val="63346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3462328"/>
        <c:crosses val="autoZero"/>
        <c:auto val="1"/>
        <c:lblAlgn val="ctr"/>
        <c:lblOffset val="100"/>
        <c:noMultiLvlLbl val="0"/>
      </c:catAx>
      <c:valAx>
        <c:axId val="63346232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346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'ABRIL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7-421E-B437-31B8DB02673F}"/>
            </c:ext>
          </c:extLst>
        </c:ser>
        <c:ser>
          <c:idx val="1"/>
          <c:order val="1"/>
          <c:tx>
            <c:strRef>
              <c:f>'ABRIL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47-421E-B437-31B8DB0267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3554720"/>
        <c:axId val="663554392"/>
        <c:axId val="0"/>
      </c:bar3DChart>
      <c:catAx>
        <c:axId val="66355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3554392"/>
        <c:crosses val="autoZero"/>
        <c:auto val="1"/>
        <c:lblAlgn val="ctr"/>
        <c:lblOffset val="100"/>
        <c:noMultiLvlLbl val="0"/>
      </c:catAx>
      <c:valAx>
        <c:axId val="66355439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355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'ABRIL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4-4371-9AFB-D397519C95A1}"/>
            </c:ext>
          </c:extLst>
        </c:ser>
        <c:ser>
          <c:idx val="1"/>
          <c:order val="1"/>
          <c:tx>
            <c:strRef>
              <c:f>'ABRIL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D4-4371-9AFB-D397519C95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57491720"/>
        <c:axId val="657493688"/>
        <c:axId val="0"/>
      </c:bar3DChart>
      <c:catAx>
        <c:axId val="657491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7493688"/>
        <c:crosses val="autoZero"/>
        <c:auto val="1"/>
        <c:lblAlgn val="ctr"/>
        <c:lblOffset val="100"/>
        <c:noMultiLvlLbl val="0"/>
      </c:catAx>
      <c:valAx>
        <c:axId val="65749368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5749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'ABRIL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F-4DDF-A07F-E6A1370EA24B}"/>
            </c:ext>
          </c:extLst>
        </c:ser>
        <c:ser>
          <c:idx val="1"/>
          <c:order val="1"/>
          <c:tx>
            <c:strRef>
              <c:f>'ABRIL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'ABRIL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'ABRIL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1F-4DDF-A07F-E6A1370EA2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4871344"/>
        <c:axId val="664876592"/>
        <c:axId val="0"/>
      </c:bar3DChart>
      <c:catAx>
        <c:axId val="66487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4876592"/>
        <c:crosses val="autoZero"/>
        <c:auto val="1"/>
        <c:lblAlgn val="ctr"/>
        <c:lblOffset val="100"/>
        <c:noMultiLvlLbl val="0"/>
      </c:catAx>
      <c:valAx>
        <c:axId val="66487659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487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'MAIO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2022'!$AQ$3:$AQ$20</c:f>
              <c:numCache>
                <c:formatCode>0.00%</c:formatCode>
                <c:ptCount val="18"/>
                <c:pt idx="0">
                  <c:v>0.11</c:v>
                </c:pt>
                <c:pt idx="1">
                  <c:v>0.15</c:v>
                </c:pt>
                <c:pt idx="2">
                  <c:v>0</c:v>
                </c:pt>
                <c:pt idx="3">
                  <c:v>0.02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F-444E-83DB-E944F8CEFF0E}"/>
            </c:ext>
          </c:extLst>
        </c:ser>
        <c:ser>
          <c:idx val="1"/>
          <c:order val="1"/>
          <c:tx>
            <c:strRef>
              <c:f>'MAIO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F-444E-83DB-E944F8CEFF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81487176"/>
        <c:axId val="681481600"/>
        <c:axId val="0"/>
      </c:bar3DChart>
      <c:catAx>
        <c:axId val="681487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1481600"/>
        <c:crosses val="autoZero"/>
        <c:auto val="1"/>
        <c:lblAlgn val="ctr"/>
        <c:lblOffset val="100"/>
        <c:noMultiLvlLbl val="0"/>
      </c:catAx>
      <c:valAx>
        <c:axId val="68148160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81487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'MAIO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31-42BF-A557-EC277E734BC0}"/>
            </c:ext>
          </c:extLst>
        </c:ser>
        <c:ser>
          <c:idx val="1"/>
          <c:order val="1"/>
          <c:tx>
            <c:strRef>
              <c:f>'MAIO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31-42BF-A557-EC277E734B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4865768"/>
        <c:axId val="664859536"/>
        <c:axId val="0"/>
      </c:bar3DChart>
      <c:catAx>
        <c:axId val="664865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4859536"/>
        <c:crosses val="autoZero"/>
        <c:auto val="1"/>
        <c:lblAlgn val="ctr"/>
        <c:lblOffset val="100"/>
        <c:noMultiLvlLbl val="0"/>
      </c:catAx>
      <c:valAx>
        <c:axId val="6648595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486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'MAIO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9-4F97-BAC1-046C09DA70B0}"/>
            </c:ext>
          </c:extLst>
        </c:ser>
        <c:ser>
          <c:idx val="1"/>
          <c:order val="1"/>
          <c:tx>
            <c:strRef>
              <c:f>'MAIO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49-4F97-BAC1-046C09DA70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88401256"/>
        <c:axId val="488401584"/>
        <c:axId val="0"/>
      </c:bar3DChart>
      <c:catAx>
        <c:axId val="48840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401584"/>
        <c:crosses val="autoZero"/>
        <c:auto val="1"/>
        <c:lblAlgn val="ctr"/>
        <c:lblOffset val="100"/>
        <c:noMultiLvlLbl val="0"/>
      </c:catAx>
      <c:valAx>
        <c:axId val="48840158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8840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'MAIO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B-41CC-B133-625953AE2D00}"/>
            </c:ext>
          </c:extLst>
        </c:ser>
        <c:ser>
          <c:idx val="1"/>
          <c:order val="1"/>
          <c:tx>
            <c:strRef>
              <c:f>'MAIO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'MAIO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B-41CC-B133-625953AE2D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68508896"/>
        <c:axId val="668509224"/>
        <c:axId val="0"/>
      </c:bar3DChart>
      <c:catAx>
        <c:axId val="66850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509224"/>
        <c:crosses val="autoZero"/>
        <c:auto val="1"/>
        <c:lblAlgn val="ctr"/>
        <c:lblOffset val="100"/>
        <c:noMultiLvlLbl val="0"/>
      </c:catAx>
      <c:valAx>
        <c:axId val="66850922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6850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'JUNHO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2022'!$AQ$3:$AQ$20</c:f>
              <c:numCache>
                <c:formatCode>0.00%</c:formatCode>
                <c:ptCount val="18"/>
                <c:pt idx="0">
                  <c:v>0.22</c:v>
                </c:pt>
                <c:pt idx="1">
                  <c:v>0.18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44-4297-AAB5-13014DB15904}"/>
            </c:ext>
          </c:extLst>
        </c:ser>
        <c:ser>
          <c:idx val="1"/>
          <c:order val="1"/>
          <c:tx>
            <c:strRef>
              <c:f>'JUNHO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44-4297-AAB5-13014DB15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11215440"/>
        <c:axId val="711223312"/>
        <c:axId val="0"/>
      </c:bar3DChart>
      <c:catAx>
        <c:axId val="71121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1223312"/>
        <c:crosses val="autoZero"/>
        <c:auto val="1"/>
        <c:lblAlgn val="ctr"/>
        <c:lblOffset val="100"/>
        <c:noMultiLvlLbl val="0"/>
      </c:catAx>
      <c:valAx>
        <c:axId val="71122331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1121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'JUNHO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B-4EC1-AAF3-7B2C4ADBD7AA}"/>
            </c:ext>
          </c:extLst>
        </c:ser>
        <c:ser>
          <c:idx val="1"/>
          <c:order val="1"/>
          <c:tx>
            <c:strRef>
              <c:f>'JUNHO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B-4EC1-AAF3-7B2C4ADBD7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71825216"/>
        <c:axId val="501968768"/>
        <c:axId val="0"/>
      </c:bar3DChart>
      <c:catAx>
        <c:axId val="67182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1968768"/>
        <c:crosses val="autoZero"/>
        <c:auto val="1"/>
        <c:lblAlgn val="ctr"/>
        <c:lblOffset val="100"/>
        <c:noMultiLvlLbl val="0"/>
      </c:catAx>
      <c:valAx>
        <c:axId val="50196876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7182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'JUNHO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D-409A-8FF5-AFA280E1E316}"/>
            </c:ext>
          </c:extLst>
        </c:ser>
        <c:ser>
          <c:idx val="1"/>
          <c:order val="1"/>
          <c:tx>
            <c:strRef>
              <c:f>'JUNHO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D-409A-8FF5-AFA280E1E3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07980144"/>
        <c:axId val="707978504"/>
        <c:axId val="0"/>
      </c:bar3DChart>
      <c:catAx>
        <c:axId val="70798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7978504"/>
        <c:crosses val="autoZero"/>
        <c:auto val="1"/>
        <c:lblAlgn val="ctr"/>
        <c:lblOffset val="100"/>
        <c:noMultiLvlLbl val="0"/>
      </c:catAx>
      <c:valAx>
        <c:axId val="7079785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0798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'JUNHO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F-4553-9EB5-439AB946A4C9}"/>
            </c:ext>
          </c:extLst>
        </c:ser>
        <c:ser>
          <c:idx val="1"/>
          <c:order val="1"/>
          <c:tx>
            <c:strRef>
              <c:f>'JUNHO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F-4553-9EB5-439AB946A4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12859608"/>
        <c:axId val="712861576"/>
        <c:axId val="0"/>
      </c:bar3DChart>
      <c:catAx>
        <c:axId val="712859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861576"/>
        <c:crosses val="autoZero"/>
        <c:auto val="1"/>
        <c:lblAlgn val="ctr"/>
        <c:lblOffset val="100"/>
        <c:noMultiLvlLbl val="0"/>
      </c:catAx>
      <c:valAx>
        <c:axId val="7128615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1285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'JUNHO 2022'!$BC$2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2022'!$BC$3:$BC$20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F1-45BF-A3BE-BA3380DDCC30}"/>
            </c:ext>
          </c:extLst>
        </c:ser>
        <c:ser>
          <c:idx val="1"/>
          <c:order val="1"/>
          <c:tx>
            <c:strRef>
              <c:f>'JUNHO 2022'!$BD$2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'JUNHO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'JUNHO 2022'!$BD$3:$BD$20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F1-45BF-A3BE-BA3380DDCC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87907392"/>
        <c:axId val="687909360"/>
        <c:axId val="0"/>
      </c:bar3DChart>
      <c:catAx>
        <c:axId val="68790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909360"/>
        <c:crosses val="autoZero"/>
        <c:auto val="1"/>
        <c:lblAlgn val="ctr"/>
        <c:lblOffset val="100"/>
        <c:noMultiLvlLbl val="0"/>
      </c:catAx>
      <c:valAx>
        <c:axId val="68790936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8790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JULHO2022!$AQ$2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JULHO2022!$AQ$3:$AQ$20</c:f>
              <c:numCache>
                <c:formatCode>0.00%</c:formatCode>
                <c:ptCount val="18"/>
                <c:pt idx="0">
                  <c:v>0.22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9-42B2-B7E7-9CA998219987}"/>
            </c:ext>
          </c:extLst>
        </c:ser>
        <c:ser>
          <c:idx val="1"/>
          <c:order val="1"/>
          <c:tx>
            <c:strRef>
              <c:f>JULHO2022!$AR$2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59-42B2-B7E7-9CA9982199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36735448"/>
        <c:axId val="536736104"/>
        <c:axId val="0"/>
      </c:bar3DChart>
      <c:catAx>
        <c:axId val="536735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6736104"/>
        <c:crosses val="autoZero"/>
        <c:auto val="1"/>
        <c:lblAlgn val="ctr"/>
        <c:lblOffset val="100"/>
        <c:noMultiLvlLbl val="0"/>
      </c:catAx>
      <c:valAx>
        <c:axId val="5367361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36735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JULHO2022!$AT$2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B-4F7D-9726-997666E7A3A0}"/>
            </c:ext>
          </c:extLst>
        </c:ser>
        <c:ser>
          <c:idx val="1"/>
          <c:order val="1"/>
          <c:tx>
            <c:strRef>
              <c:f>JULHO2022!$AU$2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B-4F7D-9726-997666E7A3A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3467248"/>
        <c:axId val="633467904"/>
        <c:axId val="0"/>
      </c:bar3DChart>
      <c:catAx>
        <c:axId val="63346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3467904"/>
        <c:crosses val="autoZero"/>
        <c:auto val="1"/>
        <c:lblAlgn val="ctr"/>
        <c:lblOffset val="100"/>
        <c:noMultiLvlLbl val="0"/>
      </c:catAx>
      <c:valAx>
        <c:axId val="63346790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346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JULHO2022!$AW$2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A-4E24-9BA1-A13FB4A5C06D}"/>
            </c:ext>
          </c:extLst>
        </c:ser>
        <c:ser>
          <c:idx val="1"/>
          <c:order val="1"/>
          <c:tx>
            <c:strRef>
              <c:f>JULHO2022!$AX$2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5A-4E24-9BA1-A13FB4A5C0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71816688"/>
        <c:axId val="671817344"/>
        <c:axId val="0"/>
      </c:bar3DChart>
      <c:catAx>
        <c:axId val="67181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817344"/>
        <c:crosses val="autoZero"/>
        <c:auto val="1"/>
        <c:lblAlgn val="ctr"/>
        <c:lblOffset val="100"/>
        <c:noMultiLvlLbl val="0"/>
      </c:catAx>
      <c:valAx>
        <c:axId val="6718173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7181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JULHO2022!$AZ$2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7-42FD-8B78-E8C8A68A9C4C}"/>
            </c:ext>
          </c:extLst>
        </c:ser>
        <c:ser>
          <c:idx val="1"/>
          <c:order val="1"/>
          <c:tx>
            <c:strRef>
              <c:f>JULHO2022!$BA$2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JULHO2022!$AY$3:$AY$20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JULHO2022!$BA$3:$BA$20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7-42FD-8B78-E8C8A68A9C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08636344"/>
        <c:axId val="708632408"/>
        <c:axId val="0"/>
      </c:bar3DChart>
      <c:catAx>
        <c:axId val="708636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8632408"/>
        <c:crosses val="autoZero"/>
        <c:auto val="1"/>
        <c:lblAlgn val="ctr"/>
        <c:lblOffset val="100"/>
        <c:noMultiLvlLbl val="0"/>
      </c:catAx>
      <c:valAx>
        <c:axId val="70863240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0863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'AGOSTO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2022'!$AQ$3:$AQ$20</c:f>
              <c:numCache>
                <c:formatCode>0.00%</c:formatCode>
                <c:ptCount val="18"/>
                <c:pt idx="0">
                  <c:v>0.12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1-4E35-8F95-05F465E82AC2}"/>
            </c:ext>
          </c:extLst>
        </c:ser>
        <c:ser>
          <c:idx val="1"/>
          <c:order val="1"/>
          <c:tx>
            <c:strRef>
              <c:f>'AGOSTO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1-4E35-8F95-05F465E82A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5816168"/>
        <c:axId val="635816824"/>
        <c:axId val="0"/>
      </c:bar3DChart>
      <c:catAx>
        <c:axId val="635816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16824"/>
        <c:crosses val="autoZero"/>
        <c:auto val="1"/>
        <c:lblAlgn val="ctr"/>
        <c:lblOffset val="100"/>
        <c:noMultiLvlLbl val="0"/>
      </c:catAx>
      <c:valAx>
        <c:axId val="63581682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3581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'AGOSTO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C-4A9A-875D-335BA4185728}"/>
            </c:ext>
          </c:extLst>
        </c:ser>
        <c:ser>
          <c:idx val="1"/>
          <c:order val="1"/>
          <c:tx>
            <c:strRef>
              <c:f>'AGOSTO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C-4A9A-875D-335BA418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73156368"/>
        <c:axId val="673157024"/>
        <c:axId val="0"/>
      </c:bar3DChart>
      <c:catAx>
        <c:axId val="6731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3157024"/>
        <c:crosses val="autoZero"/>
        <c:auto val="1"/>
        <c:lblAlgn val="ctr"/>
        <c:lblOffset val="100"/>
        <c:noMultiLvlLbl val="0"/>
      </c:catAx>
      <c:valAx>
        <c:axId val="67315702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7315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'AGOSTO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6-4B55-A7EC-254798DD2F79}"/>
            </c:ext>
          </c:extLst>
        </c:ser>
        <c:ser>
          <c:idx val="1"/>
          <c:order val="1"/>
          <c:tx>
            <c:strRef>
              <c:f>'AGOSTO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6-4B55-A7EC-254798DD2F7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27522536"/>
        <c:axId val="627521552"/>
        <c:axId val="0"/>
      </c:bar3DChart>
      <c:catAx>
        <c:axId val="62752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521552"/>
        <c:crosses val="autoZero"/>
        <c:auto val="1"/>
        <c:lblAlgn val="ctr"/>
        <c:lblOffset val="100"/>
        <c:noMultiLvlLbl val="0"/>
      </c:catAx>
      <c:valAx>
        <c:axId val="6275215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62752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'AGOSTO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C-45C7-B2B7-01682E47AA9C}"/>
            </c:ext>
          </c:extLst>
        </c:ser>
        <c:ser>
          <c:idx val="1"/>
          <c:order val="1"/>
          <c:tx>
            <c:strRef>
              <c:f>'AGOSTO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6C-45C7-B2B7-01682E47AA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26696368"/>
        <c:axId val="426698664"/>
        <c:axId val="0"/>
      </c:bar3DChart>
      <c:catAx>
        <c:axId val="4266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698664"/>
        <c:crosses val="autoZero"/>
        <c:auto val="1"/>
        <c:lblAlgn val="ctr"/>
        <c:lblOffset val="100"/>
        <c:noMultiLvlLbl val="0"/>
      </c:catAx>
      <c:valAx>
        <c:axId val="4266986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2669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'AGOSTO 2022'!$BC$2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2022'!$BC$3:$BC$20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E-4894-BC9E-225B07AEBD85}"/>
            </c:ext>
          </c:extLst>
        </c:ser>
        <c:ser>
          <c:idx val="1"/>
          <c:order val="1"/>
          <c:tx>
            <c:strRef>
              <c:f>'AGOSTO 2022'!$BD$2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'AGOSTO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'AGOSTO 2022'!$BD$3:$BD$20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E-4894-BC9E-225B07AEBD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65678512"/>
        <c:axId val="765678840"/>
        <c:axId val="0"/>
      </c:bar3DChart>
      <c:catAx>
        <c:axId val="76567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5678840"/>
        <c:crosses val="autoZero"/>
        <c:auto val="1"/>
        <c:lblAlgn val="ctr"/>
        <c:lblOffset val="100"/>
        <c:noMultiLvlLbl val="0"/>
      </c:catAx>
      <c:valAx>
        <c:axId val="76567884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567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'SETEMBRO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2022'!$AQ$3:$AQ$20</c:f>
              <c:numCache>
                <c:formatCode>0.00%</c:formatCode>
                <c:ptCount val="18"/>
                <c:pt idx="0">
                  <c:v>0.11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41-4FD3-8ABF-BA8B6873EAF6}"/>
            </c:ext>
          </c:extLst>
        </c:ser>
        <c:ser>
          <c:idx val="1"/>
          <c:order val="1"/>
          <c:tx>
            <c:strRef>
              <c:f>'SETEMBRO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41-4FD3-8ABF-BA8B6873EA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11052272"/>
        <c:axId val="711061456"/>
        <c:axId val="0"/>
      </c:bar3DChart>
      <c:catAx>
        <c:axId val="71105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1061456"/>
        <c:crosses val="autoZero"/>
        <c:auto val="1"/>
        <c:lblAlgn val="ctr"/>
        <c:lblOffset val="100"/>
        <c:noMultiLvlLbl val="0"/>
      </c:catAx>
      <c:valAx>
        <c:axId val="7110614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1105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'SETEMBRO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3-4342-B881-78ED7BB3A1BB}"/>
            </c:ext>
          </c:extLst>
        </c:ser>
        <c:ser>
          <c:idx val="1"/>
          <c:order val="1"/>
          <c:tx>
            <c:strRef>
              <c:f>'SETEMBRO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53-4342-B881-78ED7BB3A1B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67067824"/>
        <c:axId val="767068152"/>
        <c:axId val="0"/>
      </c:bar3DChart>
      <c:catAx>
        <c:axId val="76706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7068152"/>
        <c:crosses val="autoZero"/>
        <c:auto val="1"/>
        <c:lblAlgn val="ctr"/>
        <c:lblOffset val="100"/>
        <c:noMultiLvlLbl val="0"/>
      </c:catAx>
      <c:valAx>
        <c:axId val="7670681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706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'SETEMBRO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7-402F-A482-9C1D2B9B8E8E}"/>
            </c:ext>
          </c:extLst>
        </c:ser>
        <c:ser>
          <c:idx val="1"/>
          <c:order val="1"/>
          <c:tx>
            <c:strRef>
              <c:f>'SETEMBRO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7-402F-A482-9C1D2B9B8E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90758440"/>
        <c:axId val="490758768"/>
        <c:axId val="0"/>
      </c:bar3DChart>
      <c:catAx>
        <c:axId val="49075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758768"/>
        <c:crosses val="autoZero"/>
        <c:auto val="1"/>
        <c:lblAlgn val="ctr"/>
        <c:lblOffset val="100"/>
        <c:noMultiLvlLbl val="0"/>
      </c:catAx>
      <c:valAx>
        <c:axId val="49075876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9075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'SETEMBRO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63-ABBC-FBE7B213355E}"/>
            </c:ext>
          </c:extLst>
        </c:ser>
        <c:ser>
          <c:idx val="1"/>
          <c:order val="1"/>
          <c:tx>
            <c:strRef>
              <c:f>'SETEMBRO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'SETEMBRO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'SETEMBRO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7D-4663-ABBC-FBE7B21335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41011120"/>
        <c:axId val="541011776"/>
        <c:axId val="0"/>
      </c:bar3DChart>
      <c:catAx>
        <c:axId val="54101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1011776"/>
        <c:crosses val="autoZero"/>
        <c:auto val="1"/>
        <c:lblAlgn val="ctr"/>
        <c:lblOffset val="100"/>
        <c:noMultiLvlLbl val="0"/>
      </c:catAx>
      <c:valAx>
        <c:axId val="5410117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4101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'OUTUBRO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2022'!$AQ$3:$AQ$20</c:f>
              <c:numCache>
                <c:formatCode>0.00%</c:formatCode>
                <c:ptCount val="18"/>
                <c:pt idx="0">
                  <c:v>0.22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C-4338-94F3-B9F126F74737}"/>
            </c:ext>
          </c:extLst>
        </c:ser>
        <c:ser>
          <c:idx val="1"/>
          <c:order val="1"/>
          <c:tx>
            <c:strRef>
              <c:f>'OUTUBRO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BC-4338-94F3-B9F126F747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08629456"/>
        <c:axId val="708624536"/>
        <c:axId val="0"/>
      </c:bar3DChart>
      <c:catAx>
        <c:axId val="70862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8624536"/>
        <c:crosses val="autoZero"/>
        <c:auto val="1"/>
        <c:lblAlgn val="ctr"/>
        <c:lblOffset val="100"/>
        <c:noMultiLvlLbl val="0"/>
      </c:catAx>
      <c:valAx>
        <c:axId val="7086245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0862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'OUTUBRO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C-45C4-822E-70CF996BBE08}"/>
            </c:ext>
          </c:extLst>
        </c:ser>
        <c:ser>
          <c:idx val="1"/>
          <c:order val="1"/>
          <c:tx>
            <c:strRef>
              <c:f>'OUTUBRO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1C-45C4-822E-70CF996BBE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11066376"/>
        <c:axId val="711071296"/>
        <c:axId val="0"/>
      </c:bar3DChart>
      <c:catAx>
        <c:axId val="71106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1071296"/>
        <c:crosses val="autoZero"/>
        <c:auto val="1"/>
        <c:lblAlgn val="ctr"/>
        <c:lblOffset val="100"/>
        <c:noMultiLvlLbl val="0"/>
      </c:catAx>
      <c:valAx>
        <c:axId val="71107129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1106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'OUTUBRO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5-46F5-B364-9AD0283A9B9B}"/>
            </c:ext>
          </c:extLst>
        </c:ser>
        <c:ser>
          <c:idx val="1"/>
          <c:order val="1"/>
          <c:tx>
            <c:strRef>
              <c:f>'OUTUBRO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C5-46F5-B364-9AD0283A9B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07972272"/>
        <c:axId val="707970960"/>
        <c:axId val="0"/>
      </c:bar3DChart>
      <c:catAx>
        <c:axId val="70797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7970960"/>
        <c:crosses val="autoZero"/>
        <c:auto val="1"/>
        <c:lblAlgn val="ctr"/>
        <c:lblOffset val="100"/>
        <c:noMultiLvlLbl val="0"/>
      </c:catAx>
      <c:valAx>
        <c:axId val="70797096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0797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'OUTUBRO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4-4E91-84B5-E9C9C3F8A9F0}"/>
            </c:ext>
          </c:extLst>
        </c:ser>
        <c:ser>
          <c:idx val="1"/>
          <c:order val="1"/>
          <c:tx>
            <c:strRef>
              <c:f>'OUTUBRO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'OUTUBRO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'OUTUBRO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4-4E91-84B5-E9C9C3F8A9F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11105040"/>
        <c:axId val="811103072"/>
        <c:axId val="0"/>
      </c:bar3DChart>
      <c:catAx>
        <c:axId val="81110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1103072"/>
        <c:crosses val="autoZero"/>
        <c:auto val="1"/>
        <c:lblAlgn val="ctr"/>
        <c:lblOffset val="100"/>
        <c:noMultiLvlLbl val="0"/>
      </c:catAx>
      <c:valAx>
        <c:axId val="81110307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110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'NOVEMBRO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2022'!$AQ$3:$AQ$20</c:f>
              <c:numCache>
                <c:formatCode>0.00%</c:formatCode>
                <c:ptCount val="18"/>
                <c:pt idx="0">
                  <c:v>0.22</c:v>
                </c:pt>
                <c:pt idx="1">
                  <c:v>0</c:v>
                </c:pt>
                <c:pt idx="2">
                  <c:v>0.18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338-BF33-1E7BD5396F0A}"/>
            </c:ext>
          </c:extLst>
        </c:ser>
        <c:ser>
          <c:idx val="1"/>
          <c:order val="1"/>
          <c:tx>
            <c:strRef>
              <c:f>'NOVEMBRO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338-BF33-1E7BD5396F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11056824"/>
        <c:axId val="811060432"/>
        <c:axId val="0"/>
      </c:bar3DChart>
      <c:catAx>
        <c:axId val="811056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1060432"/>
        <c:crosses val="autoZero"/>
        <c:auto val="1"/>
        <c:lblAlgn val="ctr"/>
        <c:lblOffset val="100"/>
        <c:noMultiLvlLbl val="0"/>
      </c:catAx>
      <c:valAx>
        <c:axId val="81106043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1056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'NOVEMBRO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2-4FC8-8921-E378AB62D4C1}"/>
            </c:ext>
          </c:extLst>
        </c:ser>
        <c:ser>
          <c:idx val="1"/>
          <c:order val="1"/>
          <c:tx>
            <c:strRef>
              <c:f>'NOVEMBRO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F2-4FC8-8921-E378AB62D4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67126864"/>
        <c:axId val="767127192"/>
        <c:axId val="0"/>
      </c:bar3DChart>
      <c:catAx>
        <c:axId val="76712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7127192"/>
        <c:crosses val="autoZero"/>
        <c:auto val="1"/>
        <c:lblAlgn val="ctr"/>
        <c:lblOffset val="100"/>
        <c:noMultiLvlLbl val="0"/>
      </c:catAx>
      <c:valAx>
        <c:axId val="76712719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712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'NOVEMBRO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7-430B-9A9B-45079CEE4A04}"/>
            </c:ext>
          </c:extLst>
        </c:ser>
        <c:ser>
          <c:idx val="1"/>
          <c:order val="1"/>
          <c:tx>
            <c:strRef>
              <c:f>'NOVEMBRO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37-430B-9A9B-45079CEE4A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07977520"/>
        <c:axId val="707981784"/>
        <c:axId val="0"/>
      </c:bar3DChart>
      <c:catAx>
        <c:axId val="70797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7981784"/>
        <c:crosses val="autoZero"/>
        <c:auto val="1"/>
        <c:lblAlgn val="ctr"/>
        <c:lblOffset val="100"/>
        <c:noMultiLvlLbl val="0"/>
      </c:catAx>
      <c:valAx>
        <c:axId val="70798178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0797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'NOVEMBRO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8-4CAE-BF9E-04B4E7F8E441}"/>
            </c:ext>
          </c:extLst>
        </c:ser>
        <c:ser>
          <c:idx val="1"/>
          <c:order val="1"/>
          <c:tx>
            <c:strRef>
              <c:f>'NOVEMBRO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8-4CAE-BF9E-04B4E7F8E4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65689992"/>
        <c:axId val="765692944"/>
        <c:axId val="0"/>
      </c:bar3DChart>
      <c:catAx>
        <c:axId val="765689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5692944"/>
        <c:crosses val="autoZero"/>
        <c:auto val="1"/>
        <c:lblAlgn val="ctr"/>
        <c:lblOffset val="100"/>
        <c:noMultiLvlLbl val="0"/>
      </c:catAx>
      <c:valAx>
        <c:axId val="76569294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5689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'NOVEMBRO 2022'!$BC$2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2022'!$BC$3:$BC$20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85-439C-954D-2AFF5A49E05C}"/>
            </c:ext>
          </c:extLst>
        </c:ser>
        <c:ser>
          <c:idx val="1"/>
          <c:order val="1"/>
          <c:tx>
            <c:strRef>
              <c:f>'NOVEMBRO 2022'!$BD$2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'NOVEMBRO 2022'!$BB$3:$BB$20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'NOVEMBRO 2022'!$BD$3:$BD$20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85-439C-954D-2AFF5A49E0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11093560"/>
        <c:axId val="811100448"/>
        <c:axId val="0"/>
      </c:bar3DChart>
      <c:catAx>
        <c:axId val="811093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1100448"/>
        <c:crosses val="autoZero"/>
        <c:auto val="1"/>
        <c:lblAlgn val="ctr"/>
        <c:lblOffset val="100"/>
        <c:noMultiLvlLbl val="0"/>
      </c:catAx>
      <c:valAx>
        <c:axId val="81110044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1093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'DEZEMBRO 2022'!$AQ$2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2022'!$AQ$3:$AQ$20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2-4BAE-880C-93DCD11A50B5}"/>
            </c:ext>
          </c:extLst>
        </c:ser>
        <c:ser>
          <c:idx val="1"/>
          <c:order val="1"/>
          <c:tx>
            <c:strRef>
              <c:f>'DEZEMBRO 2022'!$AR$2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2022'!$AP$3:$AP$20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2022'!$AR$3:$AR$20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2-4BAE-880C-93DCD11A50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11015168"/>
        <c:axId val="811017136"/>
        <c:axId val="0"/>
      </c:bar3DChart>
      <c:catAx>
        <c:axId val="81101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1017136"/>
        <c:crosses val="autoZero"/>
        <c:auto val="1"/>
        <c:lblAlgn val="ctr"/>
        <c:lblOffset val="100"/>
        <c:noMultiLvlLbl val="0"/>
      </c:catAx>
      <c:valAx>
        <c:axId val="8110171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101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'DEZEMBRO 2022'!$AT$2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2022'!$AT$3:$AT$20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03-4B7A-9F8A-F6B049830AE5}"/>
            </c:ext>
          </c:extLst>
        </c:ser>
        <c:ser>
          <c:idx val="1"/>
          <c:order val="1"/>
          <c:tx>
            <c:strRef>
              <c:f>'DEZEMBRO 2022'!$AU$2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2022'!$AS$3:$AS$20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2022'!$AU$3:$AU$20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03-4B7A-9F8A-F6B049830A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11063712"/>
        <c:axId val="811064040"/>
        <c:axId val="0"/>
      </c:bar3DChart>
      <c:catAx>
        <c:axId val="81106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1064040"/>
        <c:crosses val="autoZero"/>
        <c:auto val="1"/>
        <c:lblAlgn val="ctr"/>
        <c:lblOffset val="100"/>
        <c:noMultiLvlLbl val="0"/>
      </c:catAx>
      <c:valAx>
        <c:axId val="81106404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106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'DEZEMBRO 2022'!$AW$2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2022'!$AW$3:$AW$20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2-47D1-AD35-C002FA13B809}"/>
            </c:ext>
          </c:extLst>
        </c:ser>
        <c:ser>
          <c:idx val="1"/>
          <c:order val="1"/>
          <c:tx>
            <c:strRef>
              <c:f>'DEZEMBRO 2022'!$AX$2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2022'!$AV$3:$AV$20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2022'!$AX$3:$AX$20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2-47D1-AD35-C002FA13B8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07976208"/>
        <c:axId val="707974240"/>
        <c:axId val="0"/>
      </c:bar3DChart>
      <c:catAx>
        <c:axId val="70797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7974240"/>
        <c:crosses val="autoZero"/>
        <c:auto val="1"/>
        <c:lblAlgn val="ctr"/>
        <c:lblOffset val="100"/>
        <c:noMultiLvlLbl val="0"/>
      </c:catAx>
      <c:valAx>
        <c:axId val="707974240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0797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'DEZEMBRO 2022'!$AZ$2</c:f>
              <c:strCache>
                <c:ptCount val="1"/>
                <c:pt idx="0">
                  <c:v>MEDIA PRESENÇA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2022'!$AZ$3:$AZ$20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2-4068-ACEE-0FA39F649D7B}"/>
            </c:ext>
          </c:extLst>
        </c:ser>
        <c:ser>
          <c:idx val="1"/>
          <c:order val="1"/>
          <c:tx>
            <c:strRef>
              <c:f>'DEZEMBRO 2022'!$BA$2</c:f>
              <c:strCache>
                <c:ptCount val="1"/>
                <c:pt idx="0">
                  <c:v>MEDIA ETIQUETA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'DEZEMBRO 2022'!$AY$3:$AY$20</c:f>
              <c:strCache>
                <c:ptCount val="18"/>
                <c:pt idx="0">
                  <c:v>LIQUIDA FRIA</c:v>
                </c:pt>
                <c:pt idx="1">
                  <c:v>LIQUIDA QUENTE</c:v>
                </c:pt>
                <c:pt idx="2">
                  <c:v>FRIOS E EMBUTIDOS</c:v>
                </c:pt>
                <c:pt idx="3">
                  <c:v>BISCOITO E GULOSEIMAS</c:v>
                </c:pt>
                <c:pt idx="4">
                  <c:v>MATINAIS E SOBREMESAS</c:v>
                </c:pt>
                <c:pt idx="5">
                  <c:v>CONGELADOS</c:v>
                </c:pt>
                <c:pt idx="6">
                  <c:v>PADARIA</c:v>
                </c:pt>
                <c:pt idx="7">
                  <c:v>FLV</c:v>
                </c:pt>
                <c:pt idx="8">
                  <c:v>PERFUMARIA</c:v>
                </c:pt>
                <c:pt idx="9">
                  <c:v>SECA SALGADA</c:v>
                </c:pt>
                <c:pt idx="10">
                  <c:v>PEIXARIA</c:v>
                </c:pt>
                <c:pt idx="11">
                  <c:v>LIMPEZA</c:v>
                </c:pt>
                <c:pt idx="12">
                  <c:v>ALTO GIRO</c:v>
                </c:pt>
                <c:pt idx="13">
                  <c:v>DELICATESSEN</c:v>
                </c:pt>
                <c:pt idx="14">
                  <c:v>AÇOUGUE</c:v>
                </c:pt>
                <c:pt idx="15">
                  <c:v>BAZAR</c:v>
                </c:pt>
                <c:pt idx="16">
                  <c:v>TABACARIA</c:v>
                </c:pt>
                <c:pt idx="17">
                  <c:v>LATICÍNIOS</c:v>
                </c:pt>
              </c:strCache>
            </c:strRef>
          </c:cat>
          <c:val>
            <c:numRef>
              <c:f>'DEZEMBRO 2022'!$BA$3:$BA$20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D2-4068-ACEE-0FA39F649D7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33828248"/>
        <c:axId val="433828576"/>
        <c:axId val="0"/>
      </c:bar3DChart>
      <c:catAx>
        <c:axId val="43382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3828576"/>
        <c:crosses val="autoZero"/>
        <c:auto val="1"/>
        <c:lblAlgn val="ctr"/>
        <c:lblOffset val="100"/>
        <c:noMultiLvlLbl val="0"/>
      </c:catAx>
      <c:valAx>
        <c:axId val="4338285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33828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LOCALIZA&#199;&#195;O LOJA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hyperlink" Target="#'LOCALIZA&#199;&#195;O LOJAS'!A1"/><Relationship Id="rId18" Type="http://schemas.openxmlformats.org/officeDocument/2006/relationships/image" Target="../media/image5.PNG"/><Relationship Id="rId26" Type="http://schemas.openxmlformats.org/officeDocument/2006/relationships/image" Target="../media/image13.PNG"/><Relationship Id="rId39" Type="http://schemas.openxmlformats.org/officeDocument/2006/relationships/image" Target="../media/image26.PNG"/><Relationship Id="rId3" Type="http://schemas.openxmlformats.org/officeDocument/2006/relationships/chart" Target="../charts/chart3.xml"/><Relationship Id="rId21" Type="http://schemas.openxmlformats.org/officeDocument/2006/relationships/image" Target="../media/image8.PNG"/><Relationship Id="rId34" Type="http://schemas.openxmlformats.org/officeDocument/2006/relationships/image" Target="../media/image21.PNG"/><Relationship Id="rId42" Type="http://schemas.openxmlformats.org/officeDocument/2006/relationships/image" Target="../media/image29.PNG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4.PNG"/><Relationship Id="rId25" Type="http://schemas.openxmlformats.org/officeDocument/2006/relationships/image" Target="../media/image12.PNG"/><Relationship Id="rId33" Type="http://schemas.openxmlformats.org/officeDocument/2006/relationships/image" Target="../media/image20.PNG"/><Relationship Id="rId38" Type="http://schemas.openxmlformats.org/officeDocument/2006/relationships/image" Target="../media/image25.PNG"/><Relationship Id="rId2" Type="http://schemas.openxmlformats.org/officeDocument/2006/relationships/chart" Target="../charts/chart2.xml"/><Relationship Id="rId16" Type="http://schemas.openxmlformats.org/officeDocument/2006/relationships/image" Target="../media/image3.PNG"/><Relationship Id="rId20" Type="http://schemas.openxmlformats.org/officeDocument/2006/relationships/image" Target="../media/image7.PNG"/><Relationship Id="rId29" Type="http://schemas.openxmlformats.org/officeDocument/2006/relationships/image" Target="../media/image16.PNG"/><Relationship Id="rId41" Type="http://schemas.openxmlformats.org/officeDocument/2006/relationships/image" Target="../media/image28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11.PNG"/><Relationship Id="rId32" Type="http://schemas.openxmlformats.org/officeDocument/2006/relationships/image" Target="../media/image19.PNG"/><Relationship Id="rId37" Type="http://schemas.openxmlformats.org/officeDocument/2006/relationships/image" Target="../media/image24.PNG"/><Relationship Id="rId40" Type="http://schemas.openxmlformats.org/officeDocument/2006/relationships/image" Target="../media/image27.PNG"/><Relationship Id="rId5" Type="http://schemas.openxmlformats.org/officeDocument/2006/relationships/chart" Target="../charts/chart5.xml"/><Relationship Id="rId15" Type="http://schemas.openxmlformats.org/officeDocument/2006/relationships/image" Target="../media/image2.PNG"/><Relationship Id="rId23" Type="http://schemas.openxmlformats.org/officeDocument/2006/relationships/image" Target="../media/image10.PNG"/><Relationship Id="rId28" Type="http://schemas.openxmlformats.org/officeDocument/2006/relationships/image" Target="../media/image15.PNG"/><Relationship Id="rId36" Type="http://schemas.openxmlformats.org/officeDocument/2006/relationships/image" Target="../media/image23.PNG"/><Relationship Id="rId10" Type="http://schemas.openxmlformats.org/officeDocument/2006/relationships/chart" Target="../charts/chart10.xml"/><Relationship Id="rId19" Type="http://schemas.openxmlformats.org/officeDocument/2006/relationships/image" Target="../media/image6.PNG"/><Relationship Id="rId31" Type="http://schemas.openxmlformats.org/officeDocument/2006/relationships/image" Target="../media/image18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Relationship Id="rId22" Type="http://schemas.openxmlformats.org/officeDocument/2006/relationships/image" Target="../media/image9.PNG"/><Relationship Id="rId27" Type="http://schemas.openxmlformats.org/officeDocument/2006/relationships/image" Target="../media/image14.PNG"/><Relationship Id="rId30" Type="http://schemas.openxmlformats.org/officeDocument/2006/relationships/image" Target="../media/image17.PNG"/><Relationship Id="rId35" Type="http://schemas.openxmlformats.org/officeDocument/2006/relationships/image" Target="../media/image22.PNG"/><Relationship Id="rId43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5" Type="http://schemas.openxmlformats.org/officeDocument/2006/relationships/chart" Target="../charts/chart49.xml"/><Relationship Id="rId4" Type="http://schemas.openxmlformats.org/officeDocument/2006/relationships/chart" Target="../charts/chart4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4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4" Type="http://schemas.openxmlformats.org/officeDocument/2006/relationships/chart" Target="../charts/chart5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Relationship Id="rId5" Type="http://schemas.openxmlformats.org/officeDocument/2006/relationships/chart" Target="../charts/chart62.xml"/><Relationship Id="rId4" Type="http://schemas.openxmlformats.org/officeDocument/2006/relationships/chart" Target="../charts/chart6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4" Type="http://schemas.openxmlformats.org/officeDocument/2006/relationships/chart" Target="../charts/chart6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5" Type="http://schemas.openxmlformats.org/officeDocument/2006/relationships/chart" Target="../charts/chart71.xml"/><Relationship Id="rId4" Type="http://schemas.openxmlformats.org/officeDocument/2006/relationships/chart" Target="../charts/chart7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4.xml"/><Relationship Id="rId2" Type="http://schemas.openxmlformats.org/officeDocument/2006/relationships/chart" Target="../charts/chart73.xml"/><Relationship Id="rId1" Type="http://schemas.openxmlformats.org/officeDocument/2006/relationships/chart" Target="../charts/chart72.xml"/><Relationship Id="rId4" Type="http://schemas.openxmlformats.org/officeDocument/2006/relationships/chart" Target="../charts/chart7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4" Type="http://schemas.openxmlformats.org/officeDocument/2006/relationships/chart" Target="../charts/chart7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Relationship Id="rId5" Type="http://schemas.openxmlformats.org/officeDocument/2006/relationships/chart" Target="../charts/chart84.xml"/><Relationship Id="rId4" Type="http://schemas.openxmlformats.org/officeDocument/2006/relationships/chart" Target="../charts/chart8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162622</xdr:colOff>
      <xdr:row>0</xdr:row>
      <xdr:rowOff>134279</xdr:rowOff>
    </xdr:from>
    <xdr:to>
      <xdr:col>3</xdr:col>
      <xdr:colOff>569177</xdr:colOff>
      <xdr:row>3</xdr:row>
      <xdr:rowOff>52967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DAB14A3-08CC-469F-9A3A-6DD3E7744CB2}"/>
            </a:ext>
          </a:extLst>
        </xdr:cNvPr>
        <xdr:cNvSpPr/>
      </xdr:nvSpPr>
      <xdr:spPr>
        <a:xfrm>
          <a:off x="915097" y="2239304"/>
          <a:ext cx="2235355" cy="566388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Regional I</a:t>
          </a:r>
        </a:p>
      </xdr:txBody>
    </xdr:sp>
    <xdr:clientData/>
  </xdr:twoCellAnchor>
  <xdr:twoCellAnchor>
    <xdr:from>
      <xdr:col>5</xdr:col>
      <xdr:colOff>589001</xdr:colOff>
      <xdr:row>0</xdr:row>
      <xdr:rowOff>134279</xdr:rowOff>
    </xdr:from>
    <xdr:to>
      <xdr:col>9</xdr:col>
      <xdr:colOff>391532</xdr:colOff>
      <xdr:row>3</xdr:row>
      <xdr:rowOff>52967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E89F9FF-DAFB-4868-8489-D955A25BA180}"/>
            </a:ext>
          </a:extLst>
        </xdr:cNvPr>
        <xdr:cNvSpPr/>
      </xdr:nvSpPr>
      <xdr:spPr>
        <a:xfrm>
          <a:off x="4389476" y="2239304"/>
          <a:ext cx="2240931" cy="566388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Regional II</a:t>
          </a:r>
        </a:p>
      </xdr:txBody>
    </xdr:sp>
    <xdr:clientData/>
  </xdr:twoCellAnchor>
  <xdr:twoCellAnchor>
    <xdr:from>
      <xdr:col>11</xdr:col>
      <xdr:colOff>411356</xdr:colOff>
      <xdr:row>0</xdr:row>
      <xdr:rowOff>134279</xdr:rowOff>
    </xdr:from>
    <xdr:to>
      <xdr:col>15</xdr:col>
      <xdr:colOff>213887</xdr:colOff>
      <xdr:row>3</xdr:row>
      <xdr:rowOff>52967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5703843-8C43-44CF-A0E0-C0F0C68E372E}"/>
            </a:ext>
          </a:extLst>
        </xdr:cNvPr>
        <xdr:cNvSpPr/>
      </xdr:nvSpPr>
      <xdr:spPr>
        <a:xfrm>
          <a:off x="7869431" y="2239304"/>
          <a:ext cx="2240931" cy="566388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Regional III</a:t>
          </a:r>
        </a:p>
      </xdr:txBody>
    </xdr:sp>
    <xdr:clientData/>
  </xdr:twoCellAnchor>
  <xdr:twoCellAnchor>
    <xdr:from>
      <xdr:col>17</xdr:col>
      <xdr:colOff>233711</xdr:colOff>
      <xdr:row>0</xdr:row>
      <xdr:rowOff>134279</xdr:rowOff>
    </xdr:from>
    <xdr:to>
      <xdr:col>21</xdr:col>
      <xdr:colOff>36241</xdr:colOff>
      <xdr:row>3</xdr:row>
      <xdr:rowOff>52967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EE683A7-AC6B-4E99-9991-54654E124A35}"/>
            </a:ext>
          </a:extLst>
        </xdr:cNvPr>
        <xdr:cNvSpPr/>
      </xdr:nvSpPr>
      <xdr:spPr>
        <a:xfrm>
          <a:off x="11349386" y="2239304"/>
          <a:ext cx="2240930" cy="566388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Regional IV</a:t>
          </a:r>
        </a:p>
      </xdr:txBody>
    </xdr:sp>
    <xdr:clientData/>
  </xdr:twoCellAnchor>
  <xdr:twoCellAnchor>
    <xdr:from>
      <xdr:col>0</xdr:col>
      <xdr:colOff>172612</xdr:colOff>
      <xdr:row>4</xdr:row>
      <xdr:rowOff>34848</xdr:rowOff>
    </xdr:from>
    <xdr:to>
      <xdr:col>3</xdr:col>
      <xdr:colOff>567551</xdr:colOff>
      <xdr:row>7</xdr:row>
      <xdr:rowOff>46464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A939B8-5E36-4568-A926-8589F6E06D5A}"/>
            </a:ext>
          </a:extLst>
        </xdr:cNvPr>
        <xdr:cNvSpPr/>
      </xdr:nvSpPr>
      <xdr:spPr>
        <a:xfrm>
          <a:off x="925087" y="2949498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Atibaia</a:t>
          </a:r>
        </a:p>
      </xdr:txBody>
    </xdr:sp>
    <xdr:clientData/>
  </xdr:twoCellAnchor>
  <xdr:twoCellAnchor>
    <xdr:from>
      <xdr:col>0</xdr:col>
      <xdr:colOff>172612</xdr:colOff>
      <xdr:row>8</xdr:row>
      <xdr:rowOff>63345</xdr:rowOff>
    </xdr:from>
    <xdr:to>
      <xdr:col>3</xdr:col>
      <xdr:colOff>567551</xdr:colOff>
      <xdr:row>11</xdr:row>
      <xdr:rowOff>74961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9D2C058-C342-4C66-841F-91F199E0F196}"/>
            </a:ext>
          </a:extLst>
        </xdr:cNvPr>
        <xdr:cNvSpPr/>
      </xdr:nvSpPr>
      <xdr:spPr>
        <a:xfrm>
          <a:off x="925087" y="3625695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Bonsucesso</a:t>
          </a:r>
        </a:p>
      </xdr:txBody>
    </xdr:sp>
    <xdr:clientData/>
  </xdr:twoCellAnchor>
  <xdr:twoCellAnchor>
    <xdr:from>
      <xdr:col>0</xdr:col>
      <xdr:colOff>172612</xdr:colOff>
      <xdr:row>12</xdr:row>
      <xdr:rowOff>91842</xdr:rowOff>
    </xdr:from>
    <xdr:to>
      <xdr:col>3</xdr:col>
      <xdr:colOff>567551</xdr:colOff>
      <xdr:row>15</xdr:row>
      <xdr:rowOff>103458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A7A3545-7429-42F5-B80B-24FEA520071A}"/>
            </a:ext>
          </a:extLst>
        </xdr:cNvPr>
        <xdr:cNvSpPr/>
      </xdr:nvSpPr>
      <xdr:spPr>
        <a:xfrm>
          <a:off x="925087" y="4301892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Guarujá</a:t>
          </a:r>
        </a:p>
      </xdr:txBody>
    </xdr:sp>
    <xdr:clientData/>
  </xdr:twoCellAnchor>
  <xdr:twoCellAnchor>
    <xdr:from>
      <xdr:col>0</xdr:col>
      <xdr:colOff>172612</xdr:colOff>
      <xdr:row>16</xdr:row>
      <xdr:rowOff>120339</xdr:rowOff>
    </xdr:from>
    <xdr:to>
      <xdr:col>3</xdr:col>
      <xdr:colOff>567551</xdr:colOff>
      <xdr:row>19</xdr:row>
      <xdr:rowOff>131956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5CD4DE7E-3CA3-4604-8F99-C4FEEF7B39F0}"/>
            </a:ext>
          </a:extLst>
        </xdr:cNvPr>
        <xdr:cNvSpPr/>
      </xdr:nvSpPr>
      <xdr:spPr>
        <a:xfrm>
          <a:off x="925087" y="4978089"/>
          <a:ext cx="2223739" cy="49739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Guarulhos</a:t>
          </a:r>
        </a:p>
      </xdr:txBody>
    </xdr:sp>
    <xdr:clientData/>
  </xdr:twoCellAnchor>
  <xdr:twoCellAnchor>
    <xdr:from>
      <xdr:col>0</xdr:col>
      <xdr:colOff>172612</xdr:colOff>
      <xdr:row>20</xdr:row>
      <xdr:rowOff>148837</xdr:rowOff>
    </xdr:from>
    <xdr:to>
      <xdr:col>3</xdr:col>
      <xdr:colOff>567551</xdr:colOff>
      <xdr:row>23</xdr:row>
      <xdr:rowOff>160453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B95EFE75-DDCD-4EC5-85AD-2D1A2A486A49}"/>
            </a:ext>
          </a:extLst>
        </xdr:cNvPr>
        <xdr:cNvSpPr/>
      </xdr:nvSpPr>
      <xdr:spPr>
        <a:xfrm>
          <a:off x="925087" y="5654287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Marechal</a:t>
          </a:r>
        </a:p>
      </xdr:txBody>
    </xdr:sp>
    <xdr:clientData/>
  </xdr:twoCellAnchor>
  <xdr:twoCellAnchor>
    <xdr:from>
      <xdr:col>0</xdr:col>
      <xdr:colOff>172612</xdr:colOff>
      <xdr:row>25</xdr:row>
      <xdr:rowOff>14712</xdr:rowOff>
    </xdr:from>
    <xdr:to>
      <xdr:col>3</xdr:col>
      <xdr:colOff>567551</xdr:colOff>
      <xdr:row>28</xdr:row>
      <xdr:rowOff>26328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E25FBC2-0846-465F-A658-8449599D8CE2}"/>
            </a:ext>
          </a:extLst>
        </xdr:cNvPr>
        <xdr:cNvSpPr/>
      </xdr:nvSpPr>
      <xdr:spPr>
        <a:xfrm>
          <a:off x="925087" y="6329787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Praia Grande</a:t>
          </a:r>
        </a:p>
      </xdr:txBody>
    </xdr:sp>
    <xdr:clientData/>
  </xdr:twoCellAnchor>
  <xdr:twoCellAnchor>
    <xdr:from>
      <xdr:col>0</xdr:col>
      <xdr:colOff>172612</xdr:colOff>
      <xdr:row>29</xdr:row>
      <xdr:rowOff>43209</xdr:rowOff>
    </xdr:from>
    <xdr:to>
      <xdr:col>3</xdr:col>
      <xdr:colOff>567551</xdr:colOff>
      <xdr:row>32</xdr:row>
      <xdr:rowOff>54825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128A1B5C-4F05-4CFF-B1AD-38A3DF4AEA3B}"/>
            </a:ext>
          </a:extLst>
        </xdr:cNvPr>
        <xdr:cNvSpPr/>
      </xdr:nvSpPr>
      <xdr:spPr>
        <a:xfrm>
          <a:off x="925087" y="7005984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São José</a:t>
          </a:r>
        </a:p>
      </xdr:txBody>
    </xdr:sp>
    <xdr:clientData/>
  </xdr:twoCellAnchor>
  <xdr:twoCellAnchor>
    <xdr:from>
      <xdr:col>0</xdr:col>
      <xdr:colOff>172612</xdr:colOff>
      <xdr:row>33</xdr:row>
      <xdr:rowOff>71706</xdr:rowOff>
    </xdr:from>
    <xdr:to>
      <xdr:col>3</xdr:col>
      <xdr:colOff>567551</xdr:colOff>
      <xdr:row>36</xdr:row>
      <xdr:rowOff>83322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B6278A2E-0245-4E7C-A52E-86C143216BDC}"/>
            </a:ext>
          </a:extLst>
        </xdr:cNvPr>
        <xdr:cNvSpPr/>
      </xdr:nvSpPr>
      <xdr:spPr>
        <a:xfrm>
          <a:off x="925087" y="7682181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Tiradentes</a:t>
          </a:r>
        </a:p>
      </xdr:txBody>
    </xdr:sp>
    <xdr:clientData/>
  </xdr:twoCellAnchor>
  <xdr:twoCellAnchor>
    <xdr:from>
      <xdr:col>0</xdr:col>
      <xdr:colOff>172612</xdr:colOff>
      <xdr:row>37</xdr:row>
      <xdr:rowOff>100203</xdr:rowOff>
    </xdr:from>
    <xdr:to>
      <xdr:col>3</xdr:col>
      <xdr:colOff>567551</xdr:colOff>
      <xdr:row>40</xdr:row>
      <xdr:rowOff>111820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60EDF46-A836-4366-B874-E0F7EC356F75}"/>
            </a:ext>
          </a:extLst>
        </xdr:cNvPr>
        <xdr:cNvSpPr/>
      </xdr:nvSpPr>
      <xdr:spPr>
        <a:xfrm>
          <a:off x="925087" y="8358378"/>
          <a:ext cx="2223739" cy="49739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Vila Mathias</a:t>
          </a:r>
        </a:p>
      </xdr:txBody>
    </xdr:sp>
    <xdr:clientData/>
  </xdr:twoCellAnchor>
  <xdr:twoCellAnchor>
    <xdr:from>
      <xdr:col>11</xdr:col>
      <xdr:colOff>429787</xdr:colOff>
      <xdr:row>4</xdr:row>
      <xdr:rowOff>34847</xdr:rowOff>
    </xdr:from>
    <xdr:to>
      <xdr:col>15</xdr:col>
      <xdr:colOff>220702</xdr:colOff>
      <xdr:row>7</xdr:row>
      <xdr:rowOff>46463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BC3B3E87-87A6-4FE0-AC0E-F23C018BEA90}"/>
            </a:ext>
          </a:extLst>
        </xdr:cNvPr>
        <xdr:cNvSpPr/>
      </xdr:nvSpPr>
      <xdr:spPr>
        <a:xfrm>
          <a:off x="7887862" y="2949497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Butanta</a:t>
          </a:r>
        </a:p>
      </xdr:txBody>
    </xdr:sp>
    <xdr:clientData/>
  </xdr:twoCellAnchor>
  <xdr:twoCellAnchor>
    <xdr:from>
      <xdr:col>11</xdr:col>
      <xdr:colOff>429787</xdr:colOff>
      <xdr:row>8</xdr:row>
      <xdr:rowOff>63344</xdr:rowOff>
    </xdr:from>
    <xdr:to>
      <xdr:col>15</xdr:col>
      <xdr:colOff>220702</xdr:colOff>
      <xdr:row>11</xdr:row>
      <xdr:rowOff>74960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3F57DB7-1579-46D4-8B83-AEF5EA53FEAD}"/>
            </a:ext>
          </a:extLst>
        </xdr:cNvPr>
        <xdr:cNvSpPr/>
      </xdr:nvSpPr>
      <xdr:spPr>
        <a:xfrm>
          <a:off x="7887862" y="3625694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Campo Limpo</a:t>
          </a:r>
        </a:p>
      </xdr:txBody>
    </xdr:sp>
    <xdr:clientData/>
  </xdr:twoCellAnchor>
  <xdr:twoCellAnchor>
    <xdr:from>
      <xdr:col>11</xdr:col>
      <xdr:colOff>429787</xdr:colOff>
      <xdr:row>12</xdr:row>
      <xdr:rowOff>91841</xdr:rowOff>
    </xdr:from>
    <xdr:to>
      <xdr:col>15</xdr:col>
      <xdr:colOff>220702</xdr:colOff>
      <xdr:row>15</xdr:row>
      <xdr:rowOff>103457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0721DBA-9739-4F08-B68F-1195D3E67B01}"/>
            </a:ext>
          </a:extLst>
        </xdr:cNvPr>
        <xdr:cNvSpPr/>
      </xdr:nvSpPr>
      <xdr:spPr>
        <a:xfrm>
          <a:off x="7887862" y="4301891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Cidade Dutra</a:t>
          </a:r>
        </a:p>
      </xdr:txBody>
    </xdr:sp>
    <xdr:clientData/>
  </xdr:twoCellAnchor>
  <xdr:twoCellAnchor>
    <xdr:from>
      <xdr:col>11</xdr:col>
      <xdr:colOff>429787</xdr:colOff>
      <xdr:row>16</xdr:row>
      <xdr:rowOff>120338</xdr:rowOff>
    </xdr:from>
    <xdr:to>
      <xdr:col>15</xdr:col>
      <xdr:colOff>220702</xdr:colOff>
      <xdr:row>19</xdr:row>
      <xdr:rowOff>131955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967C5E9-9339-4383-A51F-3FAFD7EF4EDB}"/>
            </a:ext>
          </a:extLst>
        </xdr:cNvPr>
        <xdr:cNvSpPr/>
      </xdr:nvSpPr>
      <xdr:spPr>
        <a:xfrm>
          <a:off x="7887862" y="4978088"/>
          <a:ext cx="2229315" cy="49739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Ipiranga</a:t>
          </a:r>
        </a:p>
      </xdr:txBody>
    </xdr:sp>
    <xdr:clientData/>
  </xdr:twoCellAnchor>
  <xdr:twoCellAnchor>
    <xdr:from>
      <xdr:col>11</xdr:col>
      <xdr:colOff>429787</xdr:colOff>
      <xdr:row>20</xdr:row>
      <xdr:rowOff>148836</xdr:rowOff>
    </xdr:from>
    <xdr:to>
      <xdr:col>15</xdr:col>
      <xdr:colOff>220702</xdr:colOff>
      <xdr:row>23</xdr:row>
      <xdr:rowOff>160452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9E72CAC3-304A-4473-B1D7-9EF164D0F9C0}"/>
            </a:ext>
          </a:extLst>
        </xdr:cNvPr>
        <xdr:cNvSpPr/>
      </xdr:nvSpPr>
      <xdr:spPr>
        <a:xfrm>
          <a:off x="7887862" y="5654286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Itapevi</a:t>
          </a:r>
        </a:p>
      </xdr:txBody>
    </xdr:sp>
    <xdr:clientData/>
  </xdr:twoCellAnchor>
  <xdr:twoCellAnchor>
    <xdr:from>
      <xdr:col>11</xdr:col>
      <xdr:colOff>429787</xdr:colOff>
      <xdr:row>25</xdr:row>
      <xdr:rowOff>14711</xdr:rowOff>
    </xdr:from>
    <xdr:to>
      <xdr:col>15</xdr:col>
      <xdr:colOff>220702</xdr:colOff>
      <xdr:row>28</xdr:row>
      <xdr:rowOff>26327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95648C8F-2582-45CE-B766-AEED3929D0C1}"/>
            </a:ext>
          </a:extLst>
        </xdr:cNvPr>
        <xdr:cNvSpPr/>
      </xdr:nvSpPr>
      <xdr:spPr>
        <a:xfrm>
          <a:off x="7887862" y="6329786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Jandira</a:t>
          </a:r>
        </a:p>
      </xdr:txBody>
    </xdr:sp>
    <xdr:clientData/>
  </xdr:twoCellAnchor>
  <xdr:twoCellAnchor>
    <xdr:from>
      <xdr:col>11</xdr:col>
      <xdr:colOff>429787</xdr:colOff>
      <xdr:row>29</xdr:row>
      <xdr:rowOff>43208</xdr:rowOff>
    </xdr:from>
    <xdr:to>
      <xdr:col>15</xdr:col>
      <xdr:colOff>220702</xdr:colOff>
      <xdr:row>32</xdr:row>
      <xdr:rowOff>54824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34E7172-DBB2-4CB7-B931-BE734DACECDC}"/>
            </a:ext>
          </a:extLst>
        </xdr:cNvPr>
        <xdr:cNvSpPr/>
      </xdr:nvSpPr>
      <xdr:spPr>
        <a:xfrm>
          <a:off x="7887862" y="7005983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Mooca</a:t>
          </a:r>
        </a:p>
      </xdr:txBody>
    </xdr:sp>
    <xdr:clientData/>
  </xdr:twoCellAnchor>
  <xdr:twoCellAnchor>
    <xdr:from>
      <xdr:col>11</xdr:col>
      <xdr:colOff>429787</xdr:colOff>
      <xdr:row>33</xdr:row>
      <xdr:rowOff>71705</xdr:rowOff>
    </xdr:from>
    <xdr:to>
      <xdr:col>15</xdr:col>
      <xdr:colOff>220702</xdr:colOff>
      <xdr:row>36</xdr:row>
      <xdr:rowOff>83321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4298571D-A95D-4861-AE15-11B44F4EC73C}"/>
            </a:ext>
          </a:extLst>
        </xdr:cNvPr>
        <xdr:cNvSpPr/>
      </xdr:nvSpPr>
      <xdr:spPr>
        <a:xfrm>
          <a:off x="7887862" y="7682180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Nações Unidas</a:t>
          </a:r>
        </a:p>
      </xdr:txBody>
    </xdr:sp>
    <xdr:clientData/>
  </xdr:twoCellAnchor>
  <xdr:twoCellAnchor>
    <xdr:from>
      <xdr:col>11</xdr:col>
      <xdr:colOff>429787</xdr:colOff>
      <xdr:row>37</xdr:row>
      <xdr:rowOff>100202</xdr:rowOff>
    </xdr:from>
    <xdr:to>
      <xdr:col>15</xdr:col>
      <xdr:colOff>220702</xdr:colOff>
      <xdr:row>40</xdr:row>
      <xdr:rowOff>111819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3DC1198E-75A1-4972-917B-6ED7AF683A3F}"/>
            </a:ext>
          </a:extLst>
        </xdr:cNvPr>
        <xdr:cNvSpPr/>
      </xdr:nvSpPr>
      <xdr:spPr>
        <a:xfrm>
          <a:off x="7887862" y="8358377"/>
          <a:ext cx="2229315" cy="49739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Osasco</a:t>
          </a:r>
          <a:r>
            <a:rPr lang="pt-BR" sz="1800" b="1" baseline="0">
              <a:latin typeface="Bell MT" panose="02020503060305020303" pitchFamily="18" charset="0"/>
            </a:rPr>
            <a:t> I</a:t>
          </a:r>
          <a:endParaRPr lang="pt-BR" sz="18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11</xdr:col>
      <xdr:colOff>429787</xdr:colOff>
      <xdr:row>41</xdr:row>
      <xdr:rowOff>128704</xdr:rowOff>
    </xdr:from>
    <xdr:to>
      <xdr:col>15</xdr:col>
      <xdr:colOff>220702</xdr:colOff>
      <xdr:row>44</xdr:row>
      <xdr:rowOff>140320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B4A6D2A0-6928-41A3-A2F1-2E24568353B2}"/>
            </a:ext>
          </a:extLst>
        </xdr:cNvPr>
        <xdr:cNvSpPr/>
      </xdr:nvSpPr>
      <xdr:spPr>
        <a:xfrm>
          <a:off x="7887862" y="9034579"/>
          <a:ext cx="2229315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Osasco II</a:t>
          </a:r>
        </a:p>
      </xdr:txBody>
    </xdr:sp>
    <xdr:clientData/>
  </xdr:twoCellAnchor>
  <xdr:twoCellAnchor>
    <xdr:from>
      <xdr:col>17</xdr:col>
      <xdr:colOff>256943</xdr:colOff>
      <xdr:row>4</xdr:row>
      <xdr:rowOff>24625</xdr:rowOff>
    </xdr:from>
    <xdr:to>
      <xdr:col>21</xdr:col>
      <xdr:colOff>47857</xdr:colOff>
      <xdr:row>7</xdr:row>
      <xdr:rowOff>36241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6FF0C53A-C28C-4299-8111-013628C35061}"/>
            </a:ext>
          </a:extLst>
        </xdr:cNvPr>
        <xdr:cNvSpPr/>
      </xdr:nvSpPr>
      <xdr:spPr>
        <a:xfrm>
          <a:off x="11372618" y="2939275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Brasilândia</a:t>
          </a:r>
        </a:p>
      </xdr:txBody>
    </xdr:sp>
    <xdr:clientData/>
  </xdr:twoCellAnchor>
  <xdr:twoCellAnchor>
    <xdr:from>
      <xdr:col>17</xdr:col>
      <xdr:colOff>256943</xdr:colOff>
      <xdr:row>8</xdr:row>
      <xdr:rowOff>53122</xdr:rowOff>
    </xdr:from>
    <xdr:to>
      <xdr:col>21</xdr:col>
      <xdr:colOff>47857</xdr:colOff>
      <xdr:row>11</xdr:row>
      <xdr:rowOff>64738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2723548B-2C3D-48FE-903A-51C812F9DACB}"/>
            </a:ext>
          </a:extLst>
        </xdr:cNvPr>
        <xdr:cNvSpPr/>
      </xdr:nvSpPr>
      <xdr:spPr>
        <a:xfrm>
          <a:off x="11372618" y="3615472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Campinas</a:t>
          </a:r>
        </a:p>
      </xdr:txBody>
    </xdr:sp>
    <xdr:clientData/>
  </xdr:twoCellAnchor>
  <xdr:twoCellAnchor>
    <xdr:from>
      <xdr:col>17</xdr:col>
      <xdr:colOff>256943</xdr:colOff>
      <xdr:row>12</xdr:row>
      <xdr:rowOff>81619</xdr:rowOff>
    </xdr:from>
    <xdr:to>
      <xdr:col>21</xdr:col>
      <xdr:colOff>47857</xdr:colOff>
      <xdr:row>15</xdr:row>
      <xdr:rowOff>93235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ED7DAE57-1486-4D0C-8B2C-8CC264316064}"/>
            </a:ext>
          </a:extLst>
        </xdr:cNvPr>
        <xdr:cNvSpPr/>
      </xdr:nvSpPr>
      <xdr:spPr>
        <a:xfrm>
          <a:off x="11372618" y="4291669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Franco da Rocha</a:t>
          </a:r>
        </a:p>
      </xdr:txBody>
    </xdr:sp>
    <xdr:clientData/>
  </xdr:twoCellAnchor>
  <xdr:twoCellAnchor>
    <xdr:from>
      <xdr:col>17</xdr:col>
      <xdr:colOff>256943</xdr:colOff>
      <xdr:row>16</xdr:row>
      <xdr:rowOff>110116</xdr:rowOff>
    </xdr:from>
    <xdr:to>
      <xdr:col>21</xdr:col>
      <xdr:colOff>47857</xdr:colOff>
      <xdr:row>19</xdr:row>
      <xdr:rowOff>121733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EC179EA-80F4-49CC-994F-80B60537DA5A}"/>
            </a:ext>
          </a:extLst>
        </xdr:cNvPr>
        <xdr:cNvSpPr/>
      </xdr:nvSpPr>
      <xdr:spPr>
        <a:xfrm>
          <a:off x="11372618" y="4967866"/>
          <a:ext cx="2229314" cy="49739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Freguesia</a:t>
          </a:r>
          <a:r>
            <a:rPr lang="pt-BR" sz="1800" b="1" baseline="0">
              <a:latin typeface="Bell MT" panose="02020503060305020303" pitchFamily="18" charset="0"/>
            </a:rPr>
            <a:t> O</a:t>
          </a:r>
          <a:endParaRPr lang="pt-BR" sz="18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17</xdr:col>
      <xdr:colOff>256943</xdr:colOff>
      <xdr:row>20</xdr:row>
      <xdr:rowOff>138614</xdr:rowOff>
    </xdr:from>
    <xdr:to>
      <xdr:col>21</xdr:col>
      <xdr:colOff>47857</xdr:colOff>
      <xdr:row>23</xdr:row>
      <xdr:rowOff>150230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D6EF9805-8A77-4DED-A83B-FBC8D5C5836F}"/>
            </a:ext>
          </a:extLst>
        </xdr:cNvPr>
        <xdr:cNvSpPr/>
      </xdr:nvSpPr>
      <xdr:spPr>
        <a:xfrm>
          <a:off x="11372618" y="5644064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Jundiai</a:t>
          </a:r>
        </a:p>
      </xdr:txBody>
    </xdr:sp>
    <xdr:clientData/>
  </xdr:twoCellAnchor>
  <xdr:twoCellAnchor>
    <xdr:from>
      <xdr:col>17</xdr:col>
      <xdr:colOff>256943</xdr:colOff>
      <xdr:row>25</xdr:row>
      <xdr:rowOff>4489</xdr:rowOff>
    </xdr:from>
    <xdr:to>
      <xdr:col>21</xdr:col>
      <xdr:colOff>47857</xdr:colOff>
      <xdr:row>28</xdr:row>
      <xdr:rowOff>16105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262183D0-69AA-48EC-9F31-19AD01C32169}"/>
            </a:ext>
          </a:extLst>
        </xdr:cNvPr>
        <xdr:cNvSpPr/>
      </xdr:nvSpPr>
      <xdr:spPr>
        <a:xfrm>
          <a:off x="11372618" y="6319564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Limeira</a:t>
          </a:r>
        </a:p>
      </xdr:txBody>
    </xdr:sp>
    <xdr:clientData/>
  </xdr:twoCellAnchor>
  <xdr:twoCellAnchor>
    <xdr:from>
      <xdr:col>17</xdr:col>
      <xdr:colOff>256943</xdr:colOff>
      <xdr:row>29</xdr:row>
      <xdr:rowOff>32986</xdr:rowOff>
    </xdr:from>
    <xdr:to>
      <xdr:col>21</xdr:col>
      <xdr:colOff>47857</xdr:colOff>
      <xdr:row>32</xdr:row>
      <xdr:rowOff>44602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3A98B84F-F9A3-4D5D-8C0B-8EF3A341A74E}"/>
            </a:ext>
          </a:extLst>
        </xdr:cNvPr>
        <xdr:cNvSpPr/>
      </xdr:nvSpPr>
      <xdr:spPr>
        <a:xfrm>
          <a:off x="11372618" y="6995761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Santana</a:t>
          </a:r>
        </a:p>
      </xdr:txBody>
    </xdr:sp>
    <xdr:clientData/>
  </xdr:twoCellAnchor>
  <xdr:twoCellAnchor>
    <xdr:from>
      <xdr:col>17</xdr:col>
      <xdr:colOff>256943</xdr:colOff>
      <xdr:row>33</xdr:row>
      <xdr:rowOff>61483</xdr:rowOff>
    </xdr:from>
    <xdr:to>
      <xdr:col>21</xdr:col>
      <xdr:colOff>47857</xdr:colOff>
      <xdr:row>36</xdr:row>
      <xdr:rowOff>73099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F64F383C-0154-475E-9866-6B1D99A58371}"/>
            </a:ext>
          </a:extLst>
        </xdr:cNvPr>
        <xdr:cNvSpPr/>
      </xdr:nvSpPr>
      <xdr:spPr>
        <a:xfrm>
          <a:off x="11372618" y="7671958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Sorocaba</a:t>
          </a:r>
        </a:p>
      </xdr:txBody>
    </xdr:sp>
    <xdr:clientData/>
  </xdr:twoCellAnchor>
  <xdr:twoCellAnchor>
    <xdr:from>
      <xdr:col>17</xdr:col>
      <xdr:colOff>256943</xdr:colOff>
      <xdr:row>37</xdr:row>
      <xdr:rowOff>89980</xdr:rowOff>
    </xdr:from>
    <xdr:to>
      <xdr:col>21</xdr:col>
      <xdr:colOff>47857</xdr:colOff>
      <xdr:row>40</xdr:row>
      <xdr:rowOff>101597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6C936756-9545-40C8-B238-CCBFE9B5DAA4}"/>
            </a:ext>
          </a:extLst>
        </xdr:cNvPr>
        <xdr:cNvSpPr/>
      </xdr:nvSpPr>
      <xdr:spPr>
        <a:xfrm>
          <a:off x="11372618" y="8348155"/>
          <a:ext cx="2229314" cy="49739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Taipas</a:t>
          </a:r>
        </a:p>
      </xdr:txBody>
    </xdr:sp>
    <xdr:clientData/>
  </xdr:twoCellAnchor>
  <xdr:twoCellAnchor>
    <xdr:from>
      <xdr:col>17</xdr:col>
      <xdr:colOff>256943</xdr:colOff>
      <xdr:row>41</xdr:row>
      <xdr:rowOff>118482</xdr:rowOff>
    </xdr:from>
    <xdr:to>
      <xdr:col>21</xdr:col>
      <xdr:colOff>47857</xdr:colOff>
      <xdr:row>44</xdr:row>
      <xdr:rowOff>130098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E91D5272-68C5-4A86-A02C-5CD6B304ABE0}"/>
            </a:ext>
          </a:extLst>
        </xdr:cNvPr>
        <xdr:cNvSpPr/>
      </xdr:nvSpPr>
      <xdr:spPr>
        <a:xfrm>
          <a:off x="11372618" y="9024357"/>
          <a:ext cx="2229314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Valinhos</a:t>
          </a:r>
        </a:p>
      </xdr:txBody>
    </xdr:sp>
    <xdr:clientData/>
  </xdr:twoCellAnchor>
  <xdr:twoCellAnchor>
    <xdr:from>
      <xdr:col>6</xdr:col>
      <xdr:colOff>0</xdr:colOff>
      <xdr:row>4</xdr:row>
      <xdr:rowOff>23232</xdr:rowOff>
    </xdr:from>
    <xdr:to>
      <xdr:col>9</xdr:col>
      <xdr:colOff>394939</xdr:colOff>
      <xdr:row>7</xdr:row>
      <xdr:rowOff>34848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7947E1E0-6C26-407C-8463-D85E74454B1E}"/>
            </a:ext>
          </a:extLst>
        </xdr:cNvPr>
        <xdr:cNvSpPr/>
      </xdr:nvSpPr>
      <xdr:spPr>
        <a:xfrm>
          <a:off x="4410075" y="2937882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Cupece</a:t>
          </a:r>
        </a:p>
      </xdr:txBody>
    </xdr:sp>
    <xdr:clientData/>
  </xdr:twoCellAnchor>
  <xdr:twoCellAnchor>
    <xdr:from>
      <xdr:col>6</xdr:col>
      <xdr:colOff>0</xdr:colOff>
      <xdr:row>8</xdr:row>
      <xdr:rowOff>51729</xdr:rowOff>
    </xdr:from>
    <xdr:to>
      <xdr:col>9</xdr:col>
      <xdr:colOff>394939</xdr:colOff>
      <xdr:row>11</xdr:row>
      <xdr:rowOff>63345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329093A4-E6EA-49F4-89BE-31C944C7D22F}"/>
            </a:ext>
          </a:extLst>
        </xdr:cNvPr>
        <xdr:cNvSpPr/>
      </xdr:nvSpPr>
      <xdr:spPr>
        <a:xfrm>
          <a:off x="4410075" y="3614079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Mauá</a:t>
          </a:r>
        </a:p>
      </xdr:txBody>
    </xdr:sp>
    <xdr:clientData/>
  </xdr:twoCellAnchor>
  <xdr:twoCellAnchor>
    <xdr:from>
      <xdr:col>6</xdr:col>
      <xdr:colOff>0</xdr:colOff>
      <xdr:row>12</xdr:row>
      <xdr:rowOff>80226</xdr:rowOff>
    </xdr:from>
    <xdr:to>
      <xdr:col>9</xdr:col>
      <xdr:colOff>394939</xdr:colOff>
      <xdr:row>15</xdr:row>
      <xdr:rowOff>91842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DC4BD0A9-3B7A-44AE-B78B-A79EF7542FA5}"/>
            </a:ext>
          </a:extLst>
        </xdr:cNvPr>
        <xdr:cNvSpPr/>
      </xdr:nvSpPr>
      <xdr:spPr>
        <a:xfrm>
          <a:off x="4410075" y="4290276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São Bernardo</a:t>
          </a:r>
        </a:p>
      </xdr:txBody>
    </xdr:sp>
    <xdr:clientData/>
  </xdr:twoCellAnchor>
  <xdr:twoCellAnchor>
    <xdr:from>
      <xdr:col>6</xdr:col>
      <xdr:colOff>0</xdr:colOff>
      <xdr:row>16</xdr:row>
      <xdr:rowOff>108723</xdr:rowOff>
    </xdr:from>
    <xdr:to>
      <xdr:col>9</xdr:col>
      <xdr:colOff>394939</xdr:colOff>
      <xdr:row>19</xdr:row>
      <xdr:rowOff>120340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5D35596-8441-423A-883A-F5386E0A1C72}"/>
            </a:ext>
          </a:extLst>
        </xdr:cNvPr>
        <xdr:cNvSpPr/>
      </xdr:nvSpPr>
      <xdr:spPr>
        <a:xfrm>
          <a:off x="4410075" y="4966473"/>
          <a:ext cx="2223739" cy="49739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Santo André I</a:t>
          </a:r>
        </a:p>
      </xdr:txBody>
    </xdr:sp>
    <xdr:clientData/>
  </xdr:twoCellAnchor>
  <xdr:twoCellAnchor>
    <xdr:from>
      <xdr:col>6</xdr:col>
      <xdr:colOff>0</xdr:colOff>
      <xdr:row>20</xdr:row>
      <xdr:rowOff>137221</xdr:rowOff>
    </xdr:from>
    <xdr:to>
      <xdr:col>9</xdr:col>
      <xdr:colOff>394939</xdr:colOff>
      <xdr:row>23</xdr:row>
      <xdr:rowOff>148837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FFFF3456-7ABD-4573-9683-B7517D1DC8CC}"/>
            </a:ext>
          </a:extLst>
        </xdr:cNvPr>
        <xdr:cNvSpPr/>
      </xdr:nvSpPr>
      <xdr:spPr>
        <a:xfrm>
          <a:off x="4410075" y="5642671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Santo André II</a:t>
          </a:r>
        </a:p>
      </xdr:txBody>
    </xdr:sp>
    <xdr:clientData/>
  </xdr:twoCellAnchor>
  <xdr:twoCellAnchor>
    <xdr:from>
      <xdr:col>6</xdr:col>
      <xdr:colOff>0</xdr:colOff>
      <xdr:row>25</xdr:row>
      <xdr:rowOff>3096</xdr:rowOff>
    </xdr:from>
    <xdr:to>
      <xdr:col>9</xdr:col>
      <xdr:colOff>394939</xdr:colOff>
      <xdr:row>28</xdr:row>
      <xdr:rowOff>14712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BDFB2CBD-6FCA-4B4B-9B75-6C598CFAEAEA}"/>
            </a:ext>
          </a:extLst>
        </xdr:cNvPr>
        <xdr:cNvSpPr/>
      </xdr:nvSpPr>
      <xdr:spPr>
        <a:xfrm>
          <a:off x="4410075" y="6318171"/>
          <a:ext cx="2223739" cy="497391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Vila Ema</a:t>
          </a:r>
        </a:p>
      </xdr:txBody>
    </xdr:sp>
    <xdr:clientData/>
  </xdr:twoCellAnchor>
  <xdr:twoCellAnchor>
    <xdr:from>
      <xdr:col>9</xdr:col>
      <xdr:colOff>587359</xdr:colOff>
      <xdr:row>17</xdr:row>
      <xdr:rowOff>28383</xdr:rowOff>
    </xdr:from>
    <xdr:to>
      <xdr:col>11</xdr:col>
      <xdr:colOff>320194</xdr:colOff>
      <xdr:row>19</xdr:row>
      <xdr:rowOff>51614</xdr:rowOff>
    </xdr:to>
    <xdr:sp macro="" textlink="">
      <xdr:nvSpPr>
        <xdr:cNvPr id="41" name="Retângulo: Cantos Arredondados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4660CE-A494-4496-9FE4-06763053B934}"/>
            </a:ext>
          </a:extLst>
        </xdr:cNvPr>
        <xdr:cNvSpPr/>
      </xdr:nvSpPr>
      <xdr:spPr>
        <a:xfrm>
          <a:off x="6826234" y="5048058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9</xdr:col>
      <xdr:colOff>394939</xdr:colOff>
      <xdr:row>18</xdr:row>
      <xdr:rowOff>33569</xdr:rowOff>
    </xdr:from>
    <xdr:to>
      <xdr:col>9</xdr:col>
      <xdr:colOff>590550</xdr:colOff>
      <xdr:row>18</xdr:row>
      <xdr:rowOff>38100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99A88352-5081-48FE-A85D-1C7BEE7DBED1}"/>
            </a:ext>
          </a:extLst>
        </xdr:cNvPr>
        <xdr:cNvCxnSpPr>
          <a:stCxn id="38" idx="3"/>
        </xdr:cNvCxnSpPr>
      </xdr:nvCxnSpPr>
      <xdr:spPr>
        <a:xfrm>
          <a:off x="6633814" y="5215169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386042</xdr:colOff>
      <xdr:row>22</xdr:row>
      <xdr:rowOff>78442</xdr:rowOff>
    </xdr:from>
    <xdr:to>
      <xdr:col>9</xdr:col>
      <xdr:colOff>586135</xdr:colOff>
      <xdr:row>22</xdr:row>
      <xdr:rowOff>82973</xdr:rowOff>
    </xdr:to>
    <xdr:cxnSp macro="">
      <xdr:nvCxnSpPr>
        <xdr:cNvPr id="43" name="Conector reto 42">
          <a:extLst>
            <a:ext uri="{FF2B5EF4-FFF2-40B4-BE49-F238E27FC236}">
              <a16:creationId xmlns:a16="http://schemas.microsoft.com/office/drawing/2014/main" id="{06F528C2-E6CC-42A0-9B3D-2FA047959131}"/>
            </a:ext>
          </a:extLst>
        </xdr:cNvPr>
        <xdr:cNvCxnSpPr/>
      </xdr:nvCxnSpPr>
      <xdr:spPr>
        <a:xfrm>
          <a:off x="6624917" y="5907742"/>
          <a:ext cx="200093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392206</xdr:colOff>
      <xdr:row>26</xdr:row>
      <xdr:rowOff>78441</xdr:rowOff>
    </xdr:from>
    <xdr:to>
      <xdr:col>9</xdr:col>
      <xdr:colOff>587817</xdr:colOff>
      <xdr:row>26</xdr:row>
      <xdr:rowOff>82972</xdr:rowOff>
    </xdr:to>
    <xdr:cxnSp macro="">
      <xdr:nvCxnSpPr>
        <xdr:cNvPr id="44" name="Conector reto 43">
          <a:extLst>
            <a:ext uri="{FF2B5EF4-FFF2-40B4-BE49-F238E27FC236}">
              <a16:creationId xmlns:a16="http://schemas.microsoft.com/office/drawing/2014/main" id="{52DCF85A-D455-484E-98A6-25C34CD37E09}"/>
            </a:ext>
          </a:extLst>
        </xdr:cNvPr>
        <xdr:cNvCxnSpPr/>
      </xdr:nvCxnSpPr>
      <xdr:spPr>
        <a:xfrm>
          <a:off x="6631081" y="6555441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14</xdr:row>
      <xdr:rowOff>8283</xdr:rowOff>
    </xdr:from>
    <xdr:to>
      <xdr:col>9</xdr:col>
      <xdr:colOff>576611</xdr:colOff>
      <xdr:row>14</xdr:row>
      <xdr:rowOff>12814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BEC2775A-BD47-47FC-A701-F4CF921EAD8E}"/>
            </a:ext>
          </a:extLst>
        </xdr:cNvPr>
        <xdr:cNvCxnSpPr/>
      </xdr:nvCxnSpPr>
      <xdr:spPr>
        <a:xfrm>
          <a:off x="6619875" y="4542183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405848</xdr:colOff>
      <xdr:row>9</xdr:row>
      <xdr:rowOff>132522</xdr:rowOff>
    </xdr:from>
    <xdr:to>
      <xdr:col>9</xdr:col>
      <xdr:colOff>601459</xdr:colOff>
      <xdr:row>9</xdr:row>
      <xdr:rowOff>137053</xdr:rowOff>
    </xdr:to>
    <xdr:cxnSp macro="">
      <xdr:nvCxnSpPr>
        <xdr:cNvPr id="46" name="Conector reto 45">
          <a:extLst>
            <a:ext uri="{FF2B5EF4-FFF2-40B4-BE49-F238E27FC236}">
              <a16:creationId xmlns:a16="http://schemas.microsoft.com/office/drawing/2014/main" id="{F115D8F8-F561-42EB-9530-87D145693482}"/>
            </a:ext>
          </a:extLst>
        </xdr:cNvPr>
        <xdr:cNvCxnSpPr/>
      </xdr:nvCxnSpPr>
      <xdr:spPr>
        <a:xfrm>
          <a:off x="6644723" y="3856797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397566</xdr:colOff>
      <xdr:row>5</xdr:row>
      <xdr:rowOff>99391</xdr:rowOff>
    </xdr:from>
    <xdr:to>
      <xdr:col>9</xdr:col>
      <xdr:colOff>593177</xdr:colOff>
      <xdr:row>5</xdr:row>
      <xdr:rowOff>103922</xdr:rowOff>
    </xdr:to>
    <xdr:cxnSp macro="">
      <xdr:nvCxnSpPr>
        <xdr:cNvPr id="47" name="Conector reto 46">
          <a:extLst>
            <a:ext uri="{FF2B5EF4-FFF2-40B4-BE49-F238E27FC236}">
              <a16:creationId xmlns:a16="http://schemas.microsoft.com/office/drawing/2014/main" id="{6FFDC4A6-8F24-48FB-9C91-54CB85C62C8C}"/>
            </a:ext>
          </a:extLst>
        </xdr:cNvPr>
        <xdr:cNvCxnSpPr/>
      </xdr:nvCxnSpPr>
      <xdr:spPr>
        <a:xfrm>
          <a:off x="6636441" y="3175966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231913</xdr:colOff>
      <xdr:row>5</xdr:row>
      <xdr:rowOff>124239</xdr:rowOff>
    </xdr:from>
    <xdr:to>
      <xdr:col>15</xdr:col>
      <xdr:colOff>427524</xdr:colOff>
      <xdr:row>5</xdr:row>
      <xdr:rowOff>128770</xdr:rowOff>
    </xdr:to>
    <xdr:cxnSp macro="">
      <xdr:nvCxnSpPr>
        <xdr:cNvPr id="48" name="Conector reto 47">
          <a:extLst>
            <a:ext uri="{FF2B5EF4-FFF2-40B4-BE49-F238E27FC236}">
              <a16:creationId xmlns:a16="http://schemas.microsoft.com/office/drawing/2014/main" id="{475463E1-E74D-4C37-84E4-CC746EEF56DA}"/>
            </a:ext>
          </a:extLst>
        </xdr:cNvPr>
        <xdr:cNvCxnSpPr/>
      </xdr:nvCxnSpPr>
      <xdr:spPr>
        <a:xfrm>
          <a:off x="10128388" y="3200814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224586</xdr:colOff>
      <xdr:row>9</xdr:row>
      <xdr:rowOff>139211</xdr:rowOff>
    </xdr:from>
    <xdr:to>
      <xdr:col>15</xdr:col>
      <xdr:colOff>420197</xdr:colOff>
      <xdr:row>9</xdr:row>
      <xdr:rowOff>143742</xdr:rowOff>
    </xdr:to>
    <xdr:cxnSp macro="">
      <xdr:nvCxnSpPr>
        <xdr:cNvPr id="49" name="Conector reto 48">
          <a:extLst>
            <a:ext uri="{FF2B5EF4-FFF2-40B4-BE49-F238E27FC236}">
              <a16:creationId xmlns:a16="http://schemas.microsoft.com/office/drawing/2014/main" id="{5AC5810E-DB97-41E4-91B3-4C99BF38C1AD}"/>
            </a:ext>
          </a:extLst>
        </xdr:cNvPr>
        <xdr:cNvCxnSpPr/>
      </xdr:nvCxnSpPr>
      <xdr:spPr>
        <a:xfrm>
          <a:off x="10121061" y="3863486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217259</xdr:colOff>
      <xdr:row>13</xdr:row>
      <xdr:rowOff>153866</xdr:rowOff>
    </xdr:from>
    <xdr:to>
      <xdr:col>15</xdr:col>
      <xdr:colOff>412870</xdr:colOff>
      <xdr:row>13</xdr:row>
      <xdr:rowOff>158397</xdr:rowOff>
    </xdr:to>
    <xdr:cxnSp macro="">
      <xdr:nvCxnSpPr>
        <xdr:cNvPr id="50" name="Conector reto 49">
          <a:extLst>
            <a:ext uri="{FF2B5EF4-FFF2-40B4-BE49-F238E27FC236}">
              <a16:creationId xmlns:a16="http://schemas.microsoft.com/office/drawing/2014/main" id="{8DBE7925-E87D-482C-9416-4F50E7518EEF}"/>
            </a:ext>
          </a:extLst>
        </xdr:cNvPr>
        <xdr:cNvCxnSpPr/>
      </xdr:nvCxnSpPr>
      <xdr:spPr>
        <a:xfrm>
          <a:off x="10113734" y="4525841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223630</xdr:colOff>
      <xdr:row>18</xdr:row>
      <xdr:rowOff>49695</xdr:rowOff>
    </xdr:from>
    <xdr:to>
      <xdr:col>15</xdr:col>
      <xdr:colOff>419241</xdr:colOff>
      <xdr:row>18</xdr:row>
      <xdr:rowOff>54226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5D786602-A917-434D-B4CE-882D67D3C348}"/>
            </a:ext>
          </a:extLst>
        </xdr:cNvPr>
        <xdr:cNvCxnSpPr/>
      </xdr:nvCxnSpPr>
      <xdr:spPr>
        <a:xfrm>
          <a:off x="10120105" y="523129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224586</xdr:colOff>
      <xdr:row>22</xdr:row>
      <xdr:rowOff>57979</xdr:rowOff>
    </xdr:from>
    <xdr:to>
      <xdr:col>15</xdr:col>
      <xdr:colOff>420197</xdr:colOff>
      <xdr:row>22</xdr:row>
      <xdr:rowOff>62510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08EC208C-AE49-4F47-9B4F-29F4840E8380}"/>
            </a:ext>
          </a:extLst>
        </xdr:cNvPr>
        <xdr:cNvCxnSpPr/>
      </xdr:nvCxnSpPr>
      <xdr:spPr>
        <a:xfrm>
          <a:off x="10121061" y="5887279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227135</xdr:colOff>
      <xdr:row>26</xdr:row>
      <xdr:rowOff>87924</xdr:rowOff>
    </xdr:from>
    <xdr:to>
      <xdr:col>15</xdr:col>
      <xdr:colOff>422746</xdr:colOff>
      <xdr:row>26</xdr:row>
      <xdr:rowOff>92455</xdr:rowOff>
    </xdr:to>
    <xdr:cxnSp macro="">
      <xdr:nvCxnSpPr>
        <xdr:cNvPr id="53" name="Conector reto 52">
          <a:extLst>
            <a:ext uri="{FF2B5EF4-FFF2-40B4-BE49-F238E27FC236}">
              <a16:creationId xmlns:a16="http://schemas.microsoft.com/office/drawing/2014/main" id="{A0558EC3-1AD0-4DC7-B59D-DB3C4B2311C6}"/>
            </a:ext>
          </a:extLst>
        </xdr:cNvPr>
        <xdr:cNvCxnSpPr/>
      </xdr:nvCxnSpPr>
      <xdr:spPr>
        <a:xfrm>
          <a:off x="10123610" y="6564924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227135</xdr:colOff>
      <xdr:row>30</xdr:row>
      <xdr:rowOff>117230</xdr:rowOff>
    </xdr:from>
    <xdr:to>
      <xdr:col>15</xdr:col>
      <xdr:colOff>422746</xdr:colOff>
      <xdr:row>30</xdr:row>
      <xdr:rowOff>121761</xdr:rowOff>
    </xdr:to>
    <xdr:cxnSp macro="">
      <xdr:nvCxnSpPr>
        <xdr:cNvPr id="54" name="Conector reto 53">
          <a:extLst>
            <a:ext uri="{FF2B5EF4-FFF2-40B4-BE49-F238E27FC236}">
              <a16:creationId xmlns:a16="http://schemas.microsoft.com/office/drawing/2014/main" id="{14ED942C-84DB-44A8-B20C-806593933664}"/>
            </a:ext>
          </a:extLst>
        </xdr:cNvPr>
        <xdr:cNvCxnSpPr/>
      </xdr:nvCxnSpPr>
      <xdr:spPr>
        <a:xfrm>
          <a:off x="10123610" y="7241930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228600</xdr:colOff>
      <xdr:row>35</xdr:row>
      <xdr:rowOff>19050</xdr:rowOff>
    </xdr:from>
    <xdr:to>
      <xdr:col>15</xdr:col>
      <xdr:colOff>424211</xdr:colOff>
      <xdr:row>35</xdr:row>
      <xdr:rowOff>23581</xdr:rowOff>
    </xdr:to>
    <xdr:cxnSp macro="">
      <xdr:nvCxnSpPr>
        <xdr:cNvPr id="55" name="Conector reto 54">
          <a:extLst>
            <a:ext uri="{FF2B5EF4-FFF2-40B4-BE49-F238E27FC236}">
              <a16:creationId xmlns:a16="http://schemas.microsoft.com/office/drawing/2014/main" id="{965FCD9A-D96B-482D-8460-76555287E44F}"/>
            </a:ext>
          </a:extLst>
        </xdr:cNvPr>
        <xdr:cNvCxnSpPr/>
      </xdr:nvCxnSpPr>
      <xdr:spPr>
        <a:xfrm>
          <a:off x="10125075" y="795337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228600</xdr:colOff>
      <xdr:row>39</xdr:row>
      <xdr:rowOff>38100</xdr:rowOff>
    </xdr:from>
    <xdr:to>
      <xdr:col>15</xdr:col>
      <xdr:colOff>424211</xdr:colOff>
      <xdr:row>39</xdr:row>
      <xdr:rowOff>42631</xdr:rowOff>
    </xdr:to>
    <xdr:cxnSp macro="">
      <xdr:nvCxnSpPr>
        <xdr:cNvPr id="56" name="Conector reto 55">
          <a:extLst>
            <a:ext uri="{FF2B5EF4-FFF2-40B4-BE49-F238E27FC236}">
              <a16:creationId xmlns:a16="http://schemas.microsoft.com/office/drawing/2014/main" id="{849A25A4-7547-45A4-B279-E19DB5534D6F}"/>
            </a:ext>
          </a:extLst>
        </xdr:cNvPr>
        <xdr:cNvCxnSpPr/>
      </xdr:nvCxnSpPr>
      <xdr:spPr>
        <a:xfrm>
          <a:off x="10125075" y="862012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228600</xdr:colOff>
      <xdr:row>43</xdr:row>
      <xdr:rowOff>57150</xdr:rowOff>
    </xdr:from>
    <xdr:to>
      <xdr:col>15</xdr:col>
      <xdr:colOff>424211</xdr:colOff>
      <xdr:row>43</xdr:row>
      <xdr:rowOff>61681</xdr:rowOff>
    </xdr:to>
    <xdr:cxnSp macro="">
      <xdr:nvCxnSpPr>
        <xdr:cNvPr id="57" name="Conector reto 56">
          <a:extLst>
            <a:ext uri="{FF2B5EF4-FFF2-40B4-BE49-F238E27FC236}">
              <a16:creationId xmlns:a16="http://schemas.microsoft.com/office/drawing/2014/main" id="{6BAC9437-2467-4070-B705-0DA8594F26C3}"/>
            </a:ext>
          </a:extLst>
        </xdr:cNvPr>
        <xdr:cNvCxnSpPr/>
      </xdr:nvCxnSpPr>
      <xdr:spPr>
        <a:xfrm>
          <a:off x="10125075" y="928687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21</xdr:row>
      <xdr:rowOff>76200</xdr:rowOff>
    </xdr:from>
    <xdr:to>
      <xdr:col>11</xdr:col>
      <xdr:colOff>323385</xdr:colOff>
      <xdr:row>23</xdr:row>
      <xdr:rowOff>99431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89607185-2166-4D6A-ADF9-ED0CE6324EA9}"/>
            </a:ext>
          </a:extLst>
        </xdr:cNvPr>
        <xdr:cNvSpPr/>
      </xdr:nvSpPr>
      <xdr:spPr>
        <a:xfrm>
          <a:off x="6829425" y="574357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9</xdr:col>
      <xdr:colOff>590550</xdr:colOff>
      <xdr:row>25</xdr:row>
      <xdr:rowOff>76200</xdr:rowOff>
    </xdr:from>
    <xdr:to>
      <xdr:col>11</xdr:col>
      <xdr:colOff>323385</xdr:colOff>
      <xdr:row>27</xdr:row>
      <xdr:rowOff>99431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5CF0B422-2EBA-4AD7-A9B2-CA84BB32F989}"/>
            </a:ext>
          </a:extLst>
        </xdr:cNvPr>
        <xdr:cNvSpPr/>
      </xdr:nvSpPr>
      <xdr:spPr>
        <a:xfrm>
          <a:off x="6829425" y="639127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9</xdr:col>
      <xdr:colOff>581025</xdr:colOff>
      <xdr:row>13</xdr:row>
      <xdr:rowOff>9525</xdr:rowOff>
    </xdr:from>
    <xdr:to>
      <xdr:col>11</xdr:col>
      <xdr:colOff>313860</xdr:colOff>
      <xdr:row>15</xdr:row>
      <xdr:rowOff>32756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E7AD53C3-5425-436C-88AD-D55A21832DB2}"/>
            </a:ext>
          </a:extLst>
        </xdr:cNvPr>
        <xdr:cNvSpPr/>
      </xdr:nvSpPr>
      <xdr:spPr>
        <a:xfrm>
          <a:off x="6819900" y="4381500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9</xdr:col>
      <xdr:colOff>600075</xdr:colOff>
      <xdr:row>8</xdr:row>
      <xdr:rowOff>142875</xdr:rowOff>
    </xdr:from>
    <xdr:to>
      <xdr:col>11</xdr:col>
      <xdr:colOff>332910</xdr:colOff>
      <xdr:row>11</xdr:row>
      <xdr:rowOff>4181</xdr:rowOff>
    </xdr:to>
    <xdr:sp macro="" textlink="">
      <xdr:nvSpPr>
        <xdr:cNvPr id="61" name="Retângulo: Cantos Arredondados 60">
          <a:extLst>
            <a:ext uri="{FF2B5EF4-FFF2-40B4-BE49-F238E27FC236}">
              <a16:creationId xmlns:a16="http://schemas.microsoft.com/office/drawing/2014/main" id="{CED5F124-EC29-4958-8BB7-F5DC56F06214}"/>
            </a:ext>
          </a:extLst>
        </xdr:cNvPr>
        <xdr:cNvSpPr/>
      </xdr:nvSpPr>
      <xdr:spPr>
        <a:xfrm>
          <a:off x="6838950" y="370522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9</xdr:col>
      <xdr:colOff>600075</xdr:colOff>
      <xdr:row>4</xdr:row>
      <xdr:rowOff>85725</xdr:rowOff>
    </xdr:from>
    <xdr:to>
      <xdr:col>11</xdr:col>
      <xdr:colOff>332910</xdr:colOff>
      <xdr:row>6</xdr:row>
      <xdr:rowOff>108956</xdr:rowOff>
    </xdr:to>
    <xdr:sp macro="" textlink="">
      <xdr:nvSpPr>
        <xdr:cNvPr id="62" name="Retângulo: Cantos Arredondados 61">
          <a:extLst>
            <a:ext uri="{FF2B5EF4-FFF2-40B4-BE49-F238E27FC236}">
              <a16:creationId xmlns:a16="http://schemas.microsoft.com/office/drawing/2014/main" id="{34B72141-8433-4249-B6CD-8233FF6F6380}"/>
            </a:ext>
          </a:extLst>
        </xdr:cNvPr>
        <xdr:cNvSpPr/>
      </xdr:nvSpPr>
      <xdr:spPr>
        <a:xfrm>
          <a:off x="6838950" y="300037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425823</xdr:colOff>
      <xdr:row>4</xdr:row>
      <xdr:rowOff>123264</xdr:rowOff>
    </xdr:from>
    <xdr:to>
      <xdr:col>17</xdr:col>
      <xdr:colOff>158658</xdr:colOff>
      <xdr:row>6</xdr:row>
      <xdr:rowOff>146495</xdr:rowOff>
    </xdr:to>
    <xdr:sp macro="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F8C5AE1B-CBE0-4C44-8965-12BC1EEDD023}"/>
            </a:ext>
          </a:extLst>
        </xdr:cNvPr>
        <xdr:cNvSpPr/>
      </xdr:nvSpPr>
      <xdr:spPr>
        <a:xfrm>
          <a:off x="10322298" y="3037914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414617</xdr:colOff>
      <xdr:row>8</xdr:row>
      <xdr:rowOff>123264</xdr:rowOff>
    </xdr:from>
    <xdr:to>
      <xdr:col>17</xdr:col>
      <xdr:colOff>147452</xdr:colOff>
      <xdr:row>10</xdr:row>
      <xdr:rowOff>146496</xdr:rowOff>
    </xdr:to>
    <xdr:sp macro="" textlink="">
      <xdr:nvSpPr>
        <xdr:cNvPr id="64" name="Retângulo: Cantos Arredondados 63">
          <a:extLst>
            <a:ext uri="{FF2B5EF4-FFF2-40B4-BE49-F238E27FC236}">
              <a16:creationId xmlns:a16="http://schemas.microsoft.com/office/drawing/2014/main" id="{29D03F3C-14EC-4181-9204-BCE9F7BCB7AD}"/>
            </a:ext>
          </a:extLst>
        </xdr:cNvPr>
        <xdr:cNvSpPr/>
      </xdr:nvSpPr>
      <xdr:spPr>
        <a:xfrm>
          <a:off x="10311092" y="3685614"/>
          <a:ext cx="952035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403412</xdr:colOff>
      <xdr:row>12</xdr:row>
      <xdr:rowOff>134470</xdr:rowOff>
    </xdr:from>
    <xdr:to>
      <xdr:col>17</xdr:col>
      <xdr:colOff>136247</xdr:colOff>
      <xdr:row>15</xdr:row>
      <xdr:rowOff>819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515418FE-608E-4AAA-8113-843420EB8D28}"/>
            </a:ext>
          </a:extLst>
        </xdr:cNvPr>
        <xdr:cNvSpPr/>
      </xdr:nvSpPr>
      <xdr:spPr>
        <a:xfrm>
          <a:off x="10299887" y="4344520"/>
          <a:ext cx="952035" cy="3521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403411</xdr:colOff>
      <xdr:row>17</xdr:row>
      <xdr:rowOff>33617</xdr:rowOff>
    </xdr:from>
    <xdr:to>
      <xdr:col>17</xdr:col>
      <xdr:colOff>136246</xdr:colOff>
      <xdr:row>19</xdr:row>
      <xdr:rowOff>56848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1386FE1-761C-41ED-89BC-CE7DBD58A5C7}"/>
            </a:ext>
          </a:extLst>
        </xdr:cNvPr>
        <xdr:cNvSpPr/>
      </xdr:nvSpPr>
      <xdr:spPr>
        <a:xfrm>
          <a:off x="10299886" y="5053292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403411</xdr:colOff>
      <xdr:row>21</xdr:row>
      <xdr:rowOff>56030</xdr:rowOff>
    </xdr:from>
    <xdr:to>
      <xdr:col>17</xdr:col>
      <xdr:colOff>136246</xdr:colOff>
      <xdr:row>23</xdr:row>
      <xdr:rowOff>79261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544B2BBF-B880-4DC3-92F3-B7A383AAD27B}"/>
            </a:ext>
          </a:extLst>
        </xdr:cNvPr>
        <xdr:cNvSpPr/>
      </xdr:nvSpPr>
      <xdr:spPr>
        <a:xfrm>
          <a:off x="10299886" y="572340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414617</xdr:colOff>
      <xdr:row>25</xdr:row>
      <xdr:rowOff>89647</xdr:rowOff>
    </xdr:from>
    <xdr:to>
      <xdr:col>17</xdr:col>
      <xdr:colOff>147452</xdr:colOff>
      <xdr:row>27</xdr:row>
      <xdr:rowOff>112879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EAE70430-5B2D-4A1C-A724-C2C9BEB8174F}"/>
            </a:ext>
          </a:extLst>
        </xdr:cNvPr>
        <xdr:cNvSpPr/>
      </xdr:nvSpPr>
      <xdr:spPr>
        <a:xfrm>
          <a:off x="10311092" y="6404722"/>
          <a:ext cx="952035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414617</xdr:colOff>
      <xdr:row>29</xdr:row>
      <xdr:rowOff>112059</xdr:rowOff>
    </xdr:from>
    <xdr:to>
      <xdr:col>17</xdr:col>
      <xdr:colOff>147452</xdr:colOff>
      <xdr:row>31</xdr:row>
      <xdr:rowOff>135290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912A1DA-DD46-4974-B85C-28473082CEDD}"/>
            </a:ext>
          </a:extLst>
        </xdr:cNvPr>
        <xdr:cNvSpPr/>
      </xdr:nvSpPr>
      <xdr:spPr>
        <a:xfrm>
          <a:off x="10311092" y="7074834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414617</xdr:colOff>
      <xdr:row>34</xdr:row>
      <xdr:rowOff>11206</xdr:rowOff>
    </xdr:from>
    <xdr:to>
      <xdr:col>17</xdr:col>
      <xdr:colOff>147452</xdr:colOff>
      <xdr:row>36</xdr:row>
      <xdr:rowOff>34437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D99666A0-16AA-4D71-9052-945F03BAC594}"/>
            </a:ext>
          </a:extLst>
        </xdr:cNvPr>
        <xdr:cNvSpPr/>
      </xdr:nvSpPr>
      <xdr:spPr>
        <a:xfrm>
          <a:off x="10311092" y="7783606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414617</xdr:colOff>
      <xdr:row>38</xdr:row>
      <xdr:rowOff>22412</xdr:rowOff>
    </xdr:from>
    <xdr:to>
      <xdr:col>17</xdr:col>
      <xdr:colOff>147452</xdr:colOff>
      <xdr:row>40</xdr:row>
      <xdr:rowOff>45643</xdr:rowOff>
    </xdr:to>
    <xdr:sp macro="" textlink="">
      <xdr:nvSpPr>
        <xdr:cNvPr id="71" name="Retângulo: Cantos Arredondados 70">
          <a:extLst>
            <a:ext uri="{FF2B5EF4-FFF2-40B4-BE49-F238E27FC236}">
              <a16:creationId xmlns:a16="http://schemas.microsoft.com/office/drawing/2014/main" id="{D25FCD99-7957-414E-B986-5A8E881FDD52}"/>
            </a:ext>
          </a:extLst>
        </xdr:cNvPr>
        <xdr:cNvSpPr/>
      </xdr:nvSpPr>
      <xdr:spPr>
        <a:xfrm>
          <a:off x="10311092" y="8442512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15</xdr:col>
      <xdr:colOff>414617</xdr:colOff>
      <xdr:row>42</xdr:row>
      <xdr:rowOff>56029</xdr:rowOff>
    </xdr:from>
    <xdr:to>
      <xdr:col>17</xdr:col>
      <xdr:colOff>147452</xdr:colOff>
      <xdr:row>44</xdr:row>
      <xdr:rowOff>79261</xdr:rowOff>
    </xdr:to>
    <xdr:sp macro="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FB85CF3F-C39D-4DFF-AB6A-9038CAE73425}"/>
            </a:ext>
          </a:extLst>
        </xdr:cNvPr>
        <xdr:cNvSpPr/>
      </xdr:nvSpPr>
      <xdr:spPr>
        <a:xfrm>
          <a:off x="10311092" y="9123829"/>
          <a:ext cx="952035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3</xdr:col>
      <xdr:colOff>569064</xdr:colOff>
      <xdr:row>5</xdr:row>
      <xdr:rowOff>112058</xdr:rowOff>
    </xdr:from>
    <xdr:to>
      <xdr:col>4</xdr:col>
      <xdr:colOff>159557</xdr:colOff>
      <xdr:row>5</xdr:row>
      <xdr:rowOff>116589</xdr:rowOff>
    </xdr:to>
    <xdr:cxnSp macro="">
      <xdr:nvCxnSpPr>
        <xdr:cNvPr id="73" name="Conector reto 72">
          <a:extLst>
            <a:ext uri="{FF2B5EF4-FFF2-40B4-BE49-F238E27FC236}">
              <a16:creationId xmlns:a16="http://schemas.microsoft.com/office/drawing/2014/main" id="{E6C36021-9687-4B85-957C-D0ECBD7369B4}"/>
            </a:ext>
          </a:extLst>
        </xdr:cNvPr>
        <xdr:cNvCxnSpPr/>
      </xdr:nvCxnSpPr>
      <xdr:spPr>
        <a:xfrm>
          <a:off x="3150339" y="3188633"/>
          <a:ext cx="200093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582706</xdr:colOff>
      <xdr:row>9</xdr:row>
      <xdr:rowOff>145677</xdr:rowOff>
    </xdr:from>
    <xdr:to>
      <xdr:col>4</xdr:col>
      <xdr:colOff>173199</xdr:colOff>
      <xdr:row>9</xdr:row>
      <xdr:rowOff>150208</xdr:rowOff>
    </xdr:to>
    <xdr:cxnSp macro="">
      <xdr:nvCxnSpPr>
        <xdr:cNvPr id="74" name="Conector reto 73">
          <a:extLst>
            <a:ext uri="{FF2B5EF4-FFF2-40B4-BE49-F238E27FC236}">
              <a16:creationId xmlns:a16="http://schemas.microsoft.com/office/drawing/2014/main" id="{FF1473C3-26C9-400D-A77B-6692613D5397}"/>
            </a:ext>
          </a:extLst>
        </xdr:cNvPr>
        <xdr:cNvCxnSpPr/>
      </xdr:nvCxnSpPr>
      <xdr:spPr>
        <a:xfrm>
          <a:off x="3163981" y="3869952"/>
          <a:ext cx="200093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582218</xdr:colOff>
      <xdr:row>14</xdr:row>
      <xdr:rowOff>19488</xdr:rowOff>
    </xdr:from>
    <xdr:to>
      <xdr:col>4</xdr:col>
      <xdr:colOff>172711</xdr:colOff>
      <xdr:row>14</xdr:row>
      <xdr:rowOff>24019</xdr:rowOff>
    </xdr:to>
    <xdr:cxnSp macro="">
      <xdr:nvCxnSpPr>
        <xdr:cNvPr id="75" name="Conector reto 74">
          <a:extLst>
            <a:ext uri="{FF2B5EF4-FFF2-40B4-BE49-F238E27FC236}">
              <a16:creationId xmlns:a16="http://schemas.microsoft.com/office/drawing/2014/main" id="{E82F8F30-F8C9-47E6-A906-6F9020A7F41C}"/>
            </a:ext>
          </a:extLst>
        </xdr:cNvPr>
        <xdr:cNvCxnSpPr/>
      </xdr:nvCxnSpPr>
      <xdr:spPr>
        <a:xfrm>
          <a:off x="3163493" y="4553388"/>
          <a:ext cx="200093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18</xdr:row>
      <xdr:rowOff>33131</xdr:rowOff>
    </xdr:from>
    <xdr:to>
      <xdr:col>4</xdr:col>
      <xdr:colOff>154198</xdr:colOff>
      <xdr:row>18</xdr:row>
      <xdr:rowOff>37662</xdr:rowOff>
    </xdr:to>
    <xdr:cxnSp macro="">
      <xdr:nvCxnSpPr>
        <xdr:cNvPr id="76" name="Conector reto 75">
          <a:extLst>
            <a:ext uri="{FF2B5EF4-FFF2-40B4-BE49-F238E27FC236}">
              <a16:creationId xmlns:a16="http://schemas.microsoft.com/office/drawing/2014/main" id="{B001DF37-26D3-420D-B71A-90D1D4A6F4FF}"/>
            </a:ext>
          </a:extLst>
        </xdr:cNvPr>
        <xdr:cNvCxnSpPr/>
      </xdr:nvCxnSpPr>
      <xdr:spPr>
        <a:xfrm>
          <a:off x="3152775" y="5214731"/>
          <a:ext cx="192298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579783</xdr:colOff>
      <xdr:row>22</xdr:row>
      <xdr:rowOff>82826</xdr:rowOff>
    </xdr:from>
    <xdr:to>
      <xdr:col>4</xdr:col>
      <xdr:colOff>162481</xdr:colOff>
      <xdr:row>22</xdr:row>
      <xdr:rowOff>87357</xdr:rowOff>
    </xdr:to>
    <xdr:cxnSp macro="">
      <xdr:nvCxnSpPr>
        <xdr:cNvPr id="77" name="Conector reto 76">
          <a:extLst>
            <a:ext uri="{FF2B5EF4-FFF2-40B4-BE49-F238E27FC236}">
              <a16:creationId xmlns:a16="http://schemas.microsoft.com/office/drawing/2014/main" id="{541C9338-3953-4315-98D0-8F5FD3E0EC9C}"/>
            </a:ext>
          </a:extLst>
        </xdr:cNvPr>
        <xdr:cNvCxnSpPr/>
      </xdr:nvCxnSpPr>
      <xdr:spPr>
        <a:xfrm>
          <a:off x="3161058" y="5912126"/>
          <a:ext cx="192298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26</xdr:row>
      <xdr:rowOff>99391</xdr:rowOff>
    </xdr:from>
    <xdr:to>
      <xdr:col>4</xdr:col>
      <xdr:colOff>154198</xdr:colOff>
      <xdr:row>26</xdr:row>
      <xdr:rowOff>103922</xdr:rowOff>
    </xdr:to>
    <xdr:cxnSp macro="">
      <xdr:nvCxnSpPr>
        <xdr:cNvPr id="78" name="Conector reto 77">
          <a:extLst>
            <a:ext uri="{FF2B5EF4-FFF2-40B4-BE49-F238E27FC236}">
              <a16:creationId xmlns:a16="http://schemas.microsoft.com/office/drawing/2014/main" id="{4606D1A0-8ACC-415E-8C8C-87DA3BCEAD53}"/>
            </a:ext>
          </a:extLst>
        </xdr:cNvPr>
        <xdr:cNvCxnSpPr/>
      </xdr:nvCxnSpPr>
      <xdr:spPr>
        <a:xfrm>
          <a:off x="3152775" y="6576391"/>
          <a:ext cx="192298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30</xdr:row>
      <xdr:rowOff>132521</xdr:rowOff>
    </xdr:from>
    <xdr:to>
      <xdr:col>4</xdr:col>
      <xdr:colOff>154198</xdr:colOff>
      <xdr:row>30</xdr:row>
      <xdr:rowOff>137052</xdr:rowOff>
    </xdr:to>
    <xdr:cxnSp macro="">
      <xdr:nvCxnSpPr>
        <xdr:cNvPr id="79" name="Conector reto 78">
          <a:extLst>
            <a:ext uri="{FF2B5EF4-FFF2-40B4-BE49-F238E27FC236}">
              <a16:creationId xmlns:a16="http://schemas.microsoft.com/office/drawing/2014/main" id="{A83920A7-E30C-44F6-B12A-934C46C9B74A}"/>
            </a:ext>
          </a:extLst>
        </xdr:cNvPr>
        <xdr:cNvCxnSpPr/>
      </xdr:nvCxnSpPr>
      <xdr:spPr>
        <a:xfrm>
          <a:off x="3152775" y="7257221"/>
          <a:ext cx="192298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582268</xdr:colOff>
      <xdr:row>34</xdr:row>
      <xdr:rowOff>157370</xdr:rowOff>
    </xdr:from>
    <xdr:to>
      <xdr:col>4</xdr:col>
      <xdr:colOff>164966</xdr:colOff>
      <xdr:row>34</xdr:row>
      <xdr:rowOff>161901</xdr:rowOff>
    </xdr:to>
    <xdr:cxnSp macro="">
      <xdr:nvCxnSpPr>
        <xdr:cNvPr id="80" name="Conector reto 79">
          <a:extLst>
            <a:ext uri="{FF2B5EF4-FFF2-40B4-BE49-F238E27FC236}">
              <a16:creationId xmlns:a16="http://schemas.microsoft.com/office/drawing/2014/main" id="{2097C8C4-45D9-425B-A7BC-3B4AF2085697}"/>
            </a:ext>
          </a:extLst>
        </xdr:cNvPr>
        <xdr:cNvCxnSpPr/>
      </xdr:nvCxnSpPr>
      <xdr:spPr>
        <a:xfrm>
          <a:off x="3163543" y="7929770"/>
          <a:ext cx="192298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579783</xdr:colOff>
      <xdr:row>39</xdr:row>
      <xdr:rowOff>24848</xdr:rowOff>
    </xdr:from>
    <xdr:to>
      <xdr:col>4</xdr:col>
      <xdr:colOff>162481</xdr:colOff>
      <xdr:row>39</xdr:row>
      <xdr:rowOff>29379</xdr:rowOff>
    </xdr:to>
    <xdr:cxnSp macro="">
      <xdr:nvCxnSpPr>
        <xdr:cNvPr id="81" name="Conector reto 80">
          <a:extLst>
            <a:ext uri="{FF2B5EF4-FFF2-40B4-BE49-F238E27FC236}">
              <a16:creationId xmlns:a16="http://schemas.microsoft.com/office/drawing/2014/main" id="{CE02FADF-4B61-4E0F-8481-27D8502B700B}"/>
            </a:ext>
          </a:extLst>
        </xdr:cNvPr>
        <xdr:cNvCxnSpPr/>
      </xdr:nvCxnSpPr>
      <xdr:spPr>
        <a:xfrm>
          <a:off x="3161058" y="8606873"/>
          <a:ext cx="192298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49696</xdr:colOff>
      <xdr:row>5</xdr:row>
      <xdr:rowOff>99392</xdr:rowOff>
    </xdr:from>
    <xdr:to>
      <xdr:col>21</xdr:col>
      <xdr:colOff>245307</xdr:colOff>
      <xdr:row>5</xdr:row>
      <xdr:rowOff>103923</xdr:rowOff>
    </xdr:to>
    <xdr:cxnSp macro="">
      <xdr:nvCxnSpPr>
        <xdr:cNvPr id="82" name="Conector reto 81">
          <a:extLst>
            <a:ext uri="{FF2B5EF4-FFF2-40B4-BE49-F238E27FC236}">
              <a16:creationId xmlns:a16="http://schemas.microsoft.com/office/drawing/2014/main" id="{2231F41B-FE47-4E72-BEEF-59F4CA26EDB7}"/>
            </a:ext>
          </a:extLst>
        </xdr:cNvPr>
        <xdr:cNvCxnSpPr/>
      </xdr:nvCxnSpPr>
      <xdr:spPr>
        <a:xfrm>
          <a:off x="13603771" y="3175967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57979</xdr:colOff>
      <xdr:row>9</xdr:row>
      <xdr:rowOff>140805</xdr:rowOff>
    </xdr:from>
    <xdr:to>
      <xdr:col>21</xdr:col>
      <xdr:colOff>253590</xdr:colOff>
      <xdr:row>9</xdr:row>
      <xdr:rowOff>145336</xdr:rowOff>
    </xdr:to>
    <xdr:cxnSp macro="">
      <xdr:nvCxnSpPr>
        <xdr:cNvPr id="83" name="Conector reto 82">
          <a:extLst>
            <a:ext uri="{FF2B5EF4-FFF2-40B4-BE49-F238E27FC236}">
              <a16:creationId xmlns:a16="http://schemas.microsoft.com/office/drawing/2014/main" id="{B45010CB-001A-4252-BFE5-99FC290E561B}"/>
            </a:ext>
          </a:extLst>
        </xdr:cNvPr>
        <xdr:cNvCxnSpPr/>
      </xdr:nvCxnSpPr>
      <xdr:spPr>
        <a:xfrm>
          <a:off x="13612054" y="3865080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41413</xdr:colOff>
      <xdr:row>14</xdr:row>
      <xdr:rowOff>8283</xdr:rowOff>
    </xdr:from>
    <xdr:to>
      <xdr:col>21</xdr:col>
      <xdr:colOff>237024</xdr:colOff>
      <xdr:row>14</xdr:row>
      <xdr:rowOff>12814</xdr:rowOff>
    </xdr:to>
    <xdr:cxnSp macro="">
      <xdr:nvCxnSpPr>
        <xdr:cNvPr id="84" name="Conector reto 83">
          <a:extLst>
            <a:ext uri="{FF2B5EF4-FFF2-40B4-BE49-F238E27FC236}">
              <a16:creationId xmlns:a16="http://schemas.microsoft.com/office/drawing/2014/main" id="{13239454-32AB-43FF-A590-7D3C79C70F57}"/>
            </a:ext>
          </a:extLst>
        </xdr:cNvPr>
        <xdr:cNvCxnSpPr/>
      </xdr:nvCxnSpPr>
      <xdr:spPr>
        <a:xfrm>
          <a:off x="13595488" y="4542183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49696</xdr:colOff>
      <xdr:row>18</xdr:row>
      <xdr:rowOff>33130</xdr:rowOff>
    </xdr:from>
    <xdr:to>
      <xdr:col>21</xdr:col>
      <xdr:colOff>245307</xdr:colOff>
      <xdr:row>18</xdr:row>
      <xdr:rowOff>37661</xdr:rowOff>
    </xdr:to>
    <xdr:cxnSp macro="">
      <xdr:nvCxnSpPr>
        <xdr:cNvPr id="85" name="Conector reto 84">
          <a:extLst>
            <a:ext uri="{FF2B5EF4-FFF2-40B4-BE49-F238E27FC236}">
              <a16:creationId xmlns:a16="http://schemas.microsoft.com/office/drawing/2014/main" id="{20DEAABE-0E0B-4A19-9736-C5BB867718B7}"/>
            </a:ext>
          </a:extLst>
        </xdr:cNvPr>
        <xdr:cNvCxnSpPr/>
      </xdr:nvCxnSpPr>
      <xdr:spPr>
        <a:xfrm>
          <a:off x="13603771" y="5214730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49695</xdr:colOff>
      <xdr:row>22</xdr:row>
      <xdr:rowOff>49696</xdr:rowOff>
    </xdr:from>
    <xdr:to>
      <xdr:col>21</xdr:col>
      <xdr:colOff>245306</xdr:colOff>
      <xdr:row>22</xdr:row>
      <xdr:rowOff>54227</xdr:rowOff>
    </xdr:to>
    <xdr:cxnSp macro="">
      <xdr:nvCxnSpPr>
        <xdr:cNvPr id="86" name="Conector reto 85">
          <a:extLst>
            <a:ext uri="{FF2B5EF4-FFF2-40B4-BE49-F238E27FC236}">
              <a16:creationId xmlns:a16="http://schemas.microsoft.com/office/drawing/2014/main" id="{5DC436BF-AED8-4041-8D0B-1FD21152FE0C}"/>
            </a:ext>
          </a:extLst>
        </xdr:cNvPr>
        <xdr:cNvCxnSpPr/>
      </xdr:nvCxnSpPr>
      <xdr:spPr>
        <a:xfrm>
          <a:off x="13603770" y="5878996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45969</xdr:colOff>
      <xdr:row>26</xdr:row>
      <xdr:rowOff>80341</xdr:rowOff>
    </xdr:from>
    <xdr:to>
      <xdr:col>21</xdr:col>
      <xdr:colOff>241580</xdr:colOff>
      <xdr:row>26</xdr:row>
      <xdr:rowOff>84872</xdr:rowOff>
    </xdr:to>
    <xdr:cxnSp macro="">
      <xdr:nvCxnSpPr>
        <xdr:cNvPr id="87" name="Conector reto 86">
          <a:extLst>
            <a:ext uri="{FF2B5EF4-FFF2-40B4-BE49-F238E27FC236}">
              <a16:creationId xmlns:a16="http://schemas.microsoft.com/office/drawing/2014/main" id="{B21F2EFA-D2FC-4E00-BE81-D679DA86A8ED}"/>
            </a:ext>
          </a:extLst>
        </xdr:cNvPr>
        <xdr:cNvCxnSpPr/>
      </xdr:nvCxnSpPr>
      <xdr:spPr>
        <a:xfrm>
          <a:off x="13600044" y="6557341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49696</xdr:colOff>
      <xdr:row>30</xdr:row>
      <xdr:rowOff>124239</xdr:rowOff>
    </xdr:from>
    <xdr:to>
      <xdr:col>21</xdr:col>
      <xdr:colOff>245307</xdr:colOff>
      <xdr:row>30</xdr:row>
      <xdr:rowOff>128770</xdr:rowOff>
    </xdr:to>
    <xdr:cxnSp macro="">
      <xdr:nvCxnSpPr>
        <xdr:cNvPr id="88" name="Conector reto 87">
          <a:extLst>
            <a:ext uri="{FF2B5EF4-FFF2-40B4-BE49-F238E27FC236}">
              <a16:creationId xmlns:a16="http://schemas.microsoft.com/office/drawing/2014/main" id="{B3F8DC34-D204-4689-A438-FED289BD0F29}"/>
            </a:ext>
          </a:extLst>
        </xdr:cNvPr>
        <xdr:cNvCxnSpPr/>
      </xdr:nvCxnSpPr>
      <xdr:spPr>
        <a:xfrm>
          <a:off x="13603771" y="7248939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49695</xdr:colOff>
      <xdr:row>34</xdr:row>
      <xdr:rowOff>132523</xdr:rowOff>
    </xdr:from>
    <xdr:to>
      <xdr:col>21</xdr:col>
      <xdr:colOff>245306</xdr:colOff>
      <xdr:row>34</xdr:row>
      <xdr:rowOff>137054</xdr:rowOff>
    </xdr:to>
    <xdr:cxnSp macro="">
      <xdr:nvCxnSpPr>
        <xdr:cNvPr id="89" name="Conector reto 88">
          <a:extLst>
            <a:ext uri="{FF2B5EF4-FFF2-40B4-BE49-F238E27FC236}">
              <a16:creationId xmlns:a16="http://schemas.microsoft.com/office/drawing/2014/main" id="{934F697E-9F3E-4FE2-B767-47BF05F9E6DC}"/>
            </a:ext>
          </a:extLst>
        </xdr:cNvPr>
        <xdr:cNvCxnSpPr/>
      </xdr:nvCxnSpPr>
      <xdr:spPr>
        <a:xfrm>
          <a:off x="13603770" y="7904923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49695</xdr:colOff>
      <xdr:row>39</xdr:row>
      <xdr:rowOff>8282</xdr:rowOff>
    </xdr:from>
    <xdr:to>
      <xdr:col>21</xdr:col>
      <xdr:colOff>245306</xdr:colOff>
      <xdr:row>39</xdr:row>
      <xdr:rowOff>12813</xdr:rowOff>
    </xdr:to>
    <xdr:cxnSp macro="">
      <xdr:nvCxnSpPr>
        <xdr:cNvPr id="90" name="Conector reto 89">
          <a:extLst>
            <a:ext uri="{FF2B5EF4-FFF2-40B4-BE49-F238E27FC236}">
              <a16:creationId xmlns:a16="http://schemas.microsoft.com/office/drawing/2014/main" id="{6EFE5928-4E85-4459-A5FE-CCA6465732F1}"/>
            </a:ext>
          </a:extLst>
        </xdr:cNvPr>
        <xdr:cNvCxnSpPr/>
      </xdr:nvCxnSpPr>
      <xdr:spPr>
        <a:xfrm>
          <a:off x="13603770" y="8590307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60463</xdr:colOff>
      <xdr:row>43</xdr:row>
      <xdr:rowOff>33130</xdr:rowOff>
    </xdr:from>
    <xdr:to>
      <xdr:col>21</xdr:col>
      <xdr:colOff>256074</xdr:colOff>
      <xdr:row>43</xdr:row>
      <xdr:rowOff>37661</xdr:rowOff>
    </xdr:to>
    <xdr:cxnSp macro="">
      <xdr:nvCxnSpPr>
        <xdr:cNvPr id="91" name="Conector reto 90">
          <a:extLst>
            <a:ext uri="{FF2B5EF4-FFF2-40B4-BE49-F238E27FC236}">
              <a16:creationId xmlns:a16="http://schemas.microsoft.com/office/drawing/2014/main" id="{533EFAFF-D860-4150-A5BF-22873D38EFA1}"/>
            </a:ext>
          </a:extLst>
        </xdr:cNvPr>
        <xdr:cNvCxnSpPr/>
      </xdr:nvCxnSpPr>
      <xdr:spPr>
        <a:xfrm>
          <a:off x="13614538" y="926285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156882</xdr:colOff>
      <xdr:row>4</xdr:row>
      <xdr:rowOff>100853</xdr:rowOff>
    </xdr:from>
    <xdr:to>
      <xdr:col>5</xdr:col>
      <xdr:colOff>494835</xdr:colOff>
      <xdr:row>6</xdr:row>
      <xdr:rowOff>124084</xdr:rowOff>
    </xdr:to>
    <xdr:sp macro="" textlink="">
      <xdr:nvSpPr>
        <xdr:cNvPr id="92" name="Retângulo: Cantos Arredondados 91">
          <a:extLst>
            <a:ext uri="{FF2B5EF4-FFF2-40B4-BE49-F238E27FC236}">
              <a16:creationId xmlns:a16="http://schemas.microsoft.com/office/drawing/2014/main" id="{97FBBAD4-8F34-48A2-831E-98168B39921C}"/>
            </a:ext>
          </a:extLst>
        </xdr:cNvPr>
        <xdr:cNvSpPr/>
      </xdr:nvSpPr>
      <xdr:spPr>
        <a:xfrm>
          <a:off x="3347757" y="3015503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156882</xdr:colOff>
      <xdr:row>8</xdr:row>
      <xdr:rowOff>145675</xdr:rowOff>
    </xdr:from>
    <xdr:to>
      <xdr:col>5</xdr:col>
      <xdr:colOff>494835</xdr:colOff>
      <xdr:row>11</xdr:row>
      <xdr:rowOff>12024</xdr:rowOff>
    </xdr:to>
    <xdr:sp macro="" textlink="">
      <xdr:nvSpPr>
        <xdr:cNvPr id="93" name="Retângulo: Cantos Arredondados 92">
          <a:extLst>
            <a:ext uri="{FF2B5EF4-FFF2-40B4-BE49-F238E27FC236}">
              <a16:creationId xmlns:a16="http://schemas.microsoft.com/office/drawing/2014/main" id="{3EBDECE6-1070-494B-9F4B-91B22E11EC1C}"/>
            </a:ext>
          </a:extLst>
        </xdr:cNvPr>
        <xdr:cNvSpPr/>
      </xdr:nvSpPr>
      <xdr:spPr>
        <a:xfrm>
          <a:off x="3347757" y="3708025"/>
          <a:ext cx="947553" cy="3521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156882</xdr:colOff>
      <xdr:row>13</xdr:row>
      <xdr:rowOff>22412</xdr:rowOff>
    </xdr:from>
    <xdr:to>
      <xdr:col>5</xdr:col>
      <xdr:colOff>494835</xdr:colOff>
      <xdr:row>15</xdr:row>
      <xdr:rowOff>45644</xdr:rowOff>
    </xdr:to>
    <xdr:sp macro="" textlink="">
      <xdr:nvSpPr>
        <xdr:cNvPr id="94" name="Retângulo: Cantos Arredondados 93">
          <a:extLst>
            <a:ext uri="{FF2B5EF4-FFF2-40B4-BE49-F238E27FC236}">
              <a16:creationId xmlns:a16="http://schemas.microsoft.com/office/drawing/2014/main" id="{8E7548F1-396C-4D0E-89A6-2365F30CF7E5}"/>
            </a:ext>
          </a:extLst>
        </xdr:cNvPr>
        <xdr:cNvSpPr/>
      </xdr:nvSpPr>
      <xdr:spPr>
        <a:xfrm>
          <a:off x="3347757" y="4394387"/>
          <a:ext cx="947553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145677</xdr:colOff>
      <xdr:row>17</xdr:row>
      <xdr:rowOff>33618</xdr:rowOff>
    </xdr:from>
    <xdr:to>
      <xdr:col>5</xdr:col>
      <xdr:colOff>483630</xdr:colOff>
      <xdr:row>19</xdr:row>
      <xdr:rowOff>56849</xdr:rowOff>
    </xdr:to>
    <xdr:sp macro="" textlink="">
      <xdr:nvSpPr>
        <xdr:cNvPr id="95" name="Retângulo: Cantos Arredondados 94">
          <a:extLst>
            <a:ext uri="{FF2B5EF4-FFF2-40B4-BE49-F238E27FC236}">
              <a16:creationId xmlns:a16="http://schemas.microsoft.com/office/drawing/2014/main" id="{6A276910-FD34-4087-A461-7BA5C35BFA7B}"/>
            </a:ext>
          </a:extLst>
        </xdr:cNvPr>
        <xdr:cNvSpPr/>
      </xdr:nvSpPr>
      <xdr:spPr>
        <a:xfrm>
          <a:off x="3336552" y="5053293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156882</xdr:colOff>
      <xdr:row>21</xdr:row>
      <xdr:rowOff>89647</xdr:rowOff>
    </xdr:from>
    <xdr:to>
      <xdr:col>5</xdr:col>
      <xdr:colOff>494835</xdr:colOff>
      <xdr:row>23</xdr:row>
      <xdr:rowOff>112878</xdr:rowOff>
    </xdr:to>
    <xdr:sp macro="" textlink="">
      <xdr:nvSpPr>
        <xdr:cNvPr id="96" name="Retângulo: Cantos Arredondados 95">
          <a:extLst>
            <a:ext uri="{FF2B5EF4-FFF2-40B4-BE49-F238E27FC236}">
              <a16:creationId xmlns:a16="http://schemas.microsoft.com/office/drawing/2014/main" id="{9AB5E245-F7CD-4E0E-8D09-DEA755A63BEF}"/>
            </a:ext>
          </a:extLst>
        </xdr:cNvPr>
        <xdr:cNvSpPr/>
      </xdr:nvSpPr>
      <xdr:spPr>
        <a:xfrm>
          <a:off x="3347757" y="5757022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145677</xdr:colOff>
      <xdr:row>25</xdr:row>
      <xdr:rowOff>100853</xdr:rowOff>
    </xdr:from>
    <xdr:to>
      <xdr:col>5</xdr:col>
      <xdr:colOff>483630</xdr:colOff>
      <xdr:row>27</xdr:row>
      <xdr:rowOff>124085</xdr:rowOff>
    </xdr:to>
    <xdr:sp macro="" textlink="">
      <xdr:nvSpPr>
        <xdr:cNvPr id="97" name="Retângulo: Cantos Arredondados 96">
          <a:extLst>
            <a:ext uri="{FF2B5EF4-FFF2-40B4-BE49-F238E27FC236}">
              <a16:creationId xmlns:a16="http://schemas.microsoft.com/office/drawing/2014/main" id="{DAC460A2-DADA-4A0C-B5D9-5DC176F5A70F}"/>
            </a:ext>
          </a:extLst>
        </xdr:cNvPr>
        <xdr:cNvSpPr/>
      </xdr:nvSpPr>
      <xdr:spPr>
        <a:xfrm>
          <a:off x="3336552" y="6415928"/>
          <a:ext cx="947553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156882</xdr:colOff>
      <xdr:row>29</xdr:row>
      <xdr:rowOff>123265</xdr:rowOff>
    </xdr:from>
    <xdr:to>
      <xdr:col>5</xdr:col>
      <xdr:colOff>494835</xdr:colOff>
      <xdr:row>31</xdr:row>
      <xdr:rowOff>146496</xdr:rowOff>
    </xdr:to>
    <xdr:sp macro="" textlink="">
      <xdr:nvSpPr>
        <xdr:cNvPr id="98" name="Retângulo: Cantos Arredondados 97">
          <a:extLst>
            <a:ext uri="{FF2B5EF4-FFF2-40B4-BE49-F238E27FC236}">
              <a16:creationId xmlns:a16="http://schemas.microsoft.com/office/drawing/2014/main" id="{8F23B804-4CF7-467C-9DE3-5C91DAFFA2E0}"/>
            </a:ext>
          </a:extLst>
        </xdr:cNvPr>
        <xdr:cNvSpPr/>
      </xdr:nvSpPr>
      <xdr:spPr>
        <a:xfrm>
          <a:off x="3347757" y="7086040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168089</xdr:colOff>
      <xdr:row>33</xdr:row>
      <xdr:rowOff>145676</xdr:rowOff>
    </xdr:from>
    <xdr:to>
      <xdr:col>5</xdr:col>
      <xdr:colOff>506042</xdr:colOff>
      <xdr:row>36</xdr:row>
      <xdr:rowOff>12025</xdr:rowOff>
    </xdr:to>
    <xdr:sp macro="" textlink="">
      <xdr:nvSpPr>
        <xdr:cNvPr id="99" name="Retângulo: Cantos Arredondados 98">
          <a:extLst>
            <a:ext uri="{FF2B5EF4-FFF2-40B4-BE49-F238E27FC236}">
              <a16:creationId xmlns:a16="http://schemas.microsoft.com/office/drawing/2014/main" id="{1D1BB680-88FB-4EEF-8D38-BD4E530C25FD}"/>
            </a:ext>
          </a:extLst>
        </xdr:cNvPr>
        <xdr:cNvSpPr/>
      </xdr:nvSpPr>
      <xdr:spPr>
        <a:xfrm>
          <a:off x="3358964" y="7756151"/>
          <a:ext cx="947553" cy="3521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161925</xdr:colOff>
      <xdr:row>38</xdr:row>
      <xdr:rowOff>19050</xdr:rowOff>
    </xdr:from>
    <xdr:to>
      <xdr:col>5</xdr:col>
      <xdr:colOff>499878</xdr:colOff>
      <xdr:row>40</xdr:row>
      <xdr:rowOff>42282</xdr:rowOff>
    </xdr:to>
    <xdr:sp macro="" textlink="">
      <xdr:nvSpPr>
        <xdr:cNvPr id="100" name="Retângulo: Cantos Arredondados 99">
          <a:extLst>
            <a:ext uri="{FF2B5EF4-FFF2-40B4-BE49-F238E27FC236}">
              <a16:creationId xmlns:a16="http://schemas.microsoft.com/office/drawing/2014/main" id="{CE2EA5EA-767A-487D-9CA7-DD0F033D7AFE}"/>
            </a:ext>
          </a:extLst>
        </xdr:cNvPr>
        <xdr:cNvSpPr/>
      </xdr:nvSpPr>
      <xdr:spPr>
        <a:xfrm>
          <a:off x="3352800" y="8439150"/>
          <a:ext cx="947553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244848</xdr:colOff>
      <xdr:row>4</xdr:row>
      <xdr:rowOff>91329</xdr:rowOff>
    </xdr:from>
    <xdr:to>
      <xdr:col>22</xdr:col>
      <xdr:colOff>582801</xdr:colOff>
      <xdr:row>6</xdr:row>
      <xdr:rowOff>114560</xdr:rowOff>
    </xdr:to>
    <xdr:sp macro="" textlink="">
      <xdr:nvSpPr>
        <xdr:cNvPr id="101" name="Retângulo: Cantos Arredondados 100">
          <a:extLst>
            <a:ext uri="{FF2B5EF4-FFF2-40B4-BE49-F238E27FC236}">
              <a16:creationId xmlns:a16="http://schemas.microsoft.com/office/drawing/2014/main" id="{FD42FF90-FAED-48F1-98C0-31F1D89BBE96}"/>
            </a:ext>
          </a:extLst>
        </xdr:cNvPr>
        <xdr:cNvSpPr/>
      </xdr:nvSpPr>
      <xdr:spPr>
        <a:xfrm>
          <a:off x="13798923" y="3005979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256055</xdr:colOff>
      <xdr:row>8</xdr:row>
      <xdr:rowOff>134470</xdr:rowOff>
    </xdr:from>
    <xdr:to>
      <xdr:col>22</xdr:col>
      <xdr:colOff>594008</xdr:colOff>
      <xdr:row>11</xdr:row>
      <xdr:rowOff>819</xdr:rowOff>
    </xdr:to>
    <xdr:sp macro="" textlink="">
      <xdr:nvSpPr>
        <xdr:cNvPr id="102" name="Retângulo: Cantos Arredondados 101">
          <a:extLst>
            <a:ext uri="{FF2B5EF4-FFF2-40B4-BE49-F238E27FC236}">
              <a16:creationId xmlns:a16="http://schemas.microsoft.com/office/drawing/2014/main" id="{31362EBA-F4EB-48B8-9840-611C35BAB581}"/>
            </a:ext>
          </a:extLst>
        </xdr:cNvPr>
        <xdr:cNvSpPr/>
      </xdr:nvSpPr>
      <xdr:spPr>
        <a:xfrm>
          <a:off x="13810130" y="3696820"/>
          <a:ext cx="947553" cy="3521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235323</xdr:colOff>
      <xdr:row>13</xdr:row>
      <xdr:rowOff>0</xdr:rowOff>
    </xdr:from>
    <xdr:to>
      <xdr:col>22</xdr:col>
      <xdr:colOff>573276</xdr:colOff>
      <xdr:row>15</xdr:row>
      <xdr:rowOff>23232</xdr:rowOff>
    </xdr:to>
    <xdr:sp macro="" textlink="">
      <xdr:nvSpPr>
        <xdr:cNvPr id="103" name="Retângulo: Cantos Arredondados 102">
          <a:extLst>
            <a:ext uri="{FF2B5EF4-FFF2-40B4-BE49-F238E27FC236}">
              <a16:creationId xmlns:a16="http://schemas.microsoft.com/office/drawing/2014/main" id="{1844338C-780F-4150-A600-EBC4BA6AB0BF}"/>
            </a:ext>
          </a:extLst>
        </xdr:cNvPr>
        <xdr:cNvSpPr/>
      </xdr:nvSpPr>
      <xdr:spPr>
        <a:xfrm>
          <a:off x="13789398" y="4371975"/>
          <a:ext cx="947553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244849</xdr:colOff>
      <xdr:row>17</xdr:row>
      <xdr:rowOff>12887</xdr:rowOff>
    </xdr:from>
    <xdr:to>
      <xdr:col>22</xdr:col>
      <xdr:colOff>582802</xdr:colOff>
      <xdr:row>19</xdr:row>
      <xdr:rowOff>36118</xdr:rowOff>
    </xdr:to>
    <xdr:sp macro="" textlink="">
      <xdr:nvSpPr>
        <xdr:cNvPr id="104" name="Retângulo: Cantos Arredondados 103">
          <a:extLst>
            <a:ext uri="{FF2B5EF4-FFF2-40B4-BE49-F238E27FC236}">
              <a16:creationId xmlns:a16="http://schemas.microsoft.com/office/drawing/2014/main" id="{23A75893-F403-4076-9BCC-5293E4D1F6B8}"/>
            </a:ext>
          </a:extLst>
        </xdr:cNvPr>
        <xdr:cNvSpPr/>
      </xdr:nvSpPr>
      <xdr:spPr>
        <a:xfrm>
          <a:off x="13798924" y="5032562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247650</xdr:colOff>
      <xdr:row>21</xdr:row>
      <xdr:rowOff>38100</xdr:rowOff>
    </xdr:from>
    <xdr:to>
      <xdr:col>22</xdr:col>
      <xdr:colOff>585602</xdr:colOff>
      <xdr:row>23</xdr:row>
      <xdr:rowOff>61332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EA9F878A-73C0-4536-B207-F0A82650F6FA}"/>
            </a:ext>
          </a:extLst>
        </xdr:cNvPr>
        <xdr:cNvSpPr/>
      </xdr:nvSpPr>
      <xdr:spPr>
        <a:xfrm>
          <a:off x="13801725" y="5705475"/>
          <a:ext cx="947552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238125</xdr:colOff>
      <xdr:row>25</xdr:row>
      <xdr:rowOff>47625</xdr:rowOff>
    </xdr:from>
    <xdr:to>
      <xdr:col>22</xdr:col>
      <xdr:colOff>576077</xdr:colOff>
      <xdr:row>27</xdr:row>
      <xdr:rowOff>70856</xdr:rowOff>
    </xdr:to>
    <xdr:sp macro="" textlink="">
      <xdr:nvSpPr>
        <xdr:cNvPr id="106" name="Retângulo: Cantos Arredondados 105">
          <a:extLst>
            <a:ext uri="{FF2B5EF4-FFF2-40B4-BE49-F238E27FC236}">
              <a16:creationId xmlns:a16="http://schemas.microsoft.com/office/drawing/2014/main" id="{2D1655CC-7A20-4A2A-9134-903EA65ADB0C}"/>
            </a:ext>
          </a:extLst>
        </xdr:cNvPr>
        <xdr:cNvSpPr/>
      </xdr:nvSpPr>
      <xdr:spPr>
        <a:xfrm>
          <a:off x="13792200" y="6362700"/>
          <a:ext cx="947552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238125</xdr:colOff>
      <xdr:row>29</xdr:row>
      <xdr:rowOff>104775</xdr:rowOff>
    </xdr:from>
    <xdr:to>
      <xdr:col>22</xdr:col>
      <xdr:colOff>576077</xdr:colOff>
      <xdr:row>31</xdr:row>
      <xdr:rowOff>128007</xdr:rowOff>
    </xdr:to>
    <xdr:sp macro="" textlink="">
      <xdr:nvSpPr>
        <xdr:cNvPr id="107" name="Retângulo: Cantos Arredondados 106">
          <a:extLst>
            <a:ext uri="{FF2B5EF4-FFF2-40B4-BE49-F238E27FC236}">
              <a16:creationId xmlns:a16="http://schemas.microsoft.com/office/drawing/2014/main" id="{A42A77E1-E97B-4BE4-B506-D1ACC03459DE}"/>
            </a:ext>
          </a:extLst>
        </xdr:cNvPr>
        <xdr:cNvSpPr/>
      </xdr:nvSpPr>
      <xdr:spPr>
        <a:xfrm>
          <a:off x="13792200" y="7067550"/>
          <a:ext cx="947552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238125</xdr:colOff>
      <xdr:row>33</xdr:row>
      <xdr:rowOff>114300</xdr:rowOff>
    </xdr:from>
    <xdr:to>
      <xdr:col>22</xdr:col>
      <xdr:colOff>576077</xdr:colOff>
      <xdr:row>35</xdr:row>
      <xdr:rowOff>137531</xdr:rowOff>
    </xdr:to>
    <xdr:sp macro="" textlink="">
      <xdr:nvSpPr>
        <xdr:cNvPr id="108" name="Retângulo: Cantos Arredondados 107">
          <a:extLst>
            <a:ext uri="{FF2B5EF4-FFF2-40B4-BE49-F238E27FC236}">
              <a16:creationId xmlns:a16="http://schemas.microsoft.com/office/drawing/2014/main" id="{C73FF78A-0EC5-493E-8B1D-6C69104DE8AA}"/>
            </a:ext>
          </a:extLst>
        </xdr:cNvPr>
        <xdr:cNvSpPr/>
      </xdr:nvSpPr>
      <xdr:spPr>
        <a:xfrm>
          <a:off x="13792200" y="7724775"/>
          <a:ext cx="947552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247650</xdr:colOff>
      <xdr:row>37</xdr:row>
      <xdr:rowOff>152400</xdr:rowOff>
    </xdr:from>
    <xdr:to>
      <xdr:col>22</xdr:col>
      <xdr:colOff>585602</xdr:colOff>
      <xdr:row>40</xdr:row>
      <xdr:rowOff>13707</xdr:rowOff>
    </xdr:to>
    <xdr:sp macro="" textlink="">
      <xdr:nvSpPr>
        <xdr:cNvPr id="109" name="Retângulo: Cantos Arredondados 108">
          <a:extLst>
            <a:ext uri="{FF2B5EF4-FFF2-40B4-BE49-F238E27FC236}">
              <a16:creationId xmlns:a16="http://schemas.microsoft.com/office/drawing/2014/main" id="{1BC13116-3C7E-4489-BBBB-1C10A8DC79B9}"/>
            </a:ext>
          </a:extLst>
        </xdr:cNvPr>
        <xdr:cNvSpPr/>
      </xdr:nvSpPr>
      <xdr:spPr>
        <a:xfrm>
          <a:off x="13801725" y="8410575"/>
          <a:ext cx="947552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21</xdr:col>
      <xdr:colOff>247650</xdr:colOff>
      <xdr:row>42</xdr:row>
      <xdr:rowOff>32656</xdr:rowOff>
    </xdr:from>
    <xdr:to>
      <xdr:col>22</xdr:col>
      <xdr:colOff>585602</xdr:colOff>
      <xdr:row>44</xdr:row>
      <xdr:rowOff>55887</xdr:rowOff>
    </xdr:to>
    <xdr:sp macro="" textlink="">
      <xdr:nvSpPr>
        <xdr:cNvPr id="110" name="Retângulo: Cantos Arredondados 109">
          <a:extLst>
            <a:ext uri="{FF2B5EF4-FFF2-40B4-BE49-F238E27FC236}">
              <a16:creationId xmlns:a16="http://schemas.microsoft.com/office/drawing/2014/main" id="{9A8D1BAD-200A-4A55-9344-B9FE32A67645}"/>
            </a:ext>
          </a:extLst>
        </xdr:cNvPr>
        <xdr:cNvSpPr/>
      </xdr:nvSpPr>
      <xdr:spPr>
        <a:xfrm>
          <a:off x="13801725" y="9100456"/>
          <a:ext cx="947552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123267</xdr:colOff>
      <xdr:row>68</xdr:row>
      <xdr:rowOff>11205</xdr:rowOff>
    </xdr:from>
    <xdr:to>
      <xdr:col>12</xdr:col>
      <xdr:colOff>67236</xdr:colOff>
      <xdr:row>92</xdr:row>
      <xdr:rowOff>67235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4DA3062-10AC-45FD-B13D-99DB94C96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145676</xdr:colOff>
      <xdr:row>64</xdr:row>
      <xdr:rowOff>44824</xdr:rowOff>
    </xdr:from>
    <xdr:to>
      <xdr:col>6</xdr:col>
      <xdr:colOff>457840</xdr:colOff>
      <xdr:row>67</xdr:row>
      <xdr:rowOff>145676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SETORES 3">
              <a:extLst>
                <a:ext uri="{FF2B5EF4-FFF2-40B4-BE49-F238E27FC236}">
                  <a16:creationId xmlns:a16="http://schemas.microsoft.com/office/drawing/2014/main" id="{19ACD5BF-16D7-43FE-85BB-3F017CACBD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1352" y="1927412"/>
              <a:ext cx="3507442" cy="571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50427</xdr:colOff>
      <xdr:row>64</xdr:row>
      <xdr:rowOff>50426</xdr:rowOff>
    </xdr:from>
    <xdr:to>
      <xdr:col>9</xdr:col>
      <xdr:colOff>63874</xdr:colOff>
      <xdr:row>67</xdr:row>
      <xdr:rowOff>145676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7" name="MEDIA PRESENÇA 3">
              <a:extLst>
                <a:ext uri="{FF2B5EF4-FFF2-40B4-BE49-F238E27FC236}">
                  <a16:creationId xmlns:a16="http://schemas.microsoft.com/office/drawing/2014/main" id="{D7909946-FD6D-4304-966F-706764A8EE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6809" y="1933014"/>
              <a:ext cx="1828800" cy="5658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100854</xdr:colOff>
      <xdr:row>64</xdr:row>
      <xdr:rowOff>44824</xdr:rowOff>
    </xdr:from>
    <xdr:to>
      <xdr:col>12</xdr:col>
      <xdr:colOff>56030</xdr:colOff>
      <xdr:row>67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1" name="MEDIA ETIQUETA 3">
              <a:extLst>
                <a:ext uri="{FF2B5EF4-FFF2-40B4-BE49-F238E27FC236}">
                  <a16:creationId xmlns:a16="http://schemas.microsoft.com/office/drawing/2014/main" id="{311A4429-475D-456E-9F4B-14646ECDC4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92589" y="1927412"/>
              <a:ext cx="1770529" cy="5602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112059</xdr:colOff>
      <xdr:row>68</xdr:row>
      <xdr:rowOff>22411</xdr:rowOff>
    </xdr:from>
    <xdr:to>
      <xdr:col>23</xdr:col>
      <xdr:colOff>593912</xdr:colOff>
      <xdr:row>92</xdr:row>
      <xdr:rowOff>78441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2E44CDCD-2E8A-46EC-88A3-BBE730696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100854</xdr:colOff>
      <xdr:row>64</xdr:row>
      <xdr:rowOff>44824</xdr:rowOff>
    </xdr:from>
    <xdr:to>
      <xdr:col>17</xdr:col>
      <xdr:colOff>593912</xdr:colOff>
      <xdr:row>68</xdr:row>
      <xdr:rowOff>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6" name="SETORES 10">
              <a:extLst>
                <a:ext uri="{FF2B5EF4-FFF2-40B4-BE49-F238E27FC236}">
                  <a16:creationId xmlns:a16="http://schemas.microsoft.com/office/drawing/2014/main" id="{A2709128-F2D6-4560-8DE5-0476C4E8D8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07942" y="1927412"/>
              <a:ext cx="3518646" cy="5827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5604</xdr:colOff>
      <xdr:row>64</xdr:row>
      <xdr:rowOff>50427</xdr:rowOff>
    </xdr:from>
    <xdr:to>
      <xdr:col>20</xdr:col>
      <xdr:colOff>504265</xdr:colOff>
      <xdr:row>67</xdr:row>
      <xdr:rowOff>145677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0" name="MEDIA PRESENÇA 10">
              <a:extLst>
                <a:ext uri="{FF2B5EF4-FFF2-40B4-BE49-F238E27FC236}">
                  <a16:creationId xmlns:a16="http://schemas.microsoft.com/office/drawing/2014/main" id="{696E2512-329D-4ACC-B057-21ACBA0A12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3398" y="1933015"/>
              <a:ext cx="1708896" cy="5658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537883</xdr:colOff>
      <xdr:row>64</xdr:row>
      <xdr:rowOff>44823</xdr:rowOff>
    </xdr:from>
    <xdr:to>
      <xdr:col>23</xdr:col>
      <xdr:colOff>584948</xdr:colOff>
      <xdr:row>67</xdr:row>
      <xdr:rowOff>145677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3" name="MEDIA ETIQUETA 10">
              <a:extLst>
                <a:ext uri="{FF2B5EF4-FFF2-40B4-BE49-F238E27FC236}">
                  <a16:creationId xmlns:a16="http://schemas.microsoft.com/office/drawing/2014/main" id="{32D96DF3-0A19-4CEB-9EA8-FE3D398025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85912" y="1927411"/>
              <a:ext cx="1862418" cy="571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664350</xdr:colOff>
      <xdr:row>64</xdr:row>
      <xdr:rowOff>36020</xdr:rowOff>
    </xdr:from>
    <xdr:to>
      <xdr:col>30</xdr:col>
      <xdr:colOff>13608</xdr:colOff>
      <xdr:row>67</xdr:row>
      <xdr:rowOff>148078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4" name="SETORES 11">
              <a:extLst>
                <a:ext uri="{FF2B5EF4-FFF2-40B4-BE49-F238E27FC236}">
                  <a16:creationId xmlns:a16="http://schemas.microsoft.com/office/drawing/2014/main" id="{3CF8E509-12E8-4E29-8E06-F4F2103967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47743" y="10486306"/>
              <a:ext cx="3254508" cy="6019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58430</xdr:colOff>
      <xdr:row>64</xdr:row>
      <xdr:rowOff>41624</xdr:rowOff>
    </xdr:from>
    <xdr:to>
      <xdr:col>33</xdr:col>
      <xdr:colOff>97650</xdr:colOff>
      <xdr:row>67</xdr:row>
      <xdr:rowOff>136873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5" name="MEDIA PRESENÇA 11">
              <a:extLst>
                <a:ext uri="{FF2B5EF4-FFF2-40B4-BE49-F238E27FC236}">
                  <a16:creationId xmlns:a16="http://schemas.microsoft.com/office/drawing/2014/main" id="{4396F1B6-E9AB-4DB0-8216-F441261A46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47073" y="10491910"/>
              <a:ext cx="1876185" cy="5851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33</xdr:col>
      <xdr:colOff>140073</xdr:colOff>
      <xdr:row>64</xdr:row>
      <xdr:rowOff>47226</xdr:rowOff>
    </xdr:from>
    <xdr:to>
      <xdr:col>37</xdr:col>
      <xdr:colOff>68034</xdr:colOff>
      <xdr:row>67</xdr:row>
      <xdr:rowOff>136872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6" name="MEDIA ETIQUETA 11">
              <a:extLst>
                <a:ext uri="{FF2B5EF4-FFF2-40B4-BE49-F238E27FC236}">
                  <a16:creationId xmlns:a16="http://schemas.microsoft.com/office/drawing/2014/main" id="{7D70A800-A2ED-4435-8BCA-A9057A2B66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5680" y="10497512"/>
              <a:ext cx="2023461" cy="5795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23</xdr:col>
      <xdr:colOff>653144</xdr:colOff>
      <xdr:row>68</xdr:row>
      <xdr:rowOff>22411</xdr:rowOff>
    </xdr:from>
    <xdr:to>
      <xdr:col>37</xdr:col>
      <xdr:colOff>81643</xdr:colOff>
      <xdr:row>92</xdr:row>
      <xdr:rowOff>67235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26272EDC-11B2-4237-9013-1D8CD421F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145677</xdr:colOff>
      <xdr:row>92</xdr:row>
      <xdr:rowOff>112058</xdr:rowOff>
    </xdr:from>
    <xdr:to>
      <xdr:col>6</xdr:col>
      <xdr:colOff>293755</xdr:colOff>
      <xdr:row>96</xdr:row>
      <xdr:rowOff>56031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8" name="SETORES 12">
              <a:extLst>
                <a:ext uri="{FF2B5EF4-FFF2-40B4-BE49-F238E27FC236}">
                  <a16:creationId xmlns:a16="http://schemas.microsoft.com/office/drawing/2014/main" id="{7271A190-2F67-4C6B-B935-B5F35B59BE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1353" y="6387352"/>
              <a:ext cx="3350560" cy="571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509867</xdr:colOff>
      <xdr:row>92</xdr:row>
      <xdr:rowOff>106457</xdr:rowOff>
    </xdr:from>
    <xdr:to>
      <xdr:col>8</xdr:col>
      <xdr:colOff>549088</xdr:colOff>
      <xdr:row>96</xdr:row>
      <xdr:rowOff>67236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9" name="MEDIA PRESENÇA 12">
              <a:extLst>
                <a:ext uri="{FF2B5EF4-FFF2-40B4-BE49-F238E27FC236}">
                  <a16:creationId xmlns:a16="http://schemas.microsoft.com/office/drawing/2014/main" id="{B2894137-CFD8-4CD2-A327-BE5CB5D772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81132" y="6381751"/>
              <a:ext cx="1854574" cy="5883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593911</xdr:colOff>
      <xdr:row>92</xdr:row>
      <xdr:rowOff>112058</xdr:rowOff>
    </xdr:from>
    <xdr:to>
      <xdr:col>12</xdr:col>
      <xdr:colOff>58270</xdr:colOff>
      <xdr:row>96</xdr:row>
      <xdr:rowOff>56031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0" name="MEDIA ETIQUETA 12">
              <a:extLst>
                <a:ext uri="{FF2B5EF4-FFF2-40B4-BE49-F238E27FC236}">
                  <a16:creationId xmlns:a16="http://schemas.microsoft.com/office/drawing/2014/main" id="{54368A55-5555-4F81-99F8-039A1C61C5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80529" y="6387352"/>
              <a:ext cx="1884829" cy="571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145678</xdr:colOff>
      <xdr:row>96</xdr:row>
      <xdr:rowOff>100851</xdr:rowOff>
    </xdr:from>
    <xdr:to>
      <xdr:col>12</xdr:col>
      <xdr:colOff>67236</xdr:colOff>
      <xdr:row>123</xdr:row>
      <xdr:rowOff>22412</xdr:rowOff>
    </xdr:to>
    <xdr:graphicFrame macro="">
      <xdr:nvGraphicFramePr>
        <xdr:cNvPr id="111" name="Gráfico 110">
          <a:extLst>
            <a:ext uri="{FF2B5EF4-FFF2-40B4-BE49-F238E27FC236}">
              <a16:creationId xmlns:a16="http://schemas.microsoft.com/office/drawing/2014/main" id="{D6C6F785-2A43-441C-A2E2-23ECF0A22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112059</xdr:colOff>
      <xdr:row>96</xdr:row>
      <xdr:rowOff>100852</xdr:rowOff>
    </xdr:from>
    <xdr:to>
      <xdr:col>24</xdr:col>
      <xdr:colOff>11206</xdr:colOff>
      <xdr:row>123</xdr:row>
      <xdr:rowOff>33618</xdr:rowOff>
    </xdr:to>
    <xdr:graphicFrame macro="">
      <xdr:nvGraphicFramePr>
        <xdr:cNvPr id="112" name="Gráfico 111">
          <a:extLst>
            <a:ext uri="{FF2B5EF4-FFF2-40B4-BE49-F238E27FC236}">
              <a16:creationId xmlns:a16="http://schemas.microsoft.com/office/drawing/2014/main" id="{F57E740C-18C3-4912-AE7E-0C284253C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112058</xdr:colOff>
      <xdr:row>92</xdr:row>
      <xdr:rowOff>100854</xdr:rowOff>
    </xdr:from>
    <xdr:to>
      <xdr:col>17</xdr:col>
      <xdr:colOff>403412</xdr:colOff>
      <xdr:row>96</xdr:row>
      <xdr:rowOff>56032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3" name="SETORES">
              <a:extLst>
                <a:ext uri="{FF2B5EF4-FFF2-40B4-BE49-F238E27FC236}">
                  <a16:creationId xmlns:a16="http://schemas.microsoft.com/office/drawing/2014/main" id="{4A99F768-F802-43F2-A65C-AAF22FF4D8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19146" y="6376148"/>
              <a:ext cx="3316942" cy="582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431428</xdr:colOff>
      <xdr:row>92</xdr:row>
      <xdr:rowOff>106456</xdr:rowOff>
    </xdr:from>
    <xdr:to>
      <xdr:col>20</xdr:col>
      <xdr:colOff>444875</xdr:colOff>
      <xdr:row>96</xdr:row>
      <xdr:rowOff>67238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4" name="MEDIA PRESENÇA">
              <a:extLst>
                <a:ext uri="{FF2B5EF4-FFF2-40B4-BE49-F238E27FC236}">
                  <a16:creationId xmlns:a16="http://schemas.microsoft.com/office/drawing/2014/main" id="{5616A7A6-4EF8-4F9C-AB52-48C20EE13C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64104" y="6381750"/>
              <a:ext cx="1828800" cy="5883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493059</xdr:colOff>
      <xdr:row>92</xdr:row>
      <xdr:rowOff>100853</xdr:rowOff>
    </xdr:from>
    <xdr:to>
      <xdr:col>23</xdr:col>
      <xdr:colOff>639536</xdr:colOff>
      <xdr:row>96</xdr:row>
      <xdr:rowOff>67236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5" name="MEDIA ETIQUETA">
              <a:extLst>
                <a:ext uri="{FF2B5EF4-FFF2-40B4-BE49-F238E27FC236}">
                  <a16:creationId xmlns:a16="http://schemas.microsoft.com/office/drawing/2014/main" id="{B4121C08-2668-4746-8FD5-0BEFB57680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41088" y="6376147"/>
              <a:ext cx="1916206" cy="59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24</xdr:col>
      <xdr:colOff>44824</xdr:colOff>
      <xdr:row>96</xdr:row>
      <xdr:rowOff>100853</xdr:rowOff>
    </xdr:from>
    <xdr:to>
      <xdr:col>37</xdr:col>
      <xdr:colOff>108857</xdr:colOff>
      <xdr:row>123</xdr:row>
      <xdr:rowOff>44824</xdr:rowOff>
    </xdr:to>
    <xdr:graphicFrame macro="">
      <xdr:nvGraphicFramePr>
        <xdr:cNvPr id="116" name="Gráfico 115">
          <a:extLst>
            <a:ext uri="{FF2B5EF4-FFF2-40B4-BE49-F238E27FC236}">
              <a16:creationId xmlns:a16="http://schemas.microsoft.com/office/drawing/2014/main" id="{50506FFB-CB0D-4C30-9E3F-5DF542DCD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24</xdr:col>
      <xdr:colOff>22410</xdr:colOff>
      <xdr:row>92</xdr:row>
      <xdr:rowOff>100854</xdr:rowOff>
    </xdr:from>
    <xdr:to>
      <xdr:col>30</xdr:col>
      <xdr:colOff>201704</xdr:colOff>
      <xdr:row>96</xdr:row>
      <xdr:rowOff>67237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7" name="SETORES 1">
              <a:extLst>
                <a:ext uri="{FF2B5EF4-FFF2-40B4-BE49-F238E27FC236}">
                  <a16:creationId xmlns:a16="http://schemas.microsoft.com/office/drawing/2014/main" id="{34E82CDD-E2FB-4A22-A7B9-60ED41BF23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90910" y="6376148"/>
              <a:ext cx="3361765" cy="59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229720</xdr:colOff>
      <xdr:row>92</xdr:row>
      <xdr:rowOff>95252</xdr:rowOff>
    </xdr:from>
    <xdr:to>
      <xdr:col>33</xdr:col>
      <xdr:colOff>257734</xdr:colOff>
      <xdr:row>96</xdr:row>
      <xdr:rowOff>67237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8" name="MEDIA PRESENÇA 1">
              <a:extLst>
                <a:ext uri="{FF2B5EF4-FFF2-40B4-BE49-F238E27FC236}">
                  <a16:creationId xmlns:a16="http://schemas.microsoft.com/office/drawing/2014/main" id="{3B032906-7109-49BC-9D2F-4EE171CA9C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80691" y="6370546"/>
              <a:ext cx="1843368" cy="5995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33</xdr:col>
      <xdr:colOff>302557</xdr:colOff>
      <xdr:row>92</xdr:row>
      <xdr:rowOff>100854</xdr:rowOff>
    </xdr:from>
    <xdr:to>
      <xdr:col>37</xdr:col>
      <xdr:colOff>100052</xdr:colOff>
      <xdr:row>96</xdr:row>
      <xdr:rowOff>67237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9" name="MEDIA ETIQUETA 1">
              <a:extLst>
                <a:ext uri="{FF2B5EF4-FFF2-40B4-BE49-F238E27FC236}">
                  <a16:creationId xmlns:a16="http://schemas.microsoft.com/office/drawing/2014/main" id="{7E9D9E87-C61D-42CC-B57A-989DC3C09C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8881" y="6376148"/>
              <a:ext cx="1871383" cy="59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123265</xdr:colOff>
      <xdr:row>127</xdr:row>
      <xdr:rowOff>56029</xdr:rowOff>
    </xdr:from>
    <xdr:to>
      <xdr:col>12</xdr:col>
      <xdr:colOff>67236</xdr:colOff>
      <xdr:row>153</xdr:row>
      <xdr:rowOff>78441</xdr:rowOff>
    </xdr:to>
    <xdr:graphicFrame macro="">
      <xdr:nvGraphicFramePr>
        <xdr:cNvPr id="120" name="Gráfico 119">
          <a:extLst>
            <a:ext uri="{FF2B5EF4-FFF2-40B4-BE49-F238E27FC236}">
              <a16:creationId xmlns:a16="http://schemas.microsoft.com/office/drawing/2014/main" id="{31935C67-94CA-4E99-8FE2-B7439EA148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134470</xdr:colOff>
      <xdr:row>123</xdr:row>
      <xdr:rowOff>44824</xdr:rowOff>
    </xdr:from>
    <xdr:to>
      <xdr:col>6</xdr:col>
      <xdr:colOff>248929</xdr:colOff>
      <xdr:row>127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1" name="SETORES 2">
              <a:extLst>
                <a:ext uri="{FF2B5EF4-FFF2-40B4-BE49-F238E27FC236}">
                  <a16:creationId xmlns:a16="http://schemas.microsoft.com/office/drawing/2014/main" id="{B2BE6606-91BF-4091-8C8D-85E64658AD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146" y="11183471"/>
              <a:ext cx="3316941" cy="6051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453837</xdr:colOff>
      <xdr:row>123</xdr:row>
      <xdr:rowOff>78441</xdr:rowOff>
    </xdr:from>
    <xdr:to>
      <xdr:col>8</xdr:col>
      <xdr:colOff>493057</xdr:colOff>
      <xdr:row>127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2" name="MEDIA PRESENÇA 2">
              <a:extLst>
                <a:ext uri="{FF2B5EF4-FFF2-40B4-BE49-F238E27FC236}">
                  <a16:creationId xmlns:a16="http://schemas.microsoft.com/office/drawing/2014/main" id="{C7D2B3E8-73F1-4A3B-B3B1-977F9CAFE0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25102" y="11217088"/>
              <a:ext cx="1854573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526676</xdr:colOff>
      <xdr:row>123</xdr:row>
      <xdr:rowOff>78441</xdr:rowOff>
    </xdr:from>
    <xdr:to>
      <xdr:col>12</xdr:col>
      <xdr:colOff>69477</xdr:colOff>
      <xdr:row>127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3" name="MEDIA ETIQUETA 2">
              <a:extLst>
                <a:ext uri="{FF2B5EF4-FFF2-40B4-BE49-F238E27FC236}">
                  <a16:creationId xmlns:a16="http://schemas.microsoft.com/office/drawing/2014/main" id="{338FF8C7-9E35-4437-9ECD-DA915DE9F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13294" y="11217088"/>
              <a:ext cx="1963271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112058</xdr:colOff>
      <xdr:row>127</xdr:row>
      <xdr:rowOff>67235</xdr:rowOff>
    </xdr:from>
    <xdr:to>
      <xdr:col>24</xdr:col>
      <xdr:colOff>0</xdr:colOff>
      <xdr:row>153</xdr:row>
      <xdr:rowOff>78441</xdr:rowOff>
    </xdr:to>
    <xdr:graphicFrame macro="">
      <xdr:nvGraphicFramePr>
        <xdr:cNvPr id="124" name="Gráfico 123">
          <a:extLst>
            <a:ext uri="{FF2B5EF4-FFF2-40B4-BE49-F238E27FC236}">
              <a16:creationId xmlns:a16="http://schemas.microsoft.com/office/drawing/2014/main" id="{1E5DB540-325F-45E3-90B8-27E6B5E5A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12</xdr:col>
      <xdr:colOff>134470</xdr:colOff>
      <xdr:row>123</xdr:row>
      <xdr:rowOff>67237</xdr:rowOff>
    </xdr:from>
    <xdr:to>
      <xdr:col>17</xdr:col>
      <xdr:colOff>437029</xdr:colOff>
      <xdr:row>127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5" name="SETORES 4">
              <a:extLst>
                <a:ext uri="{FF2B5EF4-FFF2-40B4-BE49-F238E27FC236}">
                  <a16:creationId xmlns:a16="http://schemas.microsoft.com/office/drawing/2014/main" id="{2FB95F9B-5C21-48C5-8E43-C00DFE066D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41558" y="11205884"/>
              <a:ext cx="3328147" cy="5827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465044</xdr:colOff>
      <xdr:row>123</xdr:row>
      <xdr:rowOff>72840</xdr:rowOff>
    </xdr:from>
    <xdr:to>
      <xdr:col>20</xdr:col>
      <xdr:colOff>515471</xdr:colOff>
      <xdr:row>127</xdr:row>
      <xdr:rowOff>22413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6" name="MEDIA PRESENÇA 4">
              <a:extLst>
                <a:ext uri="{FF2B5EF4-FFF2-40B4-BE49-F238E27FC236}">
                  <a16:creationId xmlns:a16="http://schemas.microsoft.com/office/drawing/2014/main" id="{6CF85F4C-C062-460F-B03B-3CF9A1DB8F8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97720" y="11211487"/>
              <a:ext cx="1865780" cy="5771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537883</xdr:colOff>
      <xdr:row>123</xdr:row>
      <xdr:rowOff>78442</xdr:rowOff>
    </xdr:from>
    <xdr:to>
      <xdr:col>23</xdr:col>
      <xdr:colOff>612322</xdr:colOff>
      <xdr:row>127</xdr:row>
      <xdr:rowOff>22413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7" name="MEDIA ETIQUETA 4">
              <a:extLst>
                <a:ext uri="{FF2B5EF4-FFF2-40B4-BE49-F238E27FC236}">
                  <a16:creationId xmlns:a16="http://schemas.microsoft.com/office/drawing/2014/main" id="{926ED343-B07A-41ED-B6D4-FF4599549A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85912" y="11217089"/>
              <a:ext cx="1882588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24</xdr:col>
      <xdr:colOff>44824</xdr:colOff>
      <xdr:row>127</xdr:row>
      <xdr:rowOff>67236</xdr:rowOff>
    </xdr:from>
    <xdr:to>
      <xdr:col>37</xdr:col>
      <xdr:colOff>108857</xdr:colOff>
      <xdr:row>153</xdr:row>
      <xdr:rowOff>89647</xdr:rowOff>
    </xdr:to>
    <xdr:graphicFrame macro="">
      <xdr:nvGraphicFramePr>
        <xdr:cNvPr id="128" name="Gráfico 127">
          <a:extLst>
            <a:ext uri="{FF2B5EF4-FFF2-40B4-BE49-F238E27FC236}">
              <a16:creationId xmlns:a16="http://schemas.microsoft.com/office/drawing/2014/main" id="{DDBFD55F-32E8-40C4-BA6F-02CCC22E2C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24</xdr:col>
      <xdr:colOff>44824</xdr:colOff>
      <xdr:row>123</xdr:row>
      <xdr:rowOff>78442</xdr:rowOff>
    </xdr:from>
    <xdr:to>
      <xdr:col>30</xdr:col>
      <xdr:colOff>201705</xdr:colOff>
      <xdr:row>127</xdr:row>
      <xdr:rowOff>44824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9" name="SETORES 5">
              <a:extLst>
                <a:ext uri="{FF2B5EF4-FFF2-40B4-BE49-F238E27FC236}">
                  <a16:creationId xmlns:a16="http://schemas.microsoft.com/office/drawing/2014/main" id="{CF72823E-A9C1-4765-88EE-7EC4CF572E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13324" y="11217089"/>
              <a:ext cx="3339352" cy="59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229721</xdr:colOff>
      <xdr:row>123</xdr:row>
      <xdr:rowOff>84044</xdr:rowOff>
    </xdr:from>
    <xdr:to>
      <xdr:col>33</xdr:col>
      <xdr:colOff>291351</xdr:colOff>
      <xdr:row>127</xdr:row>
      <xdr:rowOff>44824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0" name="MEDIA PRESENÇA 5">
              <a:extLst>
                <a:ext uri="{FF2B5EF4-FFF2-40B4-BE49-F238E27FC236}">
                  <a16:creationId xmlns:a16="http://schemas.microsoft.com/office/drawing/2014/main" id="{9CCBA717-40F3-4FBF-89E7-E4276C1C5F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80692" y="11222691"/>
              <a:ext cx="1876984" cy="5883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33</xdr:col>
      <xdr:colOff>324969</xdr:colOff>
      <xdr:row>123</xdr:row>
      <xdr:rowOff>78442</xdr:rowOff>
    </xdr:from>
    <xdr:to>
      <xdr:col>37</xdr:col>
      <xdr:colOff>100052</xdr:colOff>
      <xdr:row>127</xdr:row>
      <xdr:rowOff>27214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1" name="MEDIA ETIQUETA 5">
              <a:extLst>
                <a:ext uri="{FF2B5EF4-FFF2-40B4-BE49-F238E27FC236}">
                  <a16:creationId xmlns:a16="http://schemas.microsoft.com/office/drawing/2014/main" id="{888B824B-F266-4F98-A469-8750898228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91293" y="11217089"/>
              <a:ext cx="1848971" cy="59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123265</xdr:colOff>
      <xdr:row>157</xdr:row>
      <xdr:rowOff>89647</xdr:rowOff>
    </xdr:from>
    <xdr:to>
      <xdr:col>12</xdr:col>
      <xdr:colOff>67236</xdr:colOff>
      <xdr:row>183</xdr:row>
      <xdr:rowOff>56030</xdr:rowOff>
    </xdr:to>
    <xdr:graphicFrame macro="">
      <xdr:nvGraphicFramePr>
        <xdr:cNvPr id="132" name="Gráfico 131">
          <a:extLst>
            <a:ext uri="{FF2B5EF4-FFF2-40B4-BE49-F238E27FC236}">
              <a16:creationId xmlns:a16="http://schemas.microsoft.com/office/drawing/2014/main" id="{06F5F3C0-7C55-4FBB-8C1F-7FEDDBFB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123264</xdr:colOff>
      <xdr:row>153</xdr:row>
      <xdr:rowOff>123265</xdr:rowOff>
    </xdr:from>
    <xdr:to>
      <xdr:col>6</xdr:col>
      <xdr:colOff>226517</xdr:colOff>
      <xdr:row>157</xdr:row>
      <xdr:rowOff>67236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3" name="SETORES 6">
              <a:extLst>
                <a:ext uri="{FF2B5EF4-FFF2-40B4-BE49-F238E27FC236}">
                  <a16:creationId xmlns:a16="http://schemas.microsoft.com/office/drawing/2014/main" id="{31DF038C-BB7A-4E93-9203-0A99CEE3EA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940" y="15968383"/>
              <a:ext cx="3305735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431426</xdr:colOff>
      <xdr:row>153</xdr:row>
      <xdr:rowOff>128869</xdr:rowOff>
    </xdr:from>
    <xdr:to>
      <xdr:col>8</xdr:col>
      <xdr:colOff>470647</xdr:colOff>
      <xdr:row>157</xdr:row>
      <xdr:rowOff>67236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4" name="MEDIA PRESENÇA 6">
              <a:extLst>
                <a:ext uri="{FF2B5EF4-FFF2-40B4-BE49-F238E27FC236}">
                  <a16:creationId xmlns:a16="http://schemas.microsoft.com/office/drawing/2014/main" id="{557052EA-5748-4CF7-A3D7-C2E59E68F2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2691" y="15973987"/>
              <a:ext cx="1854574" cy="565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504264</xdr:colOff>
      <xdr:row>153</xdr:row>
      <xdr:rowOff>134471</xdr:rowOff>
    </xdr:from>
    <xdr:to>
      <xdr:col>12</xdr:col>
      <xdr:colOff>44824</xdr:colOff>
      <xdr:row>157</xdr:row>
      <xdr:rowOff>67236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5" name="MEDIA ETIQUETA 6">
              <a:extLst>
                <a:ext uri="{FF2B5EF4-FFF2-40B4-BE49-F238E27FC236}">
                  <a16:creationId xmlns:a16="http://schemas.microsoft.com/office/drawing/2014/main" id="{4C1E706F-9CEC-4FA9-8CBF-253EAA0303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90882" y="15979589"/>
              <a:ext cx="1961030" cy="5602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100853</xdr:colOff>
      <xdr:row>157</xdr:row>
      <xdr:rowOff>89648</xdr:rowOff>
    </xdr:from>
    <xdr:to>
      <xdr:col>24</xdr:col>
      <xdr:colOff>22412</xdr:colOff>
      <xdr:row>183</xdr:row>
      <xdr:rowOff>56030</xdr:rowOff>
    </xdr:to>
    <xdr:graphicFrame macro="">
      <xdr:nvGraphicFramePr>
        <xdr:cNvPr id="136" name="Gráfico 135">
          <a:extLst>
            <a:ext uri="{FF2B5EF4-FFF2-40B4-BE49-F238E27FC236}">
              <a16:creationId xmlns:a16="http://schemas.microsoft.com/office/drawing/2014/main" id="{DD862CAE-FB9A-42E1-8D14-0D04D9533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100853</xdr:colOff>
      <xdr:row>153</xdr:row>
      <xdr:rowOff>123265</xdr:rowOff>
    </xdr:from>
    <xdr:to>
      <xdr:col>17</xdr:col>
      <xdr:colOff>358589</xdr:colOff>
      <xdr:row>157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7" name="SETORES 7">
              <a:extLst>
                <a:ext uri="{FF2B5EF4-FFF2-40B4-BE49-F238E27FC236}">
                  <a16:creationId xmlns:a16="http://schemas.microsoft.com/office/drawing/2014/main" id="{C9A6F8D4-DAAA-4D31-B4CB-2CAB1BD9DA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07941" y="15968383"/>
              <a:ext cx="3283324" cy="571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409016</xdr:colOff>
      <xdr:row>153</xdr:row>
      <xdr:rowOff>128867</xdr:rowOff>
    </xdr:from>
    <xdr:to>
      <xdr:col>20</xdr:col>
      <xdr:colOff>481853</xdr:colOff>
      <xdr:row>157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8" name="MEDIA PRESENÇA 7">
              <a:extLst>
                <a:ext uri="{FF2B5EF4-FFF2-40B4-BE49-F238E27FC236}">
                  <a16:creationId xmlns:a16="http://schemas.microsoft.com/office/drawing/2014/main" id="{FF21F370-9A12-4304-B2F8-E6A9073F88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41692" y="15973985"/>
              <a:ext cx="1888190" cy="5658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515471</xdr:colOff>
      <xdr:row>153</xdr:row>
      <xdr:rowOff>123265</xdr:rowOff>
    </xdr:from>
    <xdr:to>
      <xdr:col>23</xdr:col>
      <xdr:colOff>623528</xdr:colOff>
      <xdr:row>157</xdr:row>
      <xdr:rowOff>56029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9" name="MEDIA ETIQUETA 7">
              <a:extLst>
                <a:ext uri="{FF2B5EF4-FFF2-40B4-BE49-F238E27FC236}">
                  <a16:creationId xmlns:a16="http://schemas.microsoft.com/office/drawing/2014/main" id="{4F1EC2DA-31DD-40FC-AA2E-7E7E18D7F4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3500" y="15968383"/>
              <a:ext cx="1916206" cy="5602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24</xdr:col>
      <xdr:colOff>44824</xdr:colOff>
      <xdr:row>157</xdr:row>
      <xdr:rowOff>100852</xdr:rowOff>
    </xdr:from>
    <xdr:to>
      <xdr:col>37</xdr:col>
      <xdr:colOff>108857</xdr:colOff>
      <xdr:row>183</xdr:row>
      <xdr:rowOff>44824</xdr:rowOff>
    </xdr:to>
    <xdr:graphicFrame macro="">
      <xdr:nvGraphicFramePr>
        <xdr:cNvPr id="140" name="Gráfico 139">
          <a:extLst>
            <a:ext uri="{FF2B5EF4-FFF2-40B4-BE49-F238E27FC236}">
              <a16:creationId xmlns:a16="http://schemas.microsoft.com/office/drawing/2014/main" id="{91240A9C-E94F-4C58-B90A-7789CAF19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24</xdr:col>
      <xdr:colOff>56029</xdr:colOff>
      <xdr:row>153</xdr:row>
      <xdr:rowOff>123265</xdr:rowOff>
    </xdr:from>
    <xdr:to>
      <xdr:col>30</xdr:col>
      <xdr:colOff>123264</xdr:colOff>
      <xdr:row>157</xdr:row>
      <xdr:rowOff>56030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1" name="SETORES 8">
              <a:extLst>
                <a:ext uri="{FF2B5EF4-FFF2-40B4-BE49-F238E27FC236}">
                  <a16:creationId xmlns:a16="http://schemas.microsoft.com/office/drawing/2014/main" id="{0B4A5F33-2CCC-4C08-8337-4CF8ACE422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ES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24529" y="15968383"/>
              <a:ext cx="3249706" cy="5602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151278</xdr:colOff>
      <xdr:row>153</xdr:row>
      <xdr:rowOff>140073</xdr:rowOff>
    </xdr:from>
    <xdr:to>
      <xdr:col>33</xdr:col>
      <xdr:colOff>224115</xdr:colOff>
      <xdr:row>157</xdr:row>
      <xdr:rowOff>67236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2" name="MEDIA PRESENÇA 8">
              <a:extLst>
                <a:ext uri="{FF2B5EF4-FFF2-40B4-BE49-F238E27FC236}">
                  <a16:creationId xmlns:a16="http://schemas.microsoft.com/office/drawing/2014/main" id="{41D3462F-87EA-458A-A3DD-AD52DD368E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PRESENÇ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02249" y="15985191"/>
              <a:ext cx="1888191" cy="5546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33</xdr:col>
      <xdr:colOff>257735</xdr:colOff>
      <xdr:row>153</xdr:row>
      <xdr:rowOff>134471</xdr:rowOff>
    </xdr:from>
    <xdr:to>
      <xdr:col>37</xdr:col>
      <xdr:colOff>111259</xdr:colOff>
      <xdr:row>157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3" name="MEDIA ETIQUETA 8">
              <a:extLst>
                <a:ext uri="{FF2B5EF4-FFF2-40B4-BE49-F238E27FC236}">
                  <a16:creationId xmlns:a16="http://schemas.microsoft.com/office/drawing/2014/main" id="{B5ADDCAF-E247-43B3-A101-5C22EAAA82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DIA ETIQUET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24059" y="15979589"/>
              <a:ext cx="1927412" cy="5602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162622</xdr:colOff>
      <xdr:row>13</xdr:row>
      <xdr:rowOff>134279</xdr:rowOff>
    </xdr:from>
    <xdr:to>
      <xdr:col>4</xdr:col>
      <xdr:colOff>569177</xdr:colOff>
      <xdr:row>17</xdr:row>
      <xdr:rowOff>52967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AF6BF8-D137-40CD-9418-C59A69D3AD79}"/>
            </a:ext>
          </a:extLst>
        </xdr:cNvPr>
        <xdr:cNvSpPr/>
      </xdr:nvSpPr>
      <xdr:spPr>
        <a:xfrm>
          <a:off x="906037" y="2248364"/>
          <a:ext cx="2218628" cy="5691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Região I</a:t>
          </a:r>
        </a:p>
      </xdr:txBody>
    </xdr:sp>
    <xdr:clientData/>
  </xdr:twoCellAnchor>
  <xdr:twoCellAnchor>
    <xdr:from>
      <xdr:col>6</xdr:col>
      <xdr:colOff>589001</xdr:colOff>
      <xdr:row>13</xdr:row>
      <xdr:rowOff>134279</xdr:rowOff>
    </xdr:from>
    <xdr:to>
      <xdr:col>10</xdr:col>
      <xdr:colOff>391532</xdr:colOff>
      <xdr:row>17</xdr:row>
      <xdr:rowOff>52967</xdr:rowOff>
    </xdr:to>
    <xdr:sp macro="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57DD32FC-353B-4AA4-8B26-EE52EF0FD889}"/>
            </a:ext>
          </a:extLst>
        </xdr:cNvPr>
        <xdr:cNvSpPr/>
      </xdr:nvSpPr>
      <xdr:spPr>
        <a:xfrm>
          <a:off x="4352538" y="2248364"/>
          <a:ext cx="2218628" cy="5691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Região II</a:t>
          </a:r>
        </a:p>
      </xdr:txBody>
    </xdr:sp>
    <xdr:clientData/>
  </xdr:twoCellAnchor>
  <xdr:twoCellAnchor>
    <xdr:from>
      <xdr:col>12</xdr:col>
      <xdr:colOff>411356</xdr:colOff>
      <xdr:row>13</xdr:row>
      <xdr:rowOff>134279</xdr:rowOff>
    </xdr:from>
    <xdr:to>
      <xdr:col>16</xdr:col>
      <xdr:colOff>213887</xdr:colOff>
      <xdr:row>17</xdr:row>
      <xdr:rowOff>52967</xdr:rowOff>
    </xdr:to>
    <xdr:sp macro="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E6A506E8-BE71-40F6-8AFC-60F8FAE753C2}"/>
            </a:ext>
          </a:extLst>
        </xdr:cNvPr>
        <xdr:cNvSpPr/>
      </xdr:nvSpPr>
      <xdr:spPr>
        <a:xfrm>
          <a:off x="7799039" y="2248364"/>
          <a:ext cx="2218628" cy="5691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Região</a:t>
          </a:r>
          <a:r>
            <a:rPr lang="pt-BR" sz="1800" b="1" baseline="0">
              <a:solidFill>
                <a:schemeClr val="tx1"/>
              </a:solidFill>
              <a:latin typeface="Bell MT" panose="02020503060305020303" pitchFamily="18" charset="0"/>
            </a:rPr>
            <a:t> III</a:t>
          </a:r>
          <a:endParaRPr lang="pt-BR" sz="1800" b="1">
            <a:solidFill>
              <a:schemeClr val="tx1"/>
            </a:solidFill>
            <a:latin typeface="Bell MT" panose="02020503060305020303" pitchFamily="18" charset="0"/>
          </a:endParaRPr>
        </a:p>
      </xdr:txBody>
    </xdr:sp>
    <xdr:clientData/>
  </xdr:twoCellAnchor>
  <xdr:twoCellAnchor>
    <xdr:from>
      <xdr:col>18</xdr:col>
      <xdr:colOff>233711</xdr:colOff>
      <xdr:row>13</xdr:row>
      <xdr:rowOff>134279</xdr:rowOff>
    </xdr:from>
    <xdr:to>
      <xdr:col>22</xdr:col>
      <xdr:colOff>36241</xdr:colOff>
      <xdr:row>17</xdr:row>
      <xdr:rowOff>52967</xdr:rowOff>
    </xdr:to>
    <xdr:sp macro="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B89B7A87-C515-4373-9C6C-D748B9759579}"/>
            </a:ext>
          </a:extLst>
        </xdr:cNvPr>
        <xdr:cNvSpPr/>
      </xdr:nvSpPr>
      <xdr:spPr>
        <a:xfrm>
          <a:off x="11245540" y="2248364"/>
          <a:ext cx="2218628" cy="569176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Bell MT" panose="02020503060305020303" pitchFamily="18" charset="0"/>
            </a:rPr>
            <a:t>Região IV</a:t>
          </a:r>
        </a:p>
      </xdr:txBody>
    </xdr:sp>
    <xdr:clientData/>
  </xdr:twoCellAnchor>
  <xdr:twoCellAnchor>
    <xdr:from>
      <xdr:col>1</xdr:col>
      <xdr:colOff>172612</xdr:colOff>
      <xdr:row>18</xdr:row>
      <xdr:rowOff>34848</xdr:rowOff>
    </xdr:from>
    <xdr:to>
      <xdr:col>4</xdr:col>
      <xdr:colOff>567551</xdr:colOff>
      <xdr:row>21</xdr:row>
      <xdr:rowOff>46464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D9BC5418-77B7-48C1-ADBE-30E2C77176B8}"/>
            </a:ext>
          </a:extLst>
        </xdr:cNvPr>
        <xdr:cNvSpPr/>
      </xdr:nvSpPr>
      <xdr:spPr>
        <a:xfrm>
          <a:off x="916027" y="2962043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Atibaia</a:t>
          </a:r>
        </a:p>
      </xdr:txBody>
    </xdr:sp>
    <xdr:clientData/>
  </xdr:twoCellAnchor>
  <xdr:twoCellAnchor>
    <xdr:from>
      <xdr:col>1</xdr:col>
      <xdr:colOff>172612</xdr:colOff>
      <xdr:row>22</xdr:row>
      <xdr:rowOff>63345</xdr:rowOff>
    </xdr:from>
    <xdr:to>
      <xdr:col>4</xdr:col>
      <xdr:colOff>567551</xdr:colOff>
      <xdr:row>25</xdr:row>
      <xdr:rowOff>74961</xdr:rowOff>
    </xdr:to>
    <xdr:sp macro="" textlink="">
      <xdr:nvSpPr>
        <xdr:cNvPr id="71" name="Retângulo: Cantos Arredondados 70">
          <a:extLst>
            <a:ext uri="{FF2B5EF4-FFF2-40B4-BE49-F238E27FC236}">
              <a16:creationId xmlns:a16="http://schemas.microsoft.com/office/drawing/2014/main" id="{FF6D1E3E-B433-4FB9-9353-0B083B61D0D1}"/>
            </a:ext>
          </a:extLst>
        </xdr:cNvPr>
        <xdr:cNvSpPr/>
      </xdr:nvSpPr>
      <xdr:spPr>
        <a:xfrm>
          <a:off x="916027" y="3641028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Bonsucesso</a:t>
          </a:r>
        </a:p>
      </xdr:txBody>
    </xdr:sp>
    <xdr:clientData/>
  </xdr:twoCellAnchor>
  <xdr:twoCellAnchor>
    <xdr:from>
      <xdr:col>1</xdr:col>
      <xdr:colOff>172612</xdr:colOff>
      <xdr:row>26</xdr:row>
      <xdr:rowOff>91842</xdr:rowOff>
    </xdr:from>
    <xdr:to>
      <xdr:col>4</xdr:col>
      <xdr:colOff>567551</xdr:colOff>
      <xdr:row>29</xdr:row>
      <xdr:rowOff>103458</xdr:rowOff>
    </xdr:to>
    <xdr:sp macro="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7BBD1130-65F7-4531-9EBA-366153A502E0}"/>
            </a:ext>
          </a:extLst>
        </xdr:cNvPr>
        <xdr:cNvSpPr/>
      </xdr:nvSpPr>
      <xdr:spPr>
        <a:xfrm>
          <a:off x="916027" y="4320013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Guarujá</a:t>
          </a:r>
        </a:p>
      </xdr:txBody>
    </xdr:sp>
    <xdr:clientData/>
  </xdr:twoCellAnchor>
  <xdr:twoCellAnchor>
    <xdr:from>
      <xdr:col>1</xdr:col>
      <xdr:colOff>172612</xdr:colOff>
      <xdr:row>30</xdr:row>
      <xdr:rowOff>120339</xdr:rowOff>
    </xdr:from>
    <xdr:to>
      <xdr:col>4</xdr:col>
      <xdr:colOff>567551</xdr:colOff>
      <xdr:row>33</xdr:row>
      <xdr:rowOff>131956</xdr:rowOff>
    </xdr:to>
    <xdr:sp macro="" textlink="">
      <xdr:nvSpPr>
        <xdr:cNvPr id="73" name="Retângulo: Cantos Arredondados 72">
          <a:extLst>
            <a:ext uri="{FF2B5EF4-FFF2-40B4-BE49-F238E27FC236}">
              <a16:creationId xmlns:a16="http://schemas.microsoft.com/office/drawing/2014/main" id="{16AE79B0-088F-4680-B5D4-D61598268FB5}"/>
            </a:ext>
          </a:extLst>
        </xdr:cNvPr>
        <xdr:cNvSpPr/>
      </xdr:nvSpPr>
      <xdr:spPr>
        <a:xfrm>
          <a:off x="916027" y="4998998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Guarulhos</a:t>
          </a:r>
        </a:p>
      </xdr:txBody>
    </xdr:sp>
    <xdr:clientData/>
  </xdr:twoCellAnchor>
  <xdr:twoCellAnchor>
    <xdr:from>
      <xdr:col>1</xdr:col>
      <xdr:colOff>172612</xdr:colOff>
      <xdr:row>34</xdr:row>
      <xdr:rowOff>148837</xdr:rowOff>
    </xdr:from>
    <xdr:to>
      <xdr:col>4</xdr:col>
      <xdr:colOff>567551</xdr:colOff>
      <xdr:row>37</xdr:row>
      <xdr:rowOff>160453</xdr:rowOff>
    </xdr:to>
    <xdr:sp macro="" textlink="">
      <xdr:nvSpPr>
        <xdr:cNvPr id="74" name="Retângulo: Cantos Arredondados 73">
          <a:extLst>
            <a:ext uri="{FF2B5EF4-FFF2-40B4-BE49-F238E27FC236}">
              <a16:creationId xmlns:a16="http://schemas.microsoft.com/office/drawing/2014/main" id="{1DFDF916-FF71-4F9D-8193-0D49931A1FEB}"/>
            </a:ext>
          </a:extLst>
        </xdr:cNvPr>
        <xdr:cNvSpPr/>
      </xdr:nvSpPr>
      <xdr:spPr>
        <a:xfrm>
          <a:off x="916027" y="5677983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Marechal</a:t>
          </a:r>
        </a:p>
      </xdr:txBody>
    </xdr:sp>
    <xdr:clientData/>
  </xdr:twoCellAnchor>
  <xdr:twoCellAnchor>
    <xdr:from>
      <xdr:col>1</xdr:col>
      <xdr:colOff>172612</xdr:colOff>
      <xdr:row>39</xdr:row>
      <xdr:rowOff>14712</xdr:rowOff>
    </xdr:from>
    <xdr:to>
      <xdr:col>4</xdr:col>
      <xdr:colOff>567551</xdr:colOff>
      <xdr:row>42</xdr:row>
      <xdr:rowOff>26328</xdr:rowOff>
    </xdr:to>
    <xdr:sp macro="" textlink="">
      <xdr:nvSpPr>
        <xdr:cNvPr id="75" name="Retângulo: Cantos Arredondados 74">
          <a:extLst>
            <a:ext uri="{FF2B5EF4-FFF2-40B4-BE49-F238E27FC236}">
              <a16:creationId xmlns:a16="http://schemas.microsoft.com/office/drawing/2014/main" id="{BCD889BD-3676-4606-9185-7C4DCE0BC376}"/>
            </a:ext>
          </a:extLst>
        </xdr:cNvPr>
        <xdr:cNvSpPr/>
      </xdr:nvSpPr>
      <xdr:spPr>
        <a:xfrm>
          <a:off x="916027" y="6356968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Praia Grande</a:t>
          </a:r>
        </a:p>
      </xdr:txBody>
    </xdr:sp>
    <xdr:clientData/>
  </xdr:twoCellAnchor>
  <xdr:twoCellAnchor>
    <xdr:from>
      <xdr:col>1</xdr:col>
      <xdr:colOff>172612</xdr:colOff>
      <xdr:row>43</xdr:row>
      <xdr:rowOff>43209</xdr:rowOff>
    </xdr:from>
    <xdr:to>
      <xdr:col>4</xdr:col>
      <xdr:colOff>567551</xdr:colOff>
      <xdr:row>46</xdr:row>
      <xdr:rowOff>54825</xdr:rowOff>
    </xdr:to>
    <xdr:sp macro="" textlink="">
      <xdr:nvSpPr>
        <xdr:cNvPr id="76" name="Retângulo: Cantos Arredondados 75">
          <a:extLst>
            <a:ext uri="{FF2B5EF4-FFF2-40B4-BE49-F238E27FC236}">
              <a16:creationId xmlns:a16="http://schemas.microsoft.com/office/drawing/2014/main" id="{2B374F1C-2C70-447D-9157-7DFB88B46885}"/>
            </a:ext>
          </a:extLst>
        </xdr:cNvPr>
        <xdr:cNvSpPr/>
      </xdr:nvSpPr>
      <xdr:spPr>
        <a:xfrm>
          <a:off x="916027" y="7035953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São José</a:t>
          </a:r>
        </a:p>
      </xdr:txBody>
    </xdr:sp>
    <xdr:clientData/>
  </xdr:twoCellAnchor>
  <xdr:twoCellAnchor>
    <xdr:from>
      <xdr:col>1</xdr:col>
      <xdr:colOff>172612</xdr:colOff>
      <xdr:row>47</xdr:row>
      <xdr:rowOff>71706</xdr:rowOff>
    </xdr:from>
    <xdr:to>
      <xdr:col>4</xdr:col>
      <xdr:colOff>567551</xdr:colOff>
      <xdr:row>50</xdr:row>
      <xdr:rowOff>83322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4BA06181-584C-473E-8E44-D98330EA8CB0}"/>
            </a:ext>
          </a:extLst>
        </xdr:cNvPr>
        <xdr:cNvSpPr/>
      </xdr:nvSpPr>
      <xdr:spPr>
        <a:xfrm>
          <a:off x="916027" y="7714938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Tiradentes</a:t>
          </a:r>
        </a:p>
      </xdr:txBody>
    </xdr:sp>
    <xdr:clientData/>
  </xdr:twoCellAnchor>
  <xdr:twoCellAnchor>
    <xdr:from>
      <xdr:col>1</xdr:col>
      <xdr:colOff>172612</xdr:colOff>
      <xdr:row>51</xdr:row>
      <xdr:rowOff>100203</xdr:rowOff>
    </xdr:from>
    <xdr:to>
      <xdr:col>4</xdr:col>
      <xdr:colOff>567551</xdr:colOff>
      <xdr:row>54</xdr:row>
      <xdr:rowOff>111820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03105C0D-FD3A-40C8-9EB1-7997170140CE}"/>
            </a:ext>
          </a:extLst>
        </xdr:cNvPr>
        <xdr:cNvSpPr/>
      </xdr:nvSpPr>
      <xdr:spPr>
        <a:xfrm>
          <a:off x="916027" y="8393923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Vila Mathias</a:t>
          </a:r>
        </a:p>
      </xdr:txBody>
    </xdr:sp>
    <xdr:clientData/>
  </xdr:twoCellAnchor>
  <xdr:twoCellAnchor>
    <xdr:from>
      <xdr:col>12</xdr:col>
      <xdr:colOff>429787</xdr:colOff>
      <xdr:row>18</xdr:row>
      <xdr:rowOff>34847</xdr:rowOff>
    </xdr:from>
    <xdr:to>
      <xdr:col>16</xdr:col>
      <xdr:colOff>220702</xdr:colOff>
      <xdr:row>21</xdr:row>
      <xdr:rowOff>46463</xdr:rowOff>
    </xdr:to>
    <xdr:sp macro="" textlink="">
      <xdr:nvSpPr>
        <xdr:cNvPr id="97" name="Retângulo: Cantos Arredondados 96">
          <a:extLst>
            <a:ext uri="{FF2B5EF4-FFF2-40B4-BE49-F238E27FC236}">
              <a16:creationId xmlns:a16="http://schemas.microsoft.com/office/drawing/2014/main" id="{6F57E12F-81DB-4E4B-8061-07BCAC67B5A8}"/>
            </a:ext>
          </a:extLst>
        </xdr:cNvPr>
        <xdr:cNvSpPr/>
      </xdr:nvSpPr>
      <xdr:spPr>
        <a:xfrm>
          <a:off x="7817470" y="296204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Butanta</a:t>
          </a:r>
        </a:p>
      </xdr:txBody>
    </xdr:sp>
    <xdr:clientData/>
  </xdr:twoCellAnchor>
  <xdr:twoCellAnchor>
    <xdr:from>
      <xdr:col>12</xdr:col>
      <xdr:colOff>429787</xdr:colOff>
      <xdr:row>22</xdr:row>
      <xdr:rowOff>63344</xdr:rowOff>
    </xdr:from>
    <xdr:to>
      <xdr:col>16</xdr:col>
      <xdr:colOff>220702</xdr:colOff>
      <xdr:row>25</xdr:row>
      <xdr:rowOff>74960</xdr:rowOff>
    </xdr:to>
    <xdr:sp macro="" textlink="">
      <xdr:nvSpPr>
        <xdr:cNvPr id="98" name="Retângulo: Cantos Arredondados 97">
          <a:extLst>
            <a:ext uri="{FF2B5EF4-FFF2-40B4-BE49-F238E27FC236}">
              <a16:creationId xmlns:a16="http://schemas.microsoft.com/office/drawing/2014/main" id="{C5A0AA01-EFDB-4F85-B65F-7BF2AD324547}"/>
            </a:ext>
          </a:extLst>
        </xdr:cNvPr>
        <xdr:cNvSpPr/>
      </xdr:nvSpPr>
      <xdr:spPr>
        <a:xfrm>
          <a:off x="7817470" y="3641027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Campo Limpo</a:t>
          </a:r>
        </a:p>
      </xdr:txBody>
    </xdr:sp>
    <xdr:clientData/>
  </xdr:twoCellAnchor>
  <xdr:twoCellAnchor>
    <xdr:from>
      <xdr:col>12</xdr:col>
      <xdr:colOff>429787</xdr:colOff>
      <xdr:row>26</xdr:row>
      <xdr:rowOff>91841</xdr:rowOff>
    </xdr:from>
    <xdr:to>
      <xdr:col>16</xdr:col>
      <xdr:colOff>220702</xdr:colOff>
      <xdr:row>29</xdr:row>
      <xdr:rowOff>103457</xdr:rowOff>
    </xdr:to>
    <xdr:sp macro="" textlink="">
      <xdr:nvSpPr>
        <xdr:cNvPr id="99" name="Retângulo: Cantos Arredondados 98">
          <a:extLst>
            <a:ext uri="{FF2B5EF4-FFF2-40B4-BE49-F238E27FC236}">
              <a16:creationId xmlns:a16="http://schemas.microsoft.com/office/drawing/2014/main" id="{7C33B33E-BDDE-4706-A324-144BF35D37E5}"/>
            </a:ext>
          </a:extLst>
        </xdr:cNvPr>
        <xdr:cNvSpPr/>
      </xdr:nvSpPr>
      <xdr:spPr>
        <a:xfrm>
          <a:off x="7817470" y="432001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Cidade Dutra</a:t>
          </a:r>
        </a:p>
      </xdr:txBody>
    </xdr:sp>
    <xdr:clientData/>
  </xdr:twoCellAnchor>
  <xdr:twoCellAnchor>
    <xdr:from>
      <xdr:col>12</xdr:col>
      <xdr:colOff>429787</xdr:colOff>
      <xdr:row>30</xdr:row>
      <xdr:rowOff>120338</xdr:rowOff>
    </xdr:from>
    <xdr:to>
      <xdr:col>16</xdr:col>
      <xdr:colOff>220702</xdr:colOff>
      <xdr:row>33</xdr:row>
      <xdr:rowOff>131955</xdr:rowOff>
    </xdr:to>
    <xdr:sp macro="" textlink="">
      <xdr:nvSpPr>
        <xdr:cNvPr id="100" name="Retângulo: Cantos Arredondados 99">
          <a:extLst>
            <a:ext uri="{FF2B5EF4-FFF2-40B4-BE49-F238E27FC236}">
              <a16:creationId xmlns:a16="http://schemas.microsoft.com/office/drawing/2014/main" id="{10368876-C515-4342-AF49-D73866C398E7}"/>
            </a:ext>
          </a:extLst>
        </xdr:cNvPr>
        <xdr:cNvSpPr/>
      </xdr:nvSpPr>
      <xdr:spPr>
        <a:xfrm>
          <a:off x="7817470" y="4998997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Ipiranga</a:t>
          </a:r>
        </a:p>
      </xdr:txBody>
    </xdr:sp>
    <xdr:clientData/>
  </xdr:twoCellAnchor>
  <xdr:twoCellAnchor>
    <xdr:from>
      <xdr:col>12</xdr:col>
      <xdr:colOff>429787</xdr:colOff>
      <xdr:row>34</xdr:row>
      <xdr:rowOff>148836</xdr:rowOff>
    </xdr:from>
    <xdr:to>
      <xdr:col>16</xdr:col>
      <xdr:colOff>220702</xdr:colOff>
      <xdr:row>37</xdr:row>
      <xdr:rowOff>160452</xdr:rowOff>
    </xdr:to>
    <xdr:sp macro="" textlink="">
      <xdr:nvSpPr>
        <xdr:cNvPr id="101" name="Retângulo: Cantos Arredondados 100">
          <a:extLst>
            <a:ext uri="{FF2B5EF4-FFF2-40B4-BE49-F238E27FC236}">
              <a16:creationId xmlns:a16="http://schemas.microsoft.com/office/drawing/2014/main" id="{84C6C115-8B1E-4B49-9F12-3E7958D510EE}"/>
            </a:ext>
          </a:extLst>
        </xdr:cNvPr>
        <xdr:cNvSpPr/>
      </xdr:nvSpPr>
      <xdr:spPr>
        <a:xfrm>
          <a:off x="7817470" y="567798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Itapevi</a:t>
          </a:r>
        </a:p>
      </xdr:txBody>
    </xdr:sp>
    <xdr:clientData/>
  </xdr:twoCellAnchor>
  <xdr:twoCellAnchor>
    <xdr:from>
      <xdr:col>12</xdr:col>
      <xdr:colOff>429787</xdr:colOff>
      <xdr:row>39</xdr:row>
      <xdr:rowOff>14711</xdr:rowOff>
    </xdr:from>
    <xdr:to>
      <xdr:col>16</xdr:col>
      <xdr:colOff>220702</xdr:colOff>
      <xdr:row>42</xdr:row>
      <xdr:rowOff>26327</xdr:rowOff>
    </xdr:to>
    <xdr:sp macro="" textlink="">
      <xdr:nvSpPr>
        <xdr:cNvPr id="102" name="Retângulo: Cantos Arredondados 101">
          <a:extLst>
            <a:ext uri="{FF2B5EF4-FFF2-40B4-BE49-F238E27FC236}">
              <a16:creationId xmlns:a16="http://schemas.microsoft.com/office/drawing/2014/main" id="{F3BF99D6-7C22-4DC7-BDFC-4472686E67AC}"/>
            </a:ext>
          </a:extLst>
        </xdr:cNvPr>
        <xdr:cNvSpPr/>
      </xdr:nvSpPr>
      <xdr:spPr>
        <a:xfrm>
          <a:off x="7817470" y="6356967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Jandira</a:t>
          </a:r>
        </a:p>
      </xdr:txBody>
    </xdr:sp>
    <xdr:clientData/>
  </xdr:twoCellAnchor>
  <xdr:twoCellAnchor>
    <xdr:from>
      <xdr:col>12</xdr:col>
      <xdr:colOff>429787</xdr:colOff>
      <xdr:row>43</xdr:row>
      <xdr:rowOff>43208</xdr:rowOff>
    </xdr:from>
    <xdr:to>
      <xdr:col>16</xdr:col>
      <xdr:colOff>220702</xdr:colOff>
      <xdr:row>46</xdr:row>
      <xdr:rowOff>54824</xdr:rowOff>
    </xdr:to>
    <xdr:sp macro="" textlink="">
      <xdr:nvSpPr>
        <xdr:cNvPr id="103" name="Retângulo: Cantos Arredondados 102">
          <a:extLst>
            <a:ext uri="{FF2B5EF4-FFF2-40B4-BE49-F238E27FC236}">
              <a16:creationId xmlns:a16="http://schemas.microsoft.com/office/drawing/2014/main" id="{7EDCE9ED-B1DC-4147-84A6-C3FB86C22DF6}"/>
            </a:ext>
          </a:extLst>
        </xdr:cNvPr>
        <xdr:cNvSpPr/>
      </xdr:nvSpPr>
      <xdr:spPr>
        <a:xfrm>
          <a:off x="7817470" y="703595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Mooca</a:t>
          </a:r>
        </a:p>
      </xdr:txBody>
    </xdr:sp>
    <xdr:clientData/>
  </xdr:twoCellAnchor>
  <xdr:twoCellAnchor>
    <xdr:from>
      <xdr:col>12</xdr:col>
      <xdr:colOff>429787</xdr:colOff>
      <xdr:row>47</xdr:row>
      <xdr:rowOff>71705</xdr:rowOff>
    </xdr:from>
    <xdr:to>
      <xdr:col>16</xdr:col>
      <xdr:colOff>220702</xdr:colOff>
      <xdr:row>50</xdr:row>
      <xdr:rowOff>83321</xdr:rowOff>
    </xdr:to>
    <xdr:sp macro="" textlink="">
      <xdr:nvSpPr>
        <xdr:cNvPr id="104" name="Retângulo: Cantos Arredondados 103">
          <a:extLst>
            <a:ext uri="{FF2B5EF4-FFF2-40B4-BE49-F238E27FC236}">
              <a16:creationId xmlns:a16="http://schemas.microsoft.com/office/drawing/2014/main" id="{99E51FFA-5B3B-429C-A51A-54983AB3AC76}"/>
            </a:ext>
          </a:extLst>
        </xdr:cNvPr>
        <xdr:cNvSpPr/>
      </xdr:nvSpPr>
      <xdr:spPr>
        <a:xfrm>
          <a:off x="7817470" y="7714937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Nações Unidas</a:t>
          </a:r>
        </a:p>
      </xdr:txBody>
    </xdr:sp>
    <xdr:clientData/>
  </xdr:twoCellAnchor>
  <xdr:twoCellAnchor>
    <xdr:from>
      <xdr:col>12</xdr:col>
      <xdr:colOff>429787</xdr:colOff>
      <xdr:row>51</xdr:row>
      <xdr:rowOff>100202</xdr:rowOff>
    </xdr:from>
    <xdr:to>
      <xdr:col>16</xdr:col>
      <xdr:colOff>220702</xdr:colOff>
      <xdr:row>54</xdr:row>
      <xdr:rowOff>111819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EF8C1071-492D-42EB-95CE-ECF2C895AD50}"/>
            </a:ext>
          </a:extLst>
        </xdr:cNvPr>
        <xdr:cNvSpPr/>
      </xdr:nvSpPr>
      <xdr:spPr>
        <a:xfrm>
          <a:off x="7817470" y="839392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Osasco</a:t>
          </a:r>
          <a:r>
            <a:rPr lang="pt-BR" sz="1800" b="1" baseline="0">
              <a:latin typeface="Bell MT" panose="02020503060305020303" pitchFamily="18" charset="0"/>
            </a:rPr>
            <a:t> I</a:t>
          </a:r>
          <a:endParaRPr lang="pt-BR" sz="18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12</xdr:col>
      <xdr:colOff>429787</xdr:colOff>
      <xdr:row>55</xdr:row>
      <xdr:rowOff>128704</xdr:rowOff>
    </xdr:from>
    <xdr:to>
      <xdr:col>16</xdr:col>
      <xdr:colOff>220702</xdr:colOff>
      <xdr:row>58</xdr:row>
      <xdr:rowOff>140320</xdr:rowOff>
    </xdr:to>
    <xdr:sp macro="" textlink="">
      <xdr:nvSpPr>
        <xdr:cNvPr id="106" name="Retângulo: Cantos Arredondados 105">
          <a:extLst>
            <a:ext uri="{FF2B5EF4-FFF2-40B4-BE49-F238E27FC236}">
              <a16:creationId xmlns:a16="http://schemas.microsoft.com/office/drawing/2014/main" id="{9C6317CA-C876-40DC-8038-9D3AB2577260}"/>
            </a:ext>
          </a:extLst>
        </xdr:cNvPr>
        <xdr:cNvSpPr/>
      </xdr:nvSpPr>
      <xdr:spPr>
        <a:xfrm>
          <a:off x="7817470" y="9072911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Osasco II</a:t>
          </a:r>
        </a:p>
      </xdr:txBody>
    </xdr:sp>
    <xdr:clientData/>
  </xdr:twoCellAnchor>
  <xdr:twoCellAnchor>
    <xdr:from>
      <xdr:col>18</xdr:col>
      <xdr:colOff>256943</xdr:colOff>
      <xdr:row>18</xdr:row>
      <xdr:rowOff>24625</xdr:rowOff>
    </xdr:from>
    <xdr:to>
      <xdr:col>22</xdr:col>
      <xdr:colOff>47857</xdr:colOff>
      <xdr:row>21</xdr:row>
      <xdr:rowOff>36241</xdr:rowOff>
    </xdr:to>
    <xdr:sp macro="" textlink="">
      <xdr:nvSpPr>
        <xdr:cNvPr id="107" name="Retângulo: Cantos Arredondados 106">
          <a:extLst>
            <a:ext uri="{FF2B5EF4-FFF2-40B4-BE49-F238E27FC236}">
              <a16:creationId xmlns:a16="http://schemas.microsoft.com/office/drawing/2014/main" id="{E3CA8BFB-50BF-475D-A7E5-ED46D5E74507}"/>
            </a:ext>
          </a:extLst>
        </xdr:cNvPr>
        <xdr:cNvSpPr/>
      </xdr:nvSpPr>
      <xdr:spPr>
        <a:xfrm>
          <a:off x="11268772" y="2951820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Brasilândia</a:t>
          </a:r>
        </a:p>
      </xdr:txBody>
    </xdr:sp>
    <xdr:clientData/>
  </xdr:twoCellAnchor>
  <xdr:twoCellAnchor>
    <xdr:from>
      <xdr:col>18</xdr:col>
      <xdr:colOff>256943</xdr:colOff>
      <xdr:row>22</xdr:row>
      <xdr:rowOff>53122</xdr:rowOff>
    </xdr:from>
    <xdr:to>
      <xdr:col>22</xdr:col>
      <xdr:colOff>47857</xdr:colOff>
      <xdr:row>25</xdr:row>
      <xdr:rowOff>64738</xdr:rowOff>
    </xdr:to>
    <xdr:sp macro="" textlink="">
      <xdr:nvSpPr>
        <xdr:cNvPr id="108" name="Retângulo: Cantos Arredondados 107">
          <a:extLst>
            <a:ext uri="{FF2B5EF4-FFF2-40B4-BE49-F238E27FC236}">
              <a16:creationId xmlns:a16="http://schemas.microsoft.com/office/drawing/2014/main" id="{DCA4620A-57A2-4964-9195-6807C373BDC4}"/>
            </a:ext>
          </a:extLst>
        </xdr:cNvPr>
        <xdr:cNvSpPr/>
      </xdr:nvSpPr>
      <xdr:spPr>
        <a:xfrm>
          <a:off x="11268772" y="3630805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Campinas</a:t>
          </a:r>
        </a:p>
      </xdr:txBody>
    </xdr:sp>
    <xdr:clientData/>
  </xdr:twoCellAnchor>
  <xdr:twoCellAnchor>
    <xdr:from>
      <xdr:col>18</xdr:col>
      <xdr:colOff>256943</xdr:colOff>
      <xdr:row>26</xdr:row>
      <xdr:rowOff>81619</xdr:rowOff>
    </xdr:from>
    <xdr:to>
      <xdr:col>22</xdr:col>
      <xdr:colOff>47857</xdr:colOff>
      <xdr:row>29</xdr:row>
      <xdr:rowOff>93235</xdr:rowOff>
    </xdr:to>
    <xdr:sp macro="" textlink="">
      <xdr:nvSpPr>
        <xdr:cNvPr id="109" name="Retângulo: Cantos Arredondados 108">
          <a:extLst>
            <a:ext uri="{FF2B5EF4-FFF2-40B4-BE49-F238E27FC236}">
              <a16:creationId xmlns:a16="http://schemas.microsoft.com/office/drawing/2014/main" id="{845F98D3-CC3C-4BBF-BB00-AD36F9007F32}"/>
            </a:ext>
          </a:extLst>
        </xdr:cNvPr>
        <xdr:cNvSpPr/>
      </xdr:nvSpPr>
      <xdr:spPr>
        <a:xfrm>
          <a:off x="11268772" y="4309790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Franco da Rocha</a:t>
          </a:r>
        </a:p>
      </xdr:txBody>
    </xdr:sp>
    <xdr:clientData/>
  </xdr:twoCellAnchor>
  <xdr:twoCellAnchor>
    <xdr:from>
      <xdr:col>18</xdr:col>
      <xdr:colOff>256943</xdr:colOff>
      <xdr:row>30</xdr:row>
      <xdr:rowOff>110116</xdr:rowOff>
    </xdr:from>
    <xdr:to>
      <xdr:col>22</xdr:col>
      <xdr:colOff>47857</xdr:colOff>
      <xdr:row>33</xdr:row>
      <xdr:rowOff>121733</xdr:rowOff>
    </xdr:to>
    <xdr:sp macro="" textlink="">
      <xdr:nvSpPr>
        <xdr:cNvPr id="144" name="Retângulo: Cantos Arredondados 143">
          <a:extLst>
            <a:ext uri="{FF2B5EF4-FFF2-40B4-BE49-F238E27FC236}">
              <a16:creationId xmlns:a16="http://schemas.microsoft.com/office/drawing/2014/main" id="{A9B670DC-D1BB-4E4F-BBDD-6F943D9C69DD}"/>
            </a:ext>
          </a:extLst>
        </xdr:cNvPr>
        <xdr:cNvSpPr/>
      </xdr:nvSpPr>
      <xdr:spPr>
        <a:xfrm>
          <a:off x="11268772" y="4988775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Freguesia</a:t>
          </a:r>
          <a:r>
            <a:rPr lang="pt-BR" sz="1800" b="1" baseline="0">
              <a:latin typeface="Bell MT" panose="02020503060305020303" pitchFamily="18" charset="0"/>
            </a:rPr>
            <a:t> O</a:t>
          </a:r>
          <a:endParaRPr lang="pt-BR" sz="18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18</xdr:col>
      <xdr:colOff>256943</xdr:colOff>
      <xdr:row>34</xdr:row>
      <xdr:rowOff>138614</xdr:rowOff>
    </xdr:from>
    <xdr:to>
      <xdr:col>22</xdr:col>
      <xdr:colOff>47857</xdr:colOff>
      <xdr:row>37</xdr:row>
      <xdr:rowOff>150230</xdr:rowOff>
    </xdr:to>
    <xdr:sp macro="" textlink="">
      <xdr:nvSpPr>
        <xdr:cNvPr id="145" name="Retângulo: Cantos Arredondados 144">
          <a:extLst>
            <a:ext uri="{FF2B5EF4-FFF2-40B4-BE49-F238E27FC236}">
              <a16:creationId xmlns:a16="http://schemas.microsoft.com/office/drawing/2014/main" id="{15165270-A3A1-4525-821B-E5A69155E1D1}"/>
            </a:ext>
          </a:extLst>
        </xdr:cNvPr>
        <xdr:cNvSpPr/>
      </xdr:nvSpPr>
      <xdr:spPr>
        <a:xfrm>
          <a:off x="11268772" y="5667760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Jundiai</a:t>
          </a:r>
        </a:p>
      </xdr:txBody>
    </xdr:sp>
    <xdr:clientData/>
  </xdr:twoCellAnchor>
  <xdr:twoCellAnchor>
    <xdr:from>
      <xdr:col>18</xdr:col>
      <xdr:colOff>256943</xdr:colOff>
      <xdr:row>39</xdr:row>
      <xdr:rowOff>4489</xdr:rowOff>
    </xdr:from>
    <xdr:to>
      <xdr:col>22</xdr:col>
      <xdr:colOff>47857</xdr:colOff>
      <xdr:row>42</xdr:row>
      <xdr:rowOff>16105</xdr:rowOff>
    </xdr:to>
    <xdr:sp macro="" textlink="">
      <xdr:nvSpPr>
        <xdr:cNvPr id="146" name="Retângulo: Cantos Arredondados 145">
          <a:extLst>
            <a:ext uri="{FF2B5EF4-FFF2-40B4-BE49-F238E27FC236}">
              <a16:creationId xmlns:a16="http://schemas.microsoft.com/office/drawing/2014/main" id="{0ED320E6-8A74-4044-9236-22CE0C0781F2}"/>
            </a:ext>
          </a:extLst>
        </xdr:cNvPr>
        <xdr:cNvSpPr/>
      </xdr:nvSpPr>
      <xdr:spPr>
        <a:xfrm>
          <a:off x="11268772" y="6346745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Limeira</a:t>
          </a:r>
        </a:p>
      </xdr:txBody>
    </xdr:sp>
    <xdr:clientData/>
  </xdr:twoCellAnchor>
  <xdr:twoCellAnchor>
    <xdr:from>
      <xdr:col>18</xdr:col>
      <xdr:colOff>256943</xdr:colOff>
      <xdr:row>43</xdr:row>
      <xdr:rowOff>32986</xdr:rowOff>
    </xdr:from>
    <xdr:to>
      <xdr:col>22</xdr:col>
      <xdr:colOff>47857</xdr:colOff>
      <xdr:row>46</xdr:row>
      <xdr:rowOff>44602</xdr:rowOff>
    </xdr:to>
    <xdr:sp macro="" textlink="">
      <xdr:nvSpPr>
        <xdr:cNvPr id="147" name="Retângulo: Cantos Arredondados 146">
          <a:extLst>
            <a:ext uri="{FF2B5EF4-FFF2-40B4-BE49-F238E27FC236}">
              <a16:creationId xmlns:a16="http://schemas.microsoft.com/office/drawing/2014/main" id="{943B6ED4-F08E-4872-A083-FAA37AF0C822}"/>
            </a:ext>
          </a:extLst>
        </xdr:cNvPr>
        <xdr:cNvSpPr/>
      </xdr:nvSpPr>
      <xdr:spPr>
        <a:xfrm>
          <a:off x="11268772" y="7025730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Santana</a:t>
          </a:r>
        </a:p>
      </xdr:txBody>
    </xdr:sp>
    <xdr:clientData/>
  </xdr:twoCellAnchor>
  <xdr:twoCellAnchor>
    <xdr:from>
      <xdr:col>18</xdr:col>
      <xdr:colOff>256943</xdr:colOff>
      <xdr:row>47</xdr:row>
      <xdr:rowOff>61483</xdr:rowOff>
    </xdr:from>
    <xdr:to>
      <xdr:col>22</xdr:col>
      <xdr:colOff>47857</xdr:colOff>
      <xdr:row>50</xdr:row>
      <xdr:rowOff>73099</xdr:rowOff>
    </xdr:to>
    <xdr:sp macro="" textlink="">
      <xdr:nvSpPr>
        <xdr:cNvPr id="148" name="Retângulo: Cantos Arredondados 147">
          <a:extLst>
            <a:ext uri="{FF2B5EF4-FFF2-40B4-BE49-F238E27FC236}">
              <a16:creationId xmlns:a16="http://schemas.microsoft.com/office/drawing/2014/main" id="{A419A91A-860C-4E1B-AD83-F36AB0FE1793}"/>
            </a:ext>
          </a:extLst>
        </xdr:cNvPr>
        <xdr:cNvSpPr/>
      </xdr:nvSpPr>
      <xdr:spPr>
        <a:xfrm>
          <a:off x="11268772" y="7704715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Sorocaba</a:t>
          </a:r>
        </a:p>
      </xdr:txBody>
    </xdr:sp>
    <xdr:clientData/>
  </xdr:twoCellAnchor>
  <xdr:twoCellAnchor>
    <xdr:from>
      <xdr:col>18</xdr:col>
      <xdr:colOff>256943</xdr:colOff>
      <xdr:row>51</xdr:row>
      <xdr:rowOff>89980</xdr:rowOff>
    </xdr:from>
    <xdr:to>
      <xdr:col>22</xdr:col>
      <xdr:colOff>47857</xdr:colOff>
      <xdr:row>54</xdr:row>
      <xdr:rowOff>101597</xdr:rowOff>
    </xdr:to>
    <xdr:sp macro="" textlink="">
      <xdr:nvSpPr>
        <xdr:cNvPr id="149" name="Retângulo: Cantos Arredondados 148">
          <a:extLst>
            <a:ext uri="{FF2B5EF4-FFF2-40B4-BE49-F238E27FC236}">
              <a16:creationId xmlns:a16="http://schemas.microsoft.com/office/drawing/2014/main" id="{FA464E98-2CD1-4DB6-A613-B9C84419D942}"/>
            </a:ext>
          </a:extLst>
        </xdr:cNvPr>
        <xdr:cNvSpPr/>
      </xdr:nvSpPr>
      <xdr:spPr>
        <a:xfrm>
          <a:off x="11268772" y="8383700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Taipas</a:t>
          </a:r>
        </a:p>
      </xdr:txBody>
    </xdr:sp>
    <xdr:clientData/>
  </xdr:twoCellAnchor>
  <xdr:twoCellAnchor>
    <xdr:from>
      <xdr:col>18</xdr:col>
      <xdr:colOff>256943</xdr:colOff>
      <xdr:row>55</xdr:row>
      <xdr:rowOff>118482</xdr:rowOff>
    </xdr:from>
    <xdr:to>
      <xdr:col>22</xdr:col>
      <xdr:colOff>47857</xdr:colOff>
      <xdr:row>58</xdr:row>
      <xdr:rowOff>130098</xdr:rowOff>
    </xdr:to>
    <xdr:sp macro="" textlink="">
      <xdr:nvSpPr>
        <xdr:cNvPr id="150" name="Retângulo: Cantos Arredondados 149">
          <a:extLst>
            <a:ext uri="{FF2B5EF4-FFF2-40B4-BE49-F238E27FC236}">
              <a16:creationId xmlns:a16="http://schemas.microsoft.com/office/drawing/2014/main" id="{20178ED4-09FC-44E1-B7CB-E088B9853A20}"/>
            </a:ext>
          </a:extLst>
        </xdr:cNvPr>
        <xdr:cNvSpPr/>
      </xdr:nvSpPr>
      <xdr:spPr>
        <a:xfrm>
          <a:off x="11268772" y="9062689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Valinhos</a:t>
          </a:r>
        </a:p>
      </xdr:txBody>
    </xdr:sp>
    <xdr:clientData/>
  </xdr:twoCellAnchor>
  <xdr:twoCellAnchor>
    <xdr:from>
      <xdr:col>7</xdr:col>
      <xdr:colOff>0</xdr:colOff>
      <xdr:row>18</xdr:row>
      <xdr:rowOff>23232</xdr:rowOff>
    </xdr:from>
    <xdr:to>
      <xdr:col>10</xdr:col>
      <xdr:colOff>394939</xdr:colOff>
      <xdr:row>21</xdr:row>
      <xdr:rowOff>34848</xdr:rowOff>
    </xdr:to>
    <xdr:sp macro="" textlink="">
      <xdr:nvSpPr>
        <xdr:cNvPr id="151" name="Retângulo: Cantos Arredondados 150">
          <a:extLst>
            <a:ext uri="{FF2B5EF4-FFF2-40B4-BE49-F238E27FC236}">
              <a16:creationId xmlns:a16="http://schemas.microsoft.com/office/drawing/2014/main" id="{2C9E01CF-A1AE-4199-B926-50AD1A40B1D4}"/>
            </a:ext>
          </a:extLst>
        </xdr:cNvPr>
        <xdr:cNvSpPr/>
      </xdr:nvSpPr>
      <xdr:spPr>
        <a:xfrm>
          <a:off x="4367561" y="2950427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Cupece</a:t>
          </a:r>
        </a:p>
      </xdr:txBody>
    </xdr:sp>
    <xdr:clientData/>
  </xdr:twoCellAnchor>
  <xdr:twoCellAnchor>
    <xdr:from>
      <xdr:col>7</xdr:col>
      <xdr:colOff>0</xdr:colOff>
      <xdr:row>22</xdr:row>
      <xdr:rowOff>51729</xdr:rowOff>
    </xdr:from>
    <xdr:to>
      <xdr:col>10</xdr:col>
      <xdr:colOff>394939</xdr:colOff>
      <xdr:row>25</xdr:row>
      <xdr:rowOff>63345</xdr:rowOff>
    </xdr:to>
    <xdr:sp macro="" textlink="">
      <xdr:nvSpPr>
        <xdr:cNvPr id="152" name="Retângulo: Cantos Arredondados 151">
          <a:extLst>
            <a:ext uri="{FF2B5EF4-FFF2-40B4-BE49-F238E27FC236}">
              <a16:creationId xmlns:a16="http://schemas.microsoft.com/office/drawing/2014/main" id="{E53CD021-47E9-4EE8-B314-3C4A02B7A511}"/>
            </a:ext>
          </a:extLst>
        </xdr:cNvPr>
        <xdr:cNvSpPr/>
      </xdr:nvSpPr>
      <xdr:spPr>
        <a:xfrm>
          <a:off x="4367561" y="362941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Mauá</a:t>
          </a:r>
        </a:p>
      </xdr:txBody>
    </xdr:sp>
    <xdr:clientData/>
  </xdr:twoCellAnchor>
  <xdr:twoCellAnchor>
    <xdr:from>
      <xdr:col>7</xdr:col>
      <xdr:colOff>0</xdr:colOff>
      <xdr:row>26</xdr:row>
      <xdr:rowOff>80226</xdr:rowOff>
    </xdr:from>
    <xdr:to>
      <xdr:col>10</xdr:col>
      <xdr:colOff>394939</xdr:colOff>
      <xdr:row>29</xdr:row>
      <xdr:rowOff>91842</xdr:rowOff>
    </xdr:to>
    <xdr:sp macro="" textlink="">
      <xdr:nvSpPr>
        <xdr:cNvPr id="153" name="Retângulo: Cantos Arredondados 152">
          <a:extLst>
            <a:ext uri="{FF2B5EF4-FFF2-40B4-BE49-F238E27FC236}">
              <a16:creationId xmlns:a16="http://schemas.microsoft.com/office/drawing/2014/main" id="{637F2083-7CD8-4A69-A3E4-0A5CA676DE84}"/>
            </a:ext>
          </a:extLst>
        </xdr:cNvPr>
        <xdr:cNvSpPr/>
      </xdr:nvSpPr>
      <xdr:spPr>
        <a:xfrm>
          <a:off x="4367561" y="4308397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São Bernardo</a:t>
          </a:r>
        </a:p>
      </xdr:txBody>
    </xdr:sp>
    <xdr:clientData/>
  </xdr:twoCellAnchor>
  <xdr:twoCellAnchor>
    <xdr:from>
      <xdr:col>7</xdr:col>
      <xdr:colOff>0</xdr:colOff>
      <xdr:row>30</xdr:row>
      <xdr:rowOff>108723</xdr:rowOff>
    </xdr:from>
    <xdr:to>
      <xdr:col>10</xdr:col>
      <xdr:colOff>394939</xdr:colOff>
      <xdr:row>33</xdr:row>
      <xdr:rowOff>120340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6F36C7A3-8393-4ACD-8348-EAA1D9C9601B}"/>
            </a:ext>
          </a:extLst>
        </xdr:cNvPr>
        <xdr:cNvSpPr/>
      </xdr:nvSpPr>
      <xdr:spPr>
        <a:xfrm>
          <a:off x="4367561" y="498738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Santo André I</a:t>
          </a:r>
        </a:p>
      </xdr:txBody>
    </xdr:sp>
    <xdr:clientData/>
  </xdr:twoCellAnchor>
  <xdr:twoCellAnchor>
    <xdr:from>
      <xdr:col>7</xdr:col>
      <xdr:colOff>0</xdr:colOff>
      <xdr:row>34</xdr:row>
      <xdr:rowOff>137221</xdr:rowOff>
    </xdr:from>
    <xdr:to>
      <xdr:col>10</xdr:col>
      <xdr:colOff>394939</xdr:colOff>
      <xdr:row>37</xdr:row>
      <xdr:rowOff>148837</xdr:rowOff>
    </xdr:to>
    <xdr:sp macro="" textlink="">
      <xdr:nvSpPr>
        <xdr:cNvPr id="155" name="Retângulo: Cantos Arredondados 154">
          <a:extLst>
            <a:ext uri="{FF2B5EF4-FFF2-40B4-BE49-F238E27FC236}">
              <a16:creationId xmlns:a16="http://schemas.microsoft.com/office/drawing/2014/main" id="{AD3EBDF6-47AB-42D6-859C-5A6A37F12455}"/>
            </a:ext>
          </a:extLst>
        </xdr:cNvPr>
        <xdr:cNvSpPr/>
      </xdr:nvSpPr>
      <xdr:spPr>
        <a:xfrm>
          <a:off x="4367561" y="5666367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Santo André II</a:t>
          </a:r>
        </a:p>
      </xdr:txBody>
    </xdr:sp>
    <xdr:clientData/>
  </xdr:twoCellAnchor>
  <xdr:twoCellAnchor>
    <xdr:from>
      <xdr:col>7</xdr:col>
      <xdr:colOff>0</xdr:colOff>
      <xdr:row>39</xdr:row>
      <xdr:rowOff>3096</xdr:rowOff>
    </xdr:from>
    <xdr:to>
      <xdr:col>10</xdr:col>
      <xdr:colOff>394939</xdr:colOff>
      <xdr:row>42</xdr:row>
      <xdr:rowOff>14712</xdr:rowOff>
    </xdr:to>
    <xdr:sp macro="" textlink="">
      <xdr:nvSpPr>
        <xdr:cNvPr id="156" name="Retângulo: Cantos Arredondados 155">
          <a:extLst>
            <a:ext uri="{FF2B5EF4-FFF2-40B4-BE49-F238E27FC236}">
              <a16:creationId xmlns:a16="http://schemas.microsoft.com/office/drawing/2014/main" id="{16EBA99B-1D67-4C7F-A573-961899BB407A}"/>
            </a:ext>
          </a:extLst>
        </xdr:cNvPr>
        <xdr:cNvSpPr/>
      </xdr:nvSpPr>
      <xdr:spPr>
        <a:xfrm>
          <a:off x="4367561" y="6345352"/>
          <a:ext cx="2207012" cy="49948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ell MT" panose="02020503060305020303" pitchFamily="18" charset="0"/>
            </a:rPr>
            <a:t>Vila Ema</a:t>
          </a:r>
        </a:p>
      </xdr:txBody>
    </xdr:sp>
    <xdr:clientData/>
  </xdr:twoCellAnchor>
  <xdr:twoCellAnchor>
    <xdr:from>
      <xdr:col>10</xdr:col>
      <xdr:colOff>587359</xdr:colOff>
      <xdr:row>31</xdr:row>
      <xdr:rowOff>28383</xdr:rowOff>
    </xdr:from>
    <xdr:to>
      <xdr:col>12</xdr:col>
      <xdr:colOff>320194</xdr:colOff>
      <xdr:row>33</xdr:row>
      <xdr:rowOff>51614</xdr:rowOff>
    </xdr:to>
    <xdr:sp macro="" textlink="">
      <xdr:nvSpPr>
        <xdr:cNvPr id="4" name="Retângulo: Cantos Arredondados 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C4AA46F-F91C-4F6D-A64A-C4496A88F044}"/>
            </a:ext>
          </a:extLst>
        </xdr:cNvPr>
        <xdr:cNvSpPr/>
      </xdr:nvSpPr>
      <xdr:spPr>
        <a:xfrm>
          <a:off x="6857294" y="5163600"/>
          <a:ext cx="958661" cy="35453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10</xdr:col>
      <xdr:colOff>394939</xdr:colOff>
      <xdr:row>32</xdr:row>
      <xdr:rowOff>33569</xdr:rowOff>
    </xdr:from>
    <xdr:to>
      <xdr:col>10</xdr:col>
      <xdr:colOff>590550</xdr:colOff>
      <xdr:row>32</xdr:row>
      <xdr:rowOff>38100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EEEBC27D-3E5E-426D-9532-684AD283EC23}"/>
            </a:ext>
          </a:extLst>
        </xdr:cNvPr>
        <xdr:cNvCxnSpPr>
          <a:stCxn id="154" idx="3"/>
        </xdr:cNvCxnSpPr>
      </xdr:nvCxnSpPr>
      <xdr:spPr>
        <a:xfrm>
          <a:off x="6633814" y="5215169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386042</xdr:colOff>
      <xdr:row>36</xdr:row>
      <xdr:rowOff>78442</xdr:rowOff>
    </xdr:from>
    <xdr:to>
      <xdr:col>10</xdr:col>
      <xdr:colOff>586135</xdr:colOff>
      <xdr:row>36</xdr:row>
      <xdr:rowOff>82973</xdr:rowOff>
    </xdr:to>
    <xdr:cxnSp macro="">
      <xdr:nvCxnSpPr>
        <xdr:cNvPr id="157" name="Conector reto 156">
          <a:extLst>
            <a:ext uri="{FF2B5EF4-FFF2-40B4-BE49-F238E27FC236}">
              <a16:creationId xmlns:a16="http://schemas.microsoft.com/office/drawing/2014/main" id="{B8AB6AF5-7E6A-4282-9AD6-989395FAF065}"/>
            </a:ext>
          </a:extLst>
        </xdr:cNvPr>
        <xdr:cNvCxnSpPr/>
      </xdr:nvCxnSpPr>
      <xdr:spPr>
        <a:xfrm>
          <a:off x="6624917" y="5907742"/>
          <a:ext cx="200093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392206</xdr:colOff>
      <xdr:row>40</xdr:row>
      <xdr:rowOff>78441</xdr:rowOff>
    </xdr:from>
    <xdr:to>
      <xdr:col>10</xdr:col>
      <xdr:colOff>587817</xdr:colOff>
      <xdr:row>40</xdr:row>
      <xdr:rowOff>82972</xdr:rowOff>
    </xdr:to>
    <xdr:cxnSp macro="">
      <xdr:nvCxnSpPr>
        <xdr:cNvPr id="158" name="Conector reto 157">
          <a:extLst>
            <a:ext uri="{FF2B5EF4-FFF2-40B4-BE49-F238E27FC236}">
              <a16:creationId xmlns:a16="http://schemas.microsoft.com/office/drawing/2014/main" id="{AC67F81A-14A4-4673-BFA8-9652D6762A77}"/>
            </a:ext>
          </a:extLst>
        </xdr:cNvPr>
        <xdr:cNvCxnSpPr/>
      </xdr:nvCxnSpPr>
      <xdr:spPr>
        <a:xfrm>
          <a:off x="6589059" y="635373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381000</xdr:colOff>
      <xdr:row>28</xdr:row>
      <xdr:rowOff>8283</xdr:rowOff>
    </xdr:from>
    <xdr:to>
      <xdr:col>10</xdr:col>
      <xdr:colOff>576611</xdr:colOff>
      <xdr:row>28</xdr:row>
      <xdr:rowOff>12814</xdr:rowOff>
    </xdr:to>
    <xdr:cxnSp macro="">
      <xdr:nvCxnSpPr>
        <xdr:cNvPr id="159" name="Conector reto 158">
          <a:extLst>
            <a:ext uri="{FF2B5EF4-FFF2-40B4-BE49-F238E27FC236}">
              <a16:creationId xmlns:a16="http://schemas.microsoft.com/office/drawing/2014/main" id="{770E6C5B-191E-443A-AFE8-EAB7CA06BD77}"/>
            </a:ext>
          </a:extLst>
        </xdr:cNvPr>
        <xdr:cNvCxnSpPr/>
      </xdr:nvCxnSpPr>
      <xdr:spPr>
        <a:xfrm>
          <a:off x="6650935" y="4646544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405848</xdr:colOff>
      <xdr:row>23</xdr:row>
      <xdr:rowOff>132522</xdr:rowOff>
    </xdr:from>
    <xdr:to>
      <xdr:col>10</xdr:col>
      <xdr:colOff>601459</xdr:colOff>
      <xdr:row>23</xdr:row>
      <xdr:rowOff>137053</xdr:rowOff>
    </xdr:to>
    <xdr:cxnSp macro="">
      <xdr:nvCxnSpPr>
        <xdr:cNvPr id="160" name="Conector reto 159">
          <a:extLst>
            <a:ext uri="{FF2B5EF4-FFF2-40B4-BE49-F238E27FC236}">
              <a16:creationId xmlns:a16="http://schemas.microsoft.com/office/drawing/2014/main" id="{BFF4AA98-EAEF-4880-A75A-963961C502D0}"/>
            </a:ext>
          </a:extLst>
        </xdr:cNvPr>
        <xdr:cNvCxnSpPr/>
      </xdr:nvCxnSpPr>
      <xdr:spPr>
        <a:xfrm>
          <a:off x="6675783" y="3942522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397566</xdr:colOff>
      <xdr:row>19</xdr:row>
      <xdr:rowOff>99391</xdr:rowOff>
    </xdr:from>
    <xdr:to>
      <xdr:col>10</xdr:col>
      <xdr:colOff>593177</xdr:colOff>
      <xdr:row>19</xdr:row>
      <xdr:rowOff>103922</xdr:rowOff>
    </xdr:to>
    <xdr:cxnSp macro="">
      <xdr:nvCxnSpPr>
        <xdr:cNvPr id="161" name="Conector reto 160">
          <a:extLst>
            <a:ext uri="{FF2B5EF4-FFF2-40B4-BE49-F238E27FC236}">
              <a16:creationId xmlns:a16="http://schemas.microsoft.com/office/drawing/2014/main" id="{E8415E80-2E51-45BD-BE84-CE8F7443A661}"/>
            </a:ext>
          </a:extLst>
        </xdr:cNvPr>
        <xdr:cNvCxnSpPr/>
      </xdr:nvCxnSpPr>
      <xdr:spPr>
        <a:xfrm>
          <a:off x="6667501" y="3246782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231913</xdr:colOff>
      <xdr:row>19</xdr:row>
      <xdr:rowOff>124239</xdr:rowOff>
    </xdr:from>
    <xdr:to>
      <xdr:col>16</xdr:col>
      <xdr:colOff>427524</xdr:colOff>
      <xdr:row>19</xdr:row>
      <xdr:rowOff>128770</xdr:rowOff>
    </xdr:to>
    <xdr:cxnSp macro="">
      <xdr:nvCxnSpPr>
        <xdr:cNvPr id="162" name="Conector reto 161">
          <a:extLst>
            <a:ext uri="{FF2B5EF4-FFF2-40B4-BE49-F238E27FC236}">
              <a16:creationId xmlns:a16="http://schemas.microsoft.com/office/drawing/2014/main" id="{CF764584-36B8-4F51-B507-8C3248A53E46}"/>
            </a:ext>
          </a:extLst>
        </xdr:cNvPr>
        <xdr:cNvCxnSpPr/>
      </xdr:nvCxnSpPr>
      <xdr:spPr>
        <a:xfrm>
          <a:off x="10179326" y="3271630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224586</xdr:colOff>
      <xdr:row>23</xdr:row>
      <xdr:rowOff>139211</xdr:rowOff>
    </xdr:from>
    <xdr:to>
      <xdr:col>16</xdr:col>
      <xdr:colOff>420197</xdr:colOff>
      <xdr:row>23</xdr:row>
      <xdr:rowOff>143742</xdr:rowOff>
    </xdr:to>
    <xdr:cxnSp macro="">
      <xdr:nvCxnSpPr>
        <xdr:cNvPr id="163" name="Conector reto 162">
          <a:extLst>
            <a:ext uri="{FF2B5EF4-FFF2-40B4-BE49-F238E27FC236}">
              <a16:creationId xmlns:a16="http://schemas.microsoft.com/office/drawing/2014/main" id="{6AABFFDF-FEA7-43E4-8678-006ED8F2FA4E}"/>
            </a:ext>
          </a:extLst>
        </xdr:cNvPr>
        <xdr:cNvCxnSpPr/>
      </xdr:nvCxnSpPr>
      <xdr:spPr>
        <a:xfrm>
          <a:off x="10101278" y="3846634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217259</xdr:colOff>
      <xdr:row>27</xdr:row>
      <xdr:rowOff>153866</xdr:rowOff>
    </xdr:from>
    <xdr:to>
      <xdr:col>16</xdr:col>
      <xdr:colOff>412870</xdr:colOff>
      <xdr:row>27</xdr:row>
      <xdr:rowOff>158397</xdr:rowOff>
    </xdr:to>
    <xdr:cxnSp macro="">
      <xdr:nvCxnSpPr>
        <xdr:cNvPr id="164" name="Conector reto 163">
          <a:extLst>
            <a:ext uri="{FF2B5EF4-FFF2-40B4-BE49-F238E27FC236}">
              <a16:creationId xmlns:a16="http://schemas.microsoft.com/office/drawing/2014/main" id="{7BC911C8-7E2A-4A48-AE7A-E7AA0B198748}"/>
            </a:ext>
          </a:extLst>
        </xdr:cNvPr>
        <xdr:cNvCxnSpPr/>
      </xdr:nvCxnSpPr>
      <xdr:spPr>
        <a:xfrm>
          <a:off x="10093951" y="4506058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223630</xdr:colOff>
      <xdr:row>32</xdr:row>
      <xdr:rowOff>49695</xdr:rowOff>
    </xdr:from>
    <xdr:to>
      <xdr:col>16</xdr:col>
      <xdr:colOff>419241</xdr:colOff>
      <xdr:row>32</xdr:row>
      <xdr:rowOff>54226</xdr:rowOff>
    </xdr:to>
    <xdr:cxnSp macro="">
      <xdr:nvCxnSpPr>
        <xdr:cNvPr id="165" name="Conector reto 164">
          <a:extLst>
            <a:ext uri="{FF2B5EF4-FFF2-40B4-BE49-F238E27FC236}">
              <a16:creationId xmlns:a16="http://schemas.microsoft.com/office/drawing/2014/main" id="{2AEFA0FB-29B0-4D21-B1E3-ABA55DDF1326}"/>
            </a:ext>
          </a:extLst>
        </xdr:cNvPr>
        <xdr:cNvCxnSpPr/>
      </xdr:nvCxnSpPr>
      <xdr:spPr>
        <a:xfrm>
          <a:off x="10171043" y="535056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224586</xdr:colOff>
      <xdr:row>36</xdr:row>
      <xdr:rowOff>57979</xdr:rowOff>
    </xdr:from>
    <xdr:to>
      <xdr:col>16</xdr:col>
      <xdr:colOff>420197</xdr:colOff>
      <xdr:row>36</xdr:row>
      <xdr:rowOff>62510</xdr:rowOff>
    </xdr:to>
    <xdr:cxnSp macro="">
      <xdr:nvCxnSpPr>
        <xdr:cNvPr id="166" name="Conector reto 165">
          <a:extLst>
            <a:ext uri="{FF2B5EF4-FFF2-40B4-BE49-F238E27FC236}">
              <a16:creationId xmlns:a16="http://schemas.microsoft.com/office/drawing/2014/main" id="{E70B7705-E8B6-4C68-9175-D9732B023CB1}"/>
            </a:ext>
          </a:extLst>
        </xdr:cNvPr>
        <xdr:cNvCxnSpPr/>
      </xdr:nvCxnSpPr>
      <xdr:spPr>
        <a:xfrm>
          <a:off x="10101278" y="5860902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227135</xdr:colOff>
      <xdr:row>40</xdr:row>
      <xdr:rowOff>87924</xdr:rowOff>
    </xdr:from>
    <xdr:to>
      <xdr:col>16</xdr:col>
      <xdr:colOff>422746</xdr:colOff>
      <xdr:row>40</xdr:row>
      <xdr:rowOff>92455</xdr:rowOff>
    </xdr:to>
    <xdr:cxnSp macro="">
      <xdr:nvCxnSpPr>
        <xdr:cNvPr id="167" name="Conector reto 166">
          <a:extLst>
            <a:ext uri="{FF2B5EF4-FFF2-40B4-BE49-F238E27FC236}">
              <a16:creationId xmlns:a16="http://schemas.microsoft.com/office/drawing/2014/main" id="{C652A230-EEB8-4698-A203-EFB91BE4A9A0}"/>
            </a:ext>
          </a:extLst>
        </xdr:cNvPr>
        <xdr:cNvCxnSpPr/>
      </xdr:nvCxnSpPr>
      <xdr:spPr>
        <a:xfrm>
          <a:off x="10103827" y="6535616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227135</xdr:colOff>
      <xdr:row>44</xdr:row>
      <xdr:rowOff>117230</xdr:rowOff>
    </xdr:from>
    <xdr:to>
      <xdr:col>16</xdr:col>
      <xdr:colOff>422746</xdr:colOff>
      <xdr:row>44</xdr:row>
      <xdr:rowOff>121761</xdr:rowOff>
    </xdr:to>
    <xdr:cxnSp macro="">
      <xdr:nvCxnSpPr>
        <xdr:cNvPr id="168" name="Conector reto 167">
          <a:extLst>
            <a:ext uri="{FF2B5EF4-FFF2-40B4-BE49-F238E27FC236}">
              <a16:creationId xmlns:a16="http://schemas.microsoft.com/office/drawing/2014/main" id="{3F3C9B43-1EAC-4E96-8742-7096C138325F}"/>
            </a:ext>
          </a:extLst>
        </xdr:cNvPr>
        <xdr:cNvCxnSpPr/>
      </xdr:nvCxnSpPr>
      <xdr:spPr>
        <a:xfrm>
          <a:off x="10103827" y="7209692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228600</xdr:colOff>
      <xdr:row>49</xdr:row>
      <xdr:rowOff>19050</xdr:rowOff>
    </xdr:from>
    <xdr:to>
      <xdr:col>16</xdr:col>
      <xdr:colOff>424211</xdr:colOff>
      <xdr:row>49</xdr:row>
      <xdr:rowOff>23581</xdr:rowOff>
    </xdr:to>
    <xdr:cxnSp macro="">
      <xdr:nvCxnSpPr>
        <xdr:cNvPr id="169" name="Conector reto 168">
          <a:extLst>
            <a:ext uri="{FF2B5EF4-FFF2-40B4-BE49-F238E27FC236}">
              <a16:creationId xmlns:a16="http://schemas.microsoft.com/office/drawing/2014/main" id="{7B707B5B-C009-43E0-8DF0-FF84E4D3FD4D}"/>
            </a:ext>
          </a:extLst>
        </xdr:cNvPr>
        <xdr:cNvCxnSpPr/>
      </xdr:nvCxnSpPr>
      <xdr:spPr>
        <a:xfrm>
          <a:off x="10125075" y="795337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228600</xdr:colOff>
      <xdr:row>53</xdr:row>
      <xdr:rowOff>38100</xdr:rowOff>
    </xdr:from>
    <xdr:to>
      <xdr:col>16</xdr:col>
      <xdr:colOff>424211</xdr:colOff>
      <xdr:row>53</xdr:row>
      <xdr:rowOff>42631</xdr:rowOff>
    </xdr:to>
    <xdr:cxnSp macro="">
      <xdr:nvCxnSpPr>
        <xdr:cNvPr id="170" name="Conector reto 169">
          <a:extLst>
            <a:ext uri="{FF2B5EF4-FFF2-40B4-BE49-F238E27FC236}">
              <a16:creationId xmlns:a16="http://schemas.microsoft.com/office/drawing/2014/main" id="{AC29B31A-8338-47C6-A2C1-56F5D6EE3F9B}"/>
            </a:ext>
          </a:extLst>
        </xdr:cNvPr>
        <xdr:cNvCxnSpPr/>
      </xdr:nvCxnSpPr>
      <xdr:spPr>
        <a:xfrm>
          <a:off x="10125075" y="862012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228600</xdr:colOff>
      <xdr:row>57</xdr:row>
      <xdr:rowOff>57150</xdr:rowOff>
    </xdr:from>
    <xdr:to>
      <xdr:col>16</xdr:col>
      <xdr:colOff>424211</xdr:colOff>
      <xdr:row>57</xdr:row>
      <xdr:rowOff>61681</xdr:rowOff>
    </xdr:to>
    <xdr:cxnSp macro="">
      <xdr:nvCxnSpPr>
        <xdr:cNvPr id="171" name="Conector reto 170">
          <a:extLst>
            <a:ext uri="{FF2B5EF4-FFF2-40B4-BE49-F238E27FC236}">
              <a16:creationId xmlns:a16="http://schemas.microsoft.com/office/drawing/2014/main" id="{EAAA162D-B719-47FE-87EF-41335FDAC70D}"/>
            </a:ext>
          </a:extLst>
        </xdr:cNvPr>
        <xdr:cNvCxnSpPr/>
      </xdr:nvCxnSpPr>
      <xdr:spPr>
        <a:xfrm>
          <a:off x="10125075" y="928687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590550</xdr:colOff>
      <xdr:row>35</xdr:row>
      <xdr:rowOff>76200</xdr:rowOff>
    </xdr:from>
    <xdr:to>
      <xdr:col>12</xdr:col>
      <xdr:colOff>323385</xdr:colOff>
      <xdr:row>37</xdr:row>
      <xdr:rowOff>99431</xdr:rowOff>
    </xdr:to>
    <xdr:sp macro="" textlink="">
      <xdr:nvSpPr>
        <xdr:cNvPr id="172" name="Retângulo: Cantos Arredondados 171">
          <a:extLst>
            <a:ext uri="{FF2B5EF4-FFF2-40B4-BE49-F238E27FC236}">
              <a16:creationId xmlns:a16="http://schemas.microsoft.com/office/drawing/2014/main" id="{780592AE-96DA-437F-BDBA-385122AADA67}"/>
            </a:ext>
          </a:extLst>
        </xdr:cNvPr>
        <xdr:cNvSpPr/>
      </xdr:nvSpPr>
      <xdr:spPr>
        <a:xfrm>
          <a:off x="6829425" y="574357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10</xdr:col>
      <xdr:colOff>590550</xdr:colOff>
      <xdr:row>39</xdr:row>
      <xdr:rowOff>76200</xdr:rowOff>
    </xdr:from>
    <xdr:to>
      <xdr:col>12</xdr:col>
      <xdr:colOff>323385</xdr:colOff>
      <xdr:row>41</xdr:row>
      <xdr:rowOff>99431</xdr:rowOff>
    </xdr:to>
    <xdr:sp macro="" textlink="">
      <xdr:nvSpPr>
        <xdr:cNvPr id="173" name="Retângulo: Cantos Arredondados 172">
          <a:extLst>
            <a:ext uri="{FF2B5EF4-FFF2-40B4-BE49-F238E27FC236}">
              <a16:creationId xmlns:a16="http://schemas.microsoft.com/office/drawing/2014/main" id="{5C8BB3E6-5AF2-4ED3-87A9-F9CCBAE7A5CC}"/>
            </a:ext>
          </a:extLst>
        </xdr:cNvPr>
        <xdr:cNvSpPr/>
      </xdr:nvSpPr>
      <xdr:spPr>
        <a:xfrm>
          <a:off x="6829425" y="639127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10</xdr:col>
      <xdr:colOff>581025</xdr:colOff>
      <xdr:row>27</xdr:row>
      <xdr:rowOff>9525</xdr:rowOff>
    </xdr:from>
    <xdr:to>
      <xdr:col>12</xdr:col>
      <xdr:colOff>313860</xdr:colOff>
      <xdr:row>29</xdr:row>
      <xdr:rowOff>32756</xdr:rowOff>
    </xdr:to>
    <xdr:sp macro="" textlink="">
      <xdr:nvSpPr>
        <xdr:cNvPr id="174" name="Retângulo: Cantos Arredondados 173">
          <a:extLst>
            <a:ext uri="{FF2B5EF4-FFF2-40B4-BE49-F238E27FC236}">
              <a16:creationId xmlns:a16="http://schemas.microsoft.com/office/drawing/2014/main" id="{306B4346-E09E-4C20-924A-400D6F5C1EC8}"/>
            </a:ext>
          </a:extLst>
        </xdr:cNvPr>
        <xdr:cNvSpPr/>
      </xdr:nvSpPr>
      <xdr:spPr>
        <a:xfrm>
          <a:off x="6819900" y="4381500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10</xdr:col>
      <xdr:colOff>600075</xdr:colOff>
      <xdr:row>22</xdr:row>
      <xdr:rowOff>142875</xdr:rowOff>
    </xdr:from>
    <xdr:to>
      <xdr:col>12</xdr:col>
      <xdr:colOff>332910</xdr:colOff>
      <xdr:row>25</xdr:row>
      <xdr:rowOff>4181</xdr:rowOff>
    </xdr:to>
    <xdr:sp macro="" textlink="">
      <xdr:nvSpPr>
        <xdr:cNvPr id="175" name="Retângulo: Cantos Arredondados 174">
          <a:extLst>
            <a:ext uri="{FF2B5EF4-FFF2-40B4-BE49-F238E27FC236}">
              <a16:creationId xmlns:a16="http://schemas.microsoft.com/office/drawing/2014/main" id="{AEF92D96-BD9D-4B01-ABF8-CBF5BDEBEDD6}"/>
            </a:ext>
          </a:extLst>
        </xdr:cNvPr>
        <xdr:cNvSpPr/>
      </xdr:nvSpPr>
      <xdr:spPr>
        <a:xfrm>
          <a:off x="6838950" y="370522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10</xdr:col>
      <xdr:colOff>600075</xdr:colOff>
      <xdr:row>18</xdr:row>
      <xdr:rowOff>85725</xdr:rowOff>
    </xdr:from>
    <xdr:to>
      <xdr:col>12</xdr:col>
      <xdr:colOff>332910</xdr:colOff>
      <xdr:row>20</xdr:row>
      <xdr:rowOff>108956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5CA7D2D7-676F-4A94-AE67-1DD784726F2B}"/>
            </a:ext>
          </a:extLst>
        </xdr:cNvPr>
        <xdr:cNvSpPr/>
      </xdr:nvSpPr>
      <xdr:spPr>
        <a:xfrm>
          <a:off x="6838950" y="3000375"/>
          <a:ext cx="952035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425823</xdr:colOff>
      <xdr:row>18</xdr:row>
      <xdr:rowOff>123264</xdr:rowOff>
    </xdr:from>
    <xdr:to>
      <xdr:col>18</xdr:col>
      <xdr:colOff>158658</xdr:colOff>
      <xdr:row>20</xdr:row>
      <xdr:rowOff>146495</xdr:rowOff>
    </xdr:to>
    <xdr:sp macro="" textlink="">
      <xdr:nvSpPr>
        <xdr:cNvPr id="177" name="Retângulo: Cantos Arredondados 176">
          <a:extLst>
            <a:ext uri="{FF2B5EF4-FFF2-40B4-BE49-F238E27FC236}">
              <a16:creationId xmlns:a16="http://schemas.microsoft.com/office/drawing/2014/main" id="{B7F39E37-0D9E-445B-A98A-3039E73459EE}"/>
            </a:ext>
          </a:extLst>
        </xdr:cNvPr>
        <xdr:cNvSpPr/>
      </xdr:nvSpPr>
      <xdr:spPr>
        <a:xfrm>
          <a:off x="10253382" y="2947146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414617</xdr:colOff>
      <xdr:row>22</xdr:row>
      <xdr:rowOff>123264</xdr:rowOff>
    </xdr:from>
    <xdr:to>
      <xdr:col>18</xdr:col>
      <xdr:colOff>147452</xdr:colOff>
      <xdr:row>24</xdr:row>
      <xdr:rowOff>146496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A51BA733-452F-4A57-ADCA-D091A4123636}"/>
            </a:ext>
          </a:extLst>
        </xdr:cNvPr>
        <xdr:cNvSpPr/>
      </xdr:nvSpPr>
      <xdr:spPr>
        <a:xfrm>
          <a:off x="10242176" y="3574676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403412</xdr:colOff>
      <xdr:row>26</xdr:row>
      <xdr:rowOff>134470</xdr:rowOff>
    </xdr:from>
    <xdr:to>
      <xdr:col>18</xdr:col>
      <xdr:colOff>136247</xdr:colOff>
      <xdr:row>29</xdr:row>
      <xdr:rowOff>819</xdr:rowOff>
    </xdr:to>
    <xdr:sp macro="" textlink="">
      <xdr:nvSpPr>
        <xdr:cNvPr id="179" name="Retângulo: Cantos Arredondados 178">
          <a:extLst>
            <a:ext uri="{FF2B5EF4-FFF2-40B4-BE49-F238E27FC236}">
              <a16:creationId xmlns:a16="http://schemas.microsoft.com/office/drawing/2014/main" id="{3194A327-8F7E-48F5-92EF-CBF8B454B0A3}"/>
            </a:ext>
          </a:extLst>
        </xdr:cNvPr>
        <xdr:cNvSpPr/>
      </xdr:nvSpPr>
      <xdr:spPr>
        <a:xfrm>
          <a:off x="10230971" y="4213411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403411</xdr:colOff>
      <xdr:row>31</xdr:row>
      <xdr:rowOff>33617</xdr:rowOff>
    </xdr:from>
    <xdr:to>
      <xdr:col>18</xdr:col>
      <xdr:colOff>136246</xdr:colOff>
      <xdr:row>33</xdr:row>
      <xdr:rowOff>56848</xdr:rowOff>
    </xdr:to>
    <xdr:sp macro="" textlink="">
      <xdr:nvSpPr>
        <xdr:cNvPr id="180" name="Retângulo: Cantos Arredondados 179">
          <a:extLst>
            <a:ext uri="{FF2B5EF4-FFF2-40B4-BE49-F238E27FC236}">
              <a16:creationId xmlns:a16="http://schemas.microsoft.com/office/drawing/2014/main" id="{A4D18B62-BABD-4EBB-A5CF-53C2FCB97C17}"/>
            </a:ext>
          </a:extLst>
        </xdr:cNvPr>
        <xdr:cNvSpPr/>
      </xdr:nvSpPr>
      <xdr:spPr>
        <a:xfrm>
          <a:off x="10230970" y="4896970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403411</xdr:colOff>
      <xdr:row>35</xdr:row>
      <xdr:rowOff>56030</xdr:rowOff>
    </xdr:from>
    <xdr:to>
      <xdr:col>18</xdr:col>
      <xdr:colOff>136246</xdr:colOff>
      <xdr:row>37</xdr:row>
      <xdr:rowOff>79261</xdr:rowOff>
    </xdr:to>
    <xdr:sp macro="" textlink="">
      <xdr:nvSpPr>
        <xdr:cNvPr id="181" name="Retângulo: Cantos Arredondados 180">
          <a:extLst>
            <a:ext uri="{FF2B5EF4-FFF2-40B4-BE49-F238E27FC236}">
              <a16:creationId xmlns:a16="http://schemas.microsoft.com/office/drawing/2014/main" id="{8F6C1946-2849-4321-A9A0-1929EAD69392}"/>
            </a:ext>
          </a:extLst>
        </xdr:cNvPr>
        <xdr:cNvSpPr/>
      </xdr:nvSpPr>
      <xdr:spPr>
        <a:xfrm>
          <a:off x="10230970" y="5546912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414617</xdr:colOff>
      <xdr:row>39</xdr:row>
      <xdr:rowOff>89647</xdr:rowOff>
    </xdr:from>
    <xdr:to>
      <xdr:col>18</xdr:col>
      <xdr:colOff>147452</xdr:colOff>
      <xdr:row>41</xdr:row>
      <xdr:rowOff>112879</xdr:rowOff>
    </xdr:to>
    <xdr:sp macro="" textlink="">
      <xdr:nvSpPr>
        <xdr:cNvPr id="182" name="Retângulo: Cantos Arredondados 181">
          <a:extLst>
            <a:ext uri="{FF2B5EF4-FFF2-40B4-BE49-F238E27FC236}">
              <a16:creationId xmlns:a16="http://schemas.microsoft.com/office/drawing/2014/main" id="{159953A3-0959-4B61-A8E3-EABC6A3308C7}"/>
            </a:ext>
          </a:extLst>
        </xdr:cNvPr>
        <xdr:cNvSpPr/>
      </xdr:nvSpPr>
      <xdr:spPr>
        <a:xfrm>
          <a:off x="10242176" y="6208059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414617</xdr:colOff>
      <xdr:row>43</xdr:row>
      <xdr:rowOff>112059</xdr:rowOff>
    </xdr:from>
    <xdr:to>
      <xdr:col>18</xdr:col>
      <xdr:colOff>147452</xdr:colOff>
      <xdr:row>45</xdr:row>
      <xdr:rowOff>135290</xdr:rowOff>
    </xdr:to>
    <xdr:sp macro="" textlink="">
      <xdr:nvSpPr>
        <xdr:cNvPr id="183" name="Retângulo: Cantos Arredondados 182">
          <a:extLst>
            <a:ext uri="{FF2B5EF4-FFF2-40B4-BE49-F238E27FC236}">
              <a16:creationId xmlns:a16="http://schemas.microsoft.com/office/drawing/2014/main" id="{3B952C0B-6FAD-4D1C-9504-FFF521D8F367}"/>
            </a:ext>
          </a:extLst>
        </xdr:cNvPr>
        <xdr:cNvSpPr/>
      </xdr:nvSpPr>
      <xdr:spPr>
        <a:xfrm>
          <a:off x="10242176" y="6858000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414617</xdr:colOff>
      <xdr:row>48</xdr:row>
      <xdr:rowOff>11206</xdr:rowOff>
    </xdr:from>
    <xdr:to>
      <xdr:col>18</xdr:col>
      <xdr:colOff>147452</xdr:colOff>
      <xdr:row>50</xdr:row>
      <xdr:rowOff>34437</xdr:rowOff>
    </xdr:to>
    <xdr:sp macro="" textlink="">
      <xdr:nvSpPr>
        <xdr:cNvPr id="184" name="Retângulo: Cantos Arredondados 183">
          <a:extLst>
            <a:ext uri="{FF2B5EF4-FFF2-40B4-BE49-F238E27FC236}">
              <a16:creationId xmlns:a16="http://schemas.microsoft.com/office/drawing/2014/main" id="{B76454AB-CF1E-4B1B-80A2-ADDBA7219BCB}"/>
            </a:ext>
          </a:extLst>
        </xdr:cNvPr>
        <xdr:cNvSpPr/>
      </xdr:nvSpPr>
      <xdr:spPr>
        <a:xfrm>
          <a:off x="10242176" y="7541559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414617</xdr:colOff>
      <xdr:row>52</xdr:row>
      <xdr:rowOff>22412</xdr:rowOff>
    </xdr:from>
    <xdr:to>
      <xdr:col>18</xdr:col>
      <xdr:colOff>147452</xdr:colOff>
      <xdr:row>54</xdr:row>
      <xdr:rowOff>45643</xdr:rowOff>
    </xdr:to>
    <xdr:sp macro="" textlink="">
      <xdr:nvSpPr>
        <xdr:cNvPr id="185" name="Retângulo: Cantos Arredondados 184">
          <a:extLst>
            <a:ext uri="{FF2B5EF4-FFF2-40B4-BE49-F238E27FC236}">
              <a16:creationId xmlns:a16="http://schemas.microsoft.com/office/drawing/2014/main" id="{CC7E3809-890C-4023-B5FA-CB742B2F0B0D}"/>
            </a:ext>
          </a:extLst>
        </xdr:cNvPr>
        <xdr:cNvSpPr/>
      </xdr:nvSpPr>
      <xdr:spPr>
        <a:xfrm>
          <a:off x="10242176" y="8180294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16</xdr:col>
      <xdr:colOff>414617</xdr:colOff>
      <xdr:row>56</xdr:row>
      <xdr:rowOff>56029</xdr:rowOff>
    </xdr:from>
    <xdr:to>
      <xdr:col>18</xdr:col>
      <xdr:colOff>147452</xdr:colOff>
      <xdr:row>58</xdr:row>
      <xdr:rowOff>79261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BA659F0-1806-41AD-BB50-799B2A2585EF}"/>
            </a:ext>
          </a:extLst>
        </xdr:cNvPr>
        <xdr:cNvSpPr/>
      </xdr:nvSpPr>
      <xdr:spPr>
        <a:xfrm>
          <a:off x="10242176" y="8841441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4</xdr:col>
      <xdr:colOff>569064</xdr:colOff>
      <xdr:row>19</xdr:row>
      <xdr:rowOff>112058</xdr:rowOff>
    </xdr:from>
    <xdr:to>
      <xdr:col>5</xdr:col>
      <xdr:colOff>159557</xdr:colOff>
      <xdr:row>19</xdr:row>
      <xdr:rowOff>116589</xdr:rowOff>
    </xdr:to>
    <xdr:cxnSp macro="">
      <xdr:nvCxnSpPr>
        <xdr:cNvPr id="187" name="Conector reto 186">
          <a:extLst>
            <a:ext uri="{FF2B5EF4-FFF2-40B4-BE49-F238E27FC236}">
              <a16:creationId xmlns:a16="http://schemas.microsoft.com/office/drawing/2014/main" id="{9D211095-20AD-4530-B838-06F579C5193B}"/>
            </a:ext>
          </a:extLst>
        </xdr:cNvPr>
        <xdr:cNvCxnSpPr/>
      </xdr:nvCxnSpPr>
      <xdr:spPr>
        <a:xfrm>
          <a:off x="3161521" y="3259449"/>
          <a:ext cx="203406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582706</xdr:colOff>
      <xdr:row>23</xdr:row>
      <xdr:rowOff>145677</xdr:rowOff>
    </xdr:from>
    <xdr:to>
      <xdr:col>5</xdr:col>
      <xdr:colOff>173199</xdr:colOff>
      <xdr:row>23</xdr:row>
      <xdr:rowOff>150208</xdr:rowOff>
    </xdr:to>
    <xdr:cxnSp macro="">
      <xdr:nvCxnSpPr>
        <xdr:cNvPr id="188" name="Conector reto 187">
          <a:extLst>
            <a:ext uri="{FF2B5EF4-FFF2-40B4-BE49-F238E27FC236}">
              <a16:creationId xmlns:a16="http://schemas.microsoft.com/office/drawing/2014/main" id="{AA00F2B4-ED17-4E33-82C8-DE38C73A5E53}"/>
            </a:ext>
          </a:extLst>
        </xdr:cNvPr>
        <xdr:cNvCxnSpPr/>
      </xdr:nvCxnSpPr>
      <xdr:spPr>
        <a:xfrm>
          <a:off x="3148853" y="3753971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582218</xdr:colOff>
      <xdr:row>28</xdr:row>
      <xdr:rowOff>19488</xdr:rowOff>
    </xdr:from>
    <xdr:to>
      <xdr:col>5</xdr:col>
      <xdr:colOff>172711</xdr:colOff>
      <xdr:row>28</xdr:row>
      <xdr:rowOff>24019</xdr:rowOff>
    </xdr:to>
    <xdr:cxnSp macro="">
      <xdr:nvCxnSpPr>
        <xdr:cNvPr id="189" name="Conector reto 188">
          <a:extLst>
            <a:ext uri="{FF2B5EF4-FFF2-40B4-BE49-F238E27FC236}">
              <a16:creationId xmlns:a16="http://schemas.microsoft.com/office/drawing/2014/main" id="{6FB3D133-9305-448E-94D4-0C7F7E3E2C2F}"/>
            </a:ext>
          </a:extLst>
        </xdr:cNvPr>
        <xdr:cNvCxnSpPr/>
      </xdr:nvCxnSpPr>
      <xdr:spPr>
        <a:xfrm>
          <a:off x="3174675" y="4657749"/>
          <a:ext cx="203406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32</xdr:row>
      <xdr:rowOff>33131</xdr:rowOff>
    </xdr:from>
    <xdr:to>
      <xdr:col>5</xdr:col>
      <xdr:colOff>154198</xdr:colOff>
      <xdr:row>32</xdr:row>
      <xdr:rowOff>37662</xdr:rowOff>
    </xdr:to>
    <xdr:cxnSp macro="">
      <xdr:nvCxnSpPr>
        <xdr:cNvPr id="190" name="Conector reto 189">
          <a:extLst>
            <a:ext uri="{FF2B5EF4-FFF2-40B4-BE49-F238E27FC236}">
              <a16:creationId xmlns:a16="http://schemas.microsoft.com/office/drawing/2014/main" id="{43A6A026-7B09-40C4-AC77-090A613FE307}"/>
            </a:ext>
          </a:extLst>
        </xdr:cNvPr>
        <xdr:cNvCxnSpPr/>
      </xdr:nvCxnSpPr>
      <xdr:spPr>
        <a:xfrm>
          <a:off x="3163957" y="5334001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579783</xdr:colOff>
      <xdr:row>36</xdr:row>
      <xdr:rowOff>82826</xdr:rowOff>
    </xdr:from>
    <xdr:to>
      <xdr:col>5</xdr:col>
      <xdr:colOff>162481</xdr:colOff>
      <xdr:row>36</xdr:row>
      <xdr:rowOff>87357</xdr:rowOff>
    </xdr:to>
    <xdr:cxnSp macro="">
      <xdr:nvCxnSpPr>
        <xdr:cNvPr id="191" name="Conector reto 190">
          <a:extLst>
            <a:ext uri="{FF2B5EF4-FFF2-40B4-BE49-F238E27FC236}">
              <a16:creationId xmlns:a16="http://schemas.microsoft.com/office/drawing/2014/main" id="{C545C96F-9CCA-4359-A082-98368278363F}"/>
            </a:ext>
          </a:extLst>
        </xdr:cNvPr>
        <xdr:cNvCxnSpPr/>
      </xdr:nvCxnSpPr>
      <xdr:spPr>
        <a:xfrm>
          <a:off x="3172240" y="6046304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40</xdr:row>
      <xdr:rowOff>99391</xdr:rowOff>
    </xdr:from>
    <xdr:to>
      <xdr:col>5</xdr:col>
      <xdr:colOff>154198</xdr:colOff>
      <xdr:row>40</xdr:row>
      <xdr:rowOff>103922</xdr:rowOff>
    </xdr:to>
    <xdr:cxnSp macro="">
      <xdr:nvCxnSpPr>
        <xdr:cNvPr id="192" name="Conector reto 191">
          <a:extLst>
            <a:ext uri="{FF2B5EF4-FFF2-40B4-BE49-F238E27FC236}">
              <a16:creationId xmlns:a16="http://schemas.microsoft.com/office/drawing/2014/main" id="{3BA81C1E-E662-49B8-91D7-7E8F3A2CD196}"/>
            </a:ext>
          </a:extLst>
        </xdr:cNvPr>
        <xdr:cNvCxnSpPr/>
      </xdr:nvCxnSpPr>
      <xdr:spPr>
        <a:xfrm>
          <a:off x="3163957" y="6725478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44</xdr:row>
      <xdr:rowOff>132521</xdr:rowOff>
    </xdr:from>
    <xdr:to>
      <xdr:col>5</xdr:col>
      <xdr:colOff>154198</xdr:colOff>
      <xdr:row>44</xdr:row>
      <xdr:rowOff>137052</xdr:rowOff>
    </xdr:to>
    <xdr:cxnSp macro="">
      <xdr:nvCxnSpPr>
        <xdr:cNvPr id="193" name="Conector reto 192">
          <a:extLst>
            <a:ext uri="{FF2B5EF4-FFF2-40B4-BE49-F238E27FC236}">
              <a16:creationId xmlns:a16="http://schemas.microsoft.com/office/drawing/2014/main" id="{6AE29482-EF05-4E23-8282-42E507D64DE9}"/>
            </a:ext>
          </a:extLst>
        </xdr:cNvPr>
        <xdr:cNvCxnSpPr/>
      </xdr:nvCxnSpPr>
      <xdr:spPr>
        <a:xfrm>
          <a:off x="3163957" y="7421217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582268</xdr:colOff>
      <xdr:row>48</xdr:row>
      <xdr:rowOff>157370</xdr:rowOff>
    </xdr:from>
    <xdr:to>
      <xdr:col>5</xdr:col>
      <xdr:colOff>164966</xdr:colOff>
      <xdr:row>48</xdr:row>
      <xdr:rowOff>161901</xdr:rowOff>
    </xdr:to>
    <xdr:cxnSp macro="">
      <xdr:nvCxnSpPr>
        <xdr:cNvPr id="194" name="Conector reto 193">
          <a:extLst>
            <a:ext uri="{FF2B5EF4-FFF2-40B4-BE49-F238E27FC236}">
              <a16:creationId xmlns:a16="http://schemas.microsoft.com/office/drawing/2014/main" id="{6046A762-4008-49F2-B9D7-4FF8BB463D20}"/>
            </a:ext>
          </a:extLst>
        </xdr:cNvPr>
        <xdr:cNvCxnSpPr/>
      </xdr:nvCxnSpPr>
      <xdr:spPr>
        <a:xfrm>
          <a:off x="3163543" y="7929770"/>
          <a:ext cx="192298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579783</xdr:colOff>
      <xdr:row>53</xdr:row>
      <xdr:rowOff>24848</xdr:rowOff>
    </xdr:from>
    <xdr:to>
      <xdr:col>5</xdr:col>
      <xdr:colOff>162481</xdr:colOff>
      <xdr:row>53</xdr:row>
      <xdr:rowOff>29379</xdr:rowOff>
    </xdr:to>
    <xdr:cxnSp macro="">
      <xdr:nvCxnSpPr>
        <xdr:cNvPr id="195" name="Conector reto 194">
          <a:extLst>
            <a:ext uri="{FF2B5EF4-FFF2-40B4-BE49-F238E27FC236}">
              <a16:creationId xmlns:a16="http://schemas.microsoft.com/office/drawing/2014/main" id="{35A51122-D9A7-4EAD-97AF-9F4FFD6C2AF2}"/>
            </a:ext>
          </a:extLst>
        </xdr:cNvPr>
        <xdr:cNvCxnSpPr/>
      </xdr:nvCxnSpPr>
      <xdr:spPr>
        <a:xfrm>
          <a:off x="3172240" y="8804413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49696</xdr:colOff>
      <xdr:row>19</xdr:row>
      <xdr:rowOff>99392</xdr:rowOff>
    </xdr:from>
    <xdr:to>
      <xdr:col>22</xdr:col>
      <xdr:colOff>245307</xdr:colOff>
      <xdr:row>19</xdr:row>
      <xdr:rowOff>103923</xdr:rowOff>
    </xdr:to>
    <xdr:cxnSp macro="">
      <xdr:nvCxnSpPr>
        <xdr:cNvPr id="196" name="Conector reto 195">
          <a:extLst>
            <a:ext uri="{FF2B5EF4-FFF2-40B4-BE49-F238E27FC236}">
              <a16:creationId xmlns:a16="http://schemas.microsoft.com/office/drawing/2014/main" id="{1E041374-B1D0-4B45-A2FA-43E76700A60F}"/>
            </a:ext>
          </a:extLst>
        </xdr:cNvPr>
        <xdr:cNvCxnSpPr/>
      </xdr:nvCxnSpPr>
      <xdr:spPr>
        <a:xfrm>
          <a:off x="13674587" y="3246783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57979</xdr:colOff>
      <xdr:row>23</xdr:row>
      <xdr:rowOff>140805</xdr:rowOff>
    </xdr:from>
    <xdr:to>
      <xdr:col>22</xdr:col>
      <xdr:colOff>253590</xdr:colOff>
      <xdr:row>23</xdr:row>
      <xdr:rowOff>145336</xdr:rowOff>
    </xdr:to>
    <xdr:cxnSp macro="">
      <xdr:nvCxnSpPr>
        <xdr:cNvPr id="197" name="Conector reto 196">
          <a:extLst>
            <a:ext uri="{FF2B5EF4-FFF2-40B4-BE49-F238E27FC236}">
              <a16:creationId xmlns:a16="http://schemas.microsoft.com/office/drawing/2014/main" id="{60DE22A0-5307-4AEB-9412-50917C96689B}"/>
            </a:ext>
          </a:extLst>
        </xdr:cNvPr>
        <xdr:cNvCxnSpPr/>
      </xdr:nvCxnSpPr>
      <xdr:spPr>
        <a:xfrm>
          <a:off x="13682870" y="395080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41413</xdr:colOff>
      <xdr:row>28</xdr:row>
      <xdr:rowOff>8283</xdr:rowOff>
    </xdr:from>
    <xdr:to>
      <xdr:col>22</xdr:col>
      <xdr:colOff>237024</xdr:colOff>
      <xdr:row>28</xdr:row>
      <xdr:rowOff>12814</xdr:rowOff>
    </xdr:to>
    <xdr:cxnSp macro="">
      <xdr:nvCxnSpPr>
        <xdr:cNvPr id="198" name="Conector reto 197">
          <a:extLst>
            <a:ext uri="{FF2B5EF4-FFF2-40B4-BE49-F238E27FC236}">
              <a16:creationId xmlns:a16="http://schemas.microsoft.com/office/drawing/2014/main" id="{9CA12BA7-00C7-4A83-87A5-0C827D66CDB8}"/>
            </a:ext>
          </a:extLst>
        </xdr:cNvPr>
        <xdr:cNvCxnSpPr/>
      </xdr:nvCxnSpPr>
      <xdr:spPr>
        <a:xfrm>
          <a:off x="13666304" y="4646544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49696</xdr:colOff>
      <xdr:row>32</xdr:row>
      <xdr:rowOff>33130</xdr:rowOff>
    </xdr:from>
    <xdr:to>
      <xdr:col>22</xdr:col>
      <xdr:colOff>245307</xdr:colOff>
      <xdr:row>32</xdr:row>
      <xdr:rowOff>37661</xdr:rowOff>
    </xdr:to>
    <xdr:cxnSp macro="">
      <xdr:nvCxnSpPr>
        <xdr:cNvPr id="199" name="Conector reto 198">
          <a:extLst>
            <a:ext uri="{FF2B5EF4-FFF2-40B4-BE49-F238E27FC236}">
              <a16:creationId xmlns:a16="http://schemas.microsoft.com/office/drawing/2014/main" id="{CDFDE4F8-7ADE-4815-AB25-FF322248EA0B}"/>
            </a:ext>
          </a:extLst>
        </xdr:cNvPr>
        <xdr:cNvCxnSpPr/>
      </xdr:nvCxnSpPr>
      <xdr:spPr>
        <a:xfrm>
          <a:off x="13674587" y="5334000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49695</xdr:colOff>
      <xdr:row>36</xdr:row>
      <xdr:rowOff>49696</xdr:rowOff>
    </xdr:from>
    <xdr:to>
      <xdr:col>22</xdr:col>
      <xdr:colOff>245306</xdr:colOff>
      <xdr:row>36</xdr:row>
      <xdr:rowOff>54227</xdr:rowOff>
    </xdr:to>
    <xdr:cxnSp macro="">
      <xdr:nvCxnSpPr>
        <xdr:cNvPr id="200" name="Conector reto 199">
          <a:extLst>
            <a:ext uri="{FF2B5EF4-FFF2-40B4-BE49-F238E27FC236}">
              <a16:creationId xmlns:a16="http://schemas.microsoft.com/office/drawing/2014/main" id="{71706F26-7499-4CE2-82CF-1B380FB0EB91}"/>
            </a:ext>
          </a:extLst>
        </xdr:cNvPr>
        <xdr:cNvCxnSpPr/>
      </xdr:nvCxnSpPr>
      <xdr:spPr>
        <a:xfrm>
          <a:off x="13674586" y="6013174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45969</xdr:colOff>
      <xdr:row>40</xdr:row>
      <xdr:rowOff>80341</xdr:rowOff>
    </xdr:from>
    <xdr:to>
      <xdr:col>22</xdr:col>
      <xdr:colOff>241580</xdr:colOff>
      <xdr:row>40</xdr:row>
      <xdr:rowOff>84872</xdr:rowOff>
    </xdr:to>
    <xdr:cxnSp macro="">
      <xdr:nvCxnSpPr>
        <xdr:cNvPr id="201" name="Conector reto 200">
          <a:extLst>
            <a:ext uri="{FF2B5EF4-FFF2-40B4-BE49-F238E27FC236}">
              <a16:creationId xmlns:a16="http://schemas.microsoft.com/office/drawing/2014/main" id="{FAFE9C33-181D-45D4-BFE0-2C0681C3D19A}"/>
            </a:ext>
          </a:extLst>
        </xdr:cNvPr>
        <xdr:cNvCxnSpPr/>
      </xdr:nvCxnSpPr>
      <xdr:spPr>
        <a:xfrm>
          <a:off x="13600044" y="6557341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49696</xdr:colOff>
      <xdr:row>44</xdr:row>
      <xdr:rowOff>124239</xdr:rowOff>
    </xdr:from>
    <xdr:to>
      <xdr:col>22</xdr:col>
      <xdr:colOff>245307</xdr:colOff>
      <xdr:row>44</xdr:row>
      <xdr:rowOff>128770</xdr:rowOff>
    </xdr:to>
    <xdr:cxnSp macro="">
      <xdr:nvCxnSpPr>
        <xdr:cNvPr id="202" name="Conector reto 201">
          <a:extLst>
            <a:ext uri="{FF2B5EF4-FFF2-40B4-BE49-F238E27FC236}">
              <a16:creationId xmlns:a16="http://schemas.microsoft.com/office/drawing/2014/main" id="{D0B6D1FF-D5B8-4D42-88E1-1BF6B3DCCB2F}"/>
            </a:ext>
          </a:extLst>
        </xdr:cNvPr>
        <xdr:cNvCxnSpPr/>
      </xdr:nvCxnSpPr>
      <xdr:spPr>
        <a:xfrm>
          <a:off x="13674587" y="741293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49695</xdr:colOff>
      <xdr:row>48</xdr:row>
      <xdr:rowOff>132523</xdr:rowOff>
    </xdr:from>
    <xdr:to>
      <xdr:col>22</xdr:col>
      <xdr:colOff>245306</xdr:colOff>
      <xdr:row>48</xdr:row>
      <xdr:rowOff>137054</xdr:rowOff>
    </xdr:to>
    <xdr:cxnSp macro="">
      <xdr:nvCxnSpPr>
        <xdr:cNvPr id="203" name="Conector reto 202">
          <a:extLst>
            <a:ext uri="{FF2B5EF4-FFF2-40B4-BE49-F238E27FC236}">
              <a16:creationId xmlns:a16="http://schemas.microsoft.com/office/drawing/2014/main" id="{1B7D2271-6828-4C04-8208-4CCCE286A028}"/>
            </a:ext>
          </a:extLst>
        </xdr:cNvPr>
        <xdr:cNvCxnSpPr/>
      </xdr:nvCxnSpPr>
      <xdr:spPr>
        <a:xfrm>
          <a:off x="13674586" y="8083827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49695</xdr:colOff>
      <xdr:row>53</xdr:row>
      <xdr:rowOff>8282</xdr:rowOff>
    </xdr:from>
    <xdr:to>
      <xdr:col>22</xdr:col>
      <xdr:colOff>245306</xdr:colOff>
      <xdr:row>53</xdr:row>
      <xdr:rowOff>12813</xdr:rowOff>
    </xdr:to>
    <xdr:cxnSp macro="">
      <xdr:nvCxnSpPr>
        <xdr:cNvPr id="204" name="Conector reto 203">
          <a:extLst>
            <a:ext uri="{FF2B5EF4-FFF2-40B4-BE49-F238E27FC236}">
              <a16:creationId xmlns:a16="http://schemas.microsoft.com/office/drawing/2014/main" id="{A3AE3343-A059-4F0C-8520-70845910E37B}"/>
            </a:ext>
          </a:extLst>
        </xdr:cNvPr>
        <xdr:cNvCxnSpPr/>
      </xdr:nvCxnSpPr>
      <xdr:spPr>
        <a:xfrm>
          <a:off x="13674586" y="8787847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60463</xdr:colOff>
      <xdr:row>57</xdr:row>
      <xdr:rowOff>33130</xdr:rowOff>
    </xdr:from>
    <xdr:to>
      <xdr:col>22</xdr:col>
      <xdr:colOff>256074</xdr:colOff>
      <xdr:row>57</xdr:row>
      <xdr:rowOff>37661</xdr:rowOff>
    </xdr:to>
    <xdr:cxnSp macro="">
      <xdr:nvCxnSpPr>
        <xdr:cNvPr id="205" name="Conector reto 204">
          <a:extLst>
            <a:ext uri="{FF2B5EF4-FFF2-40B4-BE49-F238E27FC236}">
              <a16:creationId xmlns:a16="http://schemas.microsoft.com/office/drawing/2014/main" id="{757FA827-7845-4389-98AF-ECDFBBE75287}"/>
            </a:ext>
          </a:extLst>
        </xdr:cNvPr>
        <xdr:cNvCxnSpPr/>
      </xdr:nvCxnSpPr>
      <xdr:spPr>
        <a:xfrm>
          <a:off x="13614538" y="9262855"/>
          <a:ext cx="195611" cy="4531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156882</xdr:colOff>
      <xdr:row>18</xdr:row>
      <xdr:rowOff>100853</xdr:rowOff>
    </xdr:from>
    <xdr:to>
      <xdr:col>6</xdr:col>
      <xdr:colOff>494835</xdr:colOff>
      <xdr:row>20</xdr:row>
      <xdr:rowOff>124084</xdr:rowOff>
    </xdr:to>
    <xdr:sp macro="" textlink="">
      <xdr:nvSpPr>
        <xdr:cNvPr id="206" name="Retângulo: Cantos Arredondados 205">
          <a:extLst>
            <a:ext uri="{FF2B5EF4-FFF2-40B4-BE49-F238E27FC236}">
              <a16:creationId xmlns:a16="http://schemas.microsoft.com/office/drawing/2014/main" id="{8893008F-A3CD-44E4-820F-F524ECB7EC21}"/>
            </a:ext>
          </a:extLst>
        </xdr:cNvPr>
        <xdr:cNvSpPr/>
      </xdr:nvSpPr>
      <xdr:spPr>
        <a:xfrm>
          <a:off x="3328147" y="2924735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156882</xdr:colOff>
      <xdr:row>22</xdr:row>
      <xdr:rowOff>145675</xdr:rowOff>
    </xdr:from>
    <xdr:to>
      <xdr:col>6</xdr:col>
      <xdr:colOff>494835</xdr:colOff>
      <xdr:row>25</xdr:row>
      <xdr:rowOff>12024</xdr:rowOff>
    </xdr:to>
    <xdr:sp macro="" textlink="">
      <xdr:nvSpPr>
        <xdr:cNvPr id="207" name="Retângulo: Cantos Arredondados 206">
          <a:extLst>
            <a:ext uri="{FF2B5EF4-FFF2-40B4-BE49-F238E27FC236}">
              <a16:creationId xmlns:a16="http://schemas.microsoft.com/office/drawing/2014/main" id="{D0219F40-C47D-4351-9AB6-6B321D894C4B}"/>
            </a:ext>
          </a:extLst>
        </xdr:cNvPr>
        <xdr:cNvSpPr/>
      </xdr:nvSpPr>
      <xdr:spPr>
        <a:xfrm>
          <a:off x="3328147" y="3597087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156882</xdr:colOff>
      <xdr:row>27</xdr:row>
      <xdr:rowOff>22412</xdr:rowOff>
    </xdr:from>
    <xdr:to>
      <xdr:col>6</xdr:col>
      <xdr:colOff>494835</xdr:colOff>
      <xdr:row>29</xdr:row>
      <xdr:rowOff>45644</xdr:rowOff>
    </xdr:to>
    <xdr:sp macro="" textlink="">
      <xdr:nvSpPr>
        <xdr:cNvPr id="208" name="Retângulo: Cantos Arredondados 207">
          <a:extLst>
            <a:ext uri="{FF2B5EF4-FFF2-40B4-BE49-F238E27FC236}">
              <a16:creationId xmlns:a16="http://schemas.microsoft.com/office/drawing/2014/main" id="{5A2F5DE0-D86E-4705-968E-3F801AFAADD2}"/>
            </a:ext>
          </a:extLst>
        </xdr:cNvPr>
        <xdr:cNvSpPr/>
      </xdr:nvSpPr>
      <xdr:spPr>
        <a:xfrm>
          <a:off x="3328147" y="4258236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145677</xdr:colOff>
      <xdr:row>31</xdr:row>
      <xdr:rowOff>33618</xdr:rowOff>
    </xdr:from>
    <xdr:to>
      <xdr:col>6</xdr:col>
      <xdr:colOff>483630</xdr:colOff>
      <xdr:row>33</xdr:row>
      <xdr:rowOff>56849</xdr:rowOff>
    </xdr:to>
    <xdr:sp macro="" textlink="">
      <xdr:nvSpPr>
        <xdr:cNvPr id="209" name="Retângulo: Cantos Arredondados 208">
          <a:extLst>
            <a:ext uri="{FF2B5EF4-FFF2-40B4-BE49-F238E27FC236}">
              <a16:creationId xmlns:a16="http://schemas.microsoft.com/office/drawing/2014/main" id="{641F8F39-ED65-4314-8858-919A5F9B8197}"/>
            </a:ext>
          </a:extLst>
        </xdr:cNvPr>
        <xdr:cNvSpPr/>
      </xdr:nvSpPr>
      <xdr:spPr>
        <a:xfrm>
          <a:off x="3316942" y="4896971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156882</xdr:colOff>
      <xdr:row>35</xdr:row>
      <xdr:rowOff>89647</xdr:rowOff>
    </xdr:from>
    <xdr:to>
      <xdr:col>6</xdr:col>
      <xdr:colOff>494835</xdr:colOff>
      <xdr:row>37</xdr:row>
      <xdr:rowOff>112878</xdr:rowOff>
    </xdr:to>
    <xdr:sp macro="" textlink="">
      <xdr:nvSpPr>
        <xdr:cNvPr id="210" name="Retângulo: Cantos Arredondados 209">
          <a:extLst>
            <a:ext uri="{FF2B5EF4-FFF2-40B4-BE49-F238E27FC236}">
              <a16:creationId xmlns:a16="http://schemas.microsoft.com/office/drawing/2014/main" id="{765EE9C3-023E-4196-AE44-6EE31E654C46}"/>
            </a:ext>
          </a:extLst>
        </xdr:cNvPr>
        <xdr:cNvSpPr/>
      </xdr:nvSpPr>
      <xdr:spPr>
        <a:xfrm>
          <a:off x="3328147" y="5580529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145677</xdr:colOff>
      <xdr:row>39</xdr:row>
      <xdr:rowOff>100853</xdr:rowOff>
    </xdr:from>
    <xdr:to>
      <xdr:col>6</xdr:col>
      <xdr:colOff>483630</xdr:colOff>
      <xdr:row>41</xdr:row>
      <xdr:rowOff>124085</xdr:rowOff>
    </xdr:to>
    <xdr:sp macro="" textlink="">
      <xdr:nvSpPr>
        <xdr:cNvPr id="211" name="Retângulo: Cantos Arredondados 210">
          <a:extLst>
            <a:ext uri="{FF2B5EF4-FFF2-40B4-BE49-F238E27FC236}">
              <a16:creationId xmlns:a16="http://schemas.microsoft.com/office/drawing/2014/main" id="{2F00BBAC-B755-4479-9A01-6F0397C70AAE}"/>
            </a:ext>
          </a:extLst>
        </xdr:cNvPr>
        <xdr:cNvSpPr/>
      </xdr:nvSpPr>
      <xdr:spPr>
        <a:xfrm>
          <a:off x="3316942" y="6219265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156882</xdr:colOff>
      <xdr:row>43</xdr:row>
      <xdr:rowOff>123265</xdr:rowOff>
    </xdr:from>
    <xdr:to>
      <xdr:col>6</xdr:col>
      <xdr:colOff>494835</xdr:colOff>
      <xdr:row>45</xdr:row>
      <xdr:rowOff>146496</xdr:rowOff>
    </xdr:to>
    <xdr:sp macro="" textlink="">
      <xdr:nvSpPr>
        <xdr:cNvPr id="212" name="Retângulo: Cantos Arredondados 211">
          <a:extLst>
            <a:ext uri="{FF2B5EF4-FFF2-40B4-BE49-F238E27FC236}">
              <a16:creationId xmlns:a16="http://schemas.microsoft.com/office/drawing/2014/main" id="{77C21C81-68A2-4AED-AF52-FBB428C4E3AC}"/>
            </a:ext>
          </a:extLst>
        </xdr:cNvPr>
        <xdr:cNvSpPr/>
      </xdr:nvSpPr>
      <xdr:spPr>
        <a:xfrm>
          <a:off x="3328147" y="6869206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168089</xdr:colOff>
      <xdr:row>47</xdr:row>
      <xdr:rowOff>145676</xdr:rowOff>
    </xdr:from>
    <xdr:to>
      <xdr:col>6</xdr:col>
      <xdr:colOff>506042</xdr:colOff>
      <xdr:row>50</xdr:row>
      <xdr:rowOff>12025</xdr:rowOff>
    </xdr:to>
    <xdr:sp macro="" textlink="">
      <xdr:nvSpPr>
        <xdr:cNvPr id="213" name="Retângulo: Cantos Arredondados 212">
          <a:extLst>
            <a:ext uri="{FF2B5EF4-FFF2-40B4-BE49-F238E27FC236}">
              <a16:creationId xmlns:a16="http://schemas.microsoft.com/office/drawing/2014/main" id="{7AC529B8-B8C3-4333-A776-5EAB7F568662}"/>
            </a:ext>
          </a:extLst>
        </xdr:cNvPr>
        <xdr:cNvSpPr/>
      </xdr:nvSpPr>
      <xdr:spPr>
        <a:xfrm>
          <a:off x="3339354" y="7519147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5</xdr:col>
      <xdr:colOff>161925</xdr:colOff>
      <xdr:row>52</xdr:row>
      <xdr:rowOff>19050</xdr:rowOff>
    </xdr:from>
    <xdr:to>
      <xdr:col>6</xdr:col>
      <xdr:colOff>499878</xdr:colOff>
      <xdr:row>54</xdr:row>
      <xdr:rowOff>42282</xdr:rowOff>
    </xdr:to>
    <xdr:sp macro="" textlink="">
      <xdr:nvSpPr>
        <xdr:cNvPr id="214" name="Retângulo: Cantos Arredondados 213">
          <a:extLst>
            <a:ext uri="{FF2B5EF4-FFF2-40B4-BE49-F238E27FC236}">
              <a16:creationId xmlns:a16="http://schemas.microsoft.com/office/drawing/2014/main" id="{510243A9-E9EB-4CD4-97DB-476DB3ABB9D9}"/>
            </a:ext>
          </a:extLst>
        </xdr:cNvPr>
        <xdr:cNvSpPr/>
      </xdr:nvSpPr>
      <xdr:spPr>
        <a:xfrm>
          <a:off x="3352800" y="8439150"/>
          <a:ext cx="947553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244848</xdr:colOff>
      <xdr:row>18</xdr:row>
      <xdr:rowOff>91329</xdr:rowOff>
    </xdr:from>
    <xdr:to>
      <xdr:col>23</xdr:col>
      <xdr:colOff>582801</xdr:colOff>
      <xdr:row>20</xdr:row>
      <xdr:rowOff>114560</xdr:rowOff>
    </xdr:to>
    <xdr:sp macro="" textlink="">
      <xdr:nvSpPr>
        <xdr:cNvPr id="215" name="Retângulo: Cantos Arredondados 214">
          <a:extLst>
            <a:ext uri="{FF2B5EF4-FFF2-40B4-BE49-F238E27FC236}">
              <a16:creationId xmlns:a16="http://schemas.microsoft.com/office/drawing/2014/main" id="{F7540353-0B22-4B2D-80BC-85C614189295}"/>
            </a:ext>
          </a:extLst>
        </xdr:cNvPr>
        <xdr:cNvSpPr/>
      </xdr:nvSpPr>
      <xdr:spPr>
        <a:xfrm>
          <a:off x="13798923" y="3005979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256055</xdr:colOff>
      <xdr:row>22</xdr:row>
      <xdr:rowOff>134470</xdr:rowOff>
    </xdr:from>
    <xdr:to>
      <xdr:col>23</xdr:col>
      <xdr:colOff>594008</xdr:colOff>
      <xdr:row>25</xdr:row>
      <xdr:rowOff>819</xdr:rowOff>
    </xdr:to>
    <xdr:sp macro="" textlink="">
      <xdr:nvSpPr>
        <xdr:cNvPr id="216" name="Retângulo: Cantos Arredondados 215">
          <a:extLst>
            <a:ext uri="{FF2B5EF4-FFF2-40B4-BE49-F238E27FC236}">
              <a16:creationId xmlns:a16="http://schemas.microsoft.com/office/drawing/2014/main" id="{FCD7793F-A923-482D-BEAE-73D7D287D549}"/>
            </a:ext>
          </a:extLst>
        </xdr:cNvPr>
        <xdr:cNvSpPr/>
      </xdr:nvSpPr>
      <xdr:spPr>
        <a:xfrm>
          <a:off x="13810130" y="3696820"/>
          <a:ext cx="947553" cy="3521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235323</xdr:colOff>
      <xdr:row>27</xdr:row>
      <xdr:rowOff>0</xdr:rowOff>
    </xdr:from>
    <xdr:to>
      <xdr:col>23</xdr:col>
      <xdr:colOff>573276</xdr:colOff>
      <xdr:row>29</xdr:row>
      <xdr:rowOff>23232</xdr:rowOff>
    </xdr:to>
    <xdr:sp macro="" textlink="">
      <xdr:nvSpPr>
        <xdr:cNvPr id="217" name="Retângulo: Cantos Arredondados 216">
          <a:extLst>
            <a:ext uri="{FF2B5EF4-FFF2-40B4-BE49-F238E27FC236}">
              <a16:creationId xmlns:a16="http://schemas.microsoft.com/office/drawing/2014/main" id="{3A23961E-9A9D-4D45-A67F-E1355FCE4A7C}"/>
            </a:ext>
          </a:extLst>
        </xdr:cNvPr>
        <xdr:cNvSpPr/>
      </xdr:nvSpPr>
      <xdr:spPr>
        <a:xfrm>
          <a:off x="13693588" y="4235824"/>
          <a:ext cx="943070" cy="3369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244849</xdr:colOff>
      <xdr:row>31</xdr:row>
      <xdr:rowOff>12887</xdr:rowOff>
    </xdr:from>
    <xdr:to>
      <xdr:col>23</xdr:col>
      <xdr:colOff>582802</xdr:colOff>
      <xdr:row>33</xdr:row>
      <xdr:rowOff>36118</xdr:rowOff>
    </xdr:to>
    <xdr:sp macro="" textlink="">
      <xdr:nvSpPr>
        <xdr:cNvPr id="218" name="Retângulo: Cantos Arredondados 217">
          <a:extLst>
            <a:ext uri="{FF2B5EF4-FFF2-40B4-BE49-F238E27FC236}">
              <a16:creationId xmlns:a16="http://schemas.microsoft.com/office/drawing/2014/main" id="{C2E30867-D6B7-46E2-B28B-8525D2C70080}"/>
            </a:ext>
          </a:extLst>
        </xdr:cNvPr>
        <xdr:cNvSpPr/>
      </xdr:nvSpPr>
      <xdr:spPr>
        <a:xfrm>
          <a:off x="13798924" y="5032562"/>
          <a:ext cx="947553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247650</xdr:colOff>
      <xdr:row>35</xdr:row>
      <xdr:rowOff>38100</xdr:rowOff>
    </xdr:from>
    <xdr:to>
      <xdr:col>23</xdr:col>
      <xdr:colOff>585602</xdr:colOff>
      <xdr:row>37</xdr:row>
      <xdr:rowOff>61332</xdr:rowOff>
    </xdr:to>
    <xdr:sp macro="" textlink="">
      <xdr:nvSpPr>
        <xdr:cNvPr id="219" name="Retângulo: Cantos Arredondados 218">
          <a:extLst>
            <a:ext uri="{FF2B5EF4-FFF2-40B4-BE49-F238E27FC236}">
              <a16:creationId xmlns:a16="http://schemas.microsoft.com/office/drawing/2014/main" id="{71F988C3-2178-4075-86CF-755E99B4DD12}"/>
            </a:ext>
          </a:extLst>
        </xdr:cNvPr>
        <xdr:cNvSpPr/>
      </xdr:nvSpPr>
      <xdr:spPr>
        <a:xfrm>
          <a:off x="13801725" y="5705475"/>
          <a:ext cx="947552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238125</xdr:colOff>
      <xdr:row>39</xdr:row>
      <xdr:rowOff>47625</xdr:rowOff>
    </xdr:from>
    <xdr:to>
      <xdr:col>23</xdr:col>
      <xdr:colOff>576077</xdr:colOff>
      <xdr:row>41</xdr:row>
      <xdr:rowOff>70856</xdr:rowOff>
    </xdr:to>
    <xdr:sp macro="" textlink="">
      <xdr:nvSpPr>
        <xdr:cNvPr id="220" name="Retângulo: Cantos Arredondados 219">
          <a:extLst>
            <a:ext uri="{FF2B5EF4-FFF2-40B4-BE49-F238E27FC236}">
              <a16:creationId xmlns:a16="http://schemas.microsoft.com/office/drawing/2014/main" id="{3D181D15-5432-4D09-8CE1-09E0851BC705}"/>
            </a:ext>
          </a:extLst>
        </xdr:cNvPr>
        <xdr:cNvSpPr/>
      </xdr:nvSpPr>
      <xdr:spPr>
        <a:xfrm>
          <a:off x="13792200" y="6362700"/>
          <a:ext cx="947552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238125</xdr:colOff>
      <xdr:row>43</xdr:row>
      <xdr:rowOff>104775</xdr:rowOff>
    </xdr:from>
    <xdr:to>
      <xdr:col>23</xdr:col>
      <xdr:colOff>576077</xdr:colOff>
      <xdr:row>45</xdr:row>
      <xdr:rowOff>128007</xdr:rowOff>
    </xdr:to>
    <xdr:sp macro="" textlink="">
      <xdr:nvSpPr>
        <xdr:cNvPr id="221" name="Retângulo: Cantos Arredondados 220">
          <a:extLst>
            <a:ext uri="{FF2B5EF4-FFF2-40B4-BE49-F238E27FC236}">
              <a16:creationId xmlns:a16="http://schemas.microsoft.com/office/drawing/2014/main" id="{00CBDF44-9D01-45D2-97AF-0B75F76BAAF7}"/>
            </a:ext>
          </a:extLst>
        </xdr:cNvPr>
        <xdr:cNvSpPr/>
      </xdr:nvSpPr>
      <xdr:spPr>
        <a:xfrm>
          <a:off x="13792200" y="7067550"/>
          <a:ext cx="947552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238125</xdr:colOff>
      <xdr:row>47</xdr:row>
      <xdr:rowOff>114300</xdr:rowOff>
    </xdr:from>
    <xdr:to>
      <xdr:col>23</xdr:col>
      <xdr:colOff>576077</xdr:colOff>
      <xdr:row>49</xdr:row>
      <xdr:rowOff>137531</xdr:rowOff>
    </xdr:to>
    <xdr:sp macro="" textlink="">
      <xdr:nvSpPr>
        <xdr:cNvPr id="222" name="Retângulo: Cantos Arredondados 221">
          <a:extLst>
            <a:ext uri="{FF2B5EF4-FFF2-40B4-BE49-F238E27FC236}">
              <a16:creationId xmlns:a16="http://schemas.microsoft.com/office/drawing/2014/main" id="{821C9BDE-E2F0-4C1C-9BB2-2FC7EDB8920B}"/>
            </a:ext>
          </a:extLst>
        </xdr:cNvPr>
        <xdr:cNvSpPr/>
      </xdr:nvSpPr>
      <xdr:spPr>
        <a:xfrm>
          <a:off x="13792200" y="7724775"/>
          <a:ext cx="947552" cy="34708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247650</xdr:colOff>
      <xdr:row>51</xdr:row>
      <xdr:rowOff>152400</xdr:rowOff>
    </xdr:from>
    <xdr:to>
      <xdr:col>23</xdr:col>
      <xdr:colOff>585602</xdr:colOff>
      <xdr:row>54</xdr:row>
      <xdr:rowOff>13707</xdr:rowOff>
    </xdr:to>
    <xdr:sp macro="" textlink="">
      <xdr:nvSpPr>
        <xdr:cNvPr id="223" name="Retângulo: Cantos Arredondados 222">
          <a:extLst>
            <a:ext uri="{FF2B5EF4-FFF2-40B4-BE49-F238E27FC236}">
              <a16:creationId xmlns:a16="http://schemas.microsoft.com/office/drawing/2014/main" id="{4A15681B-61BB-4E9B-B11D-FE6C54D63AD4}"/>
            </a:ext>
          </a:extLst>
        </xdr:cNvPr>
        <xdr:cNvSpPr/>
      </xdr:nvSpPr>
      <xdr:spPr>
        <a:xfrm>
          <a:off x="13801725" y="8410575"/>
          <a:ext cx="947552" cy="34708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>
    <xdr:from>
      <xdr:col>22</xdr:col>
      <xdr:colOff>247650</xdr:colOff>
      <xdr:row>56</xdr:row>
      <xdr:rowOff>32656</xdr:rowOff>
    </xdr:from>
    <xdr:to>
      <xdr:col>23</xdr:col>
      <xdr:colOff>585602</xdr:colOff>
      <xdr:row>58</xdr:row>
      <xdr:rowOff>55887</xdr:rowOff>
    </xdr:to>
    <xdr:sp macro="" textlink="">
      <xdr:nvSpPr>
        <xdr:cNvPr id="224" name="Retângulo: Cantos Arredondados 223">
          <a:extLst>
            <a:ext uri="{FF2B5EF4-FFF2-40B4-BE49-F238E27FC236}">
              <a16:creationId xmlns:a16="http://schemas.microsoft.com/office/drawing/2014/main" id="{F233DC45-B0BC-464F-A25B-2AFE3E3DE437}"/>
            </a:ext>
          </a:extLst>
        </xdr:cNvPr>
        <xdr:cNvSpPr/>
      </xdr:nvSpPr>
      <xdr:spPr>
        <a:xfrm>
          <a:off x="13868400" y="9176656"/>
          <a:ext cx="950273" cy="34980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Bell MT" panose="02020503060305020303" pitchFamily="18" charset="0"/>
            </a:rPr>
            <a:t>LOCAL</a:t>
          </a:r>
        </a:p>
      </xdr:txBody>
    </xdr:sp>
    <xdr:clientData/>
  </xdr:twoCellAnchor>
  <xdr:twoCellAnchor editAs="oneCell">
    <xdr:from>
      <xdr:col>25</xdr:col>
      <xdr:colOff>310563</xdr:colOff>
      <xdr:row>13</xdr:row>
      <xdr:rowOff>54429</xdr:rowOff>
    </xdr:from>
    <xdr:to>
      <xdr:col>27</xdr:col>
      <xdr:colOff>76658</xdr:colOff>
      <xdr:row>20</xdr:row>
      <xdr:rowOff>111747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412E9BE6-7908-4B5C-B44F-AD1BDA252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9916" y="2093900"/>
          <a:ext cx="976330" cy="1155494"/>
        </a:xfrm>
        <a:prstGeom prst="rect">
          <a:avLst/>
        </a:prstGeom>
      </xdr:spPr>
    </xdr:pic>
    <xdr:clientData/>
  </xdr:twoCellAnchor>
  <xdr:twoCellAnchor editAs="oneCell">
    <xdr:from>
      <xdr:col>27</xdr:col>
      <xdr:colOff>242527</xdr:colOff>
      <xdr:row>13</xdr:row>
      <xdr:rowOff>68037</xdr:rowOff>
    </xdr:from>
    <xdr:to>
      <xdr:col>30</xdr:col>
      <xdr:colOff>269742</xdr:colOff>
      <xdr:row>20</xdr:row>
      <xdr:rowOff>135099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C7E7C252-F8F7-4DB7-94D8-1359C05C8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2115" y="2107508"/>
          <a:ext cx="1394333" cy="1165238"/>
        </a:xfrm>
        <a:prstGeom prst="rect">
          <a:avLst/>
        </a:prstGeom>
      </xdr:spPr>
    </xdr:pic>
    <xdr:clientData/>
  </xdr:twoCellAnchor>
  <xdr:twoCellAnchor editAs="oneCell">
    <xdr:from>
      <xdr:col>30</xdr:col>
      <xdr:colOff>392206</xdr:colOff>
      <xdr:row>13</xdr:row>
      <xdr:rowOff>40822</xdr:rowOff>
    </xdr:from>
    <xdr:to>
      <xdr:col>32</xdr:col>
      <xdr:colOff>148775</xdr:colOff>
      <xdr:row>20</xdr:row>
      <xdr:rowOff>60034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9B1D32-6B72-4CF7-AFD9-8FE6780F8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38912" y="2080293"/>
          <a:ext cx="966804" cy="1117388"/>
        </a:xfrm>
        <a:prstGeom prst="rect">
          <a:avLst/>
        </a:prstGeom>
      </xdr:spPr>
    </xdr:pic>
    <xdr:clientData/>
  </xdr:twoCellAnchor>
  <xdr:twoCellAnchor editAs="oneCell">
    <xdr:from>
      <xdr:col>32</xdr:col>
      <xdr:colOff>312964</xdr:colOff>
      <xdr:row>13</xdr:row>
      <xdr:rowOff>54429</xdr:rowOff>
    </xdr:from>
    <xdr:to>
      <xdr:col>34</xdr:col>
      <xdr:colOff>21901</xdr:colOff>
      <xdr:row>20</xdr:row>
      <xdr:rowOff>35536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F1D043B2-C1F5-4B6C-B25E-5E3A209B4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75928" y="2177143"/>
          <a:ext cx="933580" cy="1124107"/>
        </a:xfrm>
        <a:prstGeom prst="rect">
          <a:avLst/>
        </a:prstGeom>
      </xdr:spPr>
    </xdr:pic>
    <xdr:clientData/>
  </xdr:twoCellAnchor>
  <xdr:twoCellAnchor editAs="oneCell">
    <xdr:from>
      <xdr:col>34</xdr:col>
      <xdr:colOff>190501</xdr:colOff>
      <xdr:row>13</xdr:row>
      <xdr:rowOff>27215</xdr:rowOff>
    </xdr:from>
    <xdr:to>
      <xdr:col>36</xdr:col>
      <xdr:colOff>51860</xdr:colOff>
      <xdr:row>20</xdr:row>
      <xdr:rowOff>122638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6111896-2DB8-45BE-A1D3-41A55DE0E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8108" y="2149929"/>
          <a:ext cx="1086002" cy="1238423"/>
        </a:xfrm>
        <a:prstGeom prst="rect">
          <a:avLst/>
        </a:prstGeom>
      </xdr:spPr>
    </xdr:pic>
    <xdr:clientData/>
  </xdr:twoCellAnchor>
  <xdr:twoCellAnchor editAs="oneCell">
    <xdr:from>
      <xdr:col>25</xdr:col>
      <xdr:colOff>149678</xdr:colOff>
      <xdr:row>20</xdr:row>
      <xdr:rowOff>136071</xdr:rowOff>
    </xdr:from>
    <xdr:to>
      <xdr:col>27</xdr:col>
      <xdr:colOff>68195</xdr:colOff>
      <xdr:row>27</xdr:row>
      <xdr:rowOff>50494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3EF0FCF7-D7BD-4889-BD76-8BA86938C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75428" y="3401785"/>
          <a:ext cx="1143160" cy="1057423"/>
        </a:xfrm>
        <a:prstGeom prst="rect">
          <a:avLst/>
        </a:prstGeom>
      </xdr:spPr>
    </xdr:pic>
    <xdr:clientData/>
  </xdr:twoCellAnchor>
  <xdr:twoCellAnchor editAs="oneCell">
    <xdr:from>
      <xdr:col>27</xdr:col>
      <xdr:colOff>231643</xdr:colOff>
      <xdr:row>21</xdr:row>
      <xdr:rowOff>321</xdr:rowOff>
    </xdr:from>
    <xdr:to>
      <xdr:col>30</xdr:col>
      <xdr:colOff>348875</xdr:colOff>
      <xdr:row>27</xdr:row>
      <xdr:rowOff>97082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7B2EAA7-29AA-4D82-B199-52491176B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2036" y="3429321"/>
          <a:ext cx="1505160" cy="1076475"/>
        </a:xfrm>
        <a:prstGeom prst="rect">
          <a:avLst/>
        </a:prstGeom>
      </xdr:spPr>
    </xdr:pic>
    <xdr:clientData/>
  </xdr:twoCellAnchor>
  <xdr:twoCellAnchor editAs="oneCell">
    <xdr:from>
      <xdr:col>30</xdr:col>
      <xdr:colOff>436073</xdr:colOff>
      <xdr:row>20</xdr:row>
      <xdr:rowOff>41464</xdr:rowOff>
    </xdr:from>
    <xdr:to>
      <xdr:col>32</xdr:col>
      <xdr:colOff>145010</xdr:colOff>
      <xdr:row>27</xdr:row>
      <xdr:rowOff>51150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9FAF3223-5E27-428F-96DC-19D27CE66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74394" y="3307178"/>
          <a:ext cx="933580" cy="1152686"/>
        </a:xfrm>
        <a:prstGeom prst="rect">
          <a:avLst/>
        </a:prstGeom>
      </xdr:spPr>
    </xdr:pic>
    <xdr:clientData/>
  </xdr:twoCellAnchor>
  <xdr:twoCellAnchor editAs="oneCell">
    <xdr:from>
      <xdr:col>32</xdr:col>
      <xdr:colOff>205071</xdr:colOff>
      <xdr:row>20</xdr:row>
      <xdr:rowOff>109821</xdr:rowOff>
    </xdr:from>
    <xdr:to>
      <xdr:col>34</xdr:col>
      <xdr:colOff>133114</xdr:colOff>
      <xdr:row>28</xdr:row>
      <xdr:rowOff>3853</xdr:rowOff>
    </xdr:to>
    <xdr:pic>
      <xdr:nvPicPr>
        <xdr:cNvPr id="227" name="Imagem 226">
          <a:extLst>
            <a:ext uri="{FF2B5EF4-FFF2-40B4-BE49-F238E27FC236}">
              <a16:creationId xmlns:a16="http://schemas.microsoft.com/office/drawing/2014/main" id="{120DF4AE-57FE-487B-A0F0-EAD98727A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8035" y="3375535"/>
          <a:ext cx="1152686" cy="1200318"/>
        </a:xfrm>
        <a:prstGeom prst="rect">
          <a:avLst/>
        </a:prstGeom>
      </xdr:spPr>
    </xdr:pic>
    <xdr:clientData/>
  </xdr:twoCellAnchor>
  <xdr:twoCellAnchor editAs="oneCell">
    <xdr:from>
      <xdr:col>34</xdr:col>
      <xdr:colOff>123751</xdr:colOff>
      <xdr:row>20</xdr:row>
      <xdr:rowOff>42107</xdr:rowOff>
    </xdr:from>
    <xdr:to>
      <xdr:col>36</xdr:col>
      <xdr:colOff>242320</xdr:colOff>
      <xdr:row>28</xdr:row>
      <xdr:rowOff>50454</xdr:rowOff>
    </xdr:to>
    <xdr:pic>
      <xdr:nvPicPr>
        <xdr:cNvPr id="229" name="Imagem 228">
          <a:extLst>
            <a:ext uri="{FF2B5EF4-FFF2-40B4-BE49-F238E27FC236}">
              <a16:creationId xmlns:a16="http://schemas.microsoft.com/office/drawing/2014/main" id="{D81E2950-B0D7-4B92-891E-5F1AFE083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1358" y="3307821"/>
          <a:ext cx="1343212" cy="1314633"/>
        </a:xfrm>
        <a:prstGeom prst="rect">
          <a:avLst/>
        </a:prstGeom>
      </xdr:spPr>
    </xdr:pic>
    <xdr:clientData/>
  </xdr:twoCellAnchor>
  <xdr:twoCellAnchor editAs="oneCell">
    <xdr:from>
      <xdr:col>25</xdr:col>
      <xdr:colOff>192107</xdr:colOff>
      <xdr:row>28</xdr:row>
      <xdr:rowOff>42429</xdr:rowOff>
    </xdr:from>
    <xdr:to>
      <xdr:col>27</xdr:col>
      <xdr:colOff>234466</xdr:colOff>
      <xdr:row>35</xdr:row>
      <xdr:rowOff>118799</xdr:rowOff>
    </xdr:to>
    <xdr:pic>
      <xdr:nvPicPr>
        <xdr:cNvPr id="231" name="Imagem 230">
          <a:extLst>
            <a:ext uri="{FF2B5EF4-FFF2-40B4-BE49-F238E27FC236}">
              <a16:creationId xmlns:a16="http://schemas.microsoft.com/office/drawing/2014/main" id="{8784D6DD-244F-4918-AA2F-D6930F59D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7857" y="4614429"/>
          <a:ext cx="1267002" cy="1219370"/>
        </a:xfrm>
        <a:prstGeom prst="rect">
          <a:avLst/>
        </a:prstGeom>
      </xdr:spPr>
    </xdr:pic>
    <xdr:clientData/>
  </xdr:twoCellAnchor>
  <xdr:twoCellAnchor editAs="oneCell">
    <xdr:from>
      <xdr:col>27</xdr:col>
      <xdr:colOff>301285</xdr:colOff>
      <xdr:row>27</xdr:row>
      <xdr:rowOff>151607</xdr:rowOff>
    </xdr:from>
    <xdr:to>
      <xdr:col>30</xdr:col>
      <xdr:colOff>275622</xdr:colOff>
      <xdr:row>34</xdr:row>
      <xdr:rowOff>132714</xdr:rowOff>
    </xdr:to>
    <xdr:pic>
      <xdr:nvPicPr>
        <xdr:cNvPr id="233" name="Imagem 232">
          <a:extLst>
            <a:ext uri="{FF2B5EF4-FFF2-40B4-BE49-F238E27FC236}">
              <a16:creationId xmlns:a16="http://schemas.microsoft.com/office/drawing/2014/main" id="{9323FC19-5FA9-4E6B-B2A5-70AE7CF57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51678" y="4560321"/>
          <a:ext cx="1362265" cy="1124107"/>
        </a:xfrm>
        <a:prstGeom prst="rect">
          <a:avLst/>
        </a:prstGeom>
      </xdr:spPr>
    </xdr:pic>
    <xdr:clientData/>
  </xdr:twoCellAnchor>
  <xdr:twoCellAnchor editAs="oneCell">
    <xdr:from>
      <xdr:col>30</xdr:col>
      <xdr:colOff>369644</xdr:colOff>
      <xdr:row>28</xdr:row>
      <xdr:rowOff>2250</xdr:rowOff>
    </xdr:from>
    <xdr:to>
      <xdr:col>32</xdr:col>
      <xdr:colOff>259582</xdr:colOff>
      <xdr:row>35</xdr:row>
      <xdr:rowOff>11936</xdr:rowOff>
    </xdr:to>
    <xdr:pic>
      <xdr:nvPicPr>
        <xdr:cNvPr id="235" name="Imagem 234">
          <a:extLst>
            <a:ext uri="{FF2B5EF4-FFF2-40B4-BE49-F238E27FC236}">
              <a16:creationId xmlns:a16="http://schemas.microsoft.com/office/drawing/2014/main" id="{43F16F24-F7DC-4ADF-AC5E-C17DCE887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7965" y="4574250"/>
          <a:ext cx="1114581" cy="1152686"/>
        </a:xfrm>
        <a:prstGeom prst="rect">
          <a:avLst/>
        </a:prstGeom>
      </xdr:spPr>
    </xdr:pic>
    <xdr:clientData/>
  </xdr:twoCellAnchor>
  <xdr:twoCellAnchor editAs="oneCell">
    <xdr:from>
      <xdr:col>32</xdr:col>
      <xdr:colOff>179464</xdr:colOff>
      <xdr:row>27</xdr:row>
      <xdr:rowOff>152250</xdr:rowOff>
    </xdr:from>
    <xdr:to>
      <xdr:col>34</xdr:col>
      <xdr:colOff>231349</xdr:colOff>
      <xdr:row>34</xdr:row>
      <xdr:rowOff>104778</xdr:rowOff>
    </xdr:to>
    <xdr:pic>
      <xdr:nvPicPr>
        <xdr:cNvPr id="237" name="Imagem 236">
          <a:extLst>
            <a:ext uri="{FF2B5EF4-FFF2-40B4-BE49-F238E27FC236}">
              <a16:creationId xmlns:a16="http://schemas.microsoft.com/office/drawing/2014/main" id="{487B36DD-E8D3-49DF-8911-094EBB94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2428" y="4560964"/>
          <a:ext cx="1276528" cy="1095528"/>
        </a:xfrm>
        <a:prstGeom prst="rect">
          <a:avLst/>
        </a:prstGeom>
      </xdr:spPr>
    </xdr:pic>
    <xdr:clientData/>
  </xdr:twoCellAnchor>
  <xdr:twoCellAnchor editAs="oneCell">
    <xdr:from>
      <xdr:col>34</xdr:col>
      <xdr:colOff>152572</xdr:colOff>
      <xdr:row>27</xdr:row>
      <xdr:rowOff>111749</xdr:rowOff>
    </xdr:from>
    <xdr:to>
      <xdr:col>36</xdr:col>
      <xdr:colOff>204457</xdr:colOff>
      <xdr:row>35</xdr:row>
      <xdr:rowOff>120096</xdr:rowOff>
    </xdr:to>
    <xdr:pic>
      <xdr:nvPicPr>
        <xdr:cNvPr id="239" name="Imagem 238">
          <a:extLst>
            <a:ext uri="{FF2B5EF4-FFF2-40B4-BE49-F238E27FC236}">
              <a16:creationId xmlns:a16="http://schemas.microsoft.com/office/drawing/2014/main" id="{81C675D3-4DA2-41D9-9C17-EC5A28301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179" y="4520463"/>
          <a:ext cx="1276528" cy="1314633"/>
        </a:xfrm>
        <a:prstGeom prst="rect">
          <a:avLst/>
        </a:prstGeom>
      </xdr:spPr>
    </xdr:pic>
    <xdr:clientData/>
  </xdr:twoCellAnchor>
  <xdr:twoCellAnchor editAs="oneCell">
    <xdr:from>
      <xdr:col>25</xdr:col>
      <xdr:colOff>207321</xdr:colOff>
      <xdr:row>35</xdr:row>
      <xdr:rowOff>125679</xdr:rowOff>
    </xdr:from>
    <xdr:to>
      <xdr:col>27</xdr:col>
      <xdr:colOff>306838</xdr:colOff>
      <xdr:row>44</xdr:row>
      <xdr:rowOff>8847</xdr:rowOff>
    </xdr:to>
    <xdr:pic>
      <xdr:nvPicPr>
        <xdr:cNvPr id="241" name="Imagem 240">
          <a:extLst>
            <a:ext uri="{FF2B5EF4-FFF2-40B4-BE49-F238E27FC236}">
              <a16:creationId xmlns:a16="http://schemas.microsoft.com/office/drawing/2014/main" id="{74FC180E-737E-486E-9517-14009DC75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3071" y="5840679"/>
          <a:ext cx="1324160" cy="1352739"/>
        </a:xfrm>
        <a:prstGeom prst="rect">
          <a:avLst/>
        </a:prstGeom>
      </xdr:spPr>
    </xdr:pic>
    <xdr:clientData/>
  </xdr:twoCellAnchor>
  <xdr:twoCellAnchor editAs="oneCell">
    <xdr:from>
      <xdr:col>27</xdr:col>
      <xdr:colOff>398144</xdr:colOff>
      <xdr:row>35</xdr:row>
      <xdr:rowOff>85179</xdr:rowOff>
    </xdr:from>
    <xdr:to>
      <xdr:col>30</xdr:col>
      <xdr:colOff>258165</xdr:colOff>
      <xdr:row>44</xdr:row>
      <xdr:rowOff>149347</xdr:rowOff>
    </xdr:to>
    <xdr:pic>
      <xdr:nvPicPr>
        <xdr:cNvPr id="243" name="Imagem 242">
          <a:extLst>
            <a:ext uri="{FF2B5EF4-FFF2-40B4-BE49-F238E27FC236}">
              <a16:creationId xmlns:a16="http://schemas.microsoft.com/office/drawing/2014/main" id="{A14D625F-DFC8-4186-86B3-61860BC5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8537" y="5800179"/>
          <a:ext cx="1247949" cy="1533739"/>
        </a:xfrm>
        <a:prstGeom prst="rect">
          <a:avLst/>
        </a:prstGeom>
      </xdr:spPr>
    </xdr:pic>
    <xdr:clientData/>
  </xdr:twoCellAnchor>
  <xdr:twoCellAnchor editAs="oneCell">
    <xdr:from>
      <xdr:col>30</xdr:col>
      <xdr:colOff>262395</xdr:colOff>
      <xdr:row>35</xdr:row>
      <xdr:rowOff>153536</xdr:rowOff>
    </xdr:from>
    <xdr:to>
      <xdr:col>32</xdr:col>
      <xdr:colOff>247596</xdr:colOff>
      <xdr:row>43</xdr:row>
      <xdr:rowOff>47568</xdr:rowOff>
    </xdr:to>
    <xdr:pic>
      <xdr:nvPicPr>
        <xdr:cNvPr id="245" name="Imagem 244">
          <a:extLst>
            <a:ext uri="{FF2B5EF4-FFF2-40B4-BE49-F238E27FC236}">
              <a16:creationId xmlns:a16="http://schemas.microsoft.com/office/drawing/2014/main" id="{64C7D31D-0D69-40BB-8A3D-45BB0415C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00716" y="5868536"/>
          <a:ext cx="1209844" cy="1200318"/>
        </a:xfrm>
        <a:prstGeom prst="rect">
          <a:avLst/>
        </a:prstGeom>
      </xdr:spPr>
    </xdr:pic>
    <xdr:clientData/>
  </xdr:twoCellAnchor>
  <xdr:twoCellAnchor editAs="oneCell">
    <xdr:from>
      <xdr:col>32</xdr:col>
      <xdr:colOff>330750</xdr:colOff>
      <xdr:row>35</xdr:row>
      <xdr:rowOff>113034</xdr:rowOff>
    </xdr:from>
    <xdr:to>
      <xdr:col>34</xdr:col>
      <xdr:colOff>77793</xdr:colOff>
      <xdr:row>42</xdr:row>
      <xdr:rowOff>8404</xdr:rowOff>
    </xdr:to>
    <xdr:pic>
      <xdr:nvPicPr>
        <xdr:cNvPr id="247" name="Imagem 246">
          <a:extLst>
            <a:ext uri="{FF2B5EF4-FFF2-40B4-BE49-F238E27FC236}">
              <a16:creationId xmlns:a16="http://schemas.microsoft.com/office/drawing/2014/main" id="{4446C174-FD69-496F-9F4B-B995E28BB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3714" y="5828034"/>
          <a:ext cx="971686" cy="1038370"/>
        </a:xfrm>
        <a:prstGeom prst="rect">
          <a:avLst/>
        </a:prstGeom>
      </xdr:spPr>
    </xdr:pic>
    <xdr:clientData/>
  </xdr:twoCellAnchor>
  <xdr:twoCellAnchor editAs="oneCell">
    <xdr:from>
      <xdr:col>34</xdr:col>
      <xdr:colOff>126964</xdr:colOff>
      <xdr:row>35</xdr:row>
      <xdr:rowOff>140572</xdr:rowOff>
    </xdr:from>
    <xdr:to>
      <xdr:col>36</xdr:col>
      <xdr:colOff>150270</xdr:colOff>
      <xdr:row>43</xdr:row>
      <xdr:rowOff>15551</xdr:rowOff>
    </xdr:to>
    <xdr:pic>
      <xdr:nvPicPr>
        <xdr:cNvPr id="249" name="Imagem 248">
          <a:extLst>
            <a:ext uri="{FF2B5EF4-FFF2-40B4-BE49-F238E27FC236}">
              <a16:creationId xmlns:a16="http://schemas.microsoft.com/office/drawing/2014/main" id="{C424FAD6-7DCA-4599-94C1-7D9F3F979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4571" y="5855572"/>
          <a:ext cx="1247949" cy="1181265"/>
        </a:xfrm>
        <a:prstGeom prst="rect">
          <a:avLst/>
        </a:prstGeom>
      </xdr:spPr>
    </xdr:pic>
    <xdr:clientData/>
  </xdr:twoCellAnchor>
  <xdr:twoCellAnchor editAs="oneCell">
    <xdr:from>
      <xdr:col>25</xdr:col>
      <xdr:colOff>304179</xdr:colOff>
      <xdr:row>45</xdr:row>
      <xdr:rowOff>59251</xdr:rowOff>
    </xdr:from>
    <xdr:to>
      <xdr:col>27</xdr:col>
      <xdr:colOff>270327</xdr:colOff>
      <xdr:row>53</xdr:row>
      <xdr:rowOff>29493</xdr:rowOff>
    </xdr:to>
    <xdr:pic>
      <xdr:nvPicPr>
        <xdr:cNvPr id="251" name="Imagem 250">
          <a:extLst>
            <a:ext uri="{FF2B5EF4-FFF2-40B4-BE49-F238E27FC236}">
              <a16:creationId xmlns:a16="http://schemas.microsoft.com/office/drawing/2014/main" id="{74889246-159A-4B6A-9441-0CCE39C91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29929" y="7407108"/>
          <a:ext cx="1190791" cy="1276528"/>
        </a:xfrm>
        <a:prstGeom prst="rect">
          <a:avLst/>
        </a:prstGeom>
      </xdr:spPr>
    </xdr:pic>
    <xdr:clientData/>
  </xdr:twoCellAnchor>
  <xdr:twoCellAnchor editAs="oneCell">
    <xdr:from>
      <xdr:col>27</xdr:col>
      <xdr:colOff>277287</xdr:colOff>
      <xdr:row>45</xdr:row>
      <xdr:rowOff>114001</xdr:rowOff>
    </xdr:from>
    <xdr:to>
      <xdr:col>30</xdr:col>
      <xdr:colOff>194466</xdr:colOff>
      <xdr:row>52</xdr:row>
      <xdr:rowOff>57003</xdr:rowOff>
    </xdr:to>
    <xdr:pic>
      <xdr:nvPicPr>
        <xdr:cNvPr id="253" name="Imagem 252">
          <a:extLst>
            <a:ext uri="{FF2B5EF4-FFF2-40B4-BE49-F238E27FC236}">
              <a16:creationId xmlns:a16="http://schemas.microsoft.com/office/drawing/2014/main" id="{E11CE878-CC6C-4B97-8C9E-8B5CD59FE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27680" y="7461858"/>
          <a:ext cx="1305107" cy="108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250394</xdr:colOff>
      <xdr:row>45</xdr:row>
      <xdr:rowOff>59893</xdr:rowOff>
    </xdr:from>
    <xdr:to>
      <xdr:col>32</xdr:col>
      <xdr:colOff>283226</xdr:colOff>
      <xdr:row>51</xdr:row>
      <xdr:rowOff>147128</xdr:rowOff>
    </xdr:to>
    <xdr:pic>
      <xdr:nvPicPr>
        <xdr:cNvPr id="255" name="Imagem 254">
          <a:extLst>
            <a:ext uri="{FF2B5EF4-FFF2-40B4-BE49-F238E27FC236}">
              <a16:creationId xmlns:a16="http://schemas.microsoft.com/office/drawing/2014/main" id="{6861FA29-9C0E-4B6B-B57F-40B1010C5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88715" y="7407750"/>
          <a:ext cx="1257475" cy="1066949"/>
        </a:xfrm>
        <a:prstGeom prst="rect">
          <a:avLst/>
        </a:prstGeom>
      </xdr:spPr>
    </xdr:pic>
    <xdr:clientData/>
  </xdr:twoCellAnchor>
  <xdr:twoCellAnchor editAs="oneCell">
    <xdr:from>
      <xdr:col>32</xdr:col>
      <xdr:colOff>305144</xdr:colOff>
      <xdr:row>45</xdr:row>
      <xdr:rowOff>128250</xdr:rowOff>
    </xdr:from>
    <xdr:to>
      <xdr:col>34</xdr:col>
      <xdr:colOff>309397</xdr:colOff>
      <xdr:row>53</xdr:row>
      <xdr:rowOff>22282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CC5AD45B-768D-47AE-8F91-6AAA080FA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68108" y="7476107"/>
          <a:ext cx="1228896" cy="1200318"/>
        </a:xfrm>
        <a:prstGeom prst="rect">
          <a:avLst/>
        </a:prstGeom>
      </xdr:spPr>
    </xdr:pic>
    <xdr:clientData/>
  </xdr:twoCellAnchor>
  <xdr:twoCellAnchor editAs="oneCell">
    <xdr:from>
      <xdr:col>34</xdr:col>
      <xdr:colOff>210215</xdr:colOff>
      <xdr:row>45</xdr:row>
      <xdr:rowOff>87749</xdr:rowOff>
    </xdr:from>
    <xdr:to>
      <xdr:col>36</xdr:col>
      <xdr:colOff>252456</xdr:colOff>
      <xdr:row>52</xdr:row>
      <xdr:rowOff>54429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869CC43A-188C-49E5-98D2-515069D7D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97822" y="7435606"/>
          <a:ext cx="1266884" cy="1109680"/>
        </a:xfrm>
        <a:prstGeom prst="rect">
          <a:avLst/>
        </a:prstGeom>
      </xdr:spPr>
    </xdr:pic>
    <xdr:clientData/>
  </xdr:twoCellAnchor>
  <xdr:twoCellAnchor editAs="oneCell">
    <xdr:from>
      <xdr:col>25</xdr:col>
      <xdr:colOff>346608</xdr:colOff>
      <xdr:row>53</xdr:row>
      <xdr:rowOff>33642</xdr:rowOff>
    </xdr:from>
    <xdr:to>
      <xdr:col>27</xdr:col>
      <xdr:colOff>217493</xdr:colOff>
      <xdr:row>60</xdr:row>
      <xdr:rowOff>138591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C1F21B74-6201-499E-A114-62F9EC66E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2358" y="8687785"/>
          <a:ext cx="1095528" cy="1247949"/>
        </a:xfrm>
        <a:prstGeom prst="rect">
          <a:avLst/>
        </a:prstGeom>
      </xdr:spPr>
    </xdr:pic>
    <xdr:clientData/>
  </xdr:twoCellAnchor>
  <xdr:twoCellAnchor editAs="oneCell">
    <xdr:from>
      <xdr:col>27</xdr:col>
      <xdr:colOff>319715</xdr:colOff>
      <xdr:row>52</xdr:row>
      <xdr:rowOff>129214</xdr:rowOff>
    </xdr:from>
    <xdr:to>
      <xdr:col>30</xdr:col>
      <xdr:colOff>74947</xdr:colOff>
      <xdr:row>59</xdr:row>
      <xdr:rowOff>148426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4EE3E191-DCD3-4B49-A231-04C349CD9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0108" y="8620071"/>
          <a:ext cx="1143160" cy="1162212"/>
        </a:xfrm>
        <a:prstGeom prst="rect">
          <a:avLst/>
        </a:prstGeom>
      </xdr:spPr>
    </xdr:pic>
    <xdr:clientData/>
  </xdr:twoCellAnchor>
  <xdr:twoCellAnchor editAs="oneCell">
    <xdr:from>
      <xdr:col>30</xdr:col>
      <xdr:colOff>61499</xdr:colOff>
      <xdr:row>52</xdr:row>
      <xdr:rowOff>129535</xdr:rowOff>
    </xdr:from>
    <xdr:to>
      <xdr:col>32</xdr:col>
      <xdr:colOff>113384</xdr:colOff>
      <xdr:row>61</xdr:row>
      <xdr:rowOff>12702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F3EB3791-1276-4C06-AB40-059AB41A2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9820" y="8620392"/>
          <a:ext cx="1276528" cy="1352739"/>
        </a:xfrm>
        <a:prstGeom prst="rect">
          <a:avLst/>
        </a:prstGeom>
      </xdr:spPr>
    </xdr:pic>
    <xdr:clientData/>
  </xdr:twoCellAnchor>
  <xdr:twoCellAnchor editAs="oneCell">
    <xdr:from>
      <xdr:col>32</xdr:col>
      <xdr:colOff>225750</xdr:colOff>
      <xdr:row>52</xdr:row>
      <xdr:rowOff>144108</xdr:rowOff>
    </xdr:from>
    <xdr:to>
      <xdr:col>34</xdr:col>
      <xdr:colOff>134740</xdr:colOff>
      <xdr:row>60</xdr:row>
      <xdr:rowOff>133403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C273A40E-F6D0-40A7-B862-6076D6442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88714" y="8634965"/>
          <a:ext cx="1133633" cy="1295581"/>
        </a:xfrm>
        <a:prstGeom prst="rect">
          <a:avLst/>
        </a:prstGeom>
      </xdr:spPr>
    </xdr:pic>
    <xdr:clientData/>
  </xdr:twoCellAnchor>
  <xdr:twoCellAnchor editAs="oneCell">
    <xdr:from>
      <xdr:col>34</xdr:col>
      <xdr:colOff>35572</xdr:colOff>
      <xdr:row>53</xdr:row>
      <xdr:rowOff>49178</xdr:rowOff>
    </xdr:from>
    <xdr:to>
      <xdr:col>36</xdr:col>
      <xdr:colOff>192247</xdr:colOff>
      <xdr:row>62</xdr:row>
      <xdr:rowOff>65714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458BA53-1309-4CAD-A60D-478BA2325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23179" y="8703321"/>
          <a:ext cx="1381318" cy="1486107"/>
        </a:xfrm>
        <a:prstGeom prst="rect">
          <a:avLst/>
        </a:prstGeom>
      </xdr:spPr>
    </xdr:pic>
    <xdr:clientData/>
  </xdr:twoCellAnchor>
  <xdr:twoCellAnchor>
    <xdr:from>
      <xdr:col>2</xdr:col>
      <xdr:colOff>11205</xdr:colOff>
      <xdr:row>0</xdr:row>
      <xdr:rowOff>11206</xdr:rowOff>
    </xdr:from>
    <xdr:to>
      <xdr:col>7</xdr:col>
      <xdr:colOff>156082</xdr:colOff>
      <xdr:row>7</xdr:row>
      <xdr:rowOff>33618</xdr:rowOff>
    </xdr:to>
    <xdr:sp macro="" textlink="">
      <xdr:nvSpPr>
        <xdr:cNvPr id="225" name="Retângulo 224">
          <a:extLst>
            <a:ext uri="{FF2B5EF4-FFF2-40B4-BE49-F238E27FC236}">
              <a16:creationId xmlns:a16="http://schemas.microsoft.com/office/drawing/2014/main" id="{C4B17E1B-5496-4173-B9EB-84F1923B8295}"/>
            </a:ext>
          </a:extLst>
        </xdr:cNvPr>
        <xdr:cNvSpPr/>
      </xdr:nvSpPr>
      <xdr:spPr>
        <a:xfrm>
          <a:off x="795617" y="11206"/>
          <a:ext cx="3170465" cy="1120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endParaRPr lang="pt-BR" sz="1100"/>
        </a:p>
        <a:p>
          <a:pPr algn="ctr"/>
          <a:r>
            <a:rPr lang="pt-BR" sz="2000"/>
            <a:t>SIMBOLO DA EMPRESA !</a:t>
          </a:r>
        </a:p>
      </xdr:txBody>
    </xdr:sp>
    <xdr:clientData/>
  </xdr:twoCellAnchor>
  <xdr:twoCellAnchor>
    <xdr:from>
      <xdr:col>31</xdr:col>
      <xdr:colOff>11206</xdr:colOff>
      <xdr:row>0</xdr:row>
      <xdr:rowOff>11206</xdr:rowOff>
    </xdr:from>
    <xdr:to>
      <xdr:col>37</xdr:col>
      <xdr:colOff>156083</xdr:colOff>
      <xdr:row>7</xdr:row>
      <xdr:rowOff>0</xdr:rowOff>
    </xdr:to>
    <xdr:sp macro="" textlink="">
      <xdr:nvSpPr>
        <xdr:cNvPr id="226" name="Retângulo 225">
          <a:extLst>
            <a:ext uri="{FF2B5EF4-FFF2-40B4-BE49-F238E27FC236}">
              <a16:creationId xmlns:a16="http://schemas.microsoft.com/office/drawing/2014/main" id="{2693F113-9685-441B-90EE-42E4811D3E63}"/>
            </a:ext>
          </a:extLst>
        </xdr:cNvPr>
        <xdr:cNvSpPr/>
      </xdr:nvSpPr>
      <xdr:spPr>
        <a:xfrm>
          <a:off x="17963030" y="11206"/>
          <a:ext cx="3428200" cy="10869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endParaRPr lang="pt-BR" sz="1100"/>
        </a:p>
        <a:p>
          <a:pPr algn="ctr"/>
          <a:r>
            <a:rPr lang="pt-BR" sz="2000"/>
            <a:t>SIMBOLO DA EMPRESA 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152399</xdr:colOff>
      <xdr:row>22</xdr:row>
      <xdr:rowOff>0</xdr:rowOff>
    </xdr:from>
    <xdr:to>
      <xdr:col>11</xdr:col>
      <xdr:colOff>0</xdr:colOff>
      <xdr:row>41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CDCEF-89BE-4CF6-8744-82B725FDC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186018</xdr:colOff>
      <xdr:row>22</xdr:row>
      <xdr:rowOff>27452</xdr:rowOff>
    </xdr:from>
    <xdr:to>
      <xdr:col>23</xdr:col>
      <xdr:colOff>33618</xdr:colOff>
      <xdr:row>41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F8BB14A-2C63-420B-B86E-C91275F1E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173130</xdr:colOff>
      <xdr:row>42</xdr:row>
      <xdr:rowOff>155201</xdr:rowOff>
    </xdr:from>
    <xdr:to>
      <xdr:col>11</xdr:col>
      <xdr:colOff>6162</xdr:colOff>
      <xdr:row>61</xdr:row>
      <xdr:rowOff>150718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901787-AFE8-4066-8FF1-63F3B095C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212912</xdr:colOff>
      <xdr:row>43</xdr:row>
      <xdr:rowOff>0</xdr:rowOff>
    </xdr:from>
    <xdr:to>
      <xdr:col>23</xdr:col>
      <xdr:colOff>60512</xdr:colOff>
      <xdr:row>62</xdr:row>
      <xdr:rowOff>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AC47BECC-A3ED-4F98-AB46-DE9AC2264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156883</xdr:colOff>
      <xdr:row>64</xdr:row>
      <xdr:rowOff>0</xdr:rowOff>
    </xdr:from>
    <xdr:to>
      <xdr:col>11</xdr:col>
      <xdr:colOff>4483</xdr:colOff>
      <xdr:row>82</xdr:row>
      <xdr:rowOff>152400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B67660B0-AAAE-47EB-A951-56BBC7B8F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201706</xdr:colOff>
      <xdr:row>63</xdr:row>
      <xdr:rowOff>0</xdr:rowOff>
    </xdr:from>
    <xdr:to>
      <xdr:col>23</xdr:col>
      <xdr:colOff>15688</xdr:colOff>
      <xdr:row>82</xdr:row>
      <xdr:rowOff>1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DA916B8-341F-4757-9CB3-D71E4A7D4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168088</xdr:colOff>
      <xdr:row>85</xdr:row>
      <xdr:rowOff>11206</xdr:rowOff>
    </xdr:from>
    <xdr:to>
      <xdr:col>10</xdr:col>
      <xdr:colOff>963706</xdr:colOff>
      <xdr:row>104</xdr:row>
      <xdr:rowOff>11205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8090D7BC-602D-4A19-9400-46D91E76F7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201706</xdr:colOff>
      <xdr:row>85</xdr:row>
      <xdr:rowOff>11206</xdr:rowOff>
    </xdr:from>
    <xdr:to>
      <xdr:col>23</xdr:col>
      <xdr:colOff>11206</xdr:colOff>
      <xdr:row>104</xdr:row>
      <xdr:rowOff>11206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84774BD-0D9F-49BB-9D75-7EBEC49A1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179294</xdr:colOff>
      <xdr:row>106</xdr:row>
      <xdr:rowOff>11206</xdr:rowOff>
    </xdr:from>
    <xdr:to>
      <xdr:col>10</xdr:col>
      <xdr:colOff>960344</xdr:colOff>
      <xdr:row>125</xdr:row>
      <xdr:rowOff>11206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F87E66ED-C241-4101-9E5C-4CBADD5ED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212912</xdr:colOff>
      <xdr:row>106</xdr:row>
      <xdr:rowOff>11205</xdr:rowOff>
    </xdr:from>
    <xdr:to>
      <xdr:col>23</xdr:col>
      <xdr:colOff>7844</xdr:colOff>
      <xdr:row>125</xdr:row>
      <xdr:rowOff>6722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E47909E1-5D90-4421-ABCA-C4A8FF242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190500</xdr:colOff>
      <xdr:row>127</xdr:row>
      <xdr:rowOff>0</xdr:rowOff>
    </xdr:from>
    <xdr:to>
      <xdr:col>10</xdr:col>
      <xdr:colOff>967068</xdr:colOff>
      <xdr:row>145</xdr:row>
      <xdr:rowOff>152400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E1F0C630-DC2B-46CF-A5EC-39D57CD5B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212912</xdr:colOff>
      <xdr:row>127</xdr:row>
      <xdr:rowOff>0</xdr:rowOff>
    </xdr:from>
    <xdr:to>
      <xdr:col>22</xdr:col>
      <xdr:colOff>974911</xdr:colOff>
      <xdr:row>145</xdr:row>
      <xdr:rowOff>156881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C7AA9763-DE03-41FE-8DD4-B34A1119E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19</xdr:col>
      <xdr:colOff>582706</xdr:colOff>
      <xdr:row>29</xdr:row>
      <xdr:rowOff>134471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B850375-4090-4C8D-99BF-FE62EF221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11206</xdr:colOff>
      <xdr:row>32</xdr:row>
      <xdr:rowOff>156882</xdr:rowOff>
    </xdr:from>
    <xdr:to>
      <xdr:col>19</xdr:col>
      <xdr:colOff>560294</xdr:colOff>
      <xdr:row>54</xdr:row>
      <xdr:rowOff>134471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B5D94A61-17B9-4BCE-9E18-BC41B7298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58</xdr:row>
      <xdr:rowOff>0</xdr:rowOff>
    </xdr:from>
    <xdr:to>
      <xdr:col>19</xdr:col>
      <xdr:colOff>560294</xdr:colOff>
      <xdr:row>79</xdr:row>
      <xdr:rowOff>112059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F708339-337D-4EDE-8992-4172227099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179294</xdr:colOff>
      <xdr:row>82</xdr:row>
      <xdr:rowOff>156880</xdr:rowOff>
    </xdr:from>
    <xdr:to>
      <xdr:col>19</xdr:col>
      <xdr:colOff>582705</xdr:colOff>
      <xdr:row>104</xdr:row>
      <xdr:rowOff>145675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3C770360-329F-42DC-A7A1-A9B7B723F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11206</xdr:colOff>
      <xdr:row>107</xdr:row>
      <xdr:rowOff>145676</xdr:rowOff>
    </xdr:from>
    <xdr:to>
      <xdr:col>19</xdr:col>
      <xdr:colOff>582706</xdr:colOff>
      <xdr:row>130</xdr:row>
      <xdr:rowOff>145676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97DD4279-2694-4153-85FB-8EF1BB108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134</xdr:row>
      <xdr:rowOff>0</xdr:rowOff>
    </xdr:from>
    <xdr:to>
      <xdr:col>19</xdr:col>
      <xdr:colOff>582706</xdr:colOff>
      <xdr:row>155</xdr:row>
      <xdr:rowOff>145676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EB0DDDD6-0EC9-4C8B-86BC-8D16B45D1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605117</xdr:colOff>
      <xdr:row>9</xdr:row>
      <xdr:rowOff>0</xdr:rowOff>
    </xdr:from>
    <xdr:to>
      <xdr:col>39</xdr:col>
      <xdr:colOff>582705</xdr:colOff>
      <xdr:row>29</xdr:row>
      <xdr:rowOff>123265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A17176A-7FC0-42CF-84D9-3AB73D0DE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593913</xdr:colOff>
      <xdr:row>33</xdr:row>
      <xdr:rowOff>11206</xdr:rowOff>
    </xdr:from>
    <xdr:to>
      <xdr:col>39</xdr:col>
      <xdr:colOff>593911</xdr:colOff>
      <xdr:row>54</xdr:row>
      <xdr:rowOff>112058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A66822C7-6A11-4D31-AAC6-4E7E5AA1D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593911</xdr:colOff>
      <xdr:row>58</xdr:row>
      <xdr:rowOff>1</xdr:rowOff>
    </xdr:from>
    <xdr:to>
      <xdr:col>39</xdr:col>
      <xdr:colOff>593910</xdr:colOff>
      <xdr:row>79</xdr:row>
      <xdr:rowOff>112059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743E5150-A009-46B3-A683-97A0FE548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605117</xdr:colOff>
      <xdr:row>82</xdr:row>
      <xdr:rowOff>145676</xdr:rowOff>
    </xdr:from>
    <xdr:to>
      <xdr:col>39</xdr:col>
      <xdr:colOff>582704</xdr:colOff>
      <xdr:row>104</xdr:row>
      <xdr:rowOff>123263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EC3A124F-E346-4807-A31A-79A71F210C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605117</xdr:colOff>
      <xdr:row>107</xdr:row>
      <xdr:rowOff>145676</xdr:rowOff>
    </xdr:from>
    <xdr:to>
      <xdr:col>39</xdr:col>
      <xdr:colOff>582705</xdr:colOff>
      <xdr:row>130</xdr:row>
      <xdr:rowOff>134470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E28A5F73-7554-4B9A-B883-AAE983270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1</xdr:colOff>
      <xdr:row>133</xdr:row>
      <xdr:rowOff>145676</xdr:rowOff>
    </xdr:from>
    <xdr:to>
      <xdr:col>39</xdr:col>
      <xdr:colOff>582705</xdr:colOff>
      <xdr:row>155</xdr:row>
      <xdr:rowOff>145676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2B15C7B7-17FF-491B-8069-DB83A9945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598714</xdr:colOff>
      <xdr:row>0</xdr:row>
      <xdr:rowOff>13606</xdr:rowOff>
    </xdr:from>
    <xdr:to>
      <xdr:col>26</xdr:col>
      <xdr:colOff>95250</xdr:colOff>
      <xdr:row>6</xdr:row>
      <xdr:rowOff>27214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E039EC9-184D-4F7D-A51B-39EA87F1B253}"/>
            </a:ext>
          </a:extLst>
        </xdr:cNvPr>
        <xdr:cNvSpPr/>
      </xdr:nvSpPr>
      <xdr:spPr>
        <a:xfrm>
          <a:off x="12423321" y="13606"/>
          <a:ext cx="3170465" cy="993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endParaRPr lang="pt-BR" sz="1100"/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SIMBOLO DA EMPRESA !</a:t>
          </a:r>
          <a:endParaRPr lang="pt-BR" sz="20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</xdr:col>
      <xdr:colOff>13607</xdr:colOff>
      <xdr:row>0</xdr:row>
      <xdr:rowOff>0</xdr:rowOff>
    </xdr:from>
    <xdr:to>
      <xdr:col>6</xdr:col>
      <xdr:colOff>122465</xdr:colOff>
      <xdr:row>6</xdr:row>
      <xdr:rowOff>13608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AF24616F-8C1E-49EF-B6C6-66E60B7B7411}"/>
            </a:ext>
          </a:extLst>
        </xdr:cNvPr>
        <xdr:cNvSpPr/>
      </xdr:nvSpPr>
      <xdr:spPr>
        <a:xfrm>
          <a:off x="204107" y="0"/>
          <a:ext cx="3170465" cy="993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  <a:p>
          <a:pPr algn="l"/>
          <a:endParaRPr lang="pt-BR" sz="1100"/>
        </a:p>
        <a:p>
          <a:pPr algn="ctr"/>
          <a:r>
            <a:rPr lang="pt-BR" sz="2000"/>
            <a:t>SIMBOLO DA EMPRESA !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16808</xdr:colOff>
      <xdr:row>0</xdr:row>
      <xdr:rowOff>253252</xdr:rowOff>
    </xdr:from>
    <xdr:to>
      <xdr:col>40</xdr:col>
      <xdr:colOff>0</xdr:colOff>
      <xdr:row>16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45894B3-0586-4B58-96CA-1FCE0CDE2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5602</xdr:colOff>
      <xdr:row>20</xdr:row>
      <xdr:rowOff>230840</xdr:rowOff>
    </xdr:from>
    <xdr:to>
      <xdr:col>40</xdr:col>
      <xdr:colOff>0</xdr:colOff>
      <xdr:row>36</xdr:row>
      <xdr:rowOff>201705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411BE94-2649-4CFC-9682-72DB76F2A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28013</xdr:colOff>
      <xdr:row>41</xdr:row>
      <xdr:rowOff>6725</xdr:rowOff>
    </xdr:from>
    <xdr:to>
      <xdr:col>39</xdr:col>
      <xdr:colOff>1019734</xdr:colOff>
      <xdr:row>56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BE2F71-C2FE-4D81-99D6-0393A9521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28013</xdr:colOff>
      <xdr:row>61</xdr:row>
      <xdr:rowOff>6723</xdr:rowOff>
    </xdr:from>
    <xdr:to>
      <xdr:col>39</xdr:col>
      <xdr:colOff>1019734</xdr:colOff>
      <xdr:row>76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85FA252-E10F-4473-AAF2-251D80B423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5603</xdr:colOff>
      <xdr:row>1</xdr:row>
      <xdr:rowOff>6725</xdr:rowOff>
    </xdr:from>
    <xdr:to>
      <xdr:col>40</xdr:col>
      <xdr:colOff>0</xdr:colOff>
      <xdr:row>16</xdr:row>
      <xdr:rowOff>190500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446D083-3FA9-488C-9734-1A439C416E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5601</xdr:colOff>
      <xdr:row>20</xdr:row>
      <xdr:rowOff>242048</xdr:rowOff>
    </xdr:from>
    <xdr:to>
      <xdr:col>39</xdr:col>
      <xdr:colOff>1019734</xdr:colOff>
      <xdr:row>36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C4644C-8C43-4E5D-9C65-ACB42FBFE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5601</xdr:colOff>
      <xdr:row>40</xdr:row>
      <xdr:rowOff>230842</xdr:rowOff>
    </xdr:from>
    <xdr:to>
      <xdr:col>39</xdr:col>
      <xdr:colOff>1019734</xdr:colOff>
      <xdr:row>56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6D7127B-E29F-4D54-81B0-30BD9B6DC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16808</xdr:colOff>
      <xdr:row>61</xdr:row>
      <xdr:rowOff>6725</xdr:rowOff>
    </xdr:from>
    <xdr:to>
      <xdr:col>40</xdr:col>
      <xdr:colOff>0</xdr:colOff>
      <xdr:row>77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2A3A6B1-64C5-4EE9-A750-71E26F77D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28014</xdr:colOff>
      <xdr:row>1</xdr:row>
      <xdr:rowOff>6723</xdr:rowOff>
    </xdr:from>
    <xdr:to>
      <xdr:col>38</xdr:col>
      <xdr:colOff>1008529</xdr:colOff>
      <xdr:row>16</xdr:row>
      <xdr:rowOff>201705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1968C25-BDEB-4587-ACA7-8DA957F1E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16808</xdr:colOff>
      <xdr:row>21</xdr:row>
      <xdr:rowOff>6724</xdr:rowOff>
    </xdr:from>
    <xdr:to>
      <xdr:col>38</xdr:col>
      <xdr:colOff>997323</xdr:colOff>
      <xdr:row>36</xdr:row>
      <xdr:rowOff>190500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D9AF612-451D-41EC-B30F-768CB85C7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28014</xdr:colOff>
      <xdr:row>40</xdr:row>
      <xdr:rowOff>242046</xdr:rowOff>
    </xdr:from>
    <xdr:to>
      <xdr:col>39</xdr:col>
      <xdr:colOff>0</xdr:colOff>
      <xdr:row>56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8FD55E1-5852-4263-9FC6-D5B153A66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28012</xdr:colOff>
      <xdr:row>60</xdr:row>
      <xdr:rowOff>242048</xdr:rowOff>
    </xdr:from>
    <xdr:to>
      <xdr:col>38</xdr:col>
      <xdr:colOff>1019734</xdr:colOff>
      <xdr:row>76</xdr:row>
      <xdr:rowOff>190500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4ACA06A-74AE-45CA-929F-9C5B422632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1002927</xdr:colOff>
      <xdr:row>81</xdr:row>
      <xdr:rowOff>6722</xdr:rowOff>
    </xdr:from>
    <xdr:to>
      <xdr:col>38</xdr:col>
      <xdr:colOff>997323</xdr:colOff>
      <xdr:row>97</xdr:row>
      <xdr:rowOff>11205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D18F078D-ADF3-4C0C-98B0-CC9CC3034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5602</xdr:colOff>
      <xdr:row>1</xdr:row>
      <xdr:rowOff>6723</xdr:rowOff>
    </xdr:from>
    <xdr:to>
      <xdr:col>38</xdr:col>
      <xdr:colOff>1008528</xdr:colOff>
      <xdr:row>17</xdr:row>
      <xdr:rowOff>11205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7C29889-9F41-450C-A35E-89550BA2F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16806</xdr:colOff>
      <xdr:row>20</xdr:row>
      <xdr:rowOff>242048</xdr:rowOff>
    </xdr:from>
    <xdr:to>
      <xdr:col>39</xdr:col>
      <xdr:colOff>11205</xdr:colOff>
      <xdr:row>36</xdr:row>
      <xdr:rowOff>190499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E6DC33-230D-4B2A-9DA4-EA6F20791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16808</xdr:colOff>
      <xdr:row>40</xdr:row>
      <xdr:rowOff>242048</xdr:rowOff>
    </xdr:from>
    <xdr:to>
      <xdr:col>38</xdr:col>
      <xdr:colOff>1008528</xdr:colOff>
      <xdr:row>56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C168B81-67F1-403E-920E-203EDA1A1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16808</xdr:colOff>
      <xdr:row>60</xdr:row>
      <xdr:rowOff>242046</xdr:rowOff>
    </xdr:from>
    <xdr:to>
      <xdr:col>38</xdr:col>
      <xdr:colOff>1008528</xdr:colOff>
      <xdr:row>76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14DD87D-ADD6-4C0B-A09C-16415077B2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16808</xdr:colOff>
      <xdr:row>0</xdr:row>
      <xdr:rowOff>242046</xdr:rowOff>
    </xdr:from>
    <xdr:to>
      <xdr:col>38</xdr:col>
      <xdr:colOff>1008528</xdr:colOff>
      <xdr:row>16</xdr:row>
      <xdr:rowOff>190499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D577413-1E9F-4A1F-B927-ACA02F30A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5602</xdr:colOff>
      <xdr:row>21</xdr:row>
      <xdr:rowOff>6722</xdr:rowOff>
    </xdr:from>
    <xdr:to>
      <xdr:col>38</xdr:col>
      <xdr:colOff>1008529</xdr:colOff>
      <xdr:row>36</xdr:row>
      <xdr:rowOff>201705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BEBA74-6773-4DF9-ADD5-0627D1001A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28014</xdr:colOff>
      <xdr:row>40</xdr:row>
      <xdr:rowOff>242046</xdr:rowOff>
    </xdr:from>
    <xdr:to>
      <xdr:col>38</xdr:col>
      <xdr:colOff>997323</xdr:colOff>
      <xdr:row>57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A4F2351-2D78-4817-B85C-DCED9F8EC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28014</xdr:colOff>
      <xdr:row>60</xdr:row>
      <xdr:rowOff>242047</xdr:rowOff>
    </xdr:from>
    <xdr:to>
      <xdr:col>39</xdr:col>
      <xdr:colOff>0</xdr:colOff>
      <xdr:row>77</xdr:row>
      <xdr:rowOff>11204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32C5C2D-00C3-4DF0-9D66-286885F37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5602</xdr:colOff>
      <xdr:row>0</xdr:row>
      <xdr:rowOff>253252</xdr:rowOff>
    </xdr:from>
    <xdr:to>
      <xdr:col>38</xdr:col>
      <xdr:colOff>1008529</xdr:colOff>
      <xdr:row>16</xdr:row>
      <xdr:rowOff>201705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AFA9169-1E12-4C1D-92E3-B7DA91DCE5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16808</xdr:colOff>
      <xdr:row>21</xdr:row>
      <xdr:rowOff>6724</xdr:rowOff>
    </xdr:from>
    <xdr:to>
      <xdr:col>39</xdr:col>
      <xdr:colOff>0</xdr:colOff>
      <xdr:row>37</xdr:row>
      <xdr:rowOff>11206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BDB887-B16D-4C8A-87B8-AEAE36609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5604</xdr:colOff>
      <xdr:row>40</xdr:row>
      <xdr:rowOff>242048</xdr:rowOff>
    </xdr:from>
    <xdr:to>
      <xdr:col>39</xdr:col>
      <xdr:colOff>0</xdr:colOff>
      <xdr:row>56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F3937B-7F29-4A79-BB0A-87ADE6BC8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16810</xdr:colOff>
      <xdr:row>60</xdr:row>
      <xdr:rowOff>242046</xdr:rowOff>
    </xdr:from>
    <xdr:to>
      <xdr:col>38</xdr:col>
      <xdr:colOff>1008529</xdr:colOff>
      <xdr:row>76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18D3355-6899-404C-A2ED-9E8D1F1452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16806</xdr:colOff>
      <xdr:row>81</xdr:row>
      <xdr:rowOff>6724</xdr:rowOff>
    </xdr:from>
    <xdr:to>
      <xdr:col>38</xdr:col>
      <xdr:colOff>997322</xdr:colOff>
      <xdr:row>96</xdr:row>
      <xdr:rowOff>190500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E382598-A54D-46B1-80FE-CAF5932B5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28014</xdr:colOff>
      <xdr:row>0</xdr:row>
      <xdr:rowOff>253254</xdr:rowOff>
    </xdr:from>
    <xdr:to>
      <xdr:col>38</xdr:col>
      <xdr:colOff>1008529</xdr:colOff>
      <xdr:row>17</xdr:row>
      <xdr:rowOff>11206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9B9C72-D2AD-4083-9BF4-882D031CCB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16808</xdr:colOff>
      <xdr:row>20</xdr:row>
      <xdr:rowOff>242048</xdr:rowOff>
    </xdr:from>
    <xdr:to>
      <xdr:col>38</xdr:col>
      <xdr:colOff>1008529</xdr:colOff>
      <xdr:row>37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1B8705-4537-4A80-8C47-7F9BDD782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1014131</xdr:colOff>
      <xdr:row>40</xdr:row>
      <xdr:rowOff>230842</xdr:rowOff>
    </xdr:from>
    <xdr:to>
      <xdr:col>38</xdr:col>
      <xdr:colOff>1008529</xdr:colOff>
      <xdr:row>56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BFE7173-E735-41BB-9C95-92C4C0BC25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11206</xdr:colOff>
      <xdr:row>60</xdr:row>
      <xdr:rowOff>242046</xdr:rowOff>
    </xdr:from>
    <xdr:to>
      <xdr:col>39</xdr:col>
      <xdr:colOff>11206</xdr:colOff>
      <xdr:row>76</xdr:row>
      <xdr:rowOff>179293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FE14196-5042-4B99-B110-82A08E194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0</xdr:row>
      <xdr:rowOff>253252</xdr:rowOff>
    </xdr:from>
    <xdr:to>
      <xdr:col>39</xdr:col>
      <xdr:colOff>0</xdr:colOff>
      <xdr:row>16</xdr:row>
      <xdr:rowOff>190499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F4E815-3D8B-4C7F-954F-668702BF7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16808</xdr:colOff>
      <xdr:row>20</xdr:row>
      <xdr:rowOff>242048</xdr:rowOff>
    </xdr:from>
    <xdr:to>
      <xdr:col>38</xdr:col>
      <xdr:colOff>1008528</xdr:colOff>
      <xdr:row>36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AADFB4-E2D6-46D5-8E9A-659F7ADD0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16808</xdr:colOff>
      <xdr:row>40</xdr:row>
      <xdr:rowOff>242048</xdr:rowOff>
    </xdr:from>
    <xdr:to>
      <xdr:col>39</xdr:col>
      <xdr:colOff>0</xdr:colOff>
      <xdr:row>57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7CB2E83-2CEA-4D45-A6F0-A916DFC24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5604</xdr:colOff>
      <xdr:row>61</xdr:row>
      <xdr:rowOff>6725</xdr:rowOff>
    </xdr:from>
    <xdr:to>
      <xdr:col>39</xdr:col>
      <xdr:colOff>11206</xdr:colOff>
      <xdr:row>76</xdr:row>
      <xdr:rowOff>190500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6FFA723-DB3D-4FAC-9DDF-0AF1B9CDA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28012</xdr:colOff>
      <xdr:row>80</xdr:row>
      <xdr:rowOff>230842</xdr:rowOff>
    </xdr:from>
    <xdr:to>
      <xdr:col>39</xdr:col>
      <xdr:colOff>11205</xdr:colOff>
      <xdr:row>96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636D7C5-059A-45FF-84E5-11F9A2D0E9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16808</xdr:colOff>
      <xdr:row>0</xdr:row>
      <xdr:rowOff>253254</xdr:rowOff>
    </xdr:from>
    <xdr:to>
      <xdr:col>39</xdr:col>
      <xdr:colOff>0</xdr:colOff>
      <xdr:row>16</xdr:row>
      <xdr:rowOff>190500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268AC1-12F2-424E-905A-8D7384C6F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16808</xdr:colOff>
      <xdr:row>21</xdr:row>
      <xdr:rowOff>6724</xdr:rowOff>
    </xdr:from>
    <xdr:to>
      <xdr:col>38</xdr:col>
      <xdr:colOff>1019734</xdr:colOff>
      <xdr:row>36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2A92CD0-D72C-4F50-85FD-E536E3B40A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5604</xdr:colOff>
      <xdr:row>40</xdr:row>
      <xdr:rowOff>242046</xdr:rowOff>
    </xdr:from>
    <xdr:to>
      <xdr:col>39</xdr:col>
      <xdr:colOff>0</xdr:colOff>
      <xdr:row>56</xdr:row>
      <xdr:rowOff>201705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2A31866-27DE-4E29-AA1A-B2949AB284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5602</xdr:colOff>
      <xdr:row>60</xdr:row>
      <xdr:rowOff>242048</xdr:rowOff>
    </xdr:from>
    <xdr:to>
      <xdr:col>38</xdr:col>
      <xdr:colOff>1008528</xdr:colOff>
      <xdr:row>77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7E745D1-2F17-4BB5-9A90-07108EF5A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16808</xdr:colOff>
      <xdr:row>0</xdr:row>
      <xdr:rowOff>242048</xdr:rowOff>
    </xdr:from>
    <xdr:to>
      <xdr:col>38</xdr:col>
      <xdr:colOff>1008528</xdr:colOff>
      <xdr:row>16</xdr:row>
      <xdr:rowOff>190500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CFCD255-6B1B-4DB7-8D5A-FB06B9AE6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16806</xdr:colOff>
      <xdr:row>20</xdr:row>
      <xdr:rowOff>242047</xdr:rowOff>
    </xdr:from>
    <xdr:to>
      <xdr:col>38</xdr:col>
      <xdr:colOff>1008528</xdr:colOff>
      <xdr:row>36</xdr:row>
      <xdr:rowOff>179294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190F84C-36F9-480B-8F35-2C87A7D759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11206</xdr:colOff>
      <xdr:row>41</xdr:row>
      <xdr:rowOff>6725</xdr:rowOff>
    </xdr:from>
    <xdr:to>
      <xdr:col>38</xdr:col>
      <xdr:colOff>1008529</xdr:colOff>
      <xdr:row>56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6D041F3-E62B-434C-B52E-0590EF2D3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39220</xdr:colOff>
      <xdr:row>61</xdr:row>
      <xdr:rowOff>6723</xdr:rowOff>
    </xdr:from>
    <xdr:to>
      <xdr:col>39</xdr:col>
      <xdr:colOff>22411</xdr:colOff>
      <xdr:row>77</xdr:row>
      <xdr:rowOff>11206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C2C6055-0F26-40CC-A3F5-36D601D670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5602</xdr:colOff>
      <xdr:row>0</xdr:row>
      <xdr:rowOff>242046</xdr:rowOff>
    </xdr:from>
    <xdr:to>
      <xdr:col>39</xdr:col>
      <xdr:colOff>0</xdr:colOff>
      <xdr:row>16</xdr:row>
      <xdr:rowOff>190499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F8B188-6331-488A-B716-F57FF0EAA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28014</xdr:colOff>
      <xdr:row>21</xdr:row>
      <xdr:rowOff>6724</xdr:rowOff>
    </xdr:from>
    <xdr:to>
      <xdr:col>38</xdr:col>
      <xdr:colOff>1008528</xdr:colOff>
      <xdr:row>36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9FFEDF-672D-4CC0-89B4-3B9DFD1BA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16808</xdr:colOff>
      <xdr:row>41</xdr:row>
      <xdr:rowOff>6723</xdr:rowOff>
    </xdr:from>
    <xdr:to>
      <xdr:col>38</xdr:col>
      <xdr:colOff>1019734</xdr:colOff>
      <xdr:row>56</xdr:row>
      <xdr:rowOff>190499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8B5BE4-B179-46CF-BF5F-672212DB3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16808</xdr:colOff>
      <xdr:row>61</xdr:row>
      <xdr:rowOff>6723</xdr:rowOff>
    </xdr:from>
    <xdr:to>
      <xdr:col>38</xdr:col>
      <xdr:colOff>997322</xdr:colOff>
      <xdr:row>76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4025C6A-B999-42E4-BD46-D28B85C7E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28014</xdr:colOff>
      <xdr:row>80</xdr:row>
      <xdr:rowOff>242048</xdr:rowOff>
    </xdr:from>
    <xdr:to>
      <xdr:col>39</xdr:col>
      <xdr:colOff>11205</xdr:colOff>
      <xdr:row>96</xdr:row>
      <xdr:rowOff>179294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704FF21-C08E-4D29-9850-4AAC2863B7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5602</xdr:colOff>
      <xdr:row>0</xdr:row>
      <xdr:rowOff>253254</xdr:rowOff>
    </xdr:from>
    <xdr:to>
      <xdr:col>38</xdr:col>
      <xdr:colOff>1008528</xdr:colOff>
      <xdr:row>16</xdr:row>
      <xdr:rowOff>190500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B50721-D6D7-44E4-B0C8-03856B166C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5602</xdr:colOff>
      <xdr:row>20</xdr:row>
      <xdr:rowOff>242048</xdr:rowOff>
    </xdr:from>
    <xdr:to>
      <xdr:col>38</xdr:col>
      <xdr:colOff>1008529</xdr:colOff>
      <xdr:row>36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C4D13-3212-4F30-8A3D-136603C31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16808</xdr:colOff>
      <xdr:row>41</xdr:row>
      <xdr:rowOff>6725</xdr:rowOff>
    </xdr:from>
    <xdr:to>
      <xdr:col>38</xdr:col>
      <xdr:colOff>997322</xdr:colOff>
      <xdr:row>56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C2A2B54-B47F-45F8-8B7F-B6FA8F8015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5604</xdr:colOff>
      <xdr:row>60</xdr:row>
      <xdr:rowOff>230841</xdr:rowOff>
    </xdr:from>
    <xdr:to>
      <xdr:col>38</xdr:col>
      <xdr:colOff>997322</xdr:colOff>
      <xdr:row>77</xdr:row>
      <xdr:rowOff>11205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3AE0F34-EF2B-4931-96AC-1C2C29E98C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OCALIZA&#199;&#195;O%20LOJA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LIZAÇÃO LOJA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4.857697222222" createdVersion="6" refreshedVersion="6" minRefreshableVersion="3" recordCount="18" xr:uid="{00000000-000A-0000-FFFF-FFFF01000000}">
  <cacheSource type="worksheet">
    <worksheetSource ref="AP29:AR47" sheet="SETEMBR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11" maxValue="0.11" count="2">
        <n v="0.11"/>
        <e v="#DIV/0!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9945352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4.868619328707" createdVersion="6" refreshedVersion="6" minRefreshableVersion="3" recordCount="18" xr:uid="{00000000-000A-0000-FFFF-FFFF02000000}">
  <cacheSource type="worksheet">
    <worksheetSource ref="AP29:AR47" sheet="JULHO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22" maxValue="0.22" count="2">
        <n v="0.22"/>
        <e v="#DIV/0!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74930160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4.880764236113" createdVersion="6" refreshedVersion="6" minRefreshableVersion="3" recordCount="18" xr:uid="{00000000-000A-0000-FFFF-FFFF03000000}">
  <cacheSource type="worksheet">
    <worksheetSource ref="AP29:AR47" sheet="FEVEREIR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6.7500000000000004E-2" maxValue="0.52" count="13">
        <n v="0.25"/>
        <e v="#DIV/0!"/>
        <n v="0.16"/>
        <n v="0.2"/>
        <n v="0.19"/>
        <n v="0.1235"/>
        <n v="0.17"/>
        <n v="0.52"/>
        <n v="0.1825"/>
        <n v="6.7500000000000004E-2"/>
        <n v="0.15"/>
        <n v="0.23630000000000001"/>
        <n v="0.13"/>
      </sharedItems>
    </cacheField>
    <cacheField name="MEDIA ETIQUETA" numFmtId="10">
      <sharedItems containsMixedTypes="1" containsNumber="1" minValue="0.13780000000000001" maxValue="0.38" count="7">
        <n v="0.2"/>
        <e v="#DIV/0!"/>
        <n v="0.13780000000000001"/>
        <n v="0.18"/>
        <n v="0.35"/>
        <n v="0.38"/>
        <n v="0.19"/>
      </sharedItems>
    </cacheField>
  </cacheFields>
  <extLst>
    <ext xmlns:x14="http://schemas.microsoft.com/office/spreadsheetml/2009/9/main" uri="{725AE2AE-9491-48be-B2B4-4EB974FC3084}">
      <x14:pivotCacheDefinition pivotCacheId="30519354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4.950305671293" createdVersion="6" refreshedVersion="6" minRefreshableVersion="3" recordCount="18" xr:uid="{00000000-000A-0000-FFFF-FFFF04000000}">
  <cacheSource type="worksheet">
    <worksheetSource ref="AP29:AR47" sheet="OUTUBR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17" maxValue="0.22" count="3">
        <n v="0.22"/>
        <e v="#DIV/0!"/>
        <n v="0.17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644037069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5.0134412037" createdVersion="6" refreshedVersion="6" minRefreshableVersion="3" recordCount="18" xr:uid="{00000000-000A-0000-FFFF-FFFF05000000}">
  <cacheSource type="worksheet">
    <worksheetSource ref="AP29:AR47" sheet="ABRIL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13" maxValue="0.22" count="4">
        <n v="0.19"/>
        <n v="0.13"/>
        <e v="#DIV/0!"/>
        <n v="0.22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1267762489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8.842735069447" createdVersion="6" refreshedVersion="6" minRefreshableVersion="3" recordCount="18" xr:uid="{00000000-000A-0000-FFFF-FFFF06000000}">
  <cacheSource type="worksheet">
    <worksheetSource ref="AP29:AR47" sheet="MARÇ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09" maxValue="0.39" count="8">
        <n v="0.22"/>
        <e v="#DIV/0!"/>
        <n v="0.18310000000000001"/>
        <n v="0.39"/>
        <n v="0.16"/>
        <n v="0.09"/>
        <n v="0.25"/>
        <n v="0.14000000000000001"/>
      </sharedItems>
    </cacheField>
    <cacheField name="MEDIA ETIQUETA" numFmtId="10">
      <sharedItems containsMixedTypes="1" containsNumber="1" minValue="0.15" maxValue="0.25" count="6">
        <n v="0.23"/>
        <e v="#DIV/0!"/>
        <n v="0.21"/>
        <n v="0.25"/>
        <n v="0.15"/>
        <n v="0.2"/>
      </sharedItems>
    </cacheField>
  </cacheFields>
  <extLst>
    <ext xmlns:x14="http://schemas.microsoft.com/office/spreadsheetml/2009/9/main" uri="{725AE2AE-9491-48be-B2B4-4EB974FC3084}">
      <x14:pivotCacheDefinition pivotCacheId="132949147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8.849152199073" createdVersion="6" refreshedVersion="6" minRefreshableVersion="3" recordCount="18" xr:uid="{00000000-000A-0000-FFFF-FFFF07000000}">
  <cacheSource type="worksheet">
    <worksheetSource ref="AP29:AR47" sheet="JUNH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18" maxValue="0.22" count="3">
        <n v="0.22"/>
        <n v="0.18"/>
        <e v="#DIV/0!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1113936073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8.849794560185" createdVersion="6" refreshedVersion="6" minRefreshableVersion="3" recordCount="18" xr:uid="{00000000-000A-0000-FFFF-FFFF08000000}">
  <cacheSource type="worksheet">
    <worksheetSource ref="AP29:AR47" sheet="AGOST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12" maxValue="0.25" count="3">
        <n v="0.12"/>
        <n v="0.25"/>
        <e v="#DIV/0!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1019989114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8.850323726852" createdVersion="6" refreshedVersion="6" minRefreshableVersion="3" recordCount="18" xr:uid="{00000000-000A-0000-FFFF-FFFF09000000}">
  <cacheSource type="worksheet">
    <worksheetSource ref="AP29:AR47" sheet="NOVEMBR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18" maxValue="0.22" count="3">
        <n v="0.22"/>
        <e v="#DIV/0!"/>
        <n v="0.18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537615044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tro" refreshedDate="44098.850869212962" createdVersion="6" refreshedVersion="6" minRefreshableVersion="3" recordCount="18" xr:uid="{00000000-000A-0000-FFFF-FFFF0A000000}">
  <cacheSource type="worksheet">
    <worksheetSource ref="AP29:AR47" sheet="DEZEMBR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15" maxValue="0.15" count="2">
        <e v="#DIV/0!"/>
        <n v="0.15"/>
      </sharedItems>
    </cacheField>
    <cacheField name="MEDIA ETIQUETA" numFmtId="10">
      <sharedItems containsMixedTypes="1" containsNumber="1" minValue="0.12" maxValue="0.12" count="2">
        <e v="#DIV/0!"/>
        <n v="0.12"/>
      </sharedItems>
    </cacheField>
  </cacheFields>
  <extLst>
    <ext xmlns:x14="http://schemas.microsoft.com/office/spreadsheetml/2009/9/main" uri="{725AE2AE-9491-48be-B2B4-4EB974FC3084}">
      <x14:pivotCacheDefinition pivotCacheId="1862379880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oenix" refreshedDate="44496.186424189815" createdVersion="6" refreshedVersion="7" minRefreshableVersion="3" recordCount="18" xr:uid="{00000000-000A-0000-FFFF-FFFF00000000}">
  <cacheSource type="worksheet">
    <worksheetSource ref="AP29:AR47" sheet="MAI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MixedTypes="1" containsNumber="1" minValue="0.02" maxValue="0.25" count="6">
        <n v="0.11"/>
        <n v="0.15"/>
        <e v="#DIV/0!"/>
        <n v="0.02"/>
        <n v="0.2"/>
        <n v="0.25" u="1"/>
      </sharedItems>
    </cacheField>
    <cacheField name="MEDIA ETIQUETA" numFmtId="10">
      <sharedItems count="1">
        <e v="#DIV/0!"/>
      </sharedItems>
    </cacheField>
  </cacheFields>
  <extLst>
    <ext xmlns:x14="http://schemas.microsoft.com/office/spreadsheetml/2009/9/main" uri="{725AE2AE-9491-48be-B2B4-4EB974FC3084}">
      <x14:pivotCacheDefinition pivotCacheId="524771572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oenix" refreshedDate="44497.01630358796" createdVersion="6" refreshedVersion="7" minRefreshableVersion="3" recordCount="18" xr:uid="{00000000-000A-0000-FFFF-FFFF10000000}">
  <cacheSource type="worksheet">
    <worksheetSource ref="AP29:AR47" sheet="JANEIRO 2022"/>
  </cacheSource>
  <cacheFields count="3">
    <cacheField name="SETORES" numFmtId="0">
      <sharedItems count="18">
        <s v="LIQUIDA FRIA"/>
        <s v="LIQUIDA QUENTE"/>
        <s v="FRIOS E EMBUTIDOS"/>
        <s v="BISCOITO E GULOSEIMAS"/>
        <s v="MATINAIS E SOBREMESAS"/>
        <s v="CONGELADOS"/>
        <s v="PADARIA"/>
        <s v="FLV"/>
        <s v="PERFUMARIA"/>
        <s v="SECA SALGADA"/>
        <s v="PEIXARIA"/>
        <s v="LIMPEZA"/>
        <s v="ALTO GIRO"/>
        <s v="DELICATESSEN"/>
        <s v="AÇOUGUE"/>
        <s v="BAZAR"/>
        <s v="TABACARIA"/>
        <s v="LATICÍNIOS"/>
      </sharedItems>
    </cacheField>
    <cacheField name="MEDIA PRESENÇA" numFmtId="10">
      <sharedItems containsSemiMixedTypes="0" containsString="0" containsNumber="1" minValue="2.3300000000000001E-2" maxValue="0.3" count="33">
        <n v="0.22666666666666666"/>
        <n v="0.22900000000000001"/>
        <n v="7.3499999999999996E-2"/>
        <n v="0.22970000000000002"/>
        <n v="0.1623"/>
        <n v="0.15465000000000001"/>
        <n v="0.11749999999999999"/>
        <n v="0.23"/>
        <n v="0.16165000000000002"/>
        <n v="0.19389999999999999"/>
        <n v="2.3300000000000001E-2"/>
        <n v="0.192"/>
        <n v="6.13E-2"/>
        <n v="0.15079999999999999"/>
        <n v="0.3"/>
        <n v="0.18"/>
        <n v="2.63E-2"/>
        <n v="0.1"/>
        <n v="0.16" u="1"/>
        <n v="8.3799999999999999E-2" u="1"/>
        <n v="8.7900000000000006E-2" u="1"/>
        <n v="0.16689999999999999" u="1"/>
        <n v="0.16114999999999999" u="1"/>
        <n v="0.17" u="1"/>
        <n v="0.21" u="1"/>
        <n v="0.08" u="1"/>
        <n v="0.22" u="1"/>
        <n v="0.14000000000000001" u="1"/>
        <n v="0.26500000000000001" u="1"/>
        <n v="0.11" u="1"/>
        <n v="0.19" u="1"/>
        <n v="0.09" u="1"/>
        <n v="0.13500000000000001" u="1"/>
      </sharedItems>
    </cacheField>
    <cacheField name="MEDIA ETIQUETA" numFmtId="10">
      <sharedItems containsMixedTypes="1" containsNumber="1" minValue="0.15500000000000003" maxValue="0.28999999999999998" count="7">
        <n v="0.16500000000000001"/>
        <e v="#DIV/0!"/>
        <n v="0.28000000000000003"/>
        <n v="0.28999999999999998"/>
        <n v="0.19"/>
        <n v="0.25"/>
        <n v="0.15500000000000003" u="1"/>
      </sharedItems>
    </cacheField>
  </cacheFields>
  <extLst>
    <ext xmlns:x14="http://schemas.microsoft.com/office/spreadsheetml/2009/9/main" uri="{725AE2AE-9491-48be-B2B4-4EB974FC3084}">
      <x14:pivotCacheDefinition pivotCacheId="3414853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1"/>
    <x v="0"/>
  </r>
  <r>
    <x v="3"/>
    <x v="1"/>
    <x v="0"/>
  </r>
  <r>
    <x v="4"/>
    <x v="1"/>
    <x v="0"/>
  </r>
  <r>
    <x v="5"/>
    <x v="1"/>
    <x v="0"/>
  </r>
  <r>
    <x v="6"/>
    <x v="1"/>
    <x v="0"/>
  </r>
  <r>
    <x v="7"/>
    <x v="1"/>
    <x v="0"/>
  </r>
  <r>
    <x v="8"/>
    <x v="1"/>
    <x v="0"/>
  </r>
  <r>
    <x v="9"/>
    <x v="1"/>
    <x v="0"/>
  </r>
  <r>
    <x v="10"/>
    <x v="1"/>
    <x v="0"/>
  </r>
  <r>
    <x v="11"/>
    <x v="1"/>
    <x v="0"/>
  </r>
  <r>
    <x v="12"/>
    <x v="1"/>
    <x v="0"/>
  </r>
  <r>
    <x v="13"/>
    <x v="1"/>
    <x v="0"/>
  </r>
  <r>
    <x v="14"/>
    <x v="1"/>
    <x v="0"/>
  </r>
  <r>
    <x v="15"/>
    <x v="1"/>
    <x v="0"/>
  </r>
  <r>
    <x v="16"/>
    <x v="1"/>
    <x v="0"/>
  </r>
  <r>
    <x v="17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1"/>
    <x v="0"/>
  </r>
  <r>
    <x v="3"/>
    <x v="1"/>
    <x v="0"/>
  </r>
  <r>
    <x v="4"/>
    <x v="1"/>
    <x v="0"/>
  </r>
  <r>
    <x v="5"/>
    <x v="1"/>
    <x v="0"/>
  </r>
  <r>
    <x v="6"/>
    <x v="1"/>
    <x v="0"/>
  </r>
  <r>
    <x v="7"/>
    <x v="1"/>
    <x v="0"/>
  </r>
  <r>
    <x v="8"/>
    <x v="1"/>
    <x v="0"/>
  </r>
  <r>
    <x v="9"/>
    <x v="1"/>
    <x v="0"/>
  </r>
  <r>
    <x v="10"/>
    <x v="1"/>
    <x v="0"/>
  </r>
  <r>
    <x v="11"/>
    <x v="1"/>
    <x v="0"/>
  </r>
  <r>
    <x v="12"/>
    <x v="1"/>
    <x v="0"/>
  </r>
  <r>
    <x v="13"/>
    <x v="1"/>
    <x v="0"/>
  </r>
  <r>
    <x v="14"/>
    <x v="1"/>
    <x v="0"/>
  </r>
  <r>
    <x v="15"/>
    <x v="1"/>
    <x v="0"/>
  </r>
  <r>
    <x v="16"/>
    <x v="1"/>
    <x v="0"/>
  </r>
  <r>
    <x v="17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1"/>
  </r>
  <r>
    <x v="2"/>
    <x v="2"/>
    <x v="1"/>
  </r>
  <r>
    <x v="3"/>
    <x v="3"/>
    <x v="1"/>
  </r>
  <r>
    <x v="4"/>
    <x v="1"/>
    <x v="1"/>
  </r>
  <r>
    <x v="5"/>
    <x v="4"/>
    <x v="2"/>
  </r>
  <r>
    <x v="6"/>
    <x v="5"/>
    <x v="1"/>
  </r>
  <r>
    <x v="7"/>
    <x v="6"/>
    <x v="1"/>
  </r>
  <r>
    <x v="8"/>
    <x v="3"/>
    <x v="3"/>
  </r>
  <r>
    <x v="9"/>
    <x v="1"/>
    <x v="4"/>
  </r>
  <r>
    <x v="10"/>
    <x v="7"/>
    <x v="5"/>
  </r>
  <r>
    <x v="11"/>
    <x v="8"/>
    <x v="1"/>
  </r>
  <r>
    <x v="12"/>
    <x v="9"/>
    <x v="1"/>
  </r>
  <r>
    <x v="13"/>
    <x v="10"/>
    <x v="1"/>
  </r>
  <r>
    <x v="14"/>
    <x v="1"/>
    <x v="6"/>
  </r>
  <r>
    <x v="15"/>
    <x v="11"/>
    <x v="1"/>
  </r>
  <r>
    <x v="16"/>
    <x v="12"/>
    <x v="1"/>
  </r>
  <r>
    <x v="17"/>
    <x v="1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1"/>
    <x v="0"/>
  </r>
  <r>
    <x v="3"/>
    <x v="1"/>
    <x v="0"/>
  </r>
  <r>
    <x v="4"/>
    <x v="2"/>
    <x v="0"/>
  </r>
  <r>
    <x v="5"/>
    <x v="1"/>
    <x v="0"/>
  </r>
  <r>
    <x v="6"/>
    <x v="1"/>
    <x v="0"/>
  </r>
  <r>
    <x v="7"/>
    <x v="1"/>
    <x v="0"/>
  </r>
  <r>
    <x v="8"/>
    <x v="1"/>
    <x v="0"/>
  </r>
  <r>
    <x v="9"/>
    <x v="1"/>
    <x v="0"/>
  </r>
  <r>
    <x v="10"/>
    <x v="1"/>
    <x v="0"/>
  </r>
  <r>
    <x v="11"/>
    <x v="1"/>
    <x v="0"/>
  </r>
  <r>
    <x v="12"/>
    <x v="1"/>
    <x v="0"/>
  </r>
  <r>
    <x v="13"/>
    <x v="1"/>
    <x v="0"/>
  </r>
  <r>
    <x v="14"/>
    <x v="1"/>
    <x v="0"/>
  </r>
  <r>
    <x v="15"/>
    <x v="1"/>
    <x v="0"/>
  </r>
  <r>
    <x v="16"/>
    <x v="1"/>
    <x v="0"/>
  </r>
  <r>
    <x v="17"/>
    <x v="1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2"/>
    <x v="0"/>
  </r>
  <r>
    <x v="3"/>
    <x v="0"/>
    <x v="0"/>
  </r>
  <r>
    <x v="4"/>
    <x v="2"/>
    <x v="0"/>
  </r>
  <r>
    <x v="5"/>
    <x v="2"/>
    <x v="0"/>
  </r>
  <r>
    <x v="6"/>
    <x v="2"/>
    <x v="0"/>
  </r>
  <r>
    <x v="7"/>
    <x v="2"/>
    <x v="0"/>
  </r>
  <r>
    <x v="8"/>
    <x v="3"/>
    <x v="0"/>
  </r>
  <r>
    <x v="9"/>
    <x v="2"/>
    <x v="0"/>
  </r>
  <r>
    <x v="10"/>
    <x v="2"/>
    <x v="0"/>
  </r>
  <r>
    <x v="11"/>
    <x v="2"/>
    <x v="0"/>
  </r>
  <r>
    <x v="12"/>
    <x v="2"/>
    <x v="0"/>
  </r>
  <r>
    <x v="13"/>
    <x v="2"/>
    <x v="0"/>
  </r>
  <r>
    <x v="14"/>
    <x v="2"/>
    <x v="0"/>
  </r>
  <r>
    <x v="15"/>
    <x v="2"/>
    <x v="0"/>
  </r>
  <r>
    <x v="16"/>
    <x v="2"/>
    <x v="0"/>
  </r>
  <r>
    <x v="17"/>
    <x v="2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1"/>
  </r>
  <r>
    <x v="2"/>
    <x v="1"/>
    <x v="1"/>
  </r>
  <r>
    <x v="3"/>
    <x v="2"/>
    <x v="1"/>
  </r>
  <r>
    <x v="4"/>
    <x v="1"/>
    <x v="2"/>
  </r>
  <r>
    <x v="5"/>
    <x v="1"/>
    <x v="1"/>
  </r>
  <r>
    <x v="6"/>
    <x v="3"/>
    <x v="3"/>
  </r>
  <r>
    <x v="7"/>
    <x v="1"/>
    <x v="1"/>
  </r>
  <r>
    <x v="8"/>
    <x v="4"/>
    <x v="1"/>
  </r>
  <r>
    <x v="9"/>
    <x v="1"/>
    <x v="1"/>
  </r>
  <r>
    <x v="10"/>
    <x v="5"/>
    <x v="4"/>
  </r>
  <r>
    <x v="11"/>
    <x v="1"/>
    <x v="1"/>
  </r>
  <r>
    <x v="12"/>
    <x v="1"/>
    <x v="1"/>
  </r>
  <r>
    <x v="13"/>
    <x v="1"/>
    <x v="1"/>
  </r>
  <r>
    <x v="14"/>
    <x v="6"/>
    <x v="1"/>
  </r>
  <r>
    <x v="15"/>
    <x v="1"/>
    <x v="1"/>
  </r>
  <r>
    <x v="16"/>
    <x v="7"/>
    <x v="5"/>
  </r>
  <r>
    <x v="17"/>
    <x v="1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2"/>
    <x v="0"/>
  </r>
  <r>
    <x v="3"/>
    <x v="2"/>
    <x v="0"/>
  </r>
  <r>
    <x v="4"/>
    <x v="2"/>
    <x v="0"/>
  </r>
  <r>
    <x v="5"/>
    <x v="2"/>
    <x v="0"/>
  </r>
  <r>
    <x v="6"/>
    <x v="2"/>
    <x v="0"/>
  </r>
  <r>
    <x v="7"/>
    <x v="2"/>
    <x v="0"/>
  </r>
  <r>
    <x v="8"/>
    <x v="2"/>
    <x v="0"/>
  </r>
  <r>
    <x v="9"/>
    <x v="2"/>
    <x v="0"/>
  </r>
  <r>
    <x v="10"/>
    <x v="2"/>
    <x v="0"/>
  </r>
  <r>
    <x v="11"/>
    <x v="2"/>
    <x v="0"/>
  </r>
  <r>
    <x v="12"/>
    <x v="2"/>
    <x v="0"/>
  </r>
  <r>
    <x v="13"/>
    <x v="2"/>
    <x v="0"/>
  </r>
  <r>
    <x v="14"/>
    <x v="2"/>
    <x v="0"/>
  </r>
  <r>
    <x v="15"/>
    <x v="2"/>
    <x v="0"/>
  </r>
  <r>
    <x v="16"/>
    <x v="2"/>
    <x v="0"/>
  </r>
  <r>
    <x v="17"/>
    <x v="2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2"/>
    <x v="0"/>
  </r>
  <r>
    <x v="3"/>
    <x v="2"/>
    <x v="0"/>
  </r>
  <r>
    <x v="4"/>
    <x v="2"/>
    <x v="0"/>
  </r>
  <r>
    <x v="5"/>
    <x v="2"/>
    <x v="0"/>
  </r>
  <r>
    <x v="6"/>
    <x v="2"/>
    <x v="0"/>
  </r>
  <r>
    <x v="7"/>
    <x v="2"/>
    <x v="0"/>
  </r>
  <r>
    <x v="8"/>
    <x v="2"/>
    <x v="0"/>
  </r>
  <r>
    <x v="9"/>
    <x v="2"/>
    <x v="0"/>
  </r>
  <r>
    <x v="10"/>
    <x v="2"/>
    <x v="0"/>
  </r>
  <r>
    <x v="11"/>
    <x v="2"/>
    <x v="0"/>
  </r>
  <r>
    <x v="12"/>
    <x v="2"/>
    <x v="0"/>
  </r>
  <r>
    <x v="13"/>
    <x v="2"/>
    <x v="0"/>
  </r>
  <r>
    <x v="14"/>
    <x v="2"/>
    <x v="0"/>
  </r>
  <r>
    <x v="15"/>
    <x v="2"/>
    <x v="0"/>
  </r>
  <r>
    <x v="16"/>
    <x v="2"/>
    <x v="0"/>
  </r>
  <r>
    <x v="17"/>
    <x v="2"/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2"/>
    <x v="0"/>
  </r>
  <r>
    <x v="3"/>
    <x v="1"/>
    <x v="0"/>
  </r>
  <r>
    <x v="4"/>
    <x v="1"/>
    <x v="0"/>
  </r>
  <r>
    <x v="5"/>
    <x v="1"/>
    <x v="0"/>
  </r>
  <r>
    <x v="6"/>
    <x v="1"/>
    <x v="0"/>
  </r>
  <r>
    <x v="7"/>
    <x v="1"/>
    <x v="0"/>
  </r>
  <r>
    <x v="8"/>
    <x v="1"/>
    <x v="0"/>
  </r>
  <r>
    <x v="9"/>
    <x v="1"/>
    <x v="0"/>
  </r>
  <r>
    <x v="10"/>
    <x v="1"/>
    <x v="0"/>
  </r>
  <r>
    <x v="11"/>
    <x v="1"/>
    <x v="0"/>
  </r>
  <r>
    <x v="12"/>
    <x v="1"/>
    <x v="0"/>
  </r>
  <r>
    <x v="13"/>
    <x v="1"/>
    <x v="0"/>
  </r>
  <r>
    <x v="14"/>
    <x v="1"/>
    <x v="0"/>
  </r>
  <r>
    <x v="15"/>
    <x v="1"/>
    <x v="0"/>
  </r>
  <r>
    <x v="16"/>
    <x v="1"/>
    <x v="0"/>
  </r>
  <r>
    <x v="17"/>
    <x v="1"/>
    <x v="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0"/>
    <x v="0"/>
  </r>
  <r>
    <x v="2"/>
    <x v="0"/>
    <x v="0"/>
  </r>
  <r>
    <x v="3"/>
    <x v="1"/>
    <x v="1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0"/>
    <x v="0"/>
  </r>
  <r>
    <x v="10"/>
    <x v="0"/>
    <x v="0"/>
  </r>
  <r>
    <x v="11"/>
    <x v="0"/>
    <x v="0"/>
  </r>
  <r>
    <x v="12"/>
    <x v="0"/>
    <x v="0"/>
  </r>
  <r>
    <x v="13"/>
    <x v="0"/>
    <x v="0"/>
  </r>
  <r>
    <x v="14"/>
    <x v="0"/>
    <x v="0"/>
  </r>
  <r>
    <x v="15"/>
    <x v="0"/>
    <x v="0"/>
  </r>
  <r>
    <x v="16"/>
    <x v="0"/>
    <x v="0"/>
  </r>
  <r>
    <x v="17"/>
    <x v="0"/>
    <x v="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0"/>
  </r>
  <r>
    <x v="2"/>
    <x v="2"/>
    <x v="0"/>
  </r>
  <r>
    <x v="3"/>
    <x v="3"/>
    <x v="0"/>
  </r>
  <r>
    <x v="4"/>
    <x v="2"/>
    <x v="0"/>
  </r>
  <r>
    <x v="5"/>
    <x v="2"/>
    <x v="0"/>
  </r>
  <r>
    <x v="6"/>
    <x v="2"/>
    <x v="0"/>
  </r>
  <r>
    <x v="7"/>
    <x v="2"/>
    <x v="0"/>
  </r>
  <r>
    <x v="8"/>
    <x v="2"/>
    <x v="0"/>
  </r>
  <r>
    <x v="9"/>
    <x v="2"/>
    <x v="0"/>
  </r>
  <r>
    <x v="10"/>
    <x v="2"/>
    <x v="0"/>
  </r>
  <r>
    <x v="11"/>
    <x v="2"/>
    <x v="0"/>
  </r>
  <r>
    <x v="12"/>
    <x v="2"/>
    <x v="0"/>
  </r>
  <r>
    <x v="13"/>
    <x v="2"/>
    <x v="0"/>
  </r>
  <r>
    <x v="14"/>
    <x v="4"/>
    <x v="0"/>
  </r>
  <r>
    <x v="15"/>
    <x v="2"/>
    <x v="0"/>
  </r>
  <r>
    <x v="16"/>
    <x v="2"/>
    <x v="0"/>
  </r>
  <r>
    <x v="17"/>
    <x v="2"/>
    <x v="0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</r>
  <r>
    <x v="1"/>
    <x v="1"/>
    <x v="1"/>
  </r>
  <r>
    <x v="2"/>
    <x v="2"/>
    <x v="1"/>
  </r>
  <r>
    <x v="3"/>
    <x v="3"/>
    <x v="2"/>
  </r>
  <r>
    <x v="4"/>
    <x v="4"/>
    <x v="1"/>
  </r>
  <r>
    <x v="5"/>
    <x v="5"/>
    <x v="1"/>
  </r>
  <r>
    <x v="6"/>
    <x v="6"/>
    <x v="1"/>
  </r>
  <r>
    <x v="7"/>
    <x v="7"/>
    <x v="3"/>
  </r>
  <r>
    <x v="8"/>
    <x v="8"/>
    <x v="1"/>
  </r>
  <r>
    <x v="9"/>
    <x v="9"/>
    <x v="1"/>
  </r>
  <r>
    <x v="10"/>
    <x v="10"/>
    <x v="1"/>
  </r>
  <r>
    <x v="11"/>
    <x v="11"/>
    <x v="1"/>
  </r>
  <r>
    <x v="12"/>
    <x v="12"/>
    <x v="4"/>
  </r>
  <r>
    <x v="13"/>
    <x v="13"/>
    <x v="1"/>
  </r>
  <r>
    <x v="14"/>
    <x v="14"/>
    <x v="5"/>
  </r>
  <r>
    <x v="15"/>
    <x v="15"/>
    <x v="1"/>
  </r>
  <r>
    <x v="16"/>
    <x v="16"/>
    <x v="1"/>
  </r>
  <r>
    <x v="17"/>
    <x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A000000}" name="Tabela dinâmica8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SETORES NOVEMBRO">
  <location ref="A128:C146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4">
        <item x="2"/>
        <item x="0"/>
        <item x="1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NOV" fld="1" subtotal="average" baseField="0" baseItem="0" numFmtId="10"/>
    <dataField name="ETIQUETA NOV" fld="2" subtotal="average" baseField="0" baseItem="0" numFmtId="10"/>
  </dataFields>
  <formats count="4">
    <format dxfId="181">
      <pivotArea dataOnly="0" outline="0" fieldPosition="0">
        <references count="1">
          <reference field="4294967294" count="1">
            <x v="0"/>
          </reference>
        </references>
      </pivotArea>
    </format>
    <format dxfId="180">
      <pivotArea outline="0" fieldPosition="0">
        <references count="1">
          <reference field="4294967294" count="1">
            <x v="0"/>
          </reference>
        </references>
      </pivotArea>
    </format>
    <format dxfId="179">
      <pivotArea dataOnly="0" outline="0" fieldPosition="0">
        <references count="1">
          <reference field="4294967294" count="1">
            <x v="1"/>
          </reference>
        </references>
      </pivotArea>
    </format>
    <format dxfId="178">
      <pivotArea outline="0" fieldPosition="0">
        <references count="1">
          <reference field="4294967294" count="1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a dinâmica14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SETORES JUNHO">
  <location ref="M64:O82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4">
        <item x="1"/>
        <item x="0"/>
        <item x="2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JUN" fld="1" subtotal="average" baseField="0" baseItem="0" numFmtId="10"/>
    <dataField name="ETIQUETA JUN" fld="2" subtotal="average" baseField="0" baseItem="0" numFmtId="10"/>
  </dataFields>
  <formats count="2">
    <format dxfId="183">
      <pivotArea dataOnly="0" outline="0" fieldPosition="0">
        <references count="1">
          <reference field="4294967294" count="1">
            <x v="0"/>
          </reference>
        </references>
      </pivotArea>
    </format>
    <format dxfId="182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B000000}" name="Tabela dinâmica9" cacheId="1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SETORES DEZEMBRO">
  <location ref="M128:O146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3">
        <item x="1"/>
        <item x="0"/>
        <item t="default"/>
      </items>
    </pivotField>
    <pivotField dataField="1" showAll="0">
      <items count="3">
        <item x="1"/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DEZ" fld="1" subtotal="average" baseField="0" baseItem="0" numFmtId="10"/>
    <dataField name="ETIQUETA DEZ" fld="2" subtotal="average" baseField="0" baseItem="0" numFmtId="10"/>
  </dataFields>
  <formats count="2">
    <format dxfId="185">
      <pivotArea dataOnly="0" outline="0" fieldPosition="0">
        <references count="1">
          <reference field="4294967294" count="1">
            <x v="0"/>
          </reference>
        </references>
      </pivotArea>
    </format>
    <format dxfId="184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9000000}" name="Tabela dinâmica7" cacheId="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SETORES OUTUBRO">
  <location ref="M107:O125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4">
        <item x="2"/>
        <item x="0"/>
        <item x="1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OUT" fld="1" subtotal="average" baseField="0" baseItem="0" numFmtId="10"/>
    <dataField name="ETIQUETA OUT" fld="2" subtotal="average" baseField="0" baseItem="0" numFmtId="10"/>
  </dataFields>
  <formats count="4">
    <format dxfId="189">
      <pivotArea dataOnly="0" outline="0" fieldPosition="0">
        <references count="1">
          <reference field="4294967294" count="1">
            <x v="0"/>
          </reference>
        </references>
      </pivotArea>
    </format>
    <format dxfId="188">
      <pivotArea outline="0" fieldPosition="0">
        <references count="1">
          <reference field="4294967294" count="1">
            <x v="0"/>
          </reference>
        </references>
      </pivotArea>
    </format>
    <format dxfId="187">
      <pivotArea outline="0" fieldPosition="0">
        <references count="1">
          <reference field="4294967294" count="1">
            <x v="1"/>
          </reference>
        </references>
      </pivotArea>
    </format>
    <format dxfId="186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Tabela dinâmica3" cacheId="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" rowHeaderCaption="SETORES MARÇO">
  <location ref="A44:C62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9">
        <item x="5"/>
        <item x="7"/>
        <item x="4"/>
        <item x="2"/>
        <item x="0"/>
        <item x="6"/>
        <item x="3"/>
        <item x="1"/>
        <item t="default"/>
      </items>
    </pivotField>
    <pivotField dataField="1" showAll="0">
      <items count="7">
        <item x="4"/>
        <item x="5"/>
        <item x="2"/>
        <item x="0"/>
        <item x="3"/>
        <item x="1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MAR" fld="1" subtotal="average" baseField="0" baseItem="0" numFmtId="10"/>
    <dataField name="ETIQUETA MAR" fld="2" subtotal="average" baseField="0" baseItem="0" numFmtId="10"/>
  </dataFields>
  <formats count="4">
    <format dxfId="193">
      <pivotArea dataOnly="0" outline="0" fieldPosition="0">
        <references count="1">
          <reference field="4294967294" count="1">
            <x v="0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dataOnly="0" outline="0" fieldPosition="0">
        <references count="1">
          <reference field="4294967294" count="1">
            <x v="1"/>
          </reference>
        </references>
      </pivotArea>
    </format>
    <format dxfId="190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8000000}" name="Tabela dinâmica6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SETORES SETEMBRO">
  <location ref="A107:C125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SET" fld="1" subtotal="average" baseField="0" baseItem="0" numFmtId="10"/>
    <dataField name="ETIQUETA SET" fld="2" subtotal="average" baseField="0" baseItem="0" numFmtId="10"/>
  </dataFields>
  <formats count="2">
    <format dxfId="195">
      <pivotArea dataOnly="0" outline="0" fieldPosition="0">
        <references count="1">
          <reference field="4294967294" count="1">
            <x v="0"/>
          </reference>
        </references>
      </pivotArea>
    </format>
    <format dxfId="194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3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outline="1" outlineData="1" multipleFieldFilters="0" chartFormat="3" rowHeaderCaption="SETORES JANEIRO">
  <location ref="A23:C41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34">
        <item x="10"/>
        <item x="16"/>
        <item x="12"/>
        <item x="2"/>
        <item m="1" x="25"/>
        <item m="1" x="19"/>
        <item m="1" x="20"/>
        <item m="1" x="31"/>
        <item x="17"/>
        <item m="1" x="29"/>
        <item x="6"/>
        <item m="1" x="32"/>
        <item m="1" x="27"/>
        <item x="13"/>
        <item x="5"/>
        <item m="1" x="18"/>
        <item m="1" x="22"/>
        <item x="8"/>
        <item x="4"/>
        <item m="1" x="21"/>
        <item m="1" x="23"/>
        <item x="15"/>
        <item m="1" x="30"/>
        <item x="11"/>
        <item x="9"/>
        <item m="1" x="24"/>
        <item m="1" x="26"/>
        <item x="0"/>
        <item x="1"/>
        <item x="3"/>
        <item x="7"/>
        <item m="1" x="28"/>
        <item x="14"/>
        <item t="default"/>
      </items>
    </pivotField>
    <pivotField dataField="1" showAll="0">
      <items count="8">
        <item m="1" x="6"/>
        <item x="0"/>
        <item x="4"/>
        <item x="5"/>
        <item x="2"/>
        <item x="3"/>
        <item x="1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JAN" fld="1" subtotal="average" baseField="0" baseItem="0" numFmtId="10"/>
    <dataField name="ETIQUETA JAN" fld="2" subtotal="average" baseField="0" baseItem="0" numFmtId="10"/>
  </dataFields>
  <formats count="2">
    <format dxfId="197">
      <pivotArea dataOnly="0" outline="0" fieldPosition="0">
        <references count="1">
          <reference field="4294967294" count="1">
            <x v="0"/>
          </reference>
        </references>
      </pivotArea>
    </format>
    <format dxfId="196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Tabela dinâmica2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outline="1" outlineData="1" multipleFieldFilters="0" chartFormat="3" rowHeaderCaption="SETORES FEVEREIRO">
  <location ref="M23:O41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14">
        <item x="9"/>
        <item x="5"/>
        <item x="12"/>
        <item x="10"/>
        <item x="2"/>
        <item x="6"/>
        <item x="8"/>
        <item x="4"/>
        <item x="3"/>
        <item x="11"/>
        <item x="0"/>
        <item x="7"/>
        <item x="1"/>
        <item t="default"/>
      </items>
    </pivotField>
    <pivotField dataField="1" showAll="0">
      <items count="8">
        <item x="2"/>
        <item x="3"/>
        <item x="6"/>
        <item x="0"/>
        <item x="4"/>
        <item x="5"/>
        <item x="1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FEV" fld="1" subtotal="average" baseField="0" baseItem="0" numFmtId="10"/>
    <dataField name="ETIQUETA FEV" fld="2" subtotal="average" baseField="0" baseItem="0" numFmtId="10"/>
  </dataFields>
  <formats count="4">
    <format dxfId="201">
      <pivotArea dataOnly="0" outline="0" fieldPosition="0">
        <references count="1">
          <reference field="4294967294" count="1">
            <x v="0"/>
          </reference>
        </references>
      </pivotArea>
    </format>
    <format dxfId="200">
      <pivotArea dataOnly="0" outline="0" fieldPosition="0">
        <references count="1">
          <reference field="4294967294" count="1">
            <x v="1"/>
          </reference>
        </references>
      </pivotArea>
    </format>
    <format dxfId="199">
      <pivotArea outline="0" fieldPosition="0">
        <references count="1">
          <reference field="4294967294" count="1">
            <x v="0"/>
          </reference>
        </references>
      </pivotArea>
    </format>
    <format dxfId="198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13" cacheId="1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outline="1" outlineData="1" multipleFieldFilters="0" chartFormat="5" rowHeaderCaption="SETORES MAIO">
  <location ref="A65:C83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7">
        <item x="3"/>
        <item x="0"/>
        <item x="1"/>
        <item x="4"/>
        <item m="1" x="5"/>
        <item x="2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MAI" fld="1" subtotal="average" baseField="0" baseItem="0" numFmtId="10"/>
    <dataField name="ETIQUETA MAI" fld="2" subtotal="average" baseField="0" baseItem="0" numFmtId="10"/>
  </dataFields>
  <formats count="2">
    <format dxfId="203">
      <pivotArea dataOnly="0" outline="0" fieldPosition="0">
        <references count="1">
          <reference field="4294967294" count="1">
            <x v="0"/>
          </reference>
        </references>
      </pivotArea>
    </format>
    <format dxfId="202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4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ela dinâmica12" cacheId="6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outline="1" outlineData="1" multipleFieldFilters="0" chartFormat="5" rowHeaderCaption="SETORES ABRIL">
  <location ref="M44:O62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5">
        <item x="1"/>
        <item x="0"/>
        <item x="3"/>
        <item x="2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ABRIL" fld="1" subtotal="average" baseField="0" baseItem="0" numFmtId="10"/>
    <dataField name="ETIQUETA ABRIL" fld="2" subtotal="average" baseField="0" baseItem="0" numFmtId="10"/>
  </dataFields>
  <formats count="2">
    <format dxfId="205">
      <pivotArea dataOnly="0" outline="0" fieldPosition="0">
        <references count="1">
          <reference field="4294967294" count="1">
            <x v="0"/>
          </reference>
        </references>
      </pivotArea>
    </format>
    <format dxfId="204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4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7000000}" name="Tabela dinâmica5" cacheId="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SETORES AGOSTO">
  <location ref="M86:O104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AGO" fld="1" subtotal="average" baseField="0" baseItem="0" numFmtId="10"/>
    <dataField name="ETIQUETA AGO" fld="2" subtotal="average" baseField="0" baseItem="0" numFmtId="10"/>
  </dataFields>
  <formats count="2">
    <format dxfId="207">
      <pivotArea dataOnly="0" outline="0" fieldPosition="0">
        <references count="1">
          <reference field="4294967294" count="1">
            <x v="1"/>
          </reference>
        </references>
      </pivotArea>
    </format>
    <format dxfId="206">
      <pivotArea dataOnly="0" outline="0" fieldPosition="0">
        <references count="1">
          <reference field="4294967294" count="1">
            <x v="0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Tabela dinâmica4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SETORES JULHO">
  <location ref="A86:C104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2">
        <item x="0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JUL" fld="1" subtotal="average" baseField="0" baseItem="0" numFmtId="10"/>
    <dataField name="ETIQUETA JUL" fld="2" subtotal="average" baseField="0" baseItem="0" numFmtId="10"/>
  </dataFields>
  <formats count="4">
    <format dxfId="211">
      <pivotArea dataOnly="0" outline="0" fieldPosition="0">
        <references count="1">
          <reference field="4294967294" count="1">
            <x v="0"/>
          </reference>
        </references>
      </pivotArea>
    </format>
    <format dxfId="210">
      <pivotArea dataOnly="0" outline="0" fieldPosition="0">
        <references count="1">
          <reference field="4294967294" count="1">
            <x v="1"/>
          </reference>
        </references>
      </pivotArea>
    </format>
    <format dxfId="209">
      <pivotArea outline="0" fieldPosition="0">
        <references count="1">
          <reference field="4294967294" count="1">
            <x v="0"/>
          </reference>
        </references>
      </pivotArea>
    </format>
    <format dxfId="208">
      <pivotArea outline="0" fieldPosition="0">
        <references count="1">
          <reference field="4294967294" count="1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3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outline="1" outlineData="1" multipleFieldFilters="0" rowHeaderCaption="SETORES JANEIR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JAN" fld="1" subtotal="average" baseField="0" baseItem="0" numFmtId="10"/>
    <dataField name="ETIQUETA JAN" fld="2" subtotal="average" baseField="0" baseItem="0" numFmtId="10"/>
  </dataFields>
  <formats count="2">
    <format dxfId="165">
      <pivotArea dataOnly="0" outline="0" fieldPosition="0">
        <references count="1">
          <reference field="4294967294" count="1">
            <x v="0"/>
          </reference>
        </references>
      </pivotArea>
    </format>
    <format dxfId="164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dinâ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FEVEREIR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Média de MEDIA PRESENÇA" fld="1" subtotal="average" baseField="0" baseItem="0" numFmtId="10"/>
    <dataField name="Média de MEDIA ETIQUETA" fld="2" subtotal="average" baseField="0" baseItem="0" numFmtId="10"/>
  </dataFields>
  <formats count="4">
    <format dxfId="151">
      <pivotArea dataOnly="0" outline="0" fieldPosition="0">
        <references count="1">
          <reference field="4294967294" count="1">
            <x v="0"/>
          </reference>
        </references>
      </pivotArea>
    </format>
    <format dxfId="150">
      <pivotArea dataOnly="0" outline="0" fieldPosition="0">
        <references count="1">
          <reference field="4294967294" count="1">
            <x v="1"/>
          </reference>
        </references>
      </pivotArea>
    </format>
    <format dxfId="149">
      <pivotArea outline="0" fieldPosition="0">
        <references count="1">
          <reference field="4294967294" count="1">
            <x v="0"/>
          </reference>
        </references>
      </pivotArea>
    </format>
    <format dxfId="14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MARÇ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MAR" fld="1" subtotal="average" baseField="0" baseItem="0" numFmtId="10"/>
    <dataField name="ETIQUETA MAR" fld="2" subtotal="average" baseField="0" baseItem="0" numFmtId="10"/>
  </dataFields>
  <formats count="4">
    <format dxfId="135">
      <pivotArea dataOnly="0" outline="0" fieldPosition="0">
        <references count="1">
          <reference field="4294967294" count="1">
            <x v="0"/>
          </reference>
        </references>
      </pivotArea>
    </format>
    <format dxfId="134">
      <pivotArea outline="0" fieldPosition="0">
        <references count="1">
          <reference field="4294967294" count="1">
            <x v="0"/>
          </reference>
        </references>
      </pivotArea>
    </format>
    <format dxfId="133">
      <pivotArea dataOnly="0" outline="0" fieldPosition="0">
        <references count="1">
          <reference field="4294967294" count="1">
            <x v="1"/>
          </reference>
        </references>
      </pivotArea>
    </format>
    <format dxfId="132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1" cacheId="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ABRIL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Média de MEDIA PRESENÇA" fld="1" subtotal="average" baseField="0" baseItem="0" numFmtId="10"/>
    <dataField name="Média de MEDIA ETIQUETA" fld="2" subtotal="average" baseField="0" baseItem="0" numFmtId="10"/>
  </dataFields>
  <formats count="2">
    <format dxfId="119">
      <pivotArea dataOnly="0" outline="0" fieldPosition="0">
        <references count="1">
          <reference field="4294967294" count="1">
            <x v="0"/>
          </reference>
        </references>
      </pivotArea>
    </format>
    <format dxfId="118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1" cacheId="1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outline="1" outlineData="1" multipleFieldFilters="0" rowHeaderCaption="SETORES MAI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MAI" fld="1" subtotal="average" baseField="0" baseItem="0" numFmtId="10"/>
    <dataField name="ETIQUETA MAI" fld="2" subtotal="average" baseField="0" baseItem="0" numFmtId="10"/>
  </dataFields>
  <formats count="2">
    <format dxfId="105">
      <pivotArea dataOnly="0" outline="0" fieldPosition="0">
        <references count="1">
          <reference field="4294967294" count="1">
            <x v="0"/>
          </reference>
        </references>
      </pivotArea>
    </format>
    <format dxfId="104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2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JUNH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JUN" fld="1" subtotal="average" baseField="0" baseItem="0" numFmtId="10"/>
    <dataField name="ETIQUETA JUN" fld="2" subtotal="average" baseField="0" baseItem="0" numFmtId="10"/>
  </dataFields>
  <formats count="2">
    <format dxfId="91">
      <pivotArea dataOnly="0" outline="0" fieldPosition="0">
        <references count="1">
          <reference field="4294967294" count="1">
            <x v="0"/>
          </reference>
        </references>
      </pivotArea>
    </format>
    <format dxfId="90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ela dinâ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JULH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JUL" fld="1" subtotal="average" baseField="0" baseItem="0" numFmtId="10"/>
    <dataField name="ETIQUETA JUL" fld="2" subtotal="average" baseField="0" baseItem="0" numFmtId="10"/>
  </dataFields>
  <formats count="4">
    <format dxfId="77">
      <pivotArea dataOnly="0" outline="0" fieldPosition="0">
        <references count="1">
          <reference field="4294967294" count="1">
            <x v="0"/>
          </reference>
        </references>
      </pivotArea>
    </format>
    <format dxfId="76">
      <pivotArea dataOnly="0" outline="0" fieldPosition="0">
        <references count="1">
          <reference field="4294967294" count="1">
            <x v="1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ela dinâmica2" cacheId="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AGOST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AGO" fld="1" subtotal="average" baseField="0" baseItem="0" numFmtId="10"/>
    <dataField name="ETIQUETA AGO" fld="2" subtotal="average" baseField="0" baseItem="0" numFmtId="10"/>
  </dataFields>
  <formats count="2">
    <format dxfId="61">
      <pivotArea dataOnly="0" outline="0" fieldPosition="0">
        <references count="1">
          <reference field="4294967294" count="1">
            <x v="1"/>
          </reference>
        </references>
      </pivotArea>
    </format>
    <format dxfId="60">
      <pivotArea dataOnly="0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3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SETEMBR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SET" fld="1" subtotal="average" baseField="0" baseItem="0" numFmtId="10"/>
    <dataField name="ETIQUETA SET" fld="2" subtotal="average" baseField="0" baseItem="0" numFmtId="10"/>
  </dataFields>
  <formats count="2">
    <format dxfId="47">
      <pivotArea dataOnly="0" outline="0" fieldPosition="0">
        <references count="1">
          <reference field="4294967294" count="1">
            <x v="0"/>
          </reference>
        </references>
      </pivotArea>
    </format>
    <format dxfId="46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ela dinâmica4" cacheId="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OUTUBR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OUT" fld="1" subtotal="average" baseField="0" baseItem="0" numFmtId="10"/>
    <dataField name="ETIQUETA OUT" fld="2" subtotal="average" baseField="0" baseItem="0" numFmtId="10"/>
  </dataFields>
  <formats count="4">
    <format dxfId="33">
      <pivotArea dataOnly="0" outline="0" fieldPosition="0">
        <references count="1">
          <reference field="4294967294" count="1">
            <x v="0"/>
          </reference>
        </references>
      </pivotArea>
    </format>
    <format dxfId="32">
      <pivotArea outline="0" fieldPosition="0">
        <references count="1">
          <reference field="4294967294" count="1">
            <x v="0"/>
          </reference>
        </references>
      </pivotArea>
    </format>
    <format dxfId="31">
      <pivotArea outline="0" fieldPosition="0">
        <references count="1">
          <reference field="4294967294" count="1">
            <x v="1"/>
          </reference>
        </references>
      </pivotArea>
    </format>
    <format dxfId="30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ela dinâmica5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NOVEMBR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NOV" fld="1" subtotal="average" baseField="0" baseItem="0" numFmtId="10"/>
    <dataField name="ETIQUETA NOV" fld="2" subtotal="average" baseField="0" baseItem="0" numFmtId="10"/>
  </dataFields>
  <formats count="4">
    <format dxfId="17">
      <pivotArea dataOnly="0" outline="0" fieldPosition="0">
        <references count="1">
          <reference field="4294967294" count="1">
            <x v="0"/>
          </reference>
        </references>
      </pivotArea>
    </format>
    <format dxfId="16">
      <pivotArea outline="0" fieldPosition="0">
        <references count="1">
          <reference field="4294967294" count="1">
            <x v="0"/>
          </reference>
        </references>
      </pivotArea>
    </format>
    <format dxfId="15">
      <pivotArea dataOnly="0" outline="0" fieldPosition="0">
        <references count="1">
          <reference field="4294967294" count="1">
            <x v="1"/>
          </reference>
        </references>
      </pivotArea>
    </format>
    <format dxfId="14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Tabela dinâmica6" cacheId="1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SETORES DEZEMBRO">
  <location ref="AX29:AZ47" firstHeaderRow="0" firstDataRow="1" firstDataCol="1"/>
  <pivotFields count="3">
    <pivotField axis="axisRow" showAll="0">
      <items count="19">
        <item x="14"/>
        <item x="12"/>
        <item x="15"/>
        <item x="3"/>
        <item x="5"/>
        <item x="13"/>
        <item x="7"/>
        <item x="2"/>
        <item x="17"/>
        <item x="11"/>
        <item x="0"/>
        <item x="1"/>
        <item x="4"/>
        <item x="6"/>
        <item x="10"/>
        <item x="8"/>
        <item x="9"/>
        <item x="16"/>
        <item t="default"/>
      </items>
    </pivotField>
    <pivotField dataField="1"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Fields count="1">
    <field x="-2"/>
  </colFields>
  <colItems count="2">
    <i>
      <x/>
    </i>
    <i i="1">
      <x v="1"/>
    </i>
  </colItems>
  <dataFields count="2">
    <dataField name="PRESENÇA DEZ" fld="1" subtotal="average" baseField="0" baseItem="0" numFmtId="10"/>
    <dataField name="ETIQUETA DEZ" fld="2" subtotal="average" baseField="0" baseItem="0" numFmtId="10"/>
  </dataFields>
  <formats count="2">
    <format dxfId="1">
      <pivotArea dataOnly="0" outline="0" fieldPosition="0">
        <references count="1">
          <reference field="4294967294" count="1">
            <x v="0"/>
          </reference>
        </references>
      </pivotArea>
    </format>
    <format dxfId="0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5" xr10:uid="{00000000-0013-0000-FFFF-FFFF01000000}" sourceName="SETORES">
  <pivotTables>
    <pivotTable tabId="5" name="Tabela dinâmica1"/>
  </pivotTables>
  <data>
    <tabular pivotCacheId="341485342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5" xr10:uid="{00000000-0013-0000-FFFF-FFFF02000000}" sourceName="MEDIA PRESENÇA">
  <pivotTables>
    <pivotTable tabId="5" name="Tabela dinâmica1"/>
  </pivotTables>
  <data>
    <tabular pivotCacheId="341485342">
      <items count="33">
        <i x="10" s="1"/>
        <i x="16" s="1"/>
        <i x="12" s="1"/>
        <i x="2" s="1"/>
        <i x="17" s="1"/>
        <i x="6" s="1"/>
        <i x="13" s="1"/>
        <i x="5" s="1"/>
        <i x="8" s="1"/>
        <i x="4" s="1"/>
        <i x="15" s="1"/>
        <i x="11" s="1"/>
        <i x="9" s="1"/>
        <i x="0" s="1"/>
        <i x="1" s="1"/>
        <i x="3" s="1"/>
        <i x="7" s="1"/>
        <i x="14" s="1"/>
        <i x="25" s="1" nd="1"/>
        <i x="19" s="1" nd="1"/>
        <i x="20" s="1" nd="1"/>
        <i x="31" s="1" nd="1"/>
        <i x="29" s="1" nd="1"/>
        <i x="32" s="1" nd="1"/>
        <i x="27" s="1" nd="1"/>
        <i x="18" s="1" nd="1"/>
        <i x="22" s="1" nd="1"/>
        <i x="21" s="1" nd="1"/>
        <i x="23" s="1" nd="1"/>
        <i x="30" s="1" nd="1"/>
        <i x="24" s="1" nd="1"/>
        <i x="26" s="1" nd="1"/>
        <i x="28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5" xr10:uid="{00000000-0013-0000-FFFF-FFFF03000000}" sourceName="MEDIA ETIQUETA">
  <pivotTables>
    <pivotTable tabId="5" name="Tabela dinâmica1"/>
  </pivotTables>
  <data>
    <tabular pivotCacheId="341485342">
      <items count="7">
        <i x="0" s="1"/>
        <i x="4" s="1"/>
        <i x="5" s="1"/>
        <i x="2" s="1"/>
        <i x="3" s="1"/>
        <i x="1" s="1"/>
        <i x="6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" xr10:uid="{00000000-0013-0000-FFFF-FFFF04000000}" sourceName="SETORES">
  <pivotTables>
    <pivotTable tabId="5" name="Tabela dinâmica2"/>
  </pivotTables>
  <data>
    <tabular pivotCacheId="305193545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" xr10:uid="{00000000-0013-0000-FFFF-FFFF05000000}" sourceName="MEDIA PRESENÇA">
  <pivotTables>
    <pivotTable tabId="5" name="Tabela dinâmica2"/>
  </pivotTables>
  <data>
    <tabular pivotCacheId="305193545">
      <items count="13">
        <i x="9" s="1"/>
        <i x="5" s="1"/>
        <i x="12" s="1"/>
        <i x="10" s="1"/>
        <i x="2" s="1"/>
        <i x="6" s="1"/>
        <i x="8" s="1"/>
        <i x="4" s="1"/>
        <i x="3" s="1"/>
        <i x="11" s="1"/>
        <i x="0" s="1"/>
        <i x="7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" xr10:uid="{00000000-0013-0000-FFFF-FFFF06000000}" sourceName="MEDIA ETIQUETA">
  <pivotTables>
    <pivotTable tabId="5" name="Tabela dinâmica2"/>
  </pivotTables>
  <data>
    <tabular pivotCacheId="305193545">
      <items count="7">
        <i x="2" s="1"/>
        <i x="3" s="1"/>
        <i x="6" s="1"/>
        <i x="0" s="1"/>
        <i x="4" s="1"/>
        <i x="5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12" xr10:uid="{00000000-0013-0000-FFFF-FFFF07000000}" sourceName="SETORES">
  <pivotTables>
    <pivotTable tabId="5" name="Tabela dinâmica3"/>
  </pivotTables>
  <data>
    <tabular pivotCacheId="1329491472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12" xr10:uid="{00000000-0013-0000-FFFF-FFFF08000000}" sourceName="MEDIA PRESENÇA">
  <pivotTables>
    <pivotTable tabId="5" name="Tabela dinâmica3"/>
  </pivotTables>
  <data>
    <tabular pivotCacheId="1329491472">
      <items count="8">
        <i x="5" s="1"/>
        <i x="7" s="1"/>
        <i x="4" s="1"/>
        <i x="2" s="1"/>
        <i x="0" s="1"/>
        <i x="6" s="1"/>
        <i x="3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12" xr10:uid="{00000000-0013-0000-FFFF-FFFF09000000}" sourceName="MEDIA ETIQUETA">
  <pivotTables>
    <pivotTable tabId="5" name="Tabela dinâmica3"/>
  </pivotTables>
  <data>
    <tabular pivotCacheId="1329491472">
      <items count="6">
        <i x="4" s="1"/>
        <i x="5" s="1"/>
        <i x="2" s="1"/>
        <i x="0" s="1"/>
        <i x="3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1" xr10:uid="{00000000-0013-0000-FFFF-FFFF0A000000}" sourceName="SETORES">
  <pivotTables>
    <pivotTable tabId="5" name="Tabela dinâmica12"/>
  </pivotTables>
  <data>
    <tabular pivotCacheId="1267762489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1" xr10:uid="{00000000-0013-0000-FFFF-FFFF0B000000}" sourceName="MEDIA PRESENÇA">
  <pivotTables>
    <pivotTable tabId="5" name="Tabela dinâmica12"/>
  </pivotTables>
  <data>
    <tabular pivotCacheId="1267762489">
      <items count="4">
        <i x="1" s="1"/>
        <i x="0" s="1"/>
        <i x="3" s="1"/>
        <i x="2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1" xr10:uid="{00000000-0013-0000-FFFF-FFFF0C000000}" sourceName="MEDIA ETIQUETA">
  <pivotTables>
    <pivotTable tabId="5" name="Tabela dinâmica12"/>
  </pivotTables>
  <data>
    <tabular pivotCacheId="1267762489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2" xr10:uid="{00000000-0013-0000-FFFF-FFFF0D000000}" sourceName="SETORES">
  <pivotTables>
    <pivotTable tabId="5" name="Tabela dinâmica13"/>
  </pivotTables>
  <data>
    <tabular pivotCacheId="524771572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2" xr10:uid="{00000000-0013-0000-FFFF-FFFF0E000000}" sourceName="MEDIA PRESENÇA">
  <pivotTables>
    <pivotTable tabId="5" name="Tabela dinâmica13"/>
  </pivotTables>
  <data>
    <tabular pivotCacheId="524771572">
      <items count="6">
        <i x="3" s="1"/>
        <i x="0" s="1"/>
        <i x="1" s="1"/>
        <i x="4" s="1"/>
        <i x="2" s="1"/>
        <i x="5" s="1" nd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2" xr10:uid="{00000000-0013-0000-FFFF-FFFF0F000000}" sourceName="MEDIA ETIQUETA">
  <pivotTables>
    <pivotTable tabId="5" name="Tabela dinâmica13"/>
  </pivotTables>
  <data>
    <tabular pivotCacheId="524771572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3" xr10:uid="{00000000-0013-0000-FFFF-FFFF10000000}" sourceName="SETORES">
  <pivotTables>
    <pivotTable tabId="5" name="Tabela dinâmica14"/>
  </pivotTables>
  <data>
    <tabular pivotCacheId="1113936073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3" xr10:uid="{00000000-0013-0000-FFFF-FFFF11000000}" sourceName="MEDIA PRESENÇA">
  <pivotTables>
    <pivotTable tabId="5" name="Tabela dinâmica14"/>
  </pivotTables>
  <data>
    <tabular pivotCacheId="1113936073">
      <items count="3">
        <i x="1" s="1"/>
        <i x="0" s="1"/>
        <i x="2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3" xr10:uid="{00000000-0013-0000-FFFF-FFFF12000000}" sourceName="MEDIA ETIQUETA">
  <pivotTables>
    <pivotTable tabId="5" name="Tabela dinâmica14"/>
  </pivotTables>
  <data>
    <tabular pivotCacheId="1113936073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4" xr10:uid="{00000000-0013-0000-FFFF-FFFF13000000}" sourceName="SETORES">
  <pivotTables>
    <pivotTable tabId="5" name="Tabela dinâmica4"/>
  </pivotTables>
  <data>
    <tabular pivotCacheId="749301608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4" xr10:uid="{00000000-0013-0000-FFFF-FFFF14000000}" sourceName="MEDIA PRESENÇA">
  <pivotTables>
    <pivotTable tabId="5" name="Tabela dinâmica4"/>
  </pivotTables>
  <data>
    <tabular pivotCacheId="749301608">
      <items count="2">
        <i x="0" s="1"/>
        <i x="1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4" xr10:uid="{00000000-0013-0000-FFFF-FFFF15000000}" sourceName="MEDIA ETIQUETA">
  <pivotTables>
    <pivotTable tabId="5" name="Tabela dinâmica4"/>
  </pivotTables>
  <data>
    <tabular pivotCacheId="749301608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6" xr10:uid="{00000000-0013-0000-FFFF-FFFF16000000}" sourceName="SETORES">
  <pivotTables>
    <pivotTable tabId="5" name="Tabela dinâmica5"/>
  </pivotTables>
  <data>
    <tabular pivotCacheId="1019989114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6" xr10:uid="{00000000-0013-0000-FFFF-FFFF17000000}" sourceName="MEDIA PRESENÇA">
  <pivotTables>
    <pivotTable tabId="5" name="Tabela dinâmica5"/>
  </pivotTables>
  <data>
    <tabular pivotCacheId="1019989114">
      <items count="3">
        <i x="0" s="1"/>
        <i x="1" s="1"/>
        <i x="2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6" xr10:uid="{00000000-0013-0000-FFFF-FFFF18000000}" sourceName="MEDIA ETIQUETA">
  <pivotTables>
    <pivotTable tabId="5" name="Tabela dinâmica5"/>
  </pivotTables>
  <data>
    <tabular pivotCacheId="1019989114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7" xr10:uid="{00000000-0013-0000-FFFF-FFFF19000000}" sourceName="SETORES">
  <pivotTables>
    <pivotTable tabId="5" name="Tabela dinâmica6"/>
  </pivotTables>
  <data>
    <tabular pivotCacheId="994535232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7" xr10:uid="{00000000-0013-0000-FFFF-FFFF1A000000}" sourceName="MEDIA PRESENÇA">
  <pivotTables>
    <pivotTable tabId="5" name="Tabela dinâmica6"/>
  </pivotTables>
  <data>
    <tabular pivotCacheId="994535232">
      <items count="2">
        <i x="0" s="1"/>
        <i x="1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7" xr10:uid="{00000000-0013-0000-FFFF-FFFF1B000000}" sourceName="MEDIA ETIQUETA">
  <pivotTables>
    <pivotTable tabId="5" name="Tabela dinâmica6"/>
  </pivotTables>
  <data>
    <tabular pivotCacheId="994535232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8" xr10:uid="{00000000-0013-0000-FFFF-FFFF1C000000}" sourceName="SETORES">
  <pivotTables>
    <pivotTable tabId="5" name="Tabela dinâmica7"/>
  </pivotTables>
  <data>
    <tabular pivotCacheId="644037069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8" xr10:uid="{00000000-0013-0000-FFFF-FFFF1D000000}" sourceName="MEDIA PRESENÇA">
  <pivotTables>
    <pivotTable tabId="5" name="Tabela dinâmica7"/>
  </pivotTables>
  <data>
    <tabular pivotCacheId="644037069">
      <items count="3">
        <i x="2" s="1"/>
        <i x="0" s="1"/>
        <i x="1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8" xr10:uid="{00000000-0013-0000-FFFF-FFFF1E000000}" sourceName="MEDIA ETIQUETA">
  <pivotTables>
    <pivotTable tabId="5" name="Tabela dinâmica7"/>
  </pivotTables>
  <data>
    <tabular pivotCacheId="644037069">
      <items count="1">
        <i x="0" s="1"/>
      </items>
    </tabular>
  </data>
</slicerCacheDefinition>
</file>

<file path=xl/slicerCaches/slicerCache3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9" xr10:uid="{00000000-0013-0000-FFFF-FFFF1F000000}" sourceName="SETORES">
  <pivotTables>
    <pivotTable tabId="5" name="Tabela dinâmica8"/>
  </pivotTables>
  <data>
    <tabular pivotCacheId="537615044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3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9" xr10:uid="{00000000-0013-0000-FFFF-FFFF20000000}" sourceName="MEDIA PRESENÇA">
  <pivotTables>
    <pivotTable tabId="5" name="Tabela dinâmica8"/>
  </pivotTables>
  <data>
    <tabular pivotCacheId="537615044">
      <items count="3">
        <i x="2" s="1"/>
        <i x="0" s="1"/>
        <i x="1" s="1"/>
      </items>
    </tabular>
  </data>
</slicerCacheDefinition>
</file>

<file path=xl/slicerCaches/slicerCache3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9" xr10:uid="{00000000-0013-0000-FFFF-FFFF21000000}" sourceName="MEDIA ETIQUETA">
  <pivotTables>
    <pivotTable tabId="5" name="Tabela dinâmica8"/>
  </pivotTables>
  <data>
    <tabular pivotCacheId="537615044">
      <items count="1">
        <i x="0" s="1"/>
      </items>
    </tabular>
  </data>
</slicerCacheDefinition>
</file>

<file path=xl/slicerCaches/slicerCache3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ES10" xr10:uid="{00000000-0013-0000-FFFF-FFFF22000000}" sourceName="SETORES">
  <pivotTables>
    <pivotTable tabId="5" name="Tabela dinâmica9"/>
  </pivotTables>
  <data>
    <tabular pivotCacheId="1862379880">
      <items count="18">
        <i x="14" s="1"/>
        <i x="12" s="1"/>
        <i x="15" s="1"/>
        <i x="3" s="1"/>
        <i x="5" s="1"/>
        <i x="13" s="1"/>
        <i x="7" s="1"/>
        <i x="2" s="1"/>
        <i x="17" s="1"/>
        <i x="11" s="1"/>
        <i x="0" s="1"/>
        <i x="1" s="1"/>
        <i x="4" s="1"/>
        <i x="6" s="1"/>
        <i x="10" s="1"/>
        <i x="8" s="1"/>
        <i x="9" s="1"/>
        <i x="16" s="1"/>
      </items>
    </tabular>
  </data>
</slicerCacheDefinition>
</file>

<file path=xl/slicerCaches/slicerCache3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PRESENÇA10" xr10:uid="{00000000-0013-0000-FFFF-FFFF23000000}" sourceName="MEDIA PRESENÇA">
  <pivotTables>
    <pivotTable tabId="5" name="Tabela dinâmica9"/>
  </pivotTables>
  <data>
    <tabular pivotCacheId="1862379880">
      <items count="2">
        <i x="1" s="1"/>
        <i x="0" s="1"/>
      </items>
    </tabular>
  </data>
</slicerCacheDefinition>
</file>

<file path=xl/slicerCaches/slicerCache3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DIA_ETIQUETA10" xr10:uid="{00000000-0013-0000-FFFF-FFFF24000000}" sourceName="MEDIA ETIQUETA">
  <pivotTables>
    <pivotTable tabId="5" name="Tabela dinâmica9"/>
  </pivotTables>
  <data>
    <tabular pivotCacheId="1862379880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TORES 3" xr10:uid="{00000000-0014-0000-FFFF-FFFF01000000}" cache="SegmentaçãodeDados_SETORES5" caption="SETORES" startItem="3" columnCount="3" rowHeight="209550"/>
  <slicer name="MEDIA PRESENÇA 3" xr10:uid="{00000000-0014-0000-FFFF-FFFF02000000}" cache="SegmentaçãodeDados_MEDIA_PRESENÇA5" caption="MEDIA PRESENÇA" rowHeight="209550"/>
  <slicer name="MEDIA ETIQUETA 3" xr10:uid="{00000000-0014-0000-FFFF-FFFF03000000}" cache="SegmentaçãodeDados_MEDIA_ETIQUETA5" caption="MEDIA ETIQUETA" rowHeight="209550"/>
  <slicer name="SETORES 10" xr10:uid="{00000000-0014-0000-FFFF-FFFF04000000}" cache="SegmentaçãodeDados_SETORES" caption="SETORES" columnCount="3" rowHeight="209550"/>
  <slicer name="MEDIA PRESENÇA 10" xr10:uid="{00000000-0014-0000-FFFF-FFFF05000000}" cache="SegmentaçãodeDados_MEDIA_PRESENÇA" caption="MEDIA PRESENÇA" rowHeight="209550"/>
  <slicer name="MEDIA ETIQUETA 10" xr10:uid="{00000000-0014-0000-FFFF-FFFF06000000}" cache="SegmentaçãodeDados_MEDIA_ETIQUETA" caption="MEDIA ETIQUETA" rowHeight="209550"/>
  <slicer name="SETORES 11" xr10:uid="{00000000-0014-0000-FFFF-FFFF07000000}" cache="SegmentaçãodeDados_SETORES12" caption="SETORES" columnCount="3" rowHeight="209550"/>
  <slicer name="MEDIA PRESENÇA 11" xr10:uid="{00000000-0014-0000-FFFF-FFFF08000000}" cache="SegmentaçãodeDados_MEDIA_PRESENÇA12" caption="MEDIA PRESENÇA" rowHeight="209550"/>
  <slicer name="MEDIA ETIQUETA 11" xr10:uid="{00000000-0014-0000-FFFF-FFFF09000000}" cache="SegmentaçãodeDados_MEDIA_ETIQUETA12" caption="MEDIA ETIQUETA" startItem="5" rowHeight="209550"/>
  <slicer name="SETORES 12" xr10:uid="{00000000-0014-0000-FFFF-FFFF0A000000}" cache="SegmentaçãodeDados_SETORES1" caption="SETORES" columnCount="3" rowHeight="209550"/>
  <slicer name="MEDIA PRESENÇA 12" xr10:uid="{00000000-0014-0000-FFFF-FFFF0B000000}" cache="SegmentaçãodeDados_MEDIA_PRESENÇA1" caption="MEDIA PRESENÇA" rowHeight="209550"/>
  <slicer name="MEDIA ETIQUETA 12" xr10:uid="{00000000-0014-0000-FFFF-FFFF0C000000}" cache="SegmentaçãodeDados_MEDIA_ETIQUETA1" caption="MEDIA ETIQUETA" rowHeight="209550"/>
  <slicer name="SETORES" xr10:uid="{00000000-0014-0000-FFFF-FFFF0D000000}" cache="SegmentaçãodeDados_SETORES2" caption="SETORES" columnCount="3" rowHeight="209550"/>
  <slicer name="MEDIA PRESENÇA" xr10:uid="{00000000-0014-0000-FFFF-FFFF0E000000}" cache="SegmentaçãodeDados_MEDIA_PRESENÇA2" caption="MEDIA PRESENÇA" rowHeight="209550"/>
  <slicer name="MEDIA ETIQUETA" xr10:uid="{00000000-0014-0000-FFFF-FFFF0F000000}" cache="SegmentaçãodeDados_MEDIA_ETIQUETA2" caption="MEDIA ETIQUETA" rowHeight="209550"/>
  <slicer name="SETORES 1" xr10:uid="{00000000-0014-0000-FFFF-FFFF10000000}" cache="SegmentaçãodeDados_SETORES3" caption="SETORES" columnCount="3" rowHeight="209550"/>
  <slicer name="MEDIA PRESENÇA 1" xr10:uid="{00000000-0014-0000-FFFF-FFFF11000000}" cache="SegmentaçãodeDados_MEDIA_PRESENÇA3" caption="MEDIA PRESENÇA" rowHeight="209550"/>
  <slicer name="MEDIA ETIQUETA 1" xr10:uid="{00000000-0014-0000-FFFF-FFFF12000000}" cache="SegmentaçãodeDados_MEDIA_ETIQUETA3" caption="MEDIA ETIQUETA" rowHeight="209550"/>
  <slicer name="SETORES 2" xr10:uid="{00000000-0014-0000-FFFF-FFFF13000000}" cache="SegmentaçãodeDados_SETORES4" caption="SETORES" columnCount="3" rowHeight="209550"/>
  <slicer name="MEDIA PRESENÇA 2" xr10:uid="{00000000-0014-0000-FFFF-FFFF14000000}" cache="SegmentaçãodeDados_MEDIA_PRESENÇA4" caption="MEDIA PRESENÇA" rowHeight="209550"/>
  <slicer name="MEDIA ETIQUETA 2" xr10:uid="{00000000-0014-0000-FFFF-FFFF15000000}" cache="SegmentaçãodeDados_MEDIA_ETIQUETA4" caption="MEDIA ETIQUETA" rowHeight="209550"/>
  <slicer name="SETORES 4" xr10:uid="{00000000-0014-0000-FFFF-FFFF16000000}" cache="SegmentaçãodeDados_SETORES6" caption="SETORES" columnCount="3" rowHeight="209550"/>
  <slicer name="MEDIA PRESENÇA 4" xr10:uid="{00000000-0014-0000-FFFF-FFFF17000000}" cache="SegmentaçãodeDados_MEDIA_PRESENÇA6" caption="MEDIA PRESENÇA" rowHeight="209550"/>
  <slicer name="MEDIA ETIQUETA 4" xr10:uid="{00000000-0014-0000-FFFF-FFFF18000000}" cache="SegmentaçãodeDados_MEDIA_ETIQUETA6" caption="MEDIA ETIQUETA" rowHeight="209550"/>
  <slicer name="SETORES 5" xr10:uid="{00000000-0014-0000-FFFF-FFFF19000000}" cache="SegmentaçãodeDados_SETORES7" caption="SETORES" columnCount="3" rowHeight="209550"/>
  <slicer name="MEDIA PRESENÇA 5" xr10:uid="{00000000-0014-0000-FFFF-FFFF1A000000}" cache="SegmentaçãodeDados_MEDIA_PRESENÇA7" caption="MEDIA PRESENÇA" rowHeight="209550"/>
  <slicer name="MEDIA ETIQUETA 5" xr10:uid="{00000000-0014-0000-FFFF-FFFF1B000000}" cache="SegmentaçãodeDados_MEDIA_ETIQUETA7" caption="MEDIA ETIQUETA" rowHeight="209550"/>
  <slicer name="SETORES 6" xr10:uid="{00000000-0014-0000-FFFF-FFFF1C000000}" cache="SegmentaçãodeDados_SETORES8" caption="SETORES" columnCount="3" rowHeight="209550"/>
  <slicer name="MEDIA PRESENÇA 6" xr10:uid="{00000000-0014-0000-FFFF-FFFF1D000000}" cache="SegmentaçãodeDados_MEDIA_PRESENÇA8" caption="MEDIA PRESENÇA" rowHeight="209550"/>
  <slicer name="MEDIA ETIQUETA 6" xr10:uid="{00000000-0014-0000-FFFF-FFFF1E000000}" cache="SegmentaçãodeDados_MEDIA_ETIQUETA8" caption="MEDIA ETIQUETA" rowHeight="209550"/>
  <slicer name="SETORES 7" xr10:uid="{00000000-0014-0000-FFFF-FFFF1F000000}" cache="SegmentaçãodeDados_SETORES9" caption="SETORES" columnCount="3" rowHeight="209550"/>
  <slicer name="MEDIA PRESENÇA 7" xr10:uid="{00000000-0014-0000-FFFF-FFFF20000000}" cache="SegmentaçãodeDados_MEDIA_PRESENÇA9" caption="MEDIA PRESENÇA" rowHeight="209550"/>
  <slicer name="MEDIA ETIQUETA 7" xr10:uid="{00000000-0014-0000-FFFF-FFFF21000000}" cache="SegmentaçãodeDados_MEDIA_ETIQUETA9" caption="MEDIA ETIQUETA" rowHeight="209550"/>
  <slicer name="SETORES 8" xr10:uid="{00000000-0014-0000-FFFF-FFFF22000000}" cache="SegmentaçãodeDados_SETORES10" caption="SETORES" columnCount="3" rowHeight="209550"/>
  <slicer name="MEDIA PRESENÇA 8" xr10:uid="{00000000-0014-0000-FFFF-FFFF23000000}" cache="SegmentaçãodeDados_MEDIA_PRESENÇA10" caption="MEDIA PRESENÇA" rowHeight="209550"/>
  <slicer name="MEDIA ETIQUETA 8" xr10:uid="{00000000-0014-0000-FFFF-FFFF24000000}" cache="SegmentaçãodeDados_MEDIA_ETIQUETA10" caption="MEDIA ETIQUETA" rowHeight="209550"/>
</slicer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2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2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6"/>
  <dimension ref="A1:X46"/>
  <sheetViews>
    <sheetView zoomScale="70" zoomScaleNormal="70" workbookViewId="0">
      <selection activeCell="Q55" sqref="Q55"/>
    </sheetView>
  </sheetViews>
  <sheetFormatPr defaultRowHeight="13.5" customHeight="1"/>
  <sheetData>
    <row r="1" spans="1:24" ht="13.5" customHeight="1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81"/>
      <c r="M1" s="81"/>
      <c r="N1" s="81"/>
      <c r="O1" s="81"/>
      <c r="P1" s="81"/>
      <c r="Q1" s="81"/>
      <c r="R1" s="81"/>
      <c r="S1" s="77"/>
      <c r="T1" s="77"/>
      <c r="U1" s="77"/>
      <c r="V1" s="77"/>
      <c r="W1" s="77"/>
      <c r="X1" s="77"/>
    </row>
    <row r="2" spans="1:24" ht="13.5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81"/>
      <c r="M2" s="81"/>
      <c r="N2" s="81"/>
      <c r="O2" s="81"/>
      <c r="P2" s="81"/>
      <c r="Q2" s="81"/>
      <c r="R2" s="81"/>
      <c r="S2" s="77"/>
      <c r="T2" s="77"/>
      <c r="U2" s="77"/>
      <c r="V2" s="77"/>
      <c r="W2" s="77"/>
      <c r="X2" s="77"/>
    </row>
    <row r="3" spans="1:24" ht="13.5" customHeight="1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81"/>
      <c r="M3" s="81"/>
      <c r="N3" s="81"/>
      <c r="O3" s="81"/>
      <c r="P3" s="81"/>
      <c r="Q3" s="81"/>
      <c r="R3" s="81"/>
      <c r="S3" s="77"/>
      <c r="T3" s="77"/>
      <c r="U3" s="77"/>
      <c r="V3" s="77"/>
      <c r="W3" s="77"/>
      <c r="X3" s="77"/>
    </row>
    <row r="4" spans="1:24" ht="13.5" customHeight="1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81"/>
      <c r="M4" s="81"/>
      <c r="N4" s="81"/>
      <c r="O4" s="81"/>
      <c r="P4" s="81"/>
      <c r="Q4" s="81"/>
      <c r="R4" s="81"/>
      <c r="S4" s="77"/>
      <c r="T4" s="77"/>
      <c r="U4" s="77"/>
      <c r="V4" s="77"/>
      <c r="W4" s="77"/>
      <c r="X4" s="77"/>
    </row>
    <row r="5" spans="1:24" ht="13.5" customHeight="1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81"/>
      <c r="M5" s="81"/>
      <c r="N5" s="81"/>
      <c r="O5" s="81"/>
      <c r="P5" s="81"/>
      <c r="Q5" s="81"/>
      <c r="R5" s="81"/>
      <c r="S5" s="77"/>
      <c r="T5" s="77"/>
      <c r="U5" s="77"/>
      <c r="V5" s="77"/>
      <c r="W5" s="77"/>
      <c r="X5" s="77"/>
    </row>
    <row r="6" spans="1:24" ht="13.5" customHeight="1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81"/>
      <c r="M6" s="81"/>
      <c r="N6" s="81"/>
      <c r="O6" s="81"/>
      <c r="P6" s="81"/>
      <c r="Q6" s="81"/>
      <c r="R6" s="81"/>
      <c r="S6" s="77"/>
      <c r="T6" s="77"/>
      <c r="U6" s="77"/>
      <c r="V6" s="77"/>
      <c r="W6" s="77"/>
      <c r="X6" s="77"/>
    </row>
    <row r="7" spans="1:24" ht="13.5" customHeight="1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  <c r="L7" s="81"/>
      <c r="M7" s="81"/>
      <c r="N7" s="81"/>
      <c r="O7" s="81"/>
      <c r="P7" s="81"/>
      <c r="Q7" s="81"/>
      <c r="R7" s="81"/>
      <c r="S7" s="77"/>
      <c r="T7" s="77"/>
      <c r="U7" s="77"/>
      <c r="V7" s="77"/>
      <c r="W7" s="77"/>
      <c r="X7" s="77"/>
    </row>
    <row r="8" spans="1:24" ht="13.5" customHeight="1">
      <c r="A8" s="75"/>
      <c r="B8" s="75"/>
      <c r="C8" s="75"/>
      <c r="D8" s="75"/>
      <c r="E8" s="75"/>
      <c r="F8" s="75"/>
      <c r="G8" s="75"/>
      <c r="H8" s="75"/>
      <c r="I8" s="75"/>
      <c r="J8" s="75"/>
      <c r="K8" s="75"/>
      <c r="L8" s="81"/>
      <c r="M8" s="81"/>
      <c r="N8" s="81"/>
      <c r="O8" s="81"/>
      <c r="P8" s="81"/>
      <c r="Q8" s="81"/>
      <c r="R8" s="81"/>
      <c r="S8" s="77"/>
      <c r="T8" s="77"/>
      <c r="U8" s="77"/>
      <c r="V8" s="77"/>
      <c r="W8" s="77"/>
      <c r="X8" s="77"/>
    </row>
    <row r="9" spans="1:24" ht="13.5" customHeight="1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81"/>
      <c r="M9" s="81"/>
      <c r="N9" s="81"/>
      <c r="O9" s="81"/>
      <c r="P9" s="81"/>
      <c r="Q9" s="81"/>
      <c r="R9" s="81"/>
      <c r="S9" s="77"/>
      <c r="T9" s="77"/>
      <c r="U9" s="77"/>
      <c r="V9" s="77"/>
      <c r="W9" s="77"/>
      <c r="X9" s="77"/>
    </row>
    <row r="10" spans="1:24" ht="13.5" customHeight="1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81"/>
      <c r="M10" s="81"/>
      <c r="N10" s="81"/>
      <c r="O10" s="81"/>
      <c r="P10" s="81"/>
      <c r="Q10" s="81"/>
      <c r="R10" s="81"/>
      <c r="S10" s="77"/>
      <c r="T10" s="77"/>
      <c r="U10" s="77"/>
      <c r="V10" s="77"/>
      <c r="W10" s="77"/>
      <c r="X10" s="77"/>
    </row>
    <row r="11" spans="1:24" ht="13.5" customHeight="1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81"/>
      <c r="M11" s="81"/>
      <c r="N11" s="81"/>
      <c r="O11" s="81"/>
      <c r="P11" s="81"/>
      <c r="Q11" s="81"/>
      <c r="R11" s="81"/>
      <c r="S11" s="77"/>
      <c r="T11" s="77"/>
      <c r="U11" s="77"/>
      <c r="V11" s="77"/>
      <c r="W11" s="77"/>
      <c r="X11" s="77"/>
    </row>
    <row r="12" spans="1:24" ht="13.5" customHeight="1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81"/>
      <c r="M12" s="81"/>
      <c r="N12" s="81"/>
      <c r="O12" s="81"/>
      <c r="P12" s="81"/>
      <c r="Q12" s="81"/>
      <c r="R12" s="81"/>
      <c r="S12" s="77"/>
      <c r="T12" s="77"/>
      <c r="U12" s="77"/>
      <c r="V12" s="77"/>
      <c r="W12" s="77"/>
      <c r="X12" s="77"/>
    </row>
    <row r="13" spans="1:24" ht="13.5" customHeight="1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81"/>
      <c r="M13" s="81"/>
      <c r="N13" s="81"/>
      <c r="O13" s="81"/>
      <c r="P13" s="81"/>
      <c r="Q13" s="81"/>
      <c r="R13" s="81"/>
      <c r="S13" s="77"/>
      <c r="T13" s="77"/>
      <c r="U13" s="77"/>
      <c r="V13" s="77"/>
      <c r="W13" s="77"/>
      <c r="X13" s="77"/>
    </row>
    <row r="14" spans="1:24" ht="13.5" customHeight="1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81"/>
      <c r="M14" s="81"/>
      <c r="N14" s="81"/>
      <c r="O14" s="81"/>
      <c r="P14" s="81"/>
      <c r="Q14" s="81"/>
      <c r="R14" s="81"/>
      <c r="S14" s="77"/>
      <c r="T14" s="77"/>
      <c r="U14" s="77"/>
      <c r="V14" s="77"/>
      <c r="W14" s="77"/>
      <c r="X14" s="77"/>
    </row>
    <row r="15" spans="1:24" ht="13.5" customHeight="1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81"/>
      <c r="M15" s="81"/>
      <c r="N15" s="81"/>
      <c r="O15" s="81"/>
      <c r="P15" s="81"/>
      <c r="Q15" s="81"/>
      <c r="R15" s="81"/>
      <c r="S15" s="77"/>
      <c r="T15" s="77"/>
      <c r="U15" s="77"/>
      <c r="V15" s="77"/>
      <c r="W15" s="77"/>
      <c r="X15" s="77"/>
    </row>
    <row r="16" spans="1:24" ht="13.5" customHeight="1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81"/>
      <c r="M16" s="81"/>
      <c r="N16" s="81"/>
      <c r="O16" s="81"/>
      <c r="P16" s="81"/>
      <c r="Q16" s="81"/>
      <c r="R16" s="81"/>
      <c r="S16" s="77"/>
      <c r="T16" s="77"/>
      <c r="U16" s="77"/>
      <c r="V16" s="77"/>
      <c r="W16" s="77"/>
      <c r="X16" s="77"/>
    </row>
    <row r="17" spans="1:24" ht="13.5" customHeight="1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81"/>
      <c r="M17" s="81"/>
      <c r="N17" s="81"/>
      <c r="O17" s="81"/>
      <c r="P17" s="81"/>
      <c r="Q17" s="81"/>
      <c r="R17" s="81"/>
      <c r="S17" s="77"/>
      <c r="T17" s="77"/>
      <c r="U17" s="77"/>
      <c r="V17" s="77"/>
      <c r="W17" s="77"/>
      <c r="X17" s="77"/>
    </row>
    <row r="18" spans="1:24" ht="13.5" customHeight="1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81"/>
      <c r="M18" s="81"/>
      <c r="N18" s="81"/>
      <c r="O18" s="81"/>
      <c r="P18" s="81"/>
      <c r="Q18" s="81"/>
      <c r="R18" s="81"/>
      <c r="S18" s="77"/>
      <c r="T18" s="77"/>
      <c r="U18" s="77"/>
      <c r="V18" s="77"/>
      <c r="W18" s="77"/>
      <c r="X18" s="77"/>
    </row>
    <row r="19" spans="1:24" ht="13.5" customHeight="1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81"/>
      <c r="M19" s="81"/>
      <c r="N19" s="81"/>
      <c r="O19" s="81"/>
      <c r="P19" s="81"/>
      <c r="Q19" s="81"/>
      <c r="R19" s="81"/>
      <c r="S19" s="77"/>
      <c r="T19" s="77"/>
      <c r="U19" s="77"/>
      <c r="V19" s="77"/>
      <c r="W19" s="77"/>
      <c r="X19" s="77"/>
    </row>
    <row r="20" spans="1:24" ht="13.5" customHeight="1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81"/>
      <c r="M20" s="81"/>
      <c r="N20" s="81"/>
      <c r="O20" s="81"/>
      <c r="P20" s="81"/>
      <c r="Q20" s="81"/>
      <c r="R20" s="81"/>
      <c r="S20" s="77"/>
      <c r="T20" s="77"/>
      <c r="U20" s="77"/>
      <c r="V20" s="77"/>
      <c r="W20" s="77"/>
      <c r="X20" s="77"/>
    </row>
    <row r="21" spans="1:24" ht="13.5" customHeight="1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81"/>
      <c r="M21" s="81"/>
      <c r="N21" s="81"/>
      <c r="O21" s="81"/>
      <c r="P21" s="81"/>
      <c r="Q21" s="81"/>
      <c r="R21" s="81"/>
      <c r="S21" s="77"/>
      <c r="T21" s="77"/>
      <c r="U21" s="77"/>
      <c r="V21" s="77"/>
      <c r="W21" s="77"/>
      <c r="X21" s="77"/>
    </row>
    <row r="22" spans="1:24" ht="13.5" customHeight="1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81"/>
      <c r="M22" s="81"/>
      <c r="N22" s="81"/>
      <c r="O22" s="81"/>
      <c r="P22" s="81"/>
      <c r="Q22" s="81"/>
      <c r="R22" s="81"/>
      <c r="S22" s="77"/>
      <c r="T22" s="77"/>
      <c r="U22" s="77"/>
      <c r="V22" s="77"/>
      <c r="W22" s="77"/>
      <c r="X22" s="77"/>
    </row>
    <row r="23" spans="1:24" ht="13.5" customHeight="1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81"/>
      <c r="M23" s="81"/>
      <c r="N23" s="81"/>
      <c r="O23" s="81"/>
      <c r="P23" s="81"/>
      <c r="Q23" s="81"/>
      <c r="R23" s="81"/>
      <c r="S23" s="77"/>
      <c r="T23" s="77"/>
      <c r="U23" s="77"/>
      <c r="V23" s="77"/>
      <c r="W23" s="77"/>
      <c r="X23" s="77"/>
    </row>
    <row r="24" spans="1:24" ht="13.5" customHeight="1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81"/>
      <c r="M24" s="81"/>
      <c r="N24" s="81"/>
      <c r="O24" s="81"/>
      <c r="P24" s="81"/>
      <c r="Q24" s="81"/>
      <c r="R24" s="81"/>
      <c r="S24" s="77"/>
      <c r="T24" s="77"/>
      <c r="U24" s="77"/>
      <c r="V24" s="77"/>
      <c r="W24" s="77"/>
      <c r="X24" s="77"/>
    </row>
    <row r="25" spans="1:24" ht="13.5" customHeight="1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81"/>
      <c r="M25" s="81"/>
      <c r="N25" s="81"/>
      <c r="O25" s="81"/>
      <c r="P25" s="81"/>
      <c r="Q25" s="81"/>
      <c r="R25" s="81"/>
      <c r="S25" s="77"/>
      <c r="T25" s="77"/>
      <c r="U25" s="77"/>
      <c r="V25" s="77"/>
      <c r="W25" s="77"/>
      <c r="X25" s="77"/>
    </row>
    <row r="26" spans="1:24" ht="13.5" customHeight="1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81"/>
      <c r="M26" s="81"/>
      <c r="N26" s="81"/>
      <c r="O26" s="81"/>
      <c r="P26" s="81"/>
      <c r="Q26" s="81"/>
      <c r="R26" s="81"/>
      <c r="S26" s="77"/>
      <c r="T26" s="77"/>
      <c r="U26" s="77"/>
      <c r="V26" s="77"/>
      <c r="W26" s="77"/>
      <c r="X26" s="77"/>
    </row>
    <row r="27" spans="1:24" ht="13.5" customHeight="1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81"/>
      <c r="M27" s="81"/>
      <c r="N27" s="81"/>
      <c r="O27" s="81"/>
      <c r="P27" s="81"/>
      <c r="Q27" s="81"/>
      <c r="R27" s="81"/>
      <c r="S27" s="77"/>
      <c r="T27" s="77"/>
      <c r="U27" s="77"/>
      <c r="V27" s="77"/>
      <c r="W27" s="77"/>
      <c r="X27" s="77"/>
    </row>
    <row r="28" spans="1:24" ht="13.5" customHeight="1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81"/>
      <c r="M28" s="81"/>
      <c r="N28" s="81"/>
      <c r="O28" s="81"/>
      <c r="P28" s="81"/>
      <c r="Q28" s="81"/>
      <c r="R28" s="81"/>
      <c r="S28" s="77"/>
      <c r="T28" s="77"/>
      <c r="U28" s="77"/>
      <c r="V28" s="77"/>
      <c r="W28" s="77"/>
      <c r="X28" s="77"/>
    </row>
    <row r="29" spans="1:24" ht="13.5" customHeight="1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81"/>
      <c r="M29" s="81"/>
      <c r="N29" s="81"/>
      <c r="O29" s="81"/>
      <c r="P29" s="81"/>
      <c r="Q29" s="81"/>
      <c r="R29" s="81"/>
      <c r="S29" s="77"/>
      <c r="T29" s="77"/>
      <c r="U29" s="77"/>
      <c r="V29" s="77"/>
      <c r="W29" s="77"/>
      <c r="X29" s="77"/>
    </row>
    <row r="30" spans="1:24" ht="13.5" customHeight="1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81"/>
      <c r="M30" s="81"/>
      <c r="N30" s="81"/>
      <c r="O30" s="81"/>
      <c r="P30" s="81"/>
      <c r="Q30" s="81"/>
      <c r="R30" s="81"/>
      <c r="S30" s="77"/>
      <c r="T30" s="77"/>
      <c r="U30" s="77"/>
      <c r="V30" s="77"/>
      <c r="W30" s="77"/>
      <c r="X30" s="77"/>
    </row>
    <row r="31" spans="1:24" ht="13.5" customHeight="1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81"/>
      <c r="M31" s="81"/>
      <c r="N31" s="81"/>
      <c r="O31" s="81"/>
      <c r="P31" s="81"/>
      <c r="Q31" s="81"/>
      <c r="R31" s="81"/>
      <c r="S31" s="77"/>
      <c r="T31" s="77"/>
      <c r="U31" s="77"/>
      <c r="V31" s="77"/>
      <c r="W31" s="77"/>
      <c r="X31" s="77"/>
    </row>
    <row r="32" spans="1:24" ht="13.5" customHeight="1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81"/>
      <c r="M32" s="81"/>
      <c r="N32" s="81"/>
      <c r="O32" s="81"/>
      <c r="P32" s="81"/>
      <c r="Q32" s="81"/>
      <c r="R32" s="81"/>
      <c r="S32" s="77"/>
      <c r="T32" s="77"/>
      <c r="U32" s="77"/>
      <c r="V32" s="77"/>
      <c r="W32" s="77"/>
      <c r="X32" s="77"/>
    </row>
    <row r="33" spans="1:24" ht="13.5" customHeight="1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81"/>
      <c r="M33" s="81"/>
      <c r="N33" s="81"/>
      <c r="O33" s="81"/>
      <c r="P33" s="81"/>
      <c r="Q33" s="81"/>
      <c r="R33" s="81"/>
      <c r="S33" s="77"/>
      <c r="T33" s="77"/>
      <c r="U33" s="77"/>
      <c r="V33" s="77"/>
      <c r="W33" s="77"/>
      <c r="X33" s="77"/>
    </row>
    <row r="34" spans="1:24" ht="13.5" customHeight="1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81"/>
      <c r="M34" s="81"/>
      <c r="N34" s="81"/>
      <c r="O34" s="81"/>
      <c r="P34" s="81"/>
      <c r="Q34" s="81"/>
      <c r="R34" s="81"/>
      <c r="S34" s="77"/>
      <c r="T34" s="77"/>
      <c r="U34" s="77"/>
      <c r="V34" s="77"/>
      <c r="W34" s="77"/>
      <c r="X34" s="77"/>
    </row>
    <row r="35" spans="1:24" ht="13.5" customHeight="1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81"/>
      <c r="M35" s="81"/>
      <c r="N35" s="81"/>
      <c r="O35" s="81"/>
      <c r="P35" s="81"/>
      <c r="Q35" s="81"/>
      <c r="R35" s="81"/>
      <c r="S35" s="77"/>
      <c r="T35" s="77"/>
      <c r="U35" s="77"/>
      <c r="V35" s="77"/>
      <c r="W35" s="77"/>
      <c r="X35" s="77"/>
    </row>
    <row r="36" spans="1:24" ht="13.5" customHeight="1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81"/>
      <c r="M36" s="81"/>
      <c r="N36" s="81"/>
      <c r="O36" s="81"/>
      <c r="P36" s="81"/>
      <c r="Q36" s="81"/>
      <c r="R36" s="81"/>
      <c r="S36" s="77"/>
      <c r="T36" s="77"/>
      <c r="U36" s="77"/>
      <c r="V36" s="77"/>
      <c r="W36" s="77"/>
      <c r="X36" s="77"/>
    </row>
    <row r="37" spans="1:24" ht="13.5" customHeight="1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81"/>
      <c r="M37" s="81"/>
      <c r="N37" s="81"/>
      <c r="O37" s="81"/>
      <c r="P37" s="81"/>
      <c r="Q37" s="81"/>
      <c r="R37" s="81"/>
      <c r="S37" s="77"/>
      <c r="T37" s="77"/>
      <c r="U37" s="77"/>
      <c r="V37" s="77"/>
      <c r="W37" s="77"/>
      <c r="X37" s="77"/>
    </row>
    <row r="38" spans="1:24" ht="13.5" customHeight="1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81"/>
      <c r="M38" s="81"/>
      <c r="N38" s="81"/>
      <c r="O38" s="81"/>
      <c r="P38" s="81"/>
      <c r="Q38" s="81"/>
      <c r="R38" s="81"/>
      <c r="S38" s="77"/>
      <c r="T38" s="77"/>
      <c r="U38" s="77"/>
      <c r="V38" s="77"/>
      <c r="W38" s="77"/>
      <c r="X38" s="77"/>
    </row>
    <row r="39" spans="1:24" ht="13.5" customHeight="1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81"/>
      <c r="M39" s="81"/>
      <c r="N39" s="81"/>
      <c r="O39" s="81"/>
      <c r="P39" s="81"/>
      <c r="Q39" s="81"/>
      <c r="R39" s="81"/>
      <c r="S39" s="77"/>
      <c r="T39" s="77"/>
      <c r="U39" s="77"/>
      <c r="V39" s="77"/>
      <c r="W39" s="77"/>
      <c r="X39" s="77"/>
    </row>
    <row r="40" spans="1:24" ht="13.5" customHeight="1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81"/>
      <c r="M40" s="81"/>
      <c r="N40" s="81"/>
      <c r="O40" s="81"/>
      <c r="P40" s="81"/>
      <c r="Q40" s="81"/>
      <c r="R40" s="81"/>
      <c r="S40" s="77"/>
      <c r="T40" s="77"/>
      <c r="U40" s="77"/>
      <c r="V40" s="77"/>
      <c r="W40" s="77"/>
      <c r="X40" s="77"/>
    </row>
    <row r="41" spans="1:24" ht="13.5" customHeight="1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81"/>
      <c r="M41" s="81"/>
      <c r="N41" s="81"/>
      <c r="O41" s="81"/>
      <c r="P41" s="81"/>
      <c r="Q41" s="81"/>
      <c r="R41" s="81"/>
      <c r="S41" s="77"/>
      <c r="T41" s="77"/>
      <c r="U41" s="77"/>
      <c r="V41" s="77"/>
      <c r="W41" s="77"/>
      <c r="X41" s="77"/>
    </row>
    <row r="42" spans="1:24" ht="13.5" customHeight="1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81"/>
      <c r="M42" s="81"/>
      <c r="N42" s="81"/>
      <c r="O42" s="81"/>
      <c r="P42" s="81"/>
      <c r="Q42" s="81"/>
      <c r="R42" s="81"/>
      <c r="S42" s="77"/>
      <c r="T42" s="77"/>
      <c r="U42" s="77"/>
      <c r="V42" s="77"/>
      <c r="W42" s="77"/>
      <c r="X42" s="77"/>
    </row>
    <row r="43" spans="1:24" ht="13.5" customHeight="1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81"/>
      <c r="M43" s="81"/>
      <c r="N43" s="81"/>
      <c r="O43" s="81"/>
      <c r="P43" s="81"/>
      <c r="Q43" s="81"/>
      <c r="R43" s="81"/>
      <c r="S43" s="77"/>
      <c r="T43" s="77"/>
      <c r="U43" s="77"/>
      <c r="V43" s="77"/>
      <c r="W43" s="77"/>
      <c r="X43" s="77"/>
    </row>
    <row r="44" spans="1:24" ht="13.5" customHeight="1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81"/>
      <c r="M44" s="81"/>
      <c r="N44" s="81"/>
      <c r="O44" s="81"/>
      <c r="P44" s="81"/>
      <c r="Q44" s="81"/>
      <c r="R44" s="81"/>
      <c r="S44" s="77"/>
      <c r="T44" s="77"/>
      <c r="U44" s="77"/>
      <c r="V44" s="77"/>
      <c r="W44" s="77"/>
      <c r="X44" s="77"/>
    </row>
    <row r="45" spans="1:24" ht="13.5" customHeight="1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81"/>
      <c r="M45" s="81"/>
      <c r="N45" s="81"/>
      <c r="O45" s="81"/>
      <c r="P45" s="81"/>
      <c r="Q45" s="81"/>
      <c r="R45" s="81"/>
      <c r="S45" s="77"/>
      <c r="T45" s="77"/>
      <c r="U45" s="77"/>
      <c r="V45" s="77"/>
      <c r="W45" s="77"/>
      <c r="X45" s="77"/>
    </row>
    <row r="46" spans="1:24" ht="13.5" customHeight="1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6"/>
      <c r="M46" s="76"/>
      <c r="N46" s="76"/>
      <c r="O46" s="76"/>
      <c r="P46" s="76"/>
      <c r="Q46" s="76"/>
      <c r="R46" s="76"/>
      <c r="S46" s="77"/>
      <c r="T46" s="77"/>
      <c r="U46" s="77"/>
      <c r="V46" s="77"/>
      <c r="W46" s="77"/>
      <c r="X46" s="77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A136"/>
  <sheetViews>
    <sheetView showGridLines="0" topLeftCell="B1" zoomScale="85" zoomScaleNormal="85" workbookViewId="0">
      <selection activeCell="Y8" sqref="Y8"/>
    </sheetView>
  </sheetViews>
  <sheetFormatPr defaultColWidth="0" defaultRowHeight="12.75"/>
  <cols>
    <col min="1" max="1" width="2.7109375" customWidth="1"/>
    <col min="2" max="23" width="9.140625" customWidth="1"/>
    <col min="24" max="24" width="10.140625" customWidth="1"/>
    <col min="25" max="29" width="9.140625" customWidth="1"/>
    <col min="30" max="30" width="2.42578125" customWidth="1"/>
    <col min="31" max="36" width="9.140625" customWidth="1"/>
    <col min="37" max="37" width="3.85546875" customWidth="1"/>
    <col min="38" max="38" width="2.5703125" customWidth="1"/>
    <col min="39" max="39" width="2.42578125" hidden="1" customWidth="1"/>
    <col min="40" max="40" width="1.7109375" hidden="1" customWidth="1"/>
    <col min="41" max="41" width="9.140625" hidden="1" customWidth="1"/>
    <col min="42" max="51" width="0" hidden="1" customWidth="1"/>
    <col min="52" max="53" width="0" style="16" hidden="1" customWidth="1"/>
    <col min="54" max="16384" width="9.140625" hidden="1"/>
  </cols>
  <sheetData>
    <row r="1" spans="1:53" ht="12.75" customHeight="1">
      <c r="A1" s="92"/>
      <c r="G1" s="94" t="s">
        <v>118</v>
      </c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</row>
    <row r="2" spans="1:53" ht="12.75" customHeight="1">
      <c r="A2" s="92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</row>
    <row r="3" spans="1:53" ht="12.75" customHeight="1">
      <c r="A3" s="92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</row>
    <row r="4" spans="1:53" ht="12.75" customHeight="1">
      <c r="A4" s="92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</row>
    <row r="5" spans="1:53" ht="12.75" customHeight="1">
      <c r="A5" s="92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</row>
    <row r="6" spans="1:53" ht="12.75" customHeight="1">
      <c r="A6" s="92"/>
      <c r="B6" s="26"/>
      <c r="C6" s="26"/>
      <c r="D6" s="26"/>
      <c r="E6" s="26"/>
      <c r="F6" s="26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</row>
    <row r="7" spans="1:53" ht="12.75" customHeight="1">
      <c r="A7" s="92"/>
      <c r="B7" s="26"/>
      <c r="C7" s="26"/>
      <c r="D7" s="26"/>
      <c r="E7" s="26"/>
      <c r="F7" s="26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</row>
    <row r="8" spans="1:53" ht="12.75" customHeight="1">
      <c r="A8" s="92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AD8" s="80"/>
      <c r="AZ8" s="17"/>
      <c r="BA8" s="17"/>
    </row>
    <row r="9" spans="1:53" ht="12.75" customHeight="1">
      <c r="A9" s="92"/>
      <c r="B9" s="102" t="s">
        <v>120</v>
      </c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26"/>
      <c r="O9" s="26"/>
      <c r="Q9" s="104" t="s">
        <v>119</v>
      </c>
      <c r="R9" s="104"/>
      <c r="S9" s="104"/>
      <c r="T9" s="104"/>
      <c r="U9" s="104"/>
      <c r="V9" s="79"/>
      <c r="W9" s="79"/>
      <c r="Y9" s="93"/>
      <c r="Z9" s="103" t="s">
        <v>117</v>
      </c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Z9" s="17"/>
      <c r="BA9" s="17"/>
    </row>
    <row r="10" spans="1:53" ht="12.75" customHeight="1">
      <c r="A10" s="92"/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26"/>
      <c r="O10" s="26"/>
      <c r="Q10" s="104"/>
      <c r="R10" s="104"/>
      <c r="S10" s="104"/>
      <c r="T10" s="104"/>
      <c r="U10" s="104"/>
      <c r="V10" s="79"/>
      <c r="W10" s="79"/>
      <c r="Y10" s="9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Z10" s="17"/>
      <c r="BA10" s="17"/>
    </row>
    <row r="11" spans="1:53" ht="12.75" customHeight="1">
      <c r="A11" s="92"/>
      <c r="B11" s="102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26"/>
      <c r="O11" s="26"/>
      <c r="Q11" s="104"/>
      <c r="R11" s="104"/>
      <c r="S11" s="104"/>
      <c r="T11" s="104"/>
      <c r="U11" s="104"/>
      <c r="V11" s="79"/>
      <c r="W11" s="79"/>
      <c r="Y11" s="9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Z11" s="17"/>
      <c r="BA11" s="17"/>
    </row>
    <row r="12" spans="1:53" ht="12.75" customHeight="1">
      <c r="A12" s="92"/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26"/>
      <c r="O12" s="26"/>
      <c r="Q12" s="104"/>
      <c r="R12" s="104"/>
      <c r="S12" s="104"/>
      <c r="T12" s="104"/>
      <c r="U12" s="104"/>
      <c r="V12" s="79"/>
      <c r="W12" s="79"/>
      <c r="Y12" s="9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  <c r="AK12" s="103"/>
      <c r="AY12" s="17"/>
      <c r="AZ12" s="17"/>
      <c r="BA12" s="17"/>
    </row>
    <row r="13" spans="1:53" s="74" customFormat="1" ht="12.75" customHeight="1">
      <c r="A13" s="92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6"/>
      <c r="N13" s="76"/>
      <c r="O13" s="76"/>
      <c r="P13" s="76"/>
      <c r="Q13" s="76"/>
      <c r="R13" s="76"/>
      <c r="S13" s="76"/>
      <c r="T13" s="77"/>
      <c r="U13" s="77"/>
      <c r="V13" s="77"/>
      <c r="W13" s="77"/>
      <c r="AY13" s="18"/>
      <c r="AZ13" s="18"/>
      <c r="BA13" s="18"/>
    </row>
    <row r="14" spans="1:53" s="74" customFormat="1" ht="12.75" customHeight="1">
      <c r="A14" s="92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4"/>
      <c r="N14" s="84"/>
      <c r="O14" s="84"/>
      <c r="P14" s="84"/>
      <c r="Q14" s="84"/>
      <c r="R14" s="84"/>
      <c r="S14" s="84"/>
      <c r="T14" s="85"/>
      <c r="U14" s="85"/>
      <c r="V14" s="85"/>
      <c r="W14" s="85"/>
      <c r="X14" s="85"/>
      <c r="Y14" s="95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7"/>
      <c r="AY14" s="18"/>
      <c r="AZ14" s="18"/>
      <c r="BA14" s="18"/>
    </row>
    <row r="15" spans="1:53" s="74" customFormat="1" ht="12.75" customHeight="1">
      <c r="A15" s="92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7"/>
      <c r="N15" s="87"/>
      <c r="O15" s="87"/>
      <c r="P15" s="87"/>
      <c r="Q15" s="87"/>
      <c r="R15" s="87"/>
      <c r="S15" s="87"/>
      <c r="T15" s="88"/>
      <c r="U15" s="88"/>
      <c r="V15" s="88"/>
      <c r="W15" s="88"/>
      <c r="X15" s="88"/>
      <c r="Y15" s="95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9"/>
      <c r="AL15" s="82"/>
      <c r="AM15" s="82"/>
      <c r="AN15" s="82"/>
      <c r="AO15" s="82"/>
      <c r="AP15" s="82"/>
      <c r="AQ15" s="82"/>
      <c r="AR15" s="82"/>
      <c r="AY15" s="18"/>
      <c r="AZ15" s="18"/>
      <c r="BA15" s="18"/>
    </row>
    <row r="16" spans="1:53" s="74" customFormat="1" ht="12.75" customHeight="1">
      <c r="A16" s="92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7"/>
      <c r="N16" s="87"/>
      <c r="O16" s="87"/>
      <c r="P16" s="87"/>
      <c r="Q16" s="87"/>
      <c r="R16" s="87"/>
      <c r="S16" s="87"/>
      <c r="T16" s="88"/>
      <c r="U16" s="88"/>
      <c r="V16" s="88"/>
      <c r="W16" s="88"/>
      <c r="X16" s="88"/>
      <c r="Y16" s="95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9"/>
      <c r="AL16" s="82"/>
      <c r="AM16" s="82"/>
      <c r="AN16" s="82"/>
      <c r="AO16" s="82"/>
      <c r="AP16" s="82"/>
      <c r="AQ16" s="82"/>
      <c r="AR16" s="82"/>
      <c r="AY16" s="18"/>
      <c r="AZ16" s="18"/>
      <c r="BA16" s="18"/>
    </row>
    <row r="17" spans="1:53" s="74" customFormat="1" ht="12.75" customHeight="1">
      <c r="A17" s="92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7"/>
      <c r="N17" s="87"/>
      <c r="O17" s="87"/>
      <c r="P17" s="87"/>
      <c r="Q17" s="87"/>
      <c r="R17" s="87"/>
      <c r="S17" s="87"/>
      <c r="T17" s="88"/>
      <c r="U17" s="88"/>
      <c r="V17" s="88"/>
      <c r="W17" s="88"/>
      <c r="X17" s="88"/>
      <c r="Y17" s="95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9"/>
      <c r="AY17" s="18"/>
      <c r="AZ17" s="18"/>
      <c r="BA17" s="18"/>
    </row>
    <row r="18" spans="1:53" s="74" customFormat="1" ht="12.75" customHeight="1">
      <c r="A18" s="92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7"/>
      <c r="N18" s="87"/>
      <c r="O18" s="87"/>
      <c r="P18" s="87"/>
      <c r="Q18" s="87"/>
      <c r="R18" s="87"/>
      <c r="S18" s="87"/>
      <c r="T18" s="88"/>
      <c r="U18" s="88"/>
      <c r="V18" s="88"/>
      <c r="W18" s="88"/>
      <c r="X18" s="88"/>
      <c r="Y18" s="95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9"/>
      <c r="AL18" s="78"/>
      <c r="AM18" s="78"/>
      <c r="AO18" s="18"/>
      <c r="AY18" s="18"/>
      <c r="AZ18" s="18"/>
      <c r="BA18" s="18"/>
    </row>
    <row r="19" spans="1:53" s="74" customFormat="1" ht="12.75" customHeight="1">
      <c r="A19" s="92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7"/>
      <c r="N19" s="87"/>
      <c r="O19" s="87"/>
      <c r="P19" s="87"/>
      <c r="Q19" s="87"/>
      <c r="R19" s="87"/>
      <c r="S19" s="87"/>
      <c r="T19" s="88"/>
      <c r="U19" s="88"/>
      <c r="V19" s="88"/>
      <c r="W19" s="88"/>
      <c r="X19" s="88"/>
      <c r="Y19" s="95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9"/>
      <c r="AL19" s="78"/>
      <c r="AM19" s="18"/>
      <c r="AN19" s="18"/>
      <c r="AO19" s="18"/>
      <c r="AP19" s="18"/>
      <c r="AQ19" s="18"/>
      <c r="AR19" s="18"/>
      <c r="AY19" s="18"/>
      <c r="AZ19" s="18"/>
      <c r="BA19" s="18"/>
    </row>
    <row r="20" spans="1:53" s="74" customFormat="1" ht="12.75" customHeight="1">
      <c r="A20" s="92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7"/>
      <c r="N20" s="87"/>
      <c r="O20" s="87"/>
      <c r="P20" s="87"/>
      <c r="Q20" s="87"/>
      <c r="R20" s="87"/>
      <c r="S20" s="87"/>
      <c r="T20" s="88"/>
      <c r="U20" s="88"/>
      <c r="V20" s="88"/>
      <c r="W20" s="88"/>
      <c r="X20" s="88"/>
      <c r="Y20" s="95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9"/>
      <c r="AL20" s="78"/>
      <c r="AM20" s="18"/>
      <c r="AN20" s="18"/>
      <c r="AO20" s="18"/>
      <c r="AP20" s="18"/>
      <c r="AQ20" s="18"/>
      <c r="AR20" s="18"/>
      <c r="AY20" s="18"/>
      <c r="AZ20" s="18"/>
      <c r="BA20" s="18"/>
    </row>
    <row r="21" spans="1:53" s="74" customFormat="1" ht="12.75" customHeight="1">
      <c r="A21" s="92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7"/>
      <c r="N21" s="87"/>
      <c r="O21" s="87"/>
      <c r="P21" s="87"/>
      <c r="Q21" s="87"/>
      <c r="R21" s="87"/>
      <c r="S21" s="87"/>
      <c r="T21" s="88"/>
      <c r="U21" s="88"/>
      <c r="V21" s="88"/>
      <c r="W21" s="88"/>
      <c r="X21" s="88"/>
      <c r="Y21" s="95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9"/>
      <c r="AL21" s="78"/>
      <c r="AM21" s="18"/>
      <c r="AN21" s="18"/>
      <c r="AO21" s="18"/>
      <c r="AP21" s="18"/>
      <c r="AQ21" s="18"/>
      <c r="AR21" s="18"/>
      <c r="AY21" s="18"/>
      <c r="AZ21" s="18"/>
      <c r="BA21" s="18"/>
    </row>
    <row r="22" spans="1:53" s="74" customFormat="1" ht="12.75" customHeight="1">
      <c r="A22" s="92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7"/>
      <c r="N22" s="87"/>
      <c r="O22" s="87"/>
      <c r="P22" s="87"/>
      <c r="Q22" s="87"/>
      <c r="R22" s="87"/>
      <c r="S22" s="87"/>
      <c r="T22" s="88"/>
      <c r="U22" s="88"/>
      <c r="V22" s="88"/>
      <c r="W22" s="88"/>
      <c r="X22" s="88"/>
      <c r="Y22" s="95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9"/>
      <c r="AL22" s="78"/>
      <c r="AM22" s="18"/>
      <c r="AN22" s="18"/>
      <c r="AO22" s="18"/>
      <c r="AP22" s="18"/>
      <c r="AQ22" s="18"/>
      <c r="AR22" s="18"/>
      <c r="AY22" s="18"/>
      <c r="AZ22" s="18"/>
      <c r="BA22" s="18"/>
    </row>
    <row r="23" spans="1:53" s="74" customFormat="1" ht="12.75" customHeight="1">
      <c r="A23" s="92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7"/>
      <c r="N23" s="87"/>
      <c r="O23" s="87"/>
      <c r="P23" s="87"/>
      <c r="Q23" s="87"/>
      <c r="R23" s="87"/>
      <c r="S23" s="87"/>
      <c r="T23" s="88"/>
      <c r="U23" s="88"/>
      <c r="V23" s="88"/>
      <c r="W23" s="88"/>
      <c r="X23" s="88"/>
      <c r="Y23" s="95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9"/>
      <c r="AL23" s="78"/>
      <c r="AM23" s="18"/>
      <c r="AN23" s="18"/>
      <c r="AO23" s="18"/>
      <c r="AP23" s="18"/>
      <c r="AQ23" s="18"/>
      <c r="AR23" s="18"/>
      <c r="AY23" s="18"/>
      <c r="AZ23" s="18"/>
      <c r="BA23" s="18"/>
    </row>
    <row r="24" spans="1:53" s="74" customFormat="1" ht="12.75" customHeight="1">
      <c r="A24" s="92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7"/>
      <c r="N24" s="87"/>
      <c r="O24" s="87"/>
      <c r="P24" s="87"/>
      <c r="Q24" s="87"/>
      <c r="R24" s="87"/>
      <c r="S24" s="87"/>
      <c r="T24" s="88"/>
      <c r="U24" s="88"/>
      <c r="V24" s="88"/>
      <c r="W24" s="88"/>
      <c r="X24" s="88"/>
      <c r="Y24" s="95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9"/>
      <c r="AL24" s="78"/>
      <c r="AM24" s="18"/>
      <c r="AN24" s="18"/>
      <c r="AO24" s="18"/>
      <c r="AP24" s="18"/>
      <c r="AQ24" s="18"/>
      <c r="AR24" s="18"/>
      <c r="AY24" s="18"/>
      <c r="AZ24" s="18"/>
      <c r="BA24" s="18"/>
    </row>
    <row r="25" spans="1:53" s="74" customFormat="1" ht="12.75" customHeight="1">
      <c r="A25" s="92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7"/>
      <c r="N25" s="87"/>
      <c r="O25" s="87"/>
      <c r="P25" s="87"/>
      <c r="Q25" s="87"/>
      <c r="R25" s="87"/>
      <c r="S25" s="87"/>
      <c r="T25" s="88"/>
      <c r="U25" s="88"/>
      <c r="V25" s="88"/>
      <c r="W25" s="88"/>
      <c r="X25" s="88"/>
      <c r="Y25" s="95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9"/>
      <c r="AL25" s="78"/>
      <c r="AM25" s="18"/>
      <c r="AN25" s="18"/>
      <c r="AO25" s="18"/>
      <c r="AP25" s="18"/>
      <c r="AQ25" s="18"/>
      <c r="AR25" s="18"/>
      <c r="AY25" s="18"/>
      <c r="AZ25" s="18"/>
      <c r="BA25" s="18"/>
    </row>
    <row r="26" spans="1:53" s="74" customFormat="1" ht="12.75" customHeight="1">
      <c r="A26" s="92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7"/>
      <c r="N26" s="87"/>
      <c r="O26" s="87"/>
      <c r="P26" s="87"/>
      <c r="Q26" s="87"/>
      <c r="R26" s="87"/>
      <c r="S26" s="87"/>
      <c r="T26" s="88"/>
      <c r="U26" s="88"/>
      <c r="V26" s="88"/>
      <c r="W26" s="88"/>
      <c r="X26" s="88"/>
      <c r="Y26" s="95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9"/>
      <c r="AL26" s="78"/>
      <c r="AM26" s="18"/>
      <c r="AN26" s="18"/>
      <c r="AO26" s="18"/>
      <c r="AP26" s="18"/>
      <c r="AQ26" s="18"/>
      <c r="AR26" s="18"/>
      <c r="AY26" s="18"/>
      <c r="AZ26" s="18"/>
      <c r="BA26" s="18"/>
    </row>
    <row r="27" spans="1:53" s="74" customFormat="1" ht="12.75" customHeight="1">
      <c r="A27" s="92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7"/>
      <c r="N27" s="87"/>
      <c r="O27" s="87"/>
      <c r="P27" s="87"/>
      <c r="Q27" s="87"/>
      <c r="R27" s="87"/>
      <c r="S27" s="87"/>
      <c r="T27" s="88"/>
      <c r="U27" s="88"/>
      <c r="V27" s="88"/>
      <c r="W27" s="88"/>
      <c r="X27" s="88"/>
      <c r="Y27" s="95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9"/>
      <c r="AL27" s="78"/>
      <c r="AM27" s="18"/>
      <c r="AN27" s="18"/>
      <c r="AO27" s="18"/>
      <c r="AP27" s="18"/>
      <c r="AQ27" s="18"/>
      <c r="AR27" s="18"/>
      <c r="AY27" s="18"/>
      <c r="AZ27" s="18"/>
      <c r="BA27" s="18"/>
    </row>
    <row r="28" spans="1:53" s="74" customFormat="1" ht="12.75" customHeight="1">
      <c r="A28" s="92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7"/>
      <c r="N28" s="87"/>
      <c r="O28" s="87"/>
      <c r="P28" s="87"/>
      <c r="Q28" s="87"/>
      <c r="R28" s="87"/>
      <c r="S28" s="87"/>
      <c r="T28" s="88"/>
      <c r="U28" s="88"/>
      <c r="V28" s="88"/>
      <c r="W28" s="88"/>
      <c r="X28" s="88"/>
      <c r="Y28" s="95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9"/>
      <c r="AL28" s="78"/>
      <c r="AM28" s="18"/>
      <c r="AN28" s="18"/>
      <c r="AO28" s="18"/>
      <c r="AP28" s="18"/>
      <c r="AQ28" s="18"/>
      <c r="AR28" s="18"/>
      <c r="AY28" s="18"/>
      <c r="AZ28" s="18"/>
      <c r="BA28" s="18"/>
    </row>
    <row r="29" spans="1:53" s="74" customFormat="1" ht="12.75" customHeight="1">
      <c r="A29" s="92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7"/>
      <c r="N29" s="87"/>
      <c r="O29" s="87"/>
      <c r="P29" s="87"/>
      <c r="Q29" s="87"/>
      <c r="R29" s="87"/>
      <c r="S29" s="87"/>
      <c r="T29" s="88"/>
      <c r="U29" s="88"/>
      <c r="V29" s="88"/>
      <c r="W29" s="88"/>
      <c r="X29" s="88"/>
      <c r="Y29" s="95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9"/>
      <c r="AL29" s="78"/>
      <c r="AM29" s="18"/>
      <c r="AN29" s="18"/>
      <c r="AO29" s="18"/>
      <c r="AP29" s="18"/>
      <c r="AQ29" s="18"/>
      <c r="AR29" s="18"/>
      <c r="AY29" s="18"/>
      <c r="AZ29" s="18"/>
      <c r="BA29" s="18"/>
    </row>
    <row r="30" spans="1:53" s="74" customFormat="1" ht="12.75" customHeight="1">
      <c r="A30" s="92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7"/>
      <c r="N30" s="87"/>
      <c r="O30" s="87"/>
      <c r="P30" s="87"/>
      <c r="Q30" s="87"/>
      <c r="R30" s="87"/>
      <c r="S30" s="87"/>
      <c r="T30" s="88"/>
      <c r="U30" s="88"/>
      <c r="V30" s="88"/>
      <c r="W30" s="88"/>
      <c r="X30" s="88"/>
      <c r="Y30" s="95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9"/>
      <c r="AL30" s="78"/>
      <c r="AM30" s="18"/>
      <c r="AN30" s="18"/>
      <c r="AO30" s="18"/>
      <c r="AP30" s="18"/>
      <c r="AQ30" s="18"/>
      <c r="AR30" s="18"/>
      <c r="AY30" s="18"/>
      <c r="AZ30" s="18"/>
      <c r="BA30" s="18"/>
    </row>
    <row r="31" spans="1:53" s="74" customFormat="1" ht="12.75" customHeight="1">
      <c r="A31" s="92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7"/>
      <c r="N31" s="87"/>
      <c r="O31" s="87"/>
      <c r="P31" s="87"/>
      <c r="Q31" s="87"/>
      <c r="R31" s="87"/>
      <c r="S31" s="87"/>
      <c r="T31" s="88"/>
      <c r="U31" s="88"/>
      <c r="V31" s="88"/>
      <c r="W31" s="88"/>
      <c r="X31" s="88"/>
      <c r="Y31" s="95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9"/>
      <c r="AL31" s="78"/>
      <c r="AM31" s="18"/>
      <c r="AN31" s="18"/>
      <c r="AO31" s="18"/>
      <c r="AP31" s="18"/>
      <c r="AQ31" s="18"/>
      <c r="AR31" s="18"/>
      <c r="AY31" s="18"/>
      <c r="AZ31" s="18"/>
      <c r="BA31" s="18"/>
    </row>
    <row r="32" spans="1:53" s="74" customFormat="1" ht="12.75" customHeight="1">
      <c r="A32" s="92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7"/>
      <c r="N32" s="87"/>
      <c r="O32" s="87"/>
      <c r="P32" s="87"/>
      <c r="Q32" s="87"/>
      <c r="R32" s="87"/>
      <c r="S32" s="87"/>
      <c r="T32" s="88"/>
      <c r="U32" s="88"/>
      <c r="V32" s="88"/>
      <c r="W32" s="88"/>
      <c r="X32" s="88"/>
      <c r="Y32" s="95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9"/>
      <c r="AL32" s="78"/>
      <c r="AM32" s="18"/>
      <c r="AN32" s="18"/>
      <c r="AO32" s="18"/>
      <c r="AP32" s="18"/>
      <c r="AQ32" s="18"/>
      <c r="AR32" s="18"/>
      <c r="AY32" s="18"/>
      <c r="AZ32" s="18"/>
      <c r="BA32" s="18"/>
    </row>
    <row r="33" spans="1:53" s="74" customFormat="1" ht="12.75" customHeight="1">
      <c r="A33" s="92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7"/>
      <c r="N33" s="87"/>
      <c r="O33" s="87"/>
      <c r="P33" s="87"/>
      <c r="Q33" s="87"/>
      <c r="R33" s="87"/>
      <c r="S33" s="87"/>
      <c r="T33" s="88"/>
      <c r="U33" s="88"/>
      <c r="V33" s="88"/>
      <c r="W33" s="88"/>
      <c r="X33" s="88"/>
      <c r="Y33" s="95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9"/>
      <c r="AL33" s="78"/>
      <c r="AM33" s="18"/>
      <c r="AN33" s="18"/>
      <c r="AO33" s="18"/>
      <c r="AP33" s="18"/>
      <c r="AQ33" s="18"/>
      <c r="AR33" s="18"/>
      <c r="AY33" s="18"/>
      <c r="AZ33" s="18"/>
      <c r="BA33" s="18"/>
    </row>
    <row r="34" spans="1:53" s="74" customFormat="1" ht="12.75" customHeight="1">
      <c r="A34" s="92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7"/>
      <c r="N34" s="87"/>
      <c r="O34" s="87"/>
      <c r="P34" s="87"/>
      <c r="Q34" s="87"/>
      <c r="R34" s="87"/>
      <c r="S34" s="87"/>
      <c r="T34" s="88"/>
      <c r="U34" s="88"/>
      <c r="V34" s="88"/>
      <c r="W34" s="88"/>
      <c r="X34" s="88"/>
      <c r="Y34" s="95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9"/>
      <c r="AL34" s="78"/>
      <c r="AM34" s="18"/>
      <c r="AN34" s="18"/>
      <c r="AO34" s="18"/>
      <c r="AP34" s="18"/>
      <c r="AQ34" s="18"/>
      <c r="AR34" s="18"/>
      <c r="AY34" s="18"/>
      <c r="AZ34" s="18"/>
      <c r="BA34" s="18"/>
    </row>
    <row r="35" spans="1:53" s="74" customFormat="1" ht="12.75" customHeight="1">
      <c r="A35" s="92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7"/>
      <c r="N35" s="87"/>
      <c r="O35" s="87"/>
      <c r="P35" s="87"/>
      <c r="Q35" s="87"/>
      <c r="R35" s="87"/>
      <c r="S35" s="87"/>
      <c r="T35" s="88"/>
      <c r="U35" s="88"/>
      <c r="V35" s="88"/>
      <c r="W35" s="88"/>
      <c r="X35" s="88"/>
      <c r="Y35" s="95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9"/>
      <c r="AL35" s="78"/>
      <c r="AM35" s="18"/>
      <c r="AN35" s="18"/>
      <c r="AO35" s="18"/>
      <c r="AP35" s="18"/>
      <c r="AQ35" s="18"/>
      <c r="AR35" s="18"/>
      <c r="AY35" s="18"/>
      <c r="AZ35" s="18"/>
      <c r="BA35" s="18"/>
    </row>
    <row r="36" spans="1:53" s="74" customFormat="1" ht="12.75" customHeight="1">
      <c r="A36" s="92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7"/>
      <c r="N36" s="87"/>
      <c r="O36" s="87"/>
      <c r="P36" s="87"/>
      <c r="Q36" s="87"/>
      <c r="R36" s="87"/>
      <c r="S36" s="87"/>
      <c r="T36" s="88"/>
      <c r="U36" s="88"/>
      <c r="V36" s="88"/>
      <c r="W36" s="88"/>
      <c r="X36" s="88"/>
      <c r="Y36" s="95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9"/>
      <c r="AL36" s="78"/>
      <c r="AM36" s="18"/>
      <c r="AN36" s="18"/>
      <c r="AO36" s="18"/>
      <c r="AP36" s="18"/>
      <c r="AQ36" s="18"/>
      <c r="AR36" s="18"/>
      <c r="AY36" s="18"/>
      <c r="AZ36" s="18"/>
      <c r="BA36" s="18"/>
    </row>
    <row r="37" spans="1:53" s="74" customFormat="1" ht="12.75" customHeight="1">
      <c r="A37" s="92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7"/>
      <c r="N37" s="87"/>
      <c r="O37" s="87"/>
      <c r="P37" s="87"/>
      <c r="Q37" s="87"/>
      <c r="R37" s="87"/>
      <c r="S37" s="87"/>
      <c r="T37" s="88"/>
      <c r="U37" s="88"/>
      <c r="V37" s="88"/>
      <c r="W37" s="88"/>
      <c r="X37" s="88"/>
      <c r="Y37" s="95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9"/>
      <c r="AL37" s="78"/>
      <c r="AM37" s="18"/>
      <c r="AN37" s="18"/>
      <c r="AO37" s="18"/>
      <c r="AP37" s="18"/>
      <c r="AQ37" s="18"/>
      <c r="AR37" s="18"/>
      <c r="AY37" s="18"/>
      <c r="AZ37" s="18"/>
      <c r="BA37" s="18"/>
    </row>
    <row r="38" spans="1:53" s="74" customFormat="1" ht="12.75" customHeight="1">
      <c r="A38" s="92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7"/>
      <c r="N38" s="87"/>
      <c r="O38" s="87"/>
      <c r="P38" s="87"/>
      <c r="Q38" s="87"/>
      <c r="R38" s="87"/>
      <c r="S38" s="87"/>
      <c r="T38" s="88"/>
      <c r="U38" s="88"/>
      <c r="V38" s="88"/>
      <c r="W38" s="88"/>
      <c r="X38" s="88"/>
      <c r="Y38" s="95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9"/>
      <c r="AL38" s="78"/>
      <c r="AM38" s="18"/>
      <c r="AN38" s="18"/>
      <c r="AO38" s="18"/>
      <c r="AP38" s="18"/>
      <c r="AQ38" s="18"/>
      <c r="AR38" s="18"/>
      <c r="AY38" s="18"/>
      <c r="AZ38" s="18"/>
      <c r="BA38" s="18"/>
    </row>
    <row r="39" spans="1:53" s="74" customFormat="1" ht="12.75" customHeight="1">
      <c r="A39" s="92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7"/>
      <c r="N39" s="87"/>
      <c r="O39" s="87"/>
      <c r="P39" s="87"/>
      <c r="Q39" s="87"/>
      <c r="R39" s="87"/>
      <c r="S39" s="87"/>
      <c r="T39" s="88"/>
      <c r="U39" s="88"/>
      <c r="V39" s="88"/>
      <c r="W39" s="88"/>
      <c r="X39" s="88"/>
      <c r="Y39" s="95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9"/>
      <c r="AL39" s="78"/>
      <c r="AM39" s="18"/>
      <c r="AN39" s="18"/>
      <c r="AO39" s="18"/>
      <c r="AP39" s="18"/>
      <c r="AQ39" s="18"/>
      <c r="AR39" s="18"/>
      <c r="AY39" s="18"/>
      <c r="AZ39" s="18"/>
      <c r="BA39" s="18"/>
    </row>
    <row r="40" spans="1:53" s="74" customFormat="1" ht="12.75" customHeight="1">
      <c r="A40" s="92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7"/>
      <c r="N40" s="87"/>
      <c r="O40" s="87"/>
      <c r="P40" s="87"/>
      <c r="Q40" s="87"/>
      <c r="R40" s="87"/>
      <c r="S40" s="87"/>
      <c r="T40" s="88"/>
      <c r="U40" s="88"/>
      <c r="V40" s="88"/>
      <c r="W40" s="88"/>
      <c r="X40" s="88"/>
      <c r="Y40" s="95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9"/>
      <c r="AL40" s="78"/>
      <c r="AM40" s="18"/>
      <c r="AN40" s="18"/>
      <c r="AO40" s="18"/>
      <c r="AP40" s="18"/>
      <c r="AQ40" s="18"/>
      <c r="AR40" s="18"/>
      <c r="AY40" s="18"/>
      <c r="AZ40" s="18"/>
      <c r="BA40" s="18"/>
    </row>
    <row r="41" spans="1:53" s="74" customFormat="1" ht="12.75" customHeight="1">
      <c r="A41" s="92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7"/>
      <c r="N41" s="87"/>
      <c r="O41" s="87"/>
      <c r="P41" s="87"/>
      <c r="Q41" s="87"/>
      <c r="R41" s="87"/>
      <c r="S41" s="87"/>
      <c r="T41" s="88"/>
      <c r="U41" s="88"/>
      <c r="V41" s="88"/>
      <c r="W41" s="88"/>
      <c r="X41" s="88"/>
      <c r="Y41" s="95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9"/>
      <c r="AL41" s="78"/>
      <c r="AM41" s="18"/>
      <c r="AN41" s="18"/>
      <c r="AO41" s="18"/>
      <c r="AP41" s="18"/>
      <c r="AQ41" s="18"/>
      <c r="AR41" s="18"/>
      <c r="AY41" s="18"/>
      <c r="AZ41" s="18"/>
      <c r="BA41" s="18"/>
    </row>
    <row r="42" spans="1:53" s="74" customFormat="1" ht="12.75" customHeight="1">
      <c r="A42" s="92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7"/>
      <c r="N42" s="87"/>
      <c r="O42" s="87"/>
      <c r="P42" s="87"/>
      <c r="Q42" s="87"/>
      <c r="R42" s="87"/>
      <c r="S42" s="87"/>
      <c r="T42" s="88"/>
      <c r="U42" s="88"/>
      <c r="V42" s="88"/>
      <c r="W42" s="88"/>
      <c r="X42" s="88"/>
      <c r="Y42" s="95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9"/>
      <c r="AL42" s="78"/>
      <c r="AM42" s="18"/>
      <c r="AN42" s="18"/>
      <c r="AO42" s="18"/>
      <c r="AP42" s="18"/>
      <c r="AQ42" s="18"/>
      <c r="AR42" s="18"/>
      <c r="AY42" s="18"/>
      <c r="AZ42" s="18"/>
      <c r="BA42" s="18"/>
    </row>
    <row r="43" spans="1:53" s="74" customFormat="1" ht="12.75" customHeight="1">
      <c r="A43" s="92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7"/>
      <c r="N43" s="87"/>
      <c r="O43" s="87"/>
      <c r="P43" s="87"/>
      <c r="Q43" s="87"/>
      <c r="R43" s="87"/>
      <c r="S43" s="87"/>
      <c r="T43" s="88"/>
      <c r="U43" s="88"/>
      <c r="V43" s="88"/>
      <c r="W43" s="88"/>
      <c r="X43" s="88"/>
      <c r="Y43" s="95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9"/>
      <c r="AL43" s="78"/>
      <c r="AM43" s="18"/>
      <c r="AN43" s="18"/>
      <c r="AO43" s="18"/>
      <c r="AP43" s="18"/>
      <c r="AQ43" s="18"/>
      <c r="AR43" s="18"/>
      <c r="AY43" s="18"/>
      <c r="AZ43" s="18"/>
      <c r="BA43" s="18"/>
    </row>
    <row r="44" spans="1:53" s="74" customFormat="1" ht="12.75" customHeight="1">
      <c r="A44" s="92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7"/>
      <c r="N44" s="87"/>
      <c r="O44" s="87"/>
      <c r="P44" s="87"/>
      <c r="Q44" s="87"/>
      <c r="R44" s="87"/>
      <c r="S44" s="87"/>
      <c r="T44" s="88"/>
      <c r="U44" s="88"/>
      <c r="V44" s="88"/>
      <c r="W44" s="88"/>
      <c r="X44" s="88"/>
      <c r="Y44" s="95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9"/>
      <c r="AL44" s="78"/>
      <c r="AM44" s="18"/>
      <c r="AN44" s="18"/>
      <c r="AO44" s="18"/>
      <c r="AP44" s="18"/>
      <c r="AQ44" s="18"/>
      <c r="AR44" s="18"/>
      <c r="AY44" s="18"/>
      <c r="AZ44" s="18"/>
      <c r="BA44" s="18"/>
    </row>
    <row r="45" spans="1:53" s="74" customFormat="1" ht="12.75" customHeight="1">
      <c r="A45" s="92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7"/>
      <c r="N45" s="87"/>
      <c r="O45" s="87"/>
      <c r="P45" s="87"/>
      <c r="Q45" s="87"/>
      <c r="R45" s="87"/>
      <c r="S45" s="87"/>
      <c r="T45" s="88"/>
      <c r="U45" s="88"/>
      <c r="V45" s="88"/>
      <c r="W45" s="88"/>
      <c r="X45" s="88"/>
      <c r="Y45" s="95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9"/>
      <c r="AL45" s="78"/>
      <c r="AM45" s="18"/>
      <c r="AN45" s="18"/>
      <c r="AO45" s="18"/>
      <c r="AP45" s="18"/>
      <c r="AQ45" s="18"/>
      <c r="AR45" s="18"/>
      <c r="AY45" s="18"/>
      <c r="AZ45" s="18"/>
      <c r="BA45" s="18"/>
    </row>
    <row r="46" spans="1:53" s="74" customFormat="1" ht="12.75" customHeight="1">
      <c r="A46" s="92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7"/>
      <c r="N46" s="87"/>
      <c r="O46" s="87"/>
      <c r="P46" s="87"/>
      <c r="Q46" s="87"/>
      <c r="R46" s="87"/>
      <c r="S46" s="87"/>
      <c r="T46" s="88"/>
      <c r="U46" s="88"/>
      <c r="V46" s="88"/>
      <c r="W46" s="88"/>
      <c r="X46" s="88"/>
      <c r="Y46" s="95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9"/>
      <c r="AL46" s="78"/>
      <c r="AM46" s="18"/>
      <c r="AN46" s="18"/>
      <c r="AO46" s="18"/>
      <c r="AP46" s="18"/>
      <c r="AQ46" s="18"/>
      <c r="AR46" s="18"/>
      <c r="AY46" s="18"/>
      <c r="AZ46" s="18"/>
      <c r="BA46" s="18"/>
    </row>
    <row r="47" spans="1:53" s="74" customFormat="1" ht="12.75" customHeight="1">
      <c r="A47" s="92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7"/>
      <c r="N47" s="87"/>
      <c r="O47" s="87"/>
      <c r="P47" s="87"/>
      <c r="Q47" s="87"/>
      <c r="R47" s="87"/>
      <c r="S47" s="87"/>
      <c r="T47" s="88"/>
      <c r="U47" s="88"/>
      <c r="V47" s="88"/>
      <c r="W47" s="88"/>
      <c r="X47" s="88"/>
      <c r="Y47" s="95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9"/>
      <c r="AL47" s="78"/>
      <c r="AM47" s="18"/>
      <c r="AN47" s="18"/>
      <c r="AO47" s="18"/>
      <c r="AP47" s="18"/>
      <c r="AQ47" s="18"/>
      <c r="AR47" s="18"/>
      <c r="AY47" s="18"/>
      <c r="AZ47" s="18"/>
      <c r="BA47" s="18"/>
    </row>
    <row r="48" spans="1:53" s="74" customFormat="1" ht="12.75" customHeight="1">
      <c r="A48" s="92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7"/>
      <c r="N48" s="87"/>
      <c r="O48" s="87"/>
      <c r="P48" s="87"/>
      <c r="Q48" s="87"/>
      <c r="R48" s="87"/>
      <c r="S48" s="87"/>
      <c r="T48" s="88"/>
      <c r="U48" s="88"/>
      <c r="V48" s="88"/>
      <c r="W48" s="88"/>
      <c r="X48" s="88"/>
      <c r="Y48" s="95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9"/>
      <c r="AL48" s="78"/>
      <c r="AM48" s="18"/>
      <c r="AN48" s="18"/>
      <c r="AO48" s="18"/>
      <c r="AP48" s="18"/>
      <c r="AQ48" s="18"/>
      <c r="AR48" s="18"/>
      <c r="AY48" s="18"/>
      <c r="AZ48" s="18"/>
      <c r="BA48" s="18"/>
    </row>
    <row r="49" spans="1:53" s="74" customFormat="1" ht="12.75" customHeight="1">
      <c r="A49" s="92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7"/>
      <c r="N49" s="87"/>
      <c r="O49" s="87"/>
      <c r="P49" s="87"/>
      <c r="Q49" s="87"/>
      <c r="R49" s="87"/>
      <c r="S49" s="87"/>
      <c r="T49" s="88"/>
      <c r="U49" s="88"/>
      <c r="V49" s="88"/>
      <c r="W49" s="88"/>
      <c r="X49" s="88"/>
      <c r="Y49" s="95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9"/>
      <c r="AL49" s="78"/>
      <c r="AM49" s="18"/>
      <c r="AN49" s="18"/>
      <c r="AO49" s="18"/>
      <c r="AP49" s="18"/>
      <c r="AQ49" s="18"/>
      <c r="AR49" s="18"/>
      <c r="AY49" s="18"/>
      <c r="AZ49" s="18"/>
      <c r="BA49" s="18"/>
    </row>
    <row r="50" spans="1:53" s="74" customFormat="1" ht="12.75" customHeight="1">
      <c r="A50" s="92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7"/>
      <c r="N50" s="87"/>
      <c r="O50" s="87"/>
      <c r="P50" s="87"/>
      <c r="Q50" s="87"/>
      <c r="R50" s="87"/>
      <c r="S50" s="87"/>
      <c r="T50" s="88"/>
      <c r="U50" s="88"/>
      <c r="V50" s="88"/>
      <c r="W50" s="88"/>
      <c r="X50" s="88"/>
      <c r="Y50" s="95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9"/>
      <c r="AL50" s="78"/>
      <c r="AM50" s="18"/>
      <c r="AN50" s="18"/>
      <c r="AO50" s="18"/>
      <c r="AP50" s="18"/>
      <c r="AQ50" s="18"/>
      <c r="AR50" s="18"/>
      <c r="AY50" s="18"/>
      <c r="AZ50" s="18"/>
      <c r="BA50" s="18"/>
    </row>
    <row r="51" spans="1:53" s="74" customFormat="1" ht="12.75" customHeight="1">
      <c r="A51" s="92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7"/>
      <c r="N51" s="87"/>
      <c r="O51" s="87"/>
      <c r="P51" s="87"/>
      <c r="Q51" s="87"/>
      <c r="R51" s="87"/>
      <c r="S51" s="87"/>
      <c r="T51" s="88"/>
      <c r="U51" s="88"/>
      <c r="V51" s="88"/>
      <c r="W51" s="88"/>
      <c r="X51" s="88"/>
      <c r="Y51" s="95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9"/>
      <c r="AL51" s="78"/>
      <c r="AM51" s="18"/>
      <c r="AN51" s="18"/>
      <c r="AO51" s="18"/>
      <c r="AP51" s="18"/>
      <c r="AQ51" s="18"/>
      <c r="AR51" s="18"/>
      <c r="AY51" s="18"/>
      <c r="AZ51" s="18"/>
      <c r="BA51" s="18"/>
    </row>
    <row r="52" spans="1:53" s="74" customFormat="1" ht="12.75" customHeight="1">
      <c r="A52" s="92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7"/>
      <c r="N52" s="87"/>
      <c r="O52" s="87"/>
      <c r="P52" s="87"/>
      <c r="Q52" s="87"/>
      <c r="R52" s="87"/>
      <c r="S52" s="87"/>
      <c r="T52" s="88"/>
      <c r="U52" s="88"/>
      <c r="V52" s="88"/>
      <c r="W52" s="88"/>
      <c r="X52" s="88"/>
      <c r="Y52" s="95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9"/>
      <c r="AL52" s="78"/>
      <c r="AM52" s="18"/>
      <c r="AN52" s="18"/>
      <c r="AO52" s="18"/>
      <c r="AP52" s="18"/>
      <c r="AQ52" s="18"/>
      <c r="AR52" s="18"/>
      <c r="AY52" s="18"/>
      <c r="AZ52" s="18"/>
      <c r="BA52" s="18"/>
    </row>
    <row r="53" spans="1:53" s="74" customFormat="1" ht="12.75" customHeight="1">
      <c r="A53" s="92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7"/>
      <c r="N53" s="87"/>
      <c r="O53" s="87"/>
      <c r="P53" s="87"/>
      <c r="Q53" s="87"/>
      <c r="R53" s="87"/>
      <c r="S53" s="87"/>
      <c r="T53" s="88"/>
      <c r="U53" s="88"/>
      <c r="V53" s="88"/>
      <c r="W53" s="88"/>
      <c r="X53" s="88"/>
      <c r="Y53" s="95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9"/>
      <c r="AL53" s="78"/>
      <c r="AM53" s="18"/>
      <c r="AN53" s="18"/>
      <c r="AO53" s="18"/>
      <c r="AP53" s="18"/>
      <c r="AQ53" s="18"/>
      <c r="AR53" s="18"/>
      <c r="AY53" s="18"/>
      <c r="AZ53" s="18"/>
      <c r="BA53" s="18"/>
    </row>
    <row r="54" spans="1:53" s="74" customFormat="1" ht="12.75" customHeight="1">
      <c r="A54" s="92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7"/>
      <c r="N54" s="87"/>
      <c r="O54" s="87"/>
      <c r="P54" s="87"/>
      <c r="Q54" s="87"/>
      <c r="R54" s="87"/>
      <c r="S54" s="87"/>
      <c r="T54" s="88"/>
      <c r="U54" s="88"/>
      <c r="V54" s="88"/>
      <c r="W54" s="88"/>
      <c r="X54" s="88"/>
      <c r="Y54" s="95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9"/>
      <c r="AL54" s="78"/>
      <c r="AM54" s="78"/>
      <c r="AO54" s="18"/>
      <c r="AY54" s="18"/>
      <c r="AZ54" s="18"/>
      <c r="BA54" s="18"/>
    </row>
    <row r="55" spans="1:53" s="74" customFormat="1" ht="12.75" customHeight="1">
      <c r="A55" s="92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7"/>
      <c r="N55" s="87"/>
      <c r="O55" s="87"/>
      <c r="P55" s="87"/>
      <c r="Q55" s="87"/>
      <c r="R55" s="87"/>
      <c r="S55" s="87"/>
      <c r="T55" s="88"/>
      <c r="U55" s="88"/>
      <c r="V55" s="88"/>
      <c r="W55" s="88"/>
      <c r="X55" s="88"/>
      <c r="Y55" s="95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9"/>
      <c r="AL55" s="78"/>
      <c r="AM55" s="78"/>
      <c r="AO55" s="18"/>
      <c r="AY55" s="18"/>
      <c r="AZ55" s="18"/>
      <c r="BA55" s="18"/>
    </row>
    <row r="56" spans="1:53" s="74" customFormat="1" ht="12.75" customHeight="1">
      <c r="A56" s="92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7"/>
      <c r="N56" s="87"/>
      <c r="O56" s="87"/>
      <c r="P56" s="87"/>
      <c r="Q56" s="87"/>
      <c r="R56" s="87"/>
      <c r="S56" s="87"/>
      <c r="T56" s="88"/>
      <c r="U56" s="88"/>
      <c r="V56" s="88"/>
      <c r="W56" s="88"/>
      <c r="X56" s="88"/>
      <c r="Y56" s="95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9"/>
      <c r="AL56" s="78"/>
      <c r="AM56" s="78"/>
      <c r="AO56" s="18"/>
      <c r="AY56" s="18"/>
      <c r="AZ56" s="18"/>
      <c r="BA56" s="18"/>
    </row>
    <row r="57" spans="1:53" s="74" customFormat="1" ht="12.75" customHeight="1">
      <c r="A57" s="92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7"/>
      <c r="N57" s="87"/>
      <c r="O57" s="87"/>
      <c r="P57" s="87"/>
      <c r="Q57" s="87"/>
      <c r="R57" s="87"/>
      <c r="S57" s="87"/>
      <c r="T57" s="88"/>
      <c r="U57" s="88"/>
      <c r="V57" s="88"/>
      <c r="W57" s="88"/>
      <c r="X57" s="88"/>
      <c r="Y57" s="95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9"/>
      <c r="AL57" s="78"/>
      <c r="AM57" s="78"/>
      <c r="AO57" s="18"/>
      <c r="AY57" s="18"/>
      <c r="AZ57" s="18"/>
      <c r="BA57" s="18"/>
    </row>
    <row r="58" spans="1:53" s="74" customFormat="1" ht="12.75" customHeight="1">
      <c r="A58" s="92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7"/>
      <c r="N58" s="87"/>
      <c r="O58" s="87"/>
      <c r="P58" s="87"/>
      <c r="Q58" s="87"/>
      <c r="R58" s="87"/>
      <c r="S58" s="87"/>
      <c r="T58" s="88"/>
      <c r="U58" s="88"/>
      <c r="V58" s="88"/>
      <c r="W58" s="88"/>
      <c r="X58" s="88"/>
      <c r="Y58" s="95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9"/>
      <c r="AL58" s="78"/>
      <c r="AM58" s="78"/>
      <c r="AO58" s="18"/>
      <c r="AY58" s="18"/>
      <c r="AZ58" s="18"/>
      <c r="BA58" s="18"/>
    </row>
    <row r="59" spans="1:53" s="74" customFormat="1" ht="12.75" customHeight="1">
      <c r="A59" s="92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7"/>
      <c r="N59" s="87"/>
      <c r="O59" s="87"/>
      <c r="P59" s="87"/>
      <c r="Q59" s="87"/>
      <c r="R59" s="87"/>
      <c r="S59" s="87"/>
      <c r="T59" s="88"/>
      <c r="U59" s="88"/>
      <c r="V59" s="88"/>
      <c r="W59" s="88"/>
      <c r="X59" s="88"/>
      <c r="Y59" s="95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9"/>
      <c r="AL59" s="78"/>
      <c r="AM59" s="78"/>
      <c r="AO59" s="18"/>
      <c r="AY59" s="18"/>
      <c r="AZ59" s="18"/>
      <c r="BA59" s="18"/>
    </row>
    <row r="60" spans="1:53" s="74" customFormat="1" ht="12.75" customHeight="1">
      <c r="A60" s="92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9"/>
      <c r="M60" s="90"/>
      <c r="N60" s="90"/>
      <c r="O60" s="90"/>
      <c r="P60" s="90"/>
      <c r="Q60" s="90"/>
      <c r="R60" s="90"/>
      <c r="S60" s="90"/>
      <c r="T60" s="91"/>
      <c r="U60" s="91"/>
      <c r="V60" s="91"/>
      <c r="W60" s="91"/>
      <c r="X60" s="91"/>
      <c r="Y60" s="95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9"/>
      <c r="AL60" s="78"/>
      <c r="AM60" s="78"/>
      <c r="AO60" s="18"/>
      <c r="AY60" s="18"/>
      <c r="AZ60" s="18"/>
      <c r="BA60" s="18"/>
    </row>
    <row r="61" spans="1:53" s="74" customFormat="1" ht="12.75" customHeight="1">
      <c r="A61" s="92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05" t="s">
        <v>63</v>
      </c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7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9"/>
      <c r="AL61" s="78"/>
      <c r="AM61" s="78"/>
      <c r="AO61" s="18"/>
      <c r="AY61" s="18"/>
      <c r="AZ61" s="18"/>
      <c r="BA61" s="18"/>
    </row>
    <row r="62" spans="1:53" s="74" customFormat="1" ht="12.75" customHeight="1">
      <c r="A62" s="92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08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10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9"/>
      <c r="AL62" s="78"/>
      <c r="AM62" s="78"/>
      <c r="AO62" s="18"/>
      <c r="AY62" s="18"/>
      <c r="AZ62" s="18"/>
      <c r="BA62" s="18"/>
    </row>
    <row r="63" spans="1:53" s="74" customFormat="1" ht="12.75" customHeight="1">
      <c r="A63" s="92"/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08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10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9"/>
      <c r="AL63" s="78"/>
      <c r="AM63" s="78"/>
      <c r="AO63" s="18"/>
      <c r="AY63" s="18"/>
      <c r="AZ63" s="18"/>
      <c r="BA63" s="18"/>
    </row>
    <row r="64" spans="1:53" s="74" customFormat="1" ht="12.75" customHeight="1">
      <c r="A64" s="92"/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08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1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1"/>
      <c r="AL64" s="78"/>
      <c r="AM64" s="78"/>
      <c r="AO64" s="18"/>
      <c r="AY64" s="18"/>
      <c r="AZ64" s="18"/>
      <c r="BA64" s="18"/>
    </row>
    <row r="65" spans="1:53" ht="12.75" customHeight="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AE65" s="34"/>
      <c r="AF65" s="34"/>
      <c r="AG65" s="34"/>
      <c r="AH65" s="34"/>
      <c r="AI65" s="34"/>
      <c r="AJ65" s="34"/>
      <c r="AK65" s="34"/>
      <c r="AL65" s="34"/>
      <c r="AM65" s="34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</row>
    <row r="66" spans="1:53" ht="12.75" customHeight="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AE66" s="34"/>
      <c r="AF66" s="34"/>
      <c r="AG66" s="34"/>
      <c r="AH66" s="34"/>
      <c r="AI66" s="34"/>
      <c r="AJ66" s="34"/>
      <c r="AK66" s="34"/>
      <c r="AL66" s="34"/>
      <c r="AM66" s="34"/>
      <c r="AO66" s="17"/>
      <c r="AP66" s="17"/>
      <c r="AQ66" s="70"/>
      <c r="AR66" s="70"/>
      <c r="AS66" s="70"/>
      <c r="AT66" s="70"/>
      <c r="AU66" s="70"/>
      <c r="AV66" s="70"/>
      <c r="AW66" s="18"/>
      <c r="AX66" s="17"/>
      <c r="AY66" s="17"/>
      <c r="AZ66" s="17"/>
      <c r="BA66" s="17"/>
    </row>
    <row r="67" spans="1:53" ht="12.75" customHeight="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34"/>
      <c r="Y67" s="34"/>
      <c r="Z67" s="34"/>
      <c r="AA67" s="34"/>
      <c r="AB67" s="34"/>
      <c r="AC67" s="34"/>
      <c r="AD67" s="19"/>
      <c r="AE67" s="34"/>
      <c r="AF67" s="34"/>
      <c r="AG67" s="34"/>
      <c r="AH67" s="34"/>
      <c r="AI67" s="34"/>
      <c r="AJ67" s="34"/>
      <c r="AK67" s="34"/>
      <c r="AL67" s="34"/>
      <c r="AM67" s="34"/>
      <c r="AO67" s="17"/>
      <c r="AP67" s="17"/>
      <c r="AQ67" s="70"/>
      <c r="AR67" s="70"/>
      <c r="AS67" s="70"/>
      <c r="AT67" s="70"/>
      <c r="AU67" s="70"/>
      <c r="AV67" s="70"/>
      <c r="AW67" s="18"/>
      <c r="AX67" s="17"/>
      <c r="AY67" s="17"/>
      <c r="AZ67" s="17"/>
      <c r="BA67" s="17"/>
    </row>
    <row r="68" spans="1:53" ht="12.75" customHeight="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34"/>
      <c r="Y68" s="34"/>
      <c r="Z68" s="34"/>
      <c r="AA68" s="34"/>
      <c r="AB68" s="34"/>
      <c r="AC68" s="34"/>
      <c r="AD68" s="19"/>
      <c r="AE68" s="34"/>
      <c r="AF68" s="34"/>
      <c r="AG68" s="34"/>
      <c r="AH68" s="34"/>
      <c r="AI68" s="34"/>
      <c r="AJ68" s="34"/>
      <c r="AK68" s="34"/>
      <c r="AL68" s="34"/>
      <c r="AM68" s="34"/>
      <c r="AO68" s="17"/>
      <c r="AP68" s="17"/>
      <c r="AQ68" s="70"/>
      <c r="AR68" s="70"/>
      <c r="AS68" s="70"/>
      <c r="AT68" s="70"/>
      <c r="AU68" s="70"/>
      <c r="AV68" s="70"/>
      <c r="AW68" s="18"/>
      <c r="AX68" s="17"/>
      <c r="AY68" s="17"/>
      <c r="AZ68" s="17"/>
      <c r="BA68" s="17"/>
    </row>
    <row r="69" spans="1:53" ht="12.75" customHeight="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34"/>
      <c r="Y69" s="34"/>
      <c r="Z69" s="34"/>
      <c r="AA69" s="34"/>
      <c r="AB69" s="34"/>
      <c r="AC69" s="34"/>
      <c r="AD69" s="19"/>
      <c r="AE69" s="34"/>
      <c r="AF69" s="34"/>
      <c r="AG69" s="34"/>
      <c r="AH69" s="34"/>
      <c r="AI69" s="34"/>
      <c r="AJ69" s="34"/>
      <c r="AK69" s="34"/>
      <c r="AL69" s="34"/>
      <c r="AM69" s="34"/>
      <c r="AO69" s="17"/>
      <c r="AP69" s="17"/>
      <c r="AQ69" s="70"/>
      <c r="AR69" s="70"/>
      <c r="AS69" s="70"/>
      <c r="AT69" s="70"/>
      <c r="AU69" s="70"/>
      <c r="AV69" s="70"/>
      <c r="AW69" s="18"/>
      <c r="AX69" s="17"/>
      <c r="AY69" s="17"/>
      <c r="AZ69" s="17"/>
      <c r="BA69" s="17"/>
    </row>
    <row r="70" spans="1:53" ht="12.75" customHeight="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34"/>
      <c r="Y70" s="34"/>
      <c r="Z70" s="34"/>
      <c r="AA70" s="34"/>
      <c r="AB70" s="34"/>
      <c r="AC70" s="34"/>
      <c r="AD70" s="19"/>
      <c r="AE70" s="34"/>
      <c r="AF70" s="34"/>
      <c r="AG70" s="34"/>
      <c r="AH70" s="34"/>
      <c r="AI70" s="34"/>
      <c r="AJ70" s="34"/>
      <c r="AK70" s="34"/>
      <c r="AL70" s="34"/>
      <c r="AM70" s="34"/>
      <c r="AO70" s="17"/>
      <c r="AP70" s="17"/>
      <c r="AQ70" s="18"/>
      <c r="AR70" s="18"/>
      <c r="AS70" s="18"/>
      <c r="AT70" s="18"/>
      <c r="AU70" s="18"/>
      <c r="AV70" s="18"/>
      <c r="AW70" s="18"/>
      <c r="AX70" s="17"/>
      <c r="AY70" s="17"/>
      <c r="AZ70" s="17"/>
      <c r="BA70" s="17"/>
    </row>
    <row r="71" spans="1:53" ht="12.75" customHeight="1">
      <c r="A71" s="26"/>
      <c r="B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34"/>
      <c r="Y71" s="34"/>
      <c r="Z71" s="34"/>
      <c r="AA71" s="34"/>
      <c r="AB71" s="34"/>
      <c r="AC71" s="34"/>
      <c r="AD71" s="19"/>
      <c r="AE71" s="34"/>
      <c r="AF71" s="34"/>
      <c r="AG71" s="34"/>
      <c r="AH71" s="34"/>
      <c r="AI71" s="34"/>
      <c r="AJ71" s="34"/>
      <c r="AK71" s="34"/>
      <c r="AL71" s="34"/>
      <c r="AM71" s="34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</row>
    <row r="72" spans="1:53" ht="12.75" customHeight="1">
      <c r="A72" s="26"/>
      <c r="B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34"/>
      <c r="Y72" s="34"/>
      <c r="Z72" s="34"/>
      <c r="AA72" s="34"/>
      <c r="AB72" s="34"/>
      <c r="AC72" s="34"/>
      <c r="AD72" s="19"/>
      <c r="AE72" s="34"/>
      <c r="AF72" s="34"/>
      <c r="AG72" s="34"/>
      <c r="AH72" s="34"/>
      <c r="AI72" s="34"/>
      <c r="AJ72" s="34"/>
      <c r="AK72" s="34"/>
      <c r="AL72" s="34"/>
      <c r="AM72" s="34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</row>
    <row r="73" spans="1:53" ht="12.75" customHeight="1">
      <c r="A73" s="26"/>
      <c r="B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34"/>
      <c r="Y73" s="34"/>
      <c r="Z73" s="34"/>
      <c r="AA73" s="34"/>
      <c r="AB73" s="34"/>
      <c r="AC73" s="34"/>
      <c r="AD73" s="19"/>
      <c r="AE73" s="34"/>
      <c r="AF73" s="34"/>
      <c r="AG73" s="34"/>
      <c r="AH73" s="34"/>
      <c r="AI73" s="34"/>
      <c r="AJ73" s="34"/>
      <c r="AK73" s="34"/>
      <c r="AL73" s="34"/>
      <c r="AM73" s="34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</row>
    <row r="74" spans="1:53" ht="12.75" customHeight="1">
      <c r="A74" s="26"/>
      <c r="B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34"/>
      <c r="Y74" s="34"/>
      <c r="Z74" s="34"/>
      <c r="AA74" s="34"/>
      <c r="AB74" s="34"/>
      <c r="AC74" s="34"/>
      <c r="AD74" s="19"/>
      <c r="AE74" s="34"/>
      <c r="AF74" s="34"/>
      <c r="AG74" s="34"/>
      <c r="AH74" s="34"/>
      <c r="AI74" s="34"/>
      <c r="AJ74" s="34"/>
      <c r="AK74" s="34"/>
      <c r="AL74" s="34"/>
      <c r="AM74" s="34"/>
      <c r="AO74" s="17"/>
      <c r="AP74" s="17"/>
      <c r="AZ74" s="17"/>
      <c r="BA74" s="17"/>
    </row>
    <row r="75" spans="1:53" ht="12.75" customHeight="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34"/>
      <c r="Y75" s="34"/>
      <c r="Z75" s="34"/>
      <c r="AA75" s="34"/>
      <c r="AB75" s="34"/>
      <c r="AC75" s="34"/>
      <c r="AD75" s="19"/>
      <c r="AE75" s="34"/>
      <c r="AF75" s="34"/>
      <c r="AG75" s="34"/>
      <c r="AH75" s="34"/>
      <c r="AI75" s="34"/>
      <c r="AJ75" s="34"/>
      <c r="AK75" s="34"/>
      <c r="AL75" s="34"/>
      <c r="AM75" s="34"/>
      <c r="AO75" s="17"/>
      <c r="AP75" s="17"/>
      <c r="AZ75" s="17"/>
      <c r="BA75" s="17"/>
    </row>
    <row r="76" spans="1:53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34"/>
      <c r="Y76" s="34"/>
      <c r="Z76" s="34"/>
      <c r="AA76" s="34"/>
      <c r="AB76" s="34"/>
      <c r="AC76" s="34"/>
      <c r="AD76" s="19"/>
      <c r="AE76" s="34"/>
      <c r="AF76" s="34"/>
      <c r="AG76" s="34"/>
      <c r="AH76" s="34"/>
      <c r="AI76" s="34"/>
      <c r="AJ76" s="34"/>
      <c r="AK76" s="34"/>
      <c r="AL76" s="34"/>
      <c r="AM76" s="34"/>
      <c r="AO76" s="17"/>
      <c r="AP76" s="17"/>
      <c r="AZ76" s="17"/>
      <c r="BA76" s="17"/>
    </row>
    <row r="77" spans="1:53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34"/>
      <c r="Y77" s="34"/>
      <c r="Z77" s="34"/>
      <c r="AA77" s="34"/>
      <c r="AB77" s="34"/>
      <c r="AC77" s="34"/>
      <c r="AD77" s="19"/>
      <c r="AE77" s="34"/>
      <c r="AF77" s="34"/>
      <c r="AG77" s="34"/>
      <c r="AH77" s="34"/>
      <c r="AI77" s="34"/>
      <c r="AJ77" s="34"/>
      <c r="AK77" s="34"/>
      <c r="AL77" s="34"/>
      <c r="AM77" s="34"/>
      <c r="AO77" s="17"/>
      <c r="AP77" s="17"/>
      <c r="AZ77" s="17"/>
      <c r="BA77" s="17"/>
    </row>
    <row r="78" spans="1:53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34"/>
      <c r="Y78" s="34"/>
      <c r="Z78" s="34"/>
      <c r="AA78" s="34"/>
      <c r="AB78" s="34"/>
      <c r="AC78" s="34"/>
      <c r="AD78" s="19"/>
      <c r="AE78" s="34"/>
      <c r="AF78" s="34"/>
      <c r="AG78" s="34"/>
      <c r="AH78" s="34"/>
      <c r="AI78" s="34"/>
      <c r="AJ78" s="34"/>
      <c r="AK78" s="34"/>
      <c r="AL78" s="34"/>
      <c r="AM78" s="34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</row>
    <row r="79" spans="1:53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34"/>
      <c r="Y79" s="34"/>
      <c r="Z79" s="34"/>
      <c r="AA79" s="34"/>
      <c r="AB79" s="34"/>
      <c r="AC79" s="34"/>
      <c r="AD79" s="19"/>
      <c r="AE79" s="34"/>
      <c r="AF79" s="34"/>
      <c r="AG79" s="34"/>
      <c r="AH79" s="34"/>
      <c r="AI79" s="34"/>
      <c r="AJ79" s="34"/>
      <c r="AK79" s="34"/>
      <c r="AL79" s="34"/>
      <c r="AM79" s="34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</row>
    <row r="80" spans="1:53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34"/>
      <c r="Y80" s="34"/>
      <c r="Z80" s="34"/>
      <c r="AA80" s="34"/>
      <c r="AB80" s="34"/>
      <c r="AC80" s="34"/>
      <c r="AD80" s="19"/>
      <c r="AE80" s="34"/>
      <c r="AF80" s="34"/>
      <c r="AG80" s="34"/>
      <c r="AH80" s="34"/>
      <c r="AI80" s="34"/>
      <c r="AJ80" s="34"/>
      <c r="AK80" s="34"/>
      <c r="AL80" s="34"/>
      <c r="AM80" s="34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</row>
    <row r="81" spans="1:53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34"/>
      <c r="Y81" s="34"/>
      <c r="Z81" s="34"/>
      <c r="AA81" s="34"/>
      <c r="AB81" s="34"/>
      <c r="AC81" s="34"/>
      <c r="AD81" s="19"/>
      <c r="AE81" s="34"/>
      <c r="AF81" s="34"/>
      <c r="AG81" s="34"/>
      <c r="AH81" s="34"/>
      <c r="AI81" s="34"/>
      <c r="AJ81" s="34"/>
      <c r="AK81" s="34"/>
      <c r="AL81" s="34"/>
      <c r="AM81" s="34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</row>
    <row r="82" spans="1:53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34"/>
      <c r="Y82" s="34"/>
      <c r="Z82" s="34"/>
      <c r="AA82" s="34"/>
      <c r="AB82" s="34"/>
      <c r="AC82" s="34"/>
      <c r="AD82" s="19"/>
      <c r="AE82" s="34"/>
      <c r="AF82" s="34"/>
      <c r="AG82" s="34"/>
      <c r="AH82" s="34"/>
      <c r="AI82" s="34"/>
      <c r="AJ82" s="34"/>
      <c r="AK82" s="34"/>
      <c r="AL82" s="34"/>
      <c r="AM82" s="34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</row>
    <row r="83" spans="1:53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34"/>
      <c r="Y83" s="34"/>
      <c r="Z83" s="34"/>
      <c r="AA83" s="34"/>
      <c r="AB83" s="34"/>
      <c r="AC83" s="34"/>
      <c r="AD83" s="19"/>
      <c r="AE83" s="34"/>
      <c r="AF83" s="34"/>
      <c r="AG83" s="34"/>
      <c r="AH83" s="34"/>
      <c r="AI83" s="34"/>
      <c r="AJ83" s="34"/>
      <c r="AK83" s="34"/>
      <c r="AL83" s="34"/>
      <c r="AM83" s="34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</row>
    <row r="84" spans="1:53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34"/>
      <c r="Y84" s="34"/>
      <c r="Z84" s="34"/>
      <c r="AA84" s="34"/>
      <c r="AB84" s="34"/>
      <c r="AC84" s="34"/>
      <c r="AD84" s="19"/>
      <c r="AE84" s="34"/>
      <c r="AF84" s="34"/>
      <c r="AG84" s="34"/>
      <c r="AH84" s="34"/>
      <c r="AI84" s="34"/>
      <c r="AJ84" s="34"/>
      <c r="AK84" s="34"/>
      <c r="AL84" s="34"/>
      <c r="AM84" s="34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</row>
    <row r="85" spans="1:53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34"/>
      <c r="Y85" s="34"/>
      <c r="Z85" s="34"/>
      <c r="AA85" s="34"/>
      <c r="AB85" s="34"/>
      <c r="AC85" s="34"/>
      <c r="AD85" s="19"/>
      <c r="AE85" s="34"/>
      <c r="AF85" s="34"/>
      <c r="AG85" s="34"/>
      <c r="AH85" s="34"/>
      <c r="AI85" s="34"/>
      <c r="AJ85" s="34"/>
      <c r="AK85" s="34"/>
      <c r="AL85" s="34"/>
      <c r="AM85" s="34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</row>
    <row r="86" spans="1:53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34"/>
      <c r="Y86" s="34"/>
      <c r="Z86" s="34"/>
      <c r="AA86" s="34"/>
      <c r="AB86" s="34"/>
      <c r="AC86" s="34"/>
      <c r="AD86" s="19"/>
      <c r="AE86" s="34"/>
      <c r="AF86" s="34"/>
      <c r="AG86" s="34"/>
      <c r="AH86" s="34"/>
      <c r="AI86" s="34"/>
      <c r="AJ86" s="34"/>
      <c r="AK86" s="34"/>
      <c r="AL86" s="34"/>
      <c r="AM86" s="34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</row>
    <row r="87" spans="1:53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34"/>
      <c r="Y87" s="34"/>
      <c r="Z87" s="34"/>
      <c r="AA87" s="34"/>
      <c r="AB87" s="34"/>
      <c r="AC87" s="34"/>
      <c r="AD87" s="19"/>
      <c r="AE87" s="34"/>
      <c r="AF87" s="34"/>
      <c r="AG87" s="34"/>
      <c r="AH87" s="34"/>
      <c r="AI87" s="34"/>
      <c r="AJ87" s="34"/>
      <c r="AK87" s="34"/>
      <c r="AL87" s="34"/>
      <c r="AM87" s="34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</row>
    <row r="88" spans="1:53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34"/>
      <c r="Y88" s="34"/>
      <c r="Z88" s="34"/>
      <c r="AA88" s="34"/>
      <c r="AB88" s="34"/>
      <c r="AC88" s="34"/>
      <c r="AD88" s="19"/>
      <c r="AE88" s="34"/>
      <c r="AF88" s="34"/>
      <c r="AG88" s="34"/>
      <c r="AH88" s="34"/>
      <c r="AI88" s="34"/>
      <c r="AJ88" s="34"/>
      <c r="AK88" s="34"/>
      <c r="AL88" s="34"/>
      <c r="AM88" s="34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</row>
    <row r="89" spans="1:53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34"/>
      <c r="Y89" s="34"/>
      <c r="Z89" s="34"/>
      <c r="AA89" s="34"/>
      <c r="AB89" s="34"/>
      <c r="AC89" s="34"/>
      <c r="AD89" s="19"/>
      <c r="AE89" s="34"/>
      <c r="AF89" s="34"/>
      <c r="AG89" s="34"/>
      <c r="AH89" s="34"/>
      <c r="AI89" s="34"/>
      <c r="AJ89" s="34"/>
      <c r="AK89" s="34"/>
      <c r="AL89" s="34"/>
      <c r="AM89" s="34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</row>
    <row r="90" spans="1:53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34"/>
      <c r="Y90" s="34"/>
      <c r="Z90" s="34"/>
      <c r="AA90" s="34"/>
      <c r="AB90" s="34"/>
      <c r="AC90" s="34"/>
      <c r="AD90" s="19"/>
      <c r="AE90" s="34"/>
      <c r="AF90" s="34"/>
      <c r="AG90" s="34"/>
      <c r="AH90" s="34"/>
      <c r="AI90" s="34"/>
      <c r="AJ90" s="34"/>
      <c r="AK90" s="34"/>
      <c r="AL90" s="34"/>
      <c r="AM90" s="34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</row>
    <row r="91" spans="1:53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34"/>
      <c r="Y91" s="34"/>
      <c r="Z91" s="34"/>
      <c r="AA91" s="34"/>
      <c r="AB91" s="34"/>
      <c r="AC91" s="34"/>
      <c r="AD91" s="19"/>
      <c r="AE91" s="34"/>
      <c r="AF91" s="34"/>
      <c r="AG91" s="34"/>
      <c r="AH91" s="34"/>
      <c r="AI91" s="34"/>
      <c r="AJ91" s="34"/>
      <c r="AK91" s="34"/>
      <c r="AL91" s="34"/>
      <c r="AM91" s="34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</row>
    <row r="92" spans="1:53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34"/>
      <c r="Y92" s="34"/>
      <c r="Z92" s="34"/>
      <c r="AA92" s="34"/>
      <c r="AB92" s="34"/>
      <c r="AC92" s="34"/>
      <c r="AD92" s="19"/>
      <c r="AE92" s="34"/>
      <c r="AF92" s="34"/>
      <c r="AG92" s="34"/>
      <c r="AH92" s="34"/>
      <c r="AI92" s="34"/>
      <c r="AJ92" s="34"/>
      <c r="AK92" s="34"/>
      <c r="AL92" s="34"/>
      <c r="AM92" s="34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</row>
    <row r="93" spans="1:53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34"/>
      <c r="Y93" s="34"/>
      <c r="Z93" s="34"/>
      <c r="AA93" s="34"/>
      <c r="AB93" s="34"/>
      <c r="AC93" s="34"/>
      <c r="AD93" s="19"/>
      <c r="AE93" s="34"/>
      <c r="AF93" s="34"/>
      <c r="AG93" s="34"/>
      <c r="AH93" s="34"/>
      <c r="AI93" s="34"/>
      <c r="AJ93" s="34"/>
      <c r="AK93" s="34"/>
      <c r="AL93" s="34"/>
      <c r="AM93" s="34"/>
      <c r="AO93" s="17"/>
      <c r="AP93" s="17"/>
      <c r="AQ93" s="33"/>
      <c r="AR93" s="17"/>
      <c r="AS93" s="17"/>
      <c r="AT93" s="17"/>
      <c r="AU93" s="17"/>
      <c r="AV93" s="17"/>
      <c r="AW93" s="17"/>
      <c r="AX93" s="17"/>
      <c r="AY93" s="17"/>
      <c r="AZ93" s="17"/>
      <c r="BA93" s="17"/>
    </row>
    <row r="94" spans="1:53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34"/>
      <c r="Y94" s="34"/>
      <c r="Z94" s="34"/>
      <c r="AA94" s="34"/>
      <c r="AB94" s="34"/>
      <c r="AC94" s="34"/>
      <c r="AD94" s="19"/>
      <c r="AE94" s="34"/>
      <c r="AF94" s="34"/>
      <c r="AG94" s="34"/>
      <c r="AH94" s="34"/>
      <c r="AI94" s="34"/>
      <c r="AJ94" s="34"/>
      <c r="AK94" s="34"/>
      <c r="AL94" s="34"/>
      <c r="AM94" s="34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</row>
    <row r="95" spans="1:53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34"/>
      <c r="Y95" s="34"/>
      <c r="Z95" s="34"/>
      <c r="AA95" s="34"/>
      <c r="AB95" s="34"/>
      <c r="AC95" s="34"/>
      <c r="AD95" s="19"/>
      <c r="AE95" s="34"/>
      <c r="AF95" s="34"/>
      <c r="AG95" s="34"/>
      <c r="AH95" s="34"/>
      <c r="AI95" s="34"/>
      <c r="AJ95" s="34"/>
      <c r="AK95" s="34"/>
      <c r="AL95" s="34"/>
      <c r="AM95" s="34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</row>
    <row r="96" spans="1:53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34"/>
      <c r="Y96" s="34"/>
      <c r="Z96" s="34"/>
      <c r="AA96" s="34"/>
      <c r="AB96" s="34"/>
      <c r="AC96" s="34"/>
      <c r="AD96" s="19"/>
      <c r="AE96" s="34"/>
      <c r="AF96" s="34"/>
      <c r="AG96" s="34"/>
      <c r="AH96" s="34"/>
      <c r="AI96" s="34"/>
      <c r="AJ96" s="34"/>
      <c r="AK96" s="34"/>
      <c r="AL96" s="34"/>
      <c r="AM96" s="34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</row>
    <row r="97" spans="1:53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34"/>
      <c r="Y97" s="34"/>
      <c r="Z97" s="34"/>
      <c r="AA97" s="34"/>
      <c r="AB97" s="34"/>
      <c r="AC97" s="34"/>
      <c r="AD97" s="19"/>
      <c r="AE97" s="34"/>
      <c r="AF97" s="34"/>
      <c r="AG97" s="34"/>
      <c r="AH97" s="34"/>
      <c r="AI97" s="34"/>
      <c r="AJ97" s="34"/>
      <c r="AK97" s="34"/>
      <c r="AL97" s="34"/>
      <c r="AM97" s="34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</row>
    <row r="98" spans="1:5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34"/>
      <c r="Y98" s="34"/>
      <c r="Z98" s="34"/>
      <c r="AA98" s="34"/>
      <c r="AB98" s="34"/>
      <c r="AC98" s="34"/>
      <c r="AD98" s="19"/>
      <c r="AE98" s="34"/>
      <c r="AF98" s="34"/>
      <c r="AG98" s="34"/>
      <c r="AH98" s="34"/>
      <c r="AI98" s="34"/>
      <c r="AJ98" s="34"/>
      <c r="AK98" s="34"/>
      <c r="AL98" s="34"/>
      <c r="AM98" s="34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</row>
    <row r="99" spans="1:53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34"/>
      <c r="Y99" s="34"/>
      <c r="Z99" s="34"/>
      <c r="AA99" s="34"/>
      <c r="AB99" s="34"/>
      <c r="AC99" s="34"/>
      <c r="AD99" s="19"/>
      <c r="AE99" s="34"/>
      <c r="AF99" s="34"/>
      <c r="AG99" s="34"/>
      <c r="AH99" s="34"/>
      <c r="AI99" s="34"/>
      <c r="AJ99" s="34"/>
      <c r="AK99" s="34"/>
      <c r="AL99" s="34"/>
      <c r="AM99" s="34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</row>
    <row r="100" spans="1:53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34"/>
      <c r="Y100" s="34"/>
      <c r="Z100" s="34"/>
      <c r="AA100" s="34"/>
      <c r="AB100" s="34"/>
      <c r="AC100" s="34"/>
      <c r="AD100" s="19"/>
      <c r="AE100" s="34"/>
      <c r="AF100" s="34"/>
      <c r="AG100" s="34"/>
      <c r="AH100" s="34"/>
      <c r="AI100" s="34"/>
      <c r="AJ100" s="34"/>
      <c r="AK100" s="34"/>
      <c r="AL100" s="34"/>
      <c r="AM100" s="34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</row>
    <row r="101" spans="1:53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34"/>
      <c r="Y101" s="34"/>
      <c r="Z101" s="34"/>
      <c r="AA101" s="34"/>
      <c r="AB101" s="34"/>
      <c r="AC101" s="34"/>
      <c r="AD101" s="19"/>
      <c r="AE101" s="34"/>
      <c r="AF101" s="34"/>
      <c r="AG101" s="34"/>
      <c r="AH101" s="34"/>
      <c r="AI101" s="34"/>
      <c r="AJ101" s="34"/>
      <c r="AK101" s="34"/>
      <c r="AL101" s="34"/>
      <c r="AM101" s="34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</row>
    <row r="102" spans="1:53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34"/>
      <c r="Y102" s="34"/>
      <c r="Z102" s="34"/>
      <c r="AA102" s="34"/>
      <c r="AB102" s="34"/>
      <c r="AC102" s="34"/>
      <c r="AD102" s="19"/>
      <c r="AE102" s="34"/>
      <c r="AF102" s="34"/>
      <c r="AG102" s="34"/>
      <c r="AH102" s="34"/>
      <c r="AI102" s="34"/>
      <c r="AJ102" s="34"/>
      <c r="AK102" s="34"/>
      <c r="AL102" s="34"/>
      <c r="AM102" s="34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</row>
    <row r="103" spans="1:53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34"/>
      <c r="Y103" s="34"/>
      <c r="Z103" s="34"/>
      <c r="AA103" s="34"/>
      <c r="AB103" s="34"/>
      <c r="AC103" s="34"/>
      <c r="AD103" s="19"/>
      <c r="AE103" s="34"/>
      <c r="AF103" s="34"/>
      <c r="AG103" s="34"/>
      <c r="AH103" s="34"/>
      <c r="AI103" s="34"/>
      <c r="AJ103" s="34"/>
      <c r="AK103" s="34"/>
      <c r="AL103" s="34"/>
      <c r="AM103" s="34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</row>
    <row r="104" spans="1:53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34"/>
      <c r="Y104" s="34"/>
      <c r="Z104" s="34"/>
      <c r="AA104" s="34"/>
      <c r="AB104" s="34"/>
      <c r="AC104" s="34"/>
      <c r="AD104" s="19"/>
      <c r="AE104" s="34"/>
      <c r="AF104" s="34"/>
      <c r="AG104" s="34"/>
      <c r="AH104" s="34"/>
      <c r="AI104" s="34"/>
      <c r="AJ104" s="34"/>
      <c r="AK104" s="34"/>
      <c r="AL104" s="34"/>
      <c r="AM104" s="34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</row>
    <row r="105" spans="1:53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34"/>
      <c r="Y105" s="34"/>
      <c r="Z105" s="34"/>
      <c r="AA105" s="34"/>
      <c r="AB105" s="34"/>
      <c r="AC105" s="34"/>
      <c r="AD105" s="19"/>
      <c r="AE105" s="34"/>
      <c r="AF105" s="34"/>
      <c r="AG105" s="34"/>
      <c r="AH105" s="34"/>
      <c r="AI105" s="34"/>
      <c r="AJ105" s="34"/>
      <c r="AK105" s="34"/>
      <c r="AL105" s="34"/>
      <c r="AM105" s="34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</row>
    <row r="106" spans="1:53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34"/>
      <c r="Y106" s="34"/>
      <c r="Z106" s="34"/>
      <c r="AA106" s="34"/>
      <c r="AB106" s="34"/>
      <c r="AC106" s="34"/>
      <c r="AD106" s="19"/>
      <c r="AE106" s="34"/>
      <c r="AF106" s="34"/>
      <c r="AG106" s="34"/>
      <c r="AH106" s="34"/>
      <c r="AI106" s="34"/>
      <c r="AJ106" s="34"/>
      <c r="AK106" s="34"/>
      <c r="AL106" s="34"/>
      <c r="AM106" s="34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</row>
    <row r="107" spans="1:53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AO107" s="17"/>
    </row>
    <row r="108" spans="1:53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AO108" s="17"/>
    </row>
    <row r="109" spans="1:53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AO109" s="17"/>
    </row>
    <row r="110" spans="1:53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AO110" s="17"/>
    </row>
    <row r="111" spans="1:53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AO111" s="17"/>
    </row>
    <row r="112" spans="1:5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AO112" s="17"/>
    </row>
    <row r="113" spans="1:4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AO113" s="17"/>
    </row>
    <row r="114" spans="1:4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AO114" s="17"/>
    </row>
    <row r="115" spans="1:4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AH115" t="s">
        <v>35</v>
      </c>
      <c r="AO115" s="17"/>
    </row>
    <row r="116" spans="1:4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AO116" s="17"/>
    </row>
    <row r="117" spans="1:4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AO117" s="17"/>
    </row>
    <row r="118" spans="1:4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AO118" s="17"/>
    </row>
    <row r="119" spans="1:4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AO119" s="17"/>
    </row>
    <row r="120" spans="1:4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AO120" s="17"/>
    </row>
    <row r="121" spans="1:4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AO121" s="17"/>
    </row>
    <row r="122" spans="1:4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AO122" s="17"/>
    </row>
    <row r="123" spans="1:4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AO123" s="17"/>
    </row>
    <row r="124" spans="1:4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AO124" s="17"/>
    </row>
    <row r="125" spans="1:4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AO125" s="17"/>
    </row>
    <row r="126" spans="1:4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AO126" s="17"/>
    </row>
    <row r="127" spans="1:4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AO127" s="17"/>
    </row>
    <row r="128" spans="1:41">
      <c r="AO128" s="17"/>
    </row>
    <row r="129" spans="41:41">
      <c r="AO129" s="17"/>
    </row>
    <row r="130" spans="41:41">
      <c r="AO130" s="17"/>
    </row>
    <row r="131" spans="41:41">
      <c r="AO131" s="17"/>
    </row>
    <row r="132" spans="41:41">
      <c r="AO132" s="17"/>
    </row>
    <row r="133" spans="41:41">
      <c r="AO133" s="17"/>
    </row>
    <row r="134" spans="41:41">
      <c r="AO134" s="17"/>
    </row>
    <row r="135" spans="41:41">
      <c r="AO135" s="17"/>
    </row>
    <row r="136" spans="41:41">
      <c r="AO136" s="17"/>
    </row>
  </sheetData>
  <mergeCells count="8">
    <mergeCell ref="G1:AE7"/>
    <mergeCell ref="Y14:Y60"/>
    <mergeCell ref="Z14:AK64"/>
    <mergeCell ref="B9:M12"/>
    <mergeCell ref="Z9:AK12"/>
    <mergeCell ref="Q9:U12"/>
    <mergeCell ref="L61:Y64"/>
    <mergeCell ref="B61:K6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AJ148"/>
  <sheetViews>
    <sheetView tabSelected="1" topLeftCell="A10" zoomScale="85" zoomScaleNormal="85" workbookViewId="0">
      <selection activeCell="F148" sqref="F148"/>
    </sheetView>
  </sheetViews>
  <sheetFormatPr defaultRowHeight="12.75" zeroHeight="1"/>
  <cols>
    <col min="1" max="1" width="20.7109375" customWidth="1"/>
    <col min="2" max="2" width="12.42578125" bestFit="1" customWidth="1"/>
    <col min="3" max="3" width="12.140625" bestFit="1" customWidth="1"/>
    <col min="4" max="4" width="21" bestFit="1" customWidth="1"/>
    <col min="5" max="5" width="14.7109375" bestFit="1" customWidth="1"/>
    <col min="6" max="6" width="14.140625" bestFit="1" customWidth="1"/>
    <col min="7" max="7" width="21" bestFit="1" customWidth="1"/>
    <col min="8" max="8" width="14.7109375" bestFit="1" customWidth="1"/>
    <col min="9" max="9" width="14.140625" bestFit="1" customWidth="1"/>
    <col min="10" max="10" width="21" bestFit="1" customWidth="1"/>
    <col min="11" max="11" width="14.7109375" bestFit="1" customWidth="1"/>
    <col min="12" max="12" width="14.140625" bestFit="1" customWidth="1"/>
    <col min="13" max="13" width="21.42578125" bestFit="1" customWidth="1"/>
    <col min="14" max="14" width="14.7109375" bestFit="1" customWidth="1"/>
    <col min="15" max="15" width="17.7109375" bestFit="1" customWidth="1"/>
    <col min="16" max="16" width="21" bestFit="1" customWidth="1"/>
    <col min="17" max="17" width="14.7109375" bestFit="1" customWidth="1"/>
    <col min="18" max="18" width="14.140625" bestFit="1" customWidth="1"/>
    <col min="19" max="19" width="21" bestFit="1" customWidth="1"/>
    <col min="20" max="20" width="14.7109375" bestFit="1" customWidth="1"/>
    <col min="21" max="21" width="14.140625" bestFit="1" customWidth="1"/>
    <col min="22" max="22" width="21" bestFit="1" customWidth="1"/>
    <col min="23" max="23" width="14.7109375" bestFit="1" customWidth="1"/>
    <col min="24" max="24" width="14.140625" bestFit="1" customWidth="1"/>
    <col min="25" max="25" width="21" bestFit="1" customWidth="1"/>
    <col min="26" max="26" width="14.7109375" bestFit="1" customWidth="1"/>
    <col min="27" max="27" width="14.140625" bestFit="1" customWidth="1"/>
    <col min="28" max="28" width="21" bestFit="1" customWidth="1"/>
    <col min="29" max="29" width="14.7109375" bestFit="1" customWidth="1"/>
    <col min="30" max="30" width="14.140625" bestFit="1" customWidth="1"/>
    <col min="31" max="31" width="21" bestFit="1" customWidth="1"/>
    <col min="32" max="32" width="14.7109375" bestFit="1" customWidth="1"/>
    <col min="33" max="33" width="14.140625" bestFit="1" customWidth="1"/>
    <col min="34" max="34" width="21" bestFit="1" customWidth="1"/>
    <col min="35" max="35" width="14.7109375" bestFit="1" customWidth="1"/>
    <col min="36" max="36" width="14.140625" bestFit="1" customWidth="1"/>
    <col min="37" max="37" width="19.42578125" bestFit="1" customWidth="1"/>
    <col min="38" max="38" width="18.85546875" bestFit="1" customWidth="1"/>
    <col min="39" max="39" width="21.140625" bestFit="1" customWidth="1"/>
    <col min="40" max="40" width="20.5703125" bestFit="1" customWidth="1"/>
    <col min="41" max="41" width="20.28515625" bestFit="1" customWidth="1"/>
    <col min="42" max="42" width="19.7109375" bestFit="1" customWidth="1"/>
  </cols>
  <sheetData>
    <row r="1" spans="1:36" ht="18.75" customHeight="1">
      <c r="A1" s="23" t="s">
        <v>51</v>
      </c>
      <c r="B1" s="114"/>
      <c r="C1" s="115"/>
      <c r="D1" s="23" t="s">
        <v>52</v>
      </c>
      <c r="E1" s="114"/>
      <c r="F1" s="115"/>
      <c r="G1" s="23" t="s">
        <v>53</v>
      </c>
      <c r="H1" s="112"/>
      <c r="I1" s="113"/>
      <c r="J1" s="23" t="s">
        <v>54</v>
      </c>
      <c r="K1" s="112"/>
      <c r="L1" s="113"/>
      <c r="M1" s="23" t="s">
        <v>55</v>
      </c>
      <c r="N1" s="112"/>
      <c r="O1" s="113"/>
      <c r="P1" s="23" t="s">
        <v>56</v>
      </c>
      <c r="Q1" s="112"/>
      <c r="R1" s="113"/>
      <c r="S1" s="23" t="s">
        <v>57</v>
      </c>
      <c r="T1" s="24"/>
      <c r="U1" s="24"/>
      <c r="V1" s="23" t="s">
        <v>58</v>
      </c>
      <c r="W1" s="24"/>
      <c r="X1" s="24"/>
      <c r="Y1" s="23" t="s">
        <v>59</v>
      </c>
      <c r="Z1" s="112"/>
      <c r="AA1" s="113"/>
      <c r="AB1" s="23" t="s">
        <v>60</v>
      </c>
      <c r="AC1" s="112"/>
      <c r="AD1" s="113"/>
      <c r="AE1" s="23" t="s">
        <v>61</v>
      </c>
      <c r="AF1" s="112"/>
      <c r="AG1" s="113"/>
      <c r="AH1" s="23" t="s">
        <v>62</v>
      </c>
      <c r="AI1" s="25"/>
      <c r="AJ1" s="25"/>
    </row>
    <row r="2" spans="1:36" ht="15" customHeight="1">
      <c r="A2" s="3" t="s">
        <v>26</v>
      </c>
      <c r="B2" s="4" t="s">
        <v>34</v>
      </c>
      <c r="C2" s="4" t="s">
        <v>36</v>
      </c>
      <c r="D2" s="3" t="s">
        <v>26</v>
      </c>
      <c r="E2" s="4" t="s">
        <v>34</v>
      </c>
      <c r="F2" s="4" t="s">
        <v>36</v>
      </c>
      <c r="G2" s="3" t="s">
        <v>26</v>
      </c>
      <c r="H2" s="4" t="s">
        <v>34</v>
      </c>
      <c r="I2" s="4" t="s">
        <v>36</v>
      </c>
      <c r="J2" s="3" t="s">
        <v>26</v>
      </c>
      <c r="K2" s="4" t="s">
        <v>34</v>
      </c>
      <c r="L2" s="4" t="s">
        <v>36</v>
      </c>
      <c r="M2" s="3" t="s">
        <v>26</v>
      </c>
      <c r="N2" s="4" t="s">
        <v>34</v>
      </c>
      <c r="O2" s="4" t="s">
        <v>36</v>
      </c>
      <c r="P2" s="3" t="s">
        <v>26</v>
      </c>
      <c r="Q2" s="4" t="s">
        <v>34</v>
      </c>
      <c r="R2" s="4" t="s">
        <v>36</v>
      </c>
      <c r="S2" s="3" t="s">
        <v>26</v>
      </c>
      <c r="T2" s="4" t="s">
        <v>34</v>
      </c>
      <c r="U2" s="4" t="s">
        <v>36</v>
      </c>
      <c r="V2" s="3" t="s">
        <v>26</v>
      </c>
      <c r="W2" s="4" t="s">
        <v>34</v>
      </c>
      <c r="X2" s="4" t="s">
        <v>36</v>
      </c>
      <c r="Y2" s="3" t="s">
        <v>26</v>
      </c>
      <c r="Z2" s="4" t="s">
        <v>34</v>
      </c>
      <c r="AA2" s="4" t="s">
        <v>36</v>
      </c>
      <c r="AB2" s="3" t="s">
        <v>26</v>
      </c>
      <c r="AC2" s="4" t="s">
        <v>34</v>
      </c>
      <c r="AD2" s="4" t="s">
        <v>36</v>
      </c>
      <c r="AE2" s="3" t="s">
        <v>26</v>
      </c>
      <c r="AF2" s="4" t="s">
        <v>34</v>
      </c>
      <c r="AG2" s="4" t="s">
        <v>36</v>
      </c>
      <c r="AH2" s="3" t="s">
        <v>26</v>
      </c>
      <c r="AI2" s="4" t="s">
        <v>34</v>
      </c>
      <c r="AJ2" s="4" t="s">
        <v>36</v>
      </c>
    </row>
    <row r="3" spans="1:36" ht="12.75" customHeight="1">
      <c r="A3" s="14" t="s">
        <v>9</v>
      </c>
      <c r="B3" s="11">
        <f>'JANEIRO 2022'!AQ30</f>
        <v>0.22666666666666666</v>
      </c>
      <c r="C3" s="11">
        <f>'JANEIRO 2022'!AR30</f>
        <v>0.16500000000000001</v>
      </c>
      <c r="D3" s="14" t="s">
        <v>9</v>
      </c>
      <c r="E3" s="11">
        <f>'FEVEREIRO 2022'!AQ30</f>
        <v>0.25</v>
      </c>
      <c r="F3" s="11">
        <f>'FEVEREIRO 2022'!AR30</f>
        <v>0.2</v>
      </c>
      <c r="G3" s="14" t="s">
        <v>9</v>
      </c>
      <c r="H3" s="11">
        <f>'MARÇO 2022'!AQ30</f>
        <v>0.22</v>
      </c>
      <c r="I3" s="11">
        <f>'MARÇO 2022'!AR30</f>
        <v>0.23</v>
      </c>
      <c r="J3" s="14" t="s">
        <v>9</v>
      </c>
      <c r="K3" s="11">
        <f>'ABRIL 2022'!AQ30</f>
        <v>0.19</v>
      </c>
      <c r="L3" s="11" t="e">
        <f>'ABRIL 2022'!AR30</f>
        <v>#DIV/0!</v>
      </c>
      <c r="M3" s="14" t="s">
        <v>9</v>
      </c>
      <c r="N3" s="11">
        <f>'MAIO 2022'!AQ30</f>
        <v>0.11</v>
      </c>
      <c r="O3" s="11" t="e">
        <f>'MAIO 2022'!AR30</f>
        <v>#DIV/0!</v>
      </c>
      <c r="P3" s="14" t="s">
        <v>9</v>
      </c>
      <c r="Q3" s="11">
        <f>'JUNHO 2022'!AQ30</f>
        <v>0.22</v>
      </c>
      <c r="R3" s="11" t="e">
        <f>'JUNHO 2022'!AR30</f>
        <v>#DIV/0!</v>
      </c>
      <c r="S3" s="14" t="s">
        <v>9</v>
      </c>
      <c r="T3" s="11">
        <f>JULHO2022!AQ30</f>
        <v>0.22</v>
      </c>
      <c r="U3" s="11" t="e">
        <f>JULHO2022!AR30</f>
        <v>#DIV/0!</v>
      </c>
      <c r="V3" s="14" t="s">
        <v>9</v>
      </c>
      <c r="W3" s="11">
        <f>'AGOSTO 2022'!AQ30</f>
        <v>0.12</v>
      </c>
      <c r="X3" s="11" t="e">
        <f>'AGOSTO 2022'!AR30</f>
        <v>#DIV/0!</v>
      </c>
      <c r="Y3" s="14" t="s">
        <v>9</v>
      </c>
      <c r="Z3" s="11">
        <f>'SETEMBRO 2022'!AQ30</f>
        <v>0.11</v>
      </c>
      <c r="AA3" s="11" t="e">
        <f>'SETEMBRO 2022'!AR30</f>
        <v>#DIV/0!</v>
      </c>
      <c r="AB3" s="14" t="s">
        <v>9</v>
      </c>
      <c r="AC3" s="11">
        <f>'OUTUBRO 2022'!AQ30</f>
        <v>0.22</v>
      </c>
      <c r="AD3" s="11" t="e">
        <f>'OUTUBRO 2022'!AR30</f>
        <v>#DIV/0!</v>
      </c>
      <c r="AE3" s="14" t="s">
        <v>9</v>
      </c>
      <c r="AF3" s="11">
        <f>'NOVEMBRO 2022'!AQ30</f>
        <v>0.22</v>
      </c>
      <c r="AG3" s="11" t="e">
        <f>'NOVEMBRO 2022'!AR30</f>
        <v>#DIV/0!</v>
      </c>
      <c r="AH3" s="14" t="s">
        <v>9</v>
      </c>
      <c r="AI3" s="11" t="e">
        <f>'DEZEMBRO 2022'!AQ30</f>
        <v>#DIV/0!</v>
      </c>
      <c r="AJ3" s="11" t="e">
        <f>'DEZEMBRO 2022'!AR30</f>
        <v>#DIV/0!</v>
      </c>
    </row>
    <row r="4" spans="1:36" ht="14.25" customHeight="1">
      <c r="A4" s="15" t="s">
        <v>10</v>
      </c>
      <c r="B4" s="11">
        <f>'JANEIRO 2022'!AQ31</f>
        <v>0.22900000000000001</v>
      </c>
      <c r="C4" s="11" t="e">
        <f>'JANEIRO 2022'!AR31</f>
        <v>#DIV/0!</v>
      </c>
      <c r="D4" s="15" t="s">
        <v>10</v>
      </c>
      <c r="E4" s="11" t="e">
        <f>'FEVEREIRO 2022'!AQ31</f>
        <v>#DIV/0!</v>
      </c>
      <c r="F4" s="11" t="e">
        <f>'FEVEREIRO 2022'!AR31</f>
        <v>#DIV/0!</v>
      </c>
      <c r="G4" s="15" t="s">
        <v>10</v>
      </c>
      <c r="H4" s="11" t="e">
        <f>'MARÇO 2022'!AQ31</f>
        <v>#DIV/0!</v>
      </c>
      <c r="I4" s="11" t="e">
        <f>'MARÇO 2022'!AR31</f>
        <v>#DIV/0!</v>
      </c>
      <c r="J4" s="15" t="s">
        <v>10</v>
      </c>
      <c r="K4" s="11">
        <f>'ABRIL 2022'!AQ31</f>
        <v>0.13</v>
      </c>
      <c r="L4" s="11" t="e">
        <f>'ABRIL 2022'!AR31</f>
        <v>#DIV/0!</v>
      </c>
      <c r="M4" s="15" t="s">
        <v>10</v>
      </c>
      <c r="N4" s="11">
        <f>'MAIO 2022'!AQ31</f>
        <v>0.15</v>
      </c>
      <c r="O4" s="11" t="e">
        <f>'MAIO 2022'!AR31</f>
        <v>#DIV/0!</v>
      </c>
      <c r="P4" s="15" t="s">
        <v>10</v>
      </c>
      <c r="Q4" s="11">
        <f>'JUNHO 2022'!AQ31</f>
        <v>0.18</v>
      </c>
      <c r="R4" s="11" t="e">
        <f>'JUNHO 2022'!AR31</f>
        <v>#DIV/0!</v>
      </c>
      <c r="S4" s="15" t="s">
        <v>10</v>
      </c>
      <c r="T4" s="11" t="e">
        <f>JULHO2022!AQ31</f>
        <v>#DIV/0!</v>
      </c>
      <c r="U4" s="11" t="e">
        <f>JULHO2022!AR31</f>
        <v>#DIV/0!</v>
      </c>
      <c r="V4" s="15" t="s">
        <v>10</v>
      </c>
      <c r="W4" s="11">
        <f>'AGOSTO 2022'!AQ31</f>
        <v>0.25</v>
      </c>
      <c r="X4" s="11" t="e">
        <f>'AGOSTO 2022'!AR31</f>
        <v>#DIV/0!</v>
      </c>
      <c r="Y4" s="15" t="s">
        <v>10</v>
      </c>
      <c r="Z4" s="11" t="e">
        <f>'SETEMBRO 2022'!AQ31</f>
        <v>#DIV/0!</v>
      </c>
      <c r="AA4" s="11" t="e">
        <f>'SETEMBRO 2022'!AR31</f>
        <v>#DIV/0!</v>
      </c>
      <c r="AB4" s="15" t="s">
        <v>10</v>
      </c>
      <c r="AC4" s="11" t="e">
        <f>'OUTUBRO 2022'!AQ31</f>
        <v>#DIV/0!</v>
      </c>
      <c r="AD4" s="11" t="e">
        <f>'OUTUBRO 2022'!AR31</f>
        <v>#DIV/0!</v>
      </c>
      <c r="AE4" s="15" t="s">
        <v>10</v>
      </c>
      <c r="AF4" s="11" t="e">
        <f>'NOVEMBRO 2022'!AQ31</f>
        <v>#DIV/0!</v>
      </c>
      <c r="AG4" s="11" t="e">
        <f>'NOVEMBRO 2022'!AR31</f>
        <v>#DIV/0!</v>
      </c>
      <c r="AH4" s="15" t="s">
        <v>10</v>
      </c>
      <c r="AI4" s="11" t="e">
        <f>'DEZEMBRO 2022'!AQ31</f>
        <v>#DIV/0!</v>
      </c>
      <c r="AJ4" s="11" t="e">
        <f>'DEZEMBRO 2022'!AR31</f>
        <v>#DIV/0!</v>
      </c>
    </row>
    <row r="5" spans="1:36" ht="15">
      <c r="A5" s="14" t="s">
        <v>11</v>
      </c>
      <c r="B5" s="11">
        <f>'JANEIRO 2022'!AQ32</f>
        <v>7.3499999999999996E-2</v>
      </c>
      <c r="C5" s="11" t="e">
        <f>'JANEIRO 2022'!AR32</f>
        <v>#DIV/0!</v>
      </c>
      <c r="D5" s="14" t="s">
        <v>11</v>
      </c>
      <c r="E5" s="11">
        <f>'FEVEREIRO 2022'!AQ32</f>
        <v>0.16</v>
      </c>
      <c r="F5" s="11" t="e">
        <f>'FEVEREIRO 2022'!AR32</f>
        <v>#DIV/0!</v>
      </c>
      <c r="G5" s="14" t="s">
        <v>11</v>
      </c>
      <c r="H5" s="11" t="e">
        <f>'MARÇO 2022'!AQ32</f>
        <v>#DIV/0!</v>
      </c>
      <c r="I5" s="11" t="e">
        <f>'MARÇO 2022'!AR32</f>
        <v>#DIV/0!</v>
      </c>
      <c r="J5" s="14" t="s">
        <v>11</v>
      </c>
      <c r="K5" s="11" t="e">
        <f>'ABRIL 2022'!AQ32</f>
        <v>#DIV/0!</v>
      </c>
      <c r="L5" s="11" t="e">
        <f>'ABRIL 2022'!AR32</f>
        <v>#DIV/0!</v>
      </c>
      <c r="M5" s="14" t="s">
        <v>11</v>
      </c>
      <c r="N5" s="11" t="e">
        <f>'MAIO 2022'!AQ32</f>
        <v>#DIV/0!</v>
      </c>
      <c r="O5" s="11" t="e">
        <f>'MAIO 2022'!AR32</f>
        <v>#DIV/0!</v>
      </c>
      <c r="P5" s="14" t="s">
        <v>11</v>
      </c>
      <c r="Q5" s="11" t="e">
        <f>'JUNHO 2022'!AQ32</f>
        <v>#DIV/0!</v>
      </c>
      <c r="R5" s="11" t="e">
        <f>'JUNHO 2022'!AR32</f>
        <v>#DIV/0!</v>
      </c>
      <c r="S5" s="14" t="s">
        <v>11</v>
      </c>
      <c r="T5" s="11" t="e">
        <f>JULHO2022!AQ32</f>
        <v>#DIV/0!</v>
      </c>
      <c r="U5" s="11" t="e">
        <f>JULHO2022!AR32</f>
        <v>#DIV/0!</v>
      </c>
      <c r="V5" s="14" t="s">
        <v>11</v>
      </c>
      <c r="W5" s="11" t="e">
        <f>'AGOSTO 2022'!AQ32</f>
        <v>#DIV/0!</v>
      </c>
      <c r="X5" s="11" t="e">
        <f>'AGOSTO 2022'!AR32</f>
        <v>#DIV/0!</v>
      </c>
      <c r="Y5" s="14" t="s">
        <v>11</v>
      </c>
      <c r="Z5" s="11" t="e">
        <f>'SETEMBRO 2022'!AQ32</f>
        <v>#DIV/0!</v>
      </c>
      <c r="AA5" s="11" t="e">
        <f>'SETEMBRO 2022'!AR32</f>
        <v>#DIV/0!</v>
      </c>
      <c r="AB5" s="14" t="s">
        <v>11</v>
      </c>
      <c r="AC5" s="11" t="e">
        <f>'OUTUBRO 2022'!AQ32</f>
        <v>#DIV/0!</v>
      </c>
      <c r="AD5" s="11" t="e">
        <f>'OUTUBRO 2022'!AR32</f>
        <v>#DIV/0!</v>
      </c>
      <c r="AE5" s="14" t="s">
        <v>11</v>
      </c>
      <c r="AF5" s="11">
        <f>'NOVEMBRO 2022'!AQ32</f>
        <v>0.18</v>
      </c>
      <c r="AG5" s="11" t="e">
        <f>'NOVEMBRO 2022'!AR32</f>
        <v>#DIV/0!</v>
      </c>
      <c r="AH5" s="14" t="s">
        <v>11</v>
      </c>
      <c r="AI5" s="11" t="e">
        <f>'DEZEMBRO 2022'!AQ32</f>
        <v>#DIV/0!</v>
      </c>
      <c r="AJ5" s="11" t="e">
        <f>'DEZEMBRO 2022'!AR32</f>
        <v>#DIV/0!</v>
      </c>
    </row>
    <row r="6" spans="1:36" ht="13.5" customHeight="1">
      <c r="A6" s="14" t="s">
        <v>12</v>
      </c>
      <c r="B6" s="11">
        <f>'JANEIRO 2022'!AQ33</f>
        <v>0.22970000000000002</v>
      </c>
      <c r="C6" s="11">
        <f>'JANEIRO 2022'!AR33</f>
        <v>0.28000000000000003</v>
      </c>
      <c r="D6" s="14" t="s">
        <v>12</v>
      </c>
      <c r="E6" s="11">
        <f>'FEVEREIRO 2022'!AQ33</f>
        <v>0.2</v>
      </c>
      <c r="F6" s="11" t="e">
        <f>'FEVEREIRO 2022'!AR33</f>
        <v>#DIV/0!</v>
      </c>
      <c r="G6" s="14" t="s">
        <v>12</v>
      </c>
      <c r="H6" s="11">
        <f>'MARÇO 2022'!AQ33</f>
        <v>0.18310000000000001</v>
      </c>
      <c r="I6" s="11" t="e">
        <f>'MARÇO 2022'!AR33</f>
        <v>#DIV/0!</v>
      </c>
      <c r="J6" s="14" t="s">
        <v>12</v>
      </c>
      <c r="K6" s="11">
        <f>'ABRIL 2022'!AQ33</f>
        <v>0.19</v>
      </c>
      <c r="L6" s="11" t="e">
        <f>'ABRIL 2022'!AR33</f>
        <v>#DIV/0!</v>
      </c>
      <c r="M6" s="14" t="s">
        <v>12</v>
      </c>
      <c r="N6" s="11">
        <f>'MAIO 2022'!AQ33</f>
        <v>0.02</v>
      </c>
      <c r="O6" s="11" t="e">
        <f>'MAIO 2022'!AR33</f>
        <v>#DIV/0!</v>
      </c>
      <c r="P6" s="14" t="s">
        <v>12</v>
      </c>
      <c r="Q6" s="11" t="e">
        <f>'JUNHO 2022'!AQ33</f>
        <v>#DIV/0!</v>
      </c>
      <c r="R6" s="11" t="e">
        <f>'JUNHO 2022'!AR33</f>
        <v>#DIV/0!</v>
      </c>
      <c r="S6" s="14" t="s">
        <v>12</v>
      </c>
      <c r="T6" s="11" t="e">
        <f>JULHO2022!AQ33</f>
        <v>#DIV/0!</v>
      </c>
      <c r="U6" s="11" t="e">
        <f>JULHO2022!AR33</f>
        <v>#DIV/0!</v>
      </c>
      <c r="V6" s="14" t="s">
        <v>12</v>
      </c>
      <c r="W6" s="11" t="e">
        <f>'AGOSTO 2022'!AQ33</f>
        <v>#DIV/0!</v>
      </c>
      <c r="X6" s="11" t="e">
        <f>'AGOSTO 2022'!AR33</f>
        <v>#DIV/0!</v>
      </c>
      <c r="Y6" s="14" t="s">
        <v>12</v>
      </c>
      <c r="Z6" s="11" t="e">
        <f>'SETEMBRO 2022'!AQ33</f>
        <v>#DIV/0!</v>
      </c>
      <c r="AA6" s="11" t="e">
        <f>'SETEMBRO 2022'!AR33</f>
        <v>#DIV/0!</v>
      </c>
      <c r="AB6" s="14" t="s">
        <v>12</v>
      </c>
      <c r="AC6" s="11" t="e">
        <f>'OUTUBRO 2022'!AQ33</f>
        <v>#DIV/0!</v>
      </c>
      <c r="AD6" s="11" t="e">
        <f>'OUTUBRO 2022'!AR33</f>
        <v>#DIV/0!</v>
      </c>
      <c r="AE6" s="14" t="s">
        <v>12</v>
      </c>
      <c r="AF6" s="11" t="e">
        <f>'NOVEMBRO 2022'!AQ33</f>
        <v>#DIV/0!</v>
      </c>
      <c r="AG6" s="11" t="e">
        <f>'NOVEMBRO 2022'!AR33</f>
        <v>#DIV/0!</v>
      </c>
      <c r="AH6" s="14" t="s">
        <v>12</v>
      </c>
      <c r="AI6" s="11">
        <f>'DEZEMBRO 2022'!AQ33</f>
        <v>0.15</v>
      </c>
      <c r="AJ6" s="11">
        <f>'DEZEMBRO 2022'!AR33</f>
        <v>0.12</v>
      </c>
    </row>
    <row r="7" spans="1:36" ht="15">
      <c r="A7" s="14" t="s">
        <v>13</v>
      </c>
      <c r="B7" s="11">
        <f>'JANEIRO 2022'!AQ34</f>
        <v>0.1623</v>
      </c>
      <c r="C7" s="11" t="e">
        <f>'JANEIRO 2022'!AR34</f>
        <v>#DIV/0!</v>
      </c>
      <c r="D7" s="14" t="s">
        <v>13</v>
      </c>
      <c r="E7" s="11" t="e">
        <f>'FEVEREIRO 2022'!AQ34</f>
        <v>#DIV/0!</v>
      </c>
      <c r="F7" s="11" t="e">
        <f>'FEVEREIRO 2022'!AR34</f>
        <v>#DIV/0!</v>
      </c>
      <c r="G7" s="14" t="s">
        <v>13</v>
      </c>
      <c r="H7" s="11" t="e">
        <f>'MARÇO 2022'!AQ34</f>
        <v>#DIV/0!</v>
      </c>
      <c r="I7" s="11">
        <f>'MARÇO 2022'!AR34</f>
        <v>0.21</v>
      </c>
      <c r="J7" s="14" t="s">
        <v>13</v>
      </c>
      <c r="K7" s="11" t="e">
        <f>'ABRIL 2022'!AQ34</f>
        <v>#DIV/0!</v>
      </c>
      <c r="L7" s="11" t="e">
        <f>'ABRIL 2022'!AR34</f>
        <v>#DIV/0!</v>
      </c>
      <c r="M7" s="14" t="s">
        <v>13</v>
      </c>
      <c r="N7" s="11" t="e">
        <f>'MAIO 2022'!AQ34</f>
        <v>#DIV/0!</v>
      </c>
      <c r="O7" s="11" t="e">
        <f>'MAIO 2022'!AR34</f>
        <v>#DIV/0!</v>
      </c>
      <c r="P7" s="14" t="s">
        <v>13</v>
      </c>
      <c r="Q7" s="11" t="e">
        <f>'JUNHO 2022'!AQ34</f>
        <v>#DIV/0!</v>
      </c>
      <c r="R7" s="11" t="e">
        <f>'JUNHO 2022'!AR34</f>
        <v>#DIV/0!</v>
      </c>
      <c r="S7" s="14" t="s">
        <v>13</v>
      </c>
      <c r="T7" s="11" t="e">
        <f>JULHO2022!AQ34</f>
        <v>#DIV/0!</v>
      </c>
      <c r="U7" s="11" t="e">
        <f>JULHO2022!AR34</f>
        <v>#DIV/0!</v>
      </c>
      <c r="V7" s="14" t="s">
        <v>13</v>
      </c>
      <c r="W7" s="11" t="e">
        <f>'AGOSTO 2022'!AQ34</f>
        <v>#DIV/0!</v>
      </c>
      <c r="X7" s="11" t="e">
        <f>'AGOSTO 2022'!AR34</f>
        <v>#DIV/0!</v>
      </c>
      <c r="Y7" s="14" t="s">
        <v>13</v>
      </c>
      <c r="Z7" s="11" t="e">
        <f>'SETEMBRO 2022'!AQ34</f>
        <v>#DIV/0!</v>
      </c>
      <c r="AA7" s="11" t="e">
        <f>'SETEMBRO 2022'!AR34</f>
        <v>#DIV/0!</v>
      </c>
      <c r="AB7" s="14" t="s">
        <v>13</v>
      </c>
      <c r="AC7" s="11">
        <f>'OUTUBRO 2022'!AQ34</f>
        <v>0.17</v>
      </c>
      <c r="AD7" s="11" t="e">
        <f>'OUTUBRO 2022'!AR34</f>
        <v>#DIV/0!</v>
      </c>
      <c r="AE7" s="14" t="s">
        <v>13</v>
      </c>
      <c r="AF7" s="11" t="e">
        <f>'NOVEMBRO 2022'!AQ34</f>
        <v>#DIV/0!</v>
      </c>
      <c r="AG7" s="11" t="e">
        <f>'NOVEMBRO 2022'!AR34</f>
        <v>#DIV/0!</v>
      </c>
      <c r="AH7" s="14" t="s">
        <v>13</v>
      </c>
      <c r="AI7" s="11" t="e">
        <f>'DEZEMBRO 2022'!AQ34</f>
        <v>#DIV/0!</v>
      </c>
      <c r="AJ7" s="11" t="e">
        <f>'DEZEMBRO 2022'!AR34</f>
        <v>#DIV/0!</v>
      </c>
    </row>
    <row r="8" spans="1:36" ht="15">
      <c r="A8" s="14" t="s">
        <v>14</v>
      </c>
      <c r="B8" s="11">
        <f>'JANEIRO 2022'!AQ35</f>
        <v>0.15465000000000001</v>
      </c>
      <c r="C8" s="11" t="e">
        <f>'JANEIRO 2022'!AR35</f>
        <v>#DIV/0!</v>
      </c>
      <c r="D8" s="14" t="s">
        <v>14</v>
      </c>
      <c r="E8" s="11">
        <f>'FEVEREIRO 2022'!AQ35</f>
        <v>0.19</v>
      </c>
      <c r="F8" s="11">
        <f>'FEVEREIRO 2022'!AR35</f>
        <v>0.13780000000000001</v>
      </c>
      <c r="G8" s="14" t="s">
        <v>14</v>
      </c>
      <c r="H8" s="11" t="e">
        <f>'MARÇO 2022'!AQ35</f>
        <v>#DIV/0!</v>
      </c>
      <c r="I8" s="11" t="e">
        <f>'MARÇO 2022'!AR35</f>
        <v>#DIV/0!</v>
      </c>
      <c r="J8" s="14" t="s">
        <v>14</v>
      </c>
      <c r="K8" s="11" t="e">
        <f>'ABRIL 2022'!AQ35</f>
        <v>#DIV/0!</v>
      </c>
      <c r="L8" s="11" t="e">
        <f>'ABRIL 2022'!AR35</f>
        <v>#DIV/0!</v>
      </c>
      <c r="M8" s="14" t="s">
        <v>14</v>
      </c>
      <c r="N8" s="11" t="e">
        <f>'MAIO 2022'!AQ35</f>
        <v>#DIV/0!</v>
      </c>
      <c r="O8" s="11" t="e">
        <f>'MAIO 2022'!AR35</f>
        <v>#DIV/0!</v>
      </c>
      <c r="P8" s="14" t="s">
        <v>14</v>
      </c>
      <c r="Q8" s="11" t="e">
        <f>'JUNHO 2022'!AQ35</f>
        <v>#DIV/0!</v>
      </c>
      <c r="R8" s="11" t="e">
        <f>'JUNHO 2022'!AR35</f>
        <v>#DIV/0!</v>
      </c>
      <c r="S8" s="14" t="s">
        <v>14</v>
      </c>
      <c r="T8" s="11" t="e">
        <f>JULHO2022!AQ35</f>
        <v>#DIV/0!</v>
      </c>
      <c r="U8" s="11" t="e">
        <f>JULHO2022!AR35</f>
        <v>#DIV/0!</v>
      </c>
      <c r="V8" s="14" t="s">
        <v>14</v>
      </c>
      <c r="W8" s="11" t="e">
        <f>'AGOSTO 2022'!AQ35</f>
        <v>#DIV/0!</v>
      </c>
      <c r="X8" s="11" t="e">
        <f>'AGOSTO 2022'!AR35</f>
        <v>#DIV/0!</v>
      </c>
      <c r="Y8" s="14" t="s">
        <v>14</v>
      </c>
      <c r="Z8" s="11" t="e">
        <f>'SETEMBRO 2022'!AQ35</f>
        <v>#DIV/0!</v>
      </c>
      <c r="AA8" s="11" t="e">
        <f>'SETEMBRO 2022'!AR35</f>
        <v>#DIV/0!</v>
      </c>
      <c r="AB8" s="14" t="s">
        <v>14</v>
      </c>
      <c r="AC8" s="11" t="e">
        <f>'OUTUBRO 2022'!AQ35</f>
        <v>#DIV/0!</v>
      </c>
      <c r="AD8" s="11" t="e">
        <f>'OUTUBRO 2022'!AR35</f>
        <v>#DIV/0!</v>
      </c>
      <c r="AE8" s="14" t="s">
        <v>14</v>
      </c>
      <c r="AF8" s="11" t="e">
        <f>'NOVEMBRO 2022'!AQ35</f>
        <v>#DIV/0!</v>
      </c>
      <c r="AG8" s="11" t="e">
        <f>'NOVEMBRO 2022'!AR35</f>
        <v>#DIV/0!</v>
      </c>
      <c r="AH8" s="14" t="s">
        <v>14</v>
      </c>
      <c r="AI8" s="11" t="e">
        <f>'DEZEMBRO 2022'!AQ35</f>
        <v>#DIV/0!</v>
      </c>
      <c r="AJ8" s="11" t="e">
        <f>'DEZEMBRO 2022'!AR35</f>
        <v>#DIV/0!</v>
      </c>
    </row>
    <row r="9" spans="1:36" ht="15">
      <c r="A9" s="14" t="s">
        <v>15</v>
      </c>
      <c r="B9" s="11">
        <f>'JANEIRO 2022'!AQ36</f>
        <v>0.11749999999999999</v>
      </c>
      <c r="C9" s="11" t="e">
        <f>'JANEIRO 2022'!AR36</f>
        <v>#DIV/0!</v>
      </c>
      <c r="D9" s="14" t="s">
        <v>15</v>
      </c>
      <c r="E9" s="11">
        <f>'FEVEREIRO 2022'!AQ36</f>
        <v>0.1235</v>
      </c>
      <c r="F9" s="11" t="e">
        <f>'FEVEREIRO 2022'!AR36</f>
        <v>#DIV/0!</v>
      </c>
      <c r="G9" s="14" t="s">
        <v>15</v>
      </c>
      <c r="H9" s="11">
        <f>'MARÇO 2022'!AQ36</f>
        <v>0.39</v>
      </c>
      <c r="I9" s="11">
        <f>'MARÇO 2022'!AR36</f>
        <v>0.25</v>
      </c>
      <c r="J9" s="14" t="s">
        <v>15</v>
      </c>
      <c r="K9" s="11" t="e">
        <f>'ABRIL 2022'!AQ36</f>
        <v>#DIV/0!</v>
      </c>
      <c r="L9" s="11" t="e">
        <f>'ABRIL 2022'!AR36</f>
        <v>#DIV/0!</v>
      </c>
      <c r="M9" s="14" t="s">
        <v>15</v>
      </c>
      <c r="N9" s="11" t="e">
        <f>'MAIO 2022'!AQ36</f>
        <v>#DIV/0!</v>
      </c>
      <c r="O9" s="11" t="e">
        <f>'MAIO 2022'!AR36</f>
        <v>#DIV/0!</v>
      </c>
      <c r="P9" s="14" t="s">
        <v>15</v>
      </c>
      <c r="Q9" s="11" t="e">
        <f>'JUNHO 2022'!AQ36</f>
        <v>#DIV/0!</v>
      </c>
      <c r="R9" s="11" t="e">
        <f>'JUNHO 2022'!AR36</f>
        <v>#DIV/0!</v>
      </c>
      <c r="S9" s="14" t="s">
        <v>15</v>
      </c>
      <c r="T9" s="11" t="e">
        <f>JULHO2022!AQ36</f>
        <v>#DIV/0!</v>
      </c>
      <c r="U9" s="11" t="e">
        <f>JULHO2022!AR36</f>
        <v>#DIV/0!</v>
      </c>
      <c r="V9" s="14" t="s">
        <v>15</v>
      </c>
      <c r="W9" s="11" t="e">
        <f>'AGOSTO 2022'!AQ36</f>
        <v>#DIV/0!</v>
      </c>
      <c r="X9" s="11" t="e">
        <f>'AGOSTO 2022'!AR36</f>
        <v>#DIV/0!</v>
      </c>
      <c r="Y9" s="14" t="s">
        <v>15</v>
      </c>
      <c r="Z9" s="11" t="e">
        <f>'SETEMBRO 2022'!AQ36</f>
        <v>#DIV/0!</v>
      </c>
      <c r="AA9" s="11" t="e">
        <f>'SETEMBRO 2022'!AR36</f>
        <v>#DIV/0!</v>
      </c>
      <c r="AB9" s="14" t="s">
        <v>15</v>
      </c>
      <c r="AC9" s="11" t="e">
        <f>'OUTUBRO 2022'!AQ36</f>
        <v>#DIV/0!</v>
      </c>
      <c r="AD9" s="11" t="e">
        <f>'OUTUBRO 2022'!AR36</f>
        <v>#DIV/0!</v>
      </c>
      <c r="AE9" s="14" t="s">
        <v>15</v>
      </c>
      <c r="AF9" s="11" t="e">
        <f>'NOVEMBRO 2022'!AQ36</f>
        <v>#DIV/0!</v>
      </c>
      <c r="AG9" s="11" t="e">
        <f>'NOVEMBRO 2022'!AR36</f>
        <v>#DIV/0!</v>
      </c>
      <c r="AH9" s="14" t="s">
        <v>15</v>
      </c>
      <c r="AI9" s="11" t="e">
        <f>'DEZEMBRO 2022'!AQ36</f>
        <v>#DIV/0!</v>
      </c>
      <c r="AJ9" s="11" t="e">
        <f>'DEZEMBRO 2022'!AR36</f>
        <v>#DIV/0!</v>
      </c>
    </row>
    <row r="10" spans="1:36" ht="15">
      <c r="A10" s="14" t="s">
        <v>6</v>
      </c>
      <c r="B10" s="11">
        <f>'JANEIRO 2022'!AQ37</f>
        <v>0.23</v>
      </c>
      <c r="C10" s="11">
        <f>'JANEIRO 2022'!AR37</f>
        <v>0.28999999999999998</v>
      </c>
      <c r="D10" s="14" t="s">
        <v>6</v>
      </c>
      <c r="E10" s="11">
        <f>'FEVEREIRO 2022'!AQ37</f>
        <v>0.17</v>
      </c>
      <c r="F10" s="11" t="e">
        <f>'FEVEREIRO 2022'!AR37</f>
        <v>#DIV/0!</v>
      </c>
      <c r="G10" s="14" t="s">
        <v>6</v>
      </c>
      <c r="H10" s="11" t="e">
        <f>'MARÇO 2022'!AQ37</f>
        <v>#DIV/0!</v>
      </c>
      <c r="I10" s="11" t="e">
        <f>'MARÇO 2022'!AR37</f>
        <v>#DIV/0!</v>
      </c>
      <c r="J10" s="14" t="s">
        <v>6</v>
      </c>
      <c r="K10" s="11" t="e">
        <f>'ABRIL 2022'!AQ37</f>
        <v>#DIV/0!</v>
      </c>
      <c r="L10" s="11" t="e">
        <f>'ABRIL 2022'!AR37</f>
        <v>#DIV/0!</v>
      </c>
      <c r="M10" s="14" t="s">
        <v>6</v>
      </c>
      <c r="N10" s="11" t="e">
        <f>'MAIO 2022'!AQ37</f>
        <v>#DIV/0!</v>
      </c>
      <c r="O10" s="11" t="e">
        <f>'MAIO 2022'!AR37</f>
        <v>#DIV/0!</v>
      </c>
      <c r="P10" s="14" t="s">
        <v>6</v>
      </c>
      <c r="Q10" s="11" t="e">
        <f>'JUNHO 2022'!AQ37</f>
        <v>#DIV/0!</v>
      </c>
      <c r="R10" s="11" t="e">
        <f>'JUNHO 2022'!AR37</f>
        <v>#DIV/0!</v>
      </c>
      <c r="S10" s="14" t="s">
        <v>6</v>
      </c>
      <c r="T10" s="11" t="e">
        <f>JULHO2022!AQ37</f>
        <v>#DIV/0!</v>
      </c>
      <c r="U10" s="11" t="e">
        <f>JULHO2022!AR37</f>
        <v>#DIV/0!</v>
      </c>
      <c r="V10" s="14" t="s">
        <v>6</v>
      </c>
      <c r="W10" s="11" t="e">
        <f>'AGOSTO 2022'!AQ37</f>
        <v>#DIV/0!</v>
      </c>
      <c r="X10" s="11" t="e">
        <f>'AGOSTO 2022'!AR37</f>
        <v>#DIV/0!</v>
      </c>
      <c r="Y10" s="14" t="s">
        <v>6</v>
      </c>
      <c r="Z10" s="11" t="e">
        <f>'SETEMBRO 2022'!AQ37</f>
        <v>#DIV/0!</v>
      </c>
      <c r="AA10" s="11" t="e">
        <f>'SETEMBRO 2022'!AR37</f>
        <v>#DIV/0!</v>
      </c>
      <c r="AB10" s="14" t="s">
        <v>6</v>
      </c>
      <c r="AC10" s="11" t="e">
        <f>'OUTUBRO 2022'!AQ37</f>
        <v>#DIV/0!</v>
      </c>
      <c r="AD10" s="11" t="e">
        <f>'OUTUBRO 2022'!AR37</f>
        <v>#DIV/0!</v>
      </c>
      <c r="AE10" s="14" t="s">
        <v>6</v>
      </c>
      <c r="AF10" s="11" t="e">
        <f>'NOVEMBRO 2022'!AQ37</f>
        <v>#DIV/0!</v>
      </c>
      <c r="AG10" s="11" t="e">
        <f>'NOVEMBRO 2022'!AR37</f>
        <v>#DIV/0!</v>
      </c>
      <c r="AH10" s="14" t="s">
        <v>6</v>
      </c>
      <c r="AI10" s="11" t="e">
        <f>'DEZEMBRO 2022'!AQ37</f>
        <v>#DIV/0!</v>
      </c>
      <c r="AJ10" s="11" t="e">
        <f>'DEZEMBRO 2022'!AR37</f>
        <v>#DIV/0!</v>
      </c>
    </row>
    <row r="11" spans="1:36" ht="15">
      <c r="A11" s="14" t="s">
        <v>16</v>
      </c>
      <c r="B11" s="11">
        <f>'JANEIRO 2022'!AQ38</f>
        <v>0.16165000000000002</v>
      </c>
      <c r="C11" s="11" t="e">
        <f>'JANEIRO 2022'!AR38</f>
        <v>#DIV/0!</v>
      </c>
      <c r="D11" s="14" t="s">
        <v>16</v>
      </c>
      <c r="E11" s="11">
        <f>'FEVEREIRO 2022'!AQ38</f>
        <v>0.2</v>
      </c>
      <c r="F11" s="11">
        <f>'FEVEREIRO 2022'!AR38</f>
        <v>0.18</v>
      </c>
      <c r="G11" s="14" t="s">
        <v>16</v>
      </c>
      <c r="H11" s="11">
        <f>'MARÇO 2022'!AQ38</f>
        <v>0.16</v>
      </c>
      <c r="I11" s="11" t="e">
        <f>'MARÇO 2022'!AR38</f>
        <v>#DIV/0!</v>
      </c>
      <c r="J11" s="14" t="s">
        <v>16</v>
      </c>
      <c r="K11" s="11">
        <f>'ABRIL 2022'!AQ38</f>
        <v>0.22</v>
      </c>
      <c r="L11" s="11" t="e">
        <f>'ABRIL 2022'!AR38</f>
        <v>#DIV/0!</v>
      </c>
      <c r="M11" s="14" t="s">
        <v>16</v>
      </c>
      <c r="N11" s="11" t="e">
        <f>'MAIO 2022'!AQ38</f>
        <v>#DIV/0!</v>
      </c>
      <c r="O11" s="11" t="e">
        <f>'MAIO 2022'!AR38</f>
        <v>#DIV/0!</v>
      </c>
      <c r="P11" s="14" t="s">
        <v>16</v>
      </c>
      <c r="Q11" s="11" t="e">
        <f>'JUNHO 2022'!AQ38</f>
        <v>#DIV/0!</v>
      </c>
      <c r="R11" s="11" t="e">
        <f>'JUNHO 2022'!AR38</f>
        <v>#DIV/0!</v>
      </c>
      <c r="S11" s="14" t="s">
        <v>16</v>
      </c>
      <c r="T11" s="11" t="e">
        <f>JULHO2022!AQ38</f>
        <v>#DIV/0!</v>
      </c>
      <c r="U11" s="11" t="e">
        <f>JULHO2022!AR38</f>
        <v>#DIV/0!</v>
      </c>
      <c r="V11" s="14" t="s">
        <v>16</v>
      </c>
      <c r="W11" s="11" t="e">
        <f>'AGOSTO 2022'!AQ38</f>
        <v>#DIV/0!</v>
      </c>
      <c r="X11" s="11" t="e">
        <f>'AGOSTO 2022'!AR38</f>
        <v>#DIV/0!</v>
      </c>
      <c r="Y11" s="14" t="s">
        <v>16</v>
      </c>
      <c r="Z11" s="11" t="e">
        <f>'SETEMBRO 2022'!AQ38</f>
        <v>#DIV/0!</v>
      </c>
      <c r="AA11" s="11" t="e">
        <f>'SETEMBRO 2022'!AR38</f>
        <v>#DIV/0!</v>
      </c>
      <c r="AB11" s="14" t="s">
        <v>16</v>
      </c>
      <c r="AC11" s="11" t="e">
        <f>'OUTUBRO 2022'!AQ38</f>
        <v>#DIV/0!</v>
      </c>
      <c r="AD11" s="11" t="e">
        <f>'OUTUBRO 2022'!AR38</f>
        <v>#DIV/0!</v>
      </c>
      <c r="AE11" s="14" t="s">
        <v>16</v>
      </c>
      <c r="AF11" s="11" t="e">
        <f>'NOVEMBRO 2022'!AQ38</f>
        <v>#DIV/0!</v>
      </c>
      <c r="AG11" s="11" t="e">
        <f>'NOVEMBRO 2022'!AR38</f>
        <v>#DIV/0!</v>
      </c>
      <c r="AH11" s="14" t="s">
        <v>16</v>
      </c>
      <c r="AI11" s="11" t="e">
        <f>'DEZEMBRO 2022'!AQ38</f>
        <v>#DIV/0!</v>
      </c>
      <c r="AJ11" s="11" t="e">
        <f>'DEZEMBRO 2022'!AR38</f>
        <v>#DIV/0!</v>
      </c>
    </row>
    <row r="12" spans="1:36" ht="15">
      <c r="A12" s="14" t="s">
        <v>17</v>
      </c>
      <c r="B12" s="11">
        <f>'JANEIRO 2022'!AQ39</f>
        <v>0.19389999999999999</v>
      </c>
      <c r="C12" s="11" t="e">
        <f>'JANEIRO 2022'!AR39</f>
        <v>#DIV/0!</v>
      </c>
      <c r="D12" s="14" t="s">
        <v>17</v>
      </c>
      <c r="E12" s="11" t="e">
        <f>'FEVEREIRO 2022'!AQ39</f>
        <v>#DIV/0!</v>
      </c>
      <c r="F12" s="11">
        <f>'FEVEREIRO 2022'!AR39</f>
        <v>0.35</v>
      </c>
      <c r="G12" s="14" t="s">
        <v>17</v>
      </c>
      <c r="H12" s="11" t="e">
        <f>'MARÇO 2022'!AQ39</f>
        <v>#DIV/0!</v>
      </c>
      <c r="I12" s="11" t="e">
        <f>'MARÇO 2022'!AR39</f>
        <v>#DIV/0!</v>
      </c>
      <c r="J12" s="14" t="s">
        <v>17</v>
      </c>
      <c r="K12" s="11" t="e">
        <f>'ABRIL 2022'!AQ39</f>
        <v>#DIV/0!</v>
      </c>
      <c r="L12" s="11" t="e">
        <f>'ABRIL 2022'!AR39</f>
        <v>#DIV/0!</v>
      </c>
      <c r="M12" s="14" t="s">
        <v>17</v>
      </c>
      <c r="N12" s="11" t="e">
        <f>'MAIO 2022'!AQ39</f>
        <v>#DIV/0!</v>
      </c>
      <c r="O12" s="11" t="e">
        <f>'MAIO 2022'!AR39</f>
        <v>#DIV/0!</v>
      </c>
      <c r="P12" s="14" t="s">
        <v>17</v>
      </c>
      <c r="Q12" s="11" t="e">
        <f>'JUNHO 2022'!AQ39</f>
        <v>#DIV/0!</v>
      </c>
      <c r="R12" s="11" t="e">
        <f>'JUNHO 2022'!AR39</f>
        <v>#DIV/0!</v>
      </c>
      <c r="S12" s="14" t="s">
        <v>17</v>
      </c>
      <c r="T12" s="11" t="e">
        <f>JULHO2022!AQ39</f>
        <v>#DIV/0!</v>
      </c>
      <c r="U12" s="11" t="e">
        <f>JULHO2022!AR39</f>
        <v>#DIV/0!</v>
      </c>
      <c r="V12" s="14" t="s">
        <v>17</v>
      </c>
      <c r="W12" s="11" t="e">
        <f>'AGOSTO 2022'!AQ39</f>
        <v>#DIV/0!</v>
      </c>
      <c r="X12" s="11" t="e">
        <f>'AGOSTO 2022'!AR39</f>
        <v>#DIV/0!</v>
      </c>
      <c r="Y12" s="14" t="s">
        <v>17</v>
      </c>
      <c r="Z12" s="11" t="e">
        <f>'SETEMBRO 2022'!AQ39</f>
        <v>#DIV/0!</v>
      </c>
      <c r="AA12" s="11" t="e">
        <f>'SETEMBRO 2022'!AR39</f>
        <v>#DIV/0!</v>
      </c>
      <c r="AB12" s="14" t="s">
        <v>17</v>
      </c>
      <c r="AC12" s="11" t="e">
        <f>'OUTUBRO 2022'!AQ39</f>
        <v>#DIV/0!</v>
      </c>
      <c r="AD12" s="11" t="e">
        <f>'OUTUBRO 2022'!AR39</f>
        <v>#DIV/0!</v>
      </c>
      <c r="AE12" s="14" t="s">
        <v>17</v>
      </c>
      <c r="AF12" s="11" t="e">
        <f>'NOVEMBRO 2022'!AQ39</f>
        <v>#DIV/0!</v>
      </c>
      <c r="AG12" s="11" t="e">
        <f>'NOVEMBRO 2022'!AR39</f>
        <v>#DIV/0!</v>
      </c>
      <c r="AH12" s="14" t="s">
        <v>17</v>
      </c>
      <c r="AI12" s="11" t="e">
        <f>'DEZEMBRO 2022'!AQ39</f>
        <v>#DIV/0!</v>
      </c>
      <c r="AJ12" s="11" t="e">
        <f>'DEZEMBRO 2022'!AR39</f>
        <v>#DIV/0!</v>
      </c>
    </row>
    <row r="13" spans="1:36" ht="15">
      <c r="A13" s="14" t="s">
        <v>18</v>
      </c>
      <c r="B13" s="11">
        <f>'JANEIRO 2022'!AQ40</f>
        <v>2.3300000000000001E-2</v>
      </c>
      <c r="C13" s="11" t="e">
        <f>'JANEIRO 2022'!AR40</f>
        <v>#DIV/0!</v>
      </c>
      <c r="D13" s="14" t="s">
        <v>18</v>
      </c>
      <c r="E13" s="11">
        <f>'FEVEREIRO 2022'!AQ40</f>
        <v>0.52</v>
      </c>
      <c r="F13" s="11">
        <f>'FEVEREIRO 2022'!AR40</f>
        <v>0.38</v>
      </c>
      <c r="G13" s="14" t="s">
        <v>18</v>
      </c>
      <c r="H13" s="11">
        <f>'MARÇO 2022'!AQ40</f>
        <v>0.09</v>
      </c>
      <c r="I13" s="11">
        <f>'MARÇO 2022'!AR40</f>
        <v>0.15</v>
      </c>
      <c r="J13" s="14" t="s">
        <v>18</v>
      </c>
      <c r="K13" s="11" t="e">
        <f>'ABRIL 2022'!AQ40</f>
        <v>#DIV/0!</v>
      </c>
      <c r="L13" s="11" t="e">
        <f>'ABRIL 2022'!AR40</f>
        <v>#DIV/0!</v>
      </c>
      <c r="M13" s="14" t="s">
        <v>18</v>
      </c>
      <c r="N13" s="11" t="e">
        <f>'MAIO 2022'!AQ40</f>
        <v>#DIV/0!</v>
      </c>
      <c r="O13" s="11" t="e">
        <f>'MAIO 2022'!AR40</f>
        <v>#DIV/0!</v>
      </c>
      <c r="P13" s="14" t="s">
        <v>18</v>
      </c>
      <c r="Q13" s="11" t="e">
        <f>'JUNHO 2022'!AQ40</f>
        <v>#DIV/0!</v>
      </c>
      <c r="R13" s="11" t="e">
        <f>'JUNHO 2022'!AR40</f>
        <v>#DIV/0!</v>
      </c>
      <c r="S13" s="14" t="s">
        <v>18</v>
      </c>
      <c r="T13" s="11" t="e">
        <f>JULHO2022!AQ40</f>
        <v>#DIV/0!</v>
      </c>
      <c r="U13" s="11" t="e">
        <f>JULHO2022!AR40</f>
        <v>#DIV/0!</v>
      </c>
      <c r="V13" s="14" t="s">
        <v>18</v>
      </c>
      <c r="W13" s="11" t="e">
        <f>'AGOSTO 2022'!AQ40</f>
        <v>#DIV/0!</v>
      </c>
      <c r="X13" s="11" t="e">
        <f>'AGOSTO 2022'!AR40</f>
        <v>#DIV/0!</v>
      </c>
      <c r="Y13" s="14" t="s">
        <v>18</v>
      </c>
      <c r="Z13" s="11" t="e">
        <f>'SETEMBRO 2022'!AQ40</f>
        <v>#DIV/0!</v>
      </c>
      <c r="AA13" s="11" t="e">
        <f>'SETEMBRO 2022'!AR40</f>
        <v>#DIV/0!</v>
      </c>
      <c r="AB13" s="14" t="s">
        <v>18</v>
      </c>
      <c r="AC13" s="11" t="e">
        <f>'OUTUBRO 2022'!AQ40</f>
        <v>#DIV/0!</v>
      </c>
      <c r="AD13" s="11" t="e">
        <f>'OUTUBRO 2022'!AR40</f>
        <v>#DIV/0!</v>
      </c>
      <c r="AE13" s="14" t="s">
        <v>18</v>
      </c>
      <c r="AF13" s="11" t="e">
        <f>'NOVEMBRO 2022'!AQ40</f>
        <v>#DIV/0!</v>
      </c>
      <c r="AG13" s="11" t="e">
        <f>'NOVEMBRO 2022'!AR40</f>
        <v>#DIV/0!</v>
      </c>
      <c r="AH13" s="14" t="s">
        <v>18</v>
      </c>
      <c r="AI13" s="11" t="e">
        <f>'DEZEMBRO 2022'!AQ40</f>
        <v>#DIV/0!</v>
      </c>
      <c r="AJ13" s="11" t="e">
        <f>'DEZEMBRO 2022'!AR40</f>
        <v>#DIV/0!</v>
      </c>
    </row>
    <row r="14" spans="1:36" ht="15">
      <c r="A14" s="14" t="s">
        <v>19</v>
      </c>
      <c r="B14" s="11">
        <f>'JANEIRO 2022'!AQ41</f>
        <v>0.192</v>
      </c>
      <c r="C14" s="11" t="e">
        <f>'JANEIRO 2022'!AR41</f>
        <v>#DIV/0!</v>
      </c>
      <c r="D14" s="14" t="s">
        <v>19</v>
      </c>
      <c r="E14" s="11">
        <f>'FEVEREIRO 2022'!AQ41</f>
        <v>0.1825</v>
      </c>
      <c r="F14" s="11" t="e">
        <f>'FEVEREIRO 2022'!AR41</f>
        <v>#DIV/0!</v>
      </c>
      <c r="G14" s="14" t="s">
        <v>19</v>
      </c>
      <c r="H14" s="11" t="e">
        <f>'MARÇO 2022'!AQ41</f>
        <v>#DIV/0!</v>
      </c>
      <c r="I14" s="11" t="e">
        <f>'MARÇO 2022'!AR41</f>
        <v>#DIV/0!</v>
      </c>
      <c r="J14" s="14" t="s">
        <v>19</v>
      </c>
      <c r="K14" s="11" t="e">
        <f>'ABRIL 2022'!AQ41</f>
        <v>#DIV/0!</v>
      </c>
      <c r="L14" s="11" t="e">
        <f>'ABRIL 2022'!AR41</f>
        <v>#DIV/0!</v>
      </c>
      <c r="M14" s="14" t="s">
        <v>19</v>
      </c>
      <c r="N14" s="11" t="e">
        <f>'MAIO 2022'!AQ41</f>
        <v>#DIV/0!</v>
      </c>
      <c r="O14" s="11" t="e">
        <f>'MAIO 2022'!AR41</f>
        <v>#DIV/0!</v>
      </c>
      <c r="P14" s="14" t="s">
        <v>19</v>
      </c>
      <c r="Q14" s="11" t="e">
        <f>'JUNHO 2022'!AQ41</f>
        <v>#DIV/0!</v>
      </c>
      <c r="R14" s="11" t="e">
        <f>'JUNHO 2022'!AR41</f>
        <v>#DIV/0!</v>
      </c>
      <c r="S14" s="14" t="s">
        <v>19</v>
      </c>
      <c r="T14" s="11" t="e">
        <f>JULHO2022!AQ41</f>
        <v>#DIV/0!</v>
      </c>
      <c r="U14" s="11" t="e">
        <f>JULHO2022!AR41</f>
        <v>#DIV/0!</v>
      </c>
      <c r="V14" s="14" t="s">
        <v>19</v>
      </c>
      <c r="W14" s="11" t="e">
        <f>'AGOSTO 2022'!AQ41</f>
        <v>#DIV/0!</v>
      </c>
      <c r="X14" s="11" t="e">
        <f>'AGOSTO 2022'!AR41</f>
        <v>#DIV/0!</v>
      </c>
      <c r="Y14" s="14" t="s">
        <v>19</v>
      </c>
      <c r="Z14" s="11" t="e">
        <f>'SETEMBRO 2022'!AQ41</f>
        <v>#DIV/0!</v>
      </c>
      <c r="AA14" s="11" t="e">
        <f>'SETEMBRO 2022'!AR41</f>
        <v>#DIV/0!</v>
      </c>
      <c r="AB14" s="14" t="s">
        <v>19</v>
      </c>
      <c r="AC14" s="11" t="e">
        <f>'OUTUBRO 2022'!AQ41</f>
        <v>#DIV/0!</v>
      </c>
      <c r="AD14" s="11" t="e">
        <f>'OUTUBRO 2022'!AR41</f>
        <v>#DIV/0!</v>
      </c>
      <c r="AE14" s="14" t="s">
        <v>19</v>
      </c>
      <c r="AF14" s="11" t="e">
        <f>'NOVEMBRO 2022'!AQ41</f>
        <v>#DIV/0!</v>
      </c>
      <c r="AG14" s="11" t="e">
        <f>'NOVEMBRO 2022'!AR41</f>
        <v>#DIV/0!</v>
      </c>
      <c r="AH14" s="14" t="s">
        <v>19</v>
      </c>
      <c r="AI14" s="11" t="e">
        <f>'DEZEMBRO 2022'!AQ41</f>
        <v>#DIV/0!</v>
      </c>
      <c r="AJ14" s="11" t="e">
        <f>'DEZEMBRO 2022'!AR41</f>
        <v>#DIV/0!</v>
      </c>
    </row>
    <row r="15" spans="1:36" ht="15">
      <c r="A15" s="14" t="s">
        <v>20</v>
      </c>
      <c r="B15" s="11">
        <f>'JANEIRO 2022'!AQ42</f>
        <v>6.13E-2</v>
      </c>
      <c r="C15" s="11">
        <f>'JANEIRO 2022'!AR42</f>
        <v>0.19</v>
      </c>
      <c r="D15" s="14" t="s">
        <v>20</v>
      </c>
      <c r="E15" s="11">
        <f>'FEVEREIRO 2022'!AQ42</f>
        <v>6.7500000000000004E-2</v>
      </c>
      <c r="F15" s="11" t="e">
        <f>'FEVEREIRO 2022'!AR42</f>
        <v>#DIV/0!</v>
      </c>
      <c r="G15" s="14" t="s">
        <v>20</v>
      </c>
      <c r="H15" s="11" t="e">
        <f>'MARÇO 2022'!AQ42</f>
        <v>#DIV/0!</v>
      </c>
      <c r="I15" s="11" t="e">
        <f>'MARÇO 2022'!AR42</f>
        <v>#DIV/0!</v>
      </c>
      <c r="J15" s="14" t="s">
        <v>20</v>
      </c>
      <c r="K15" s="11" t="e">
        <f>'ABRIL 2022'!AQ42</f>
        <v>#DIV/0!</v>
      </c>
      <c r="L15" s="11" t="e">
        <f>'ABRIL 2022'!AR42</f>
        <v>#DIV/0!</v>
      </c>
      <c r="M15" s="14" t="s">
        <v>20</v>
      </c>
      <c r="N15" s="11" t="e">
        <f>'MAIO 2022'!AQ42</f>
        <v>#DIV/0!</v>
      </c>
      <c r="O15" s="11" t="e">
        <f>'MAIO 2022'!AR42</f>
        <v>#DIV/0!</v>
      </c>
      <c r="P15" s="14" t="s">
        <v>20</v>
      </c>
      <c r="Q15" s="11" t="e">
        <f>'JUNHO 2022'!AQ42</f>
        <v>#DIV/0!</v>
      </c>
      <c r="R15" s="11" t="e">
        <f>'JUNHO 2022'!AR42</f>
        <v>#DIV/0!</v>
      </c>
      <c r="S15" s="14" t="s">
        <v>20</v>
      </c>
      <c r="T15" s="11" t="e">
        <f>JULHO2022!AQ42</f>
        <v>#DIV/0!</v>
      </c>
      <c r="U15" s="11" t="e">
        <f>JULHO2022!AR42</f>
        <v>#DIV/0!</v>
      </c>
      <c r="V15" s="14" t="s">
        <v>20</v>
      </c>
      <c r="W15" s="11" t="e">
        <f>'AGOSTO 2022'!AQ42</f>
        <v>#DIV/0!</v>
      </c>
      <c r="X15" s="11" t="e">
        <f>'AGOSTO 2022'!AR42</f>
        <v>#DIV/0!</v>
      </c>
      <c r="Y15" s="14" t="s">
        <v>20</v>
      </c>
      <c r="Z15" s="11" t="e">
        <f>'SETEMBRO 2022'!AQ42</f>
        <v>#DIV/0!</v>
      </c>
      <c r="AA15" s="11" t="e">
        <f>'SETEMBRO 2022'!AR42</f>
        <v>#DIV/0!</v>
      </c>
      <c r="AB15" s="14" t="s">
        <v>20</v>
      </c>
      <c r="AC15" s="11" t="e">
        <f>'OUTUBRO 2022'!AQ42</f>
        <v>#DIV/0!</v>
      </c>
      <c r="AD15" s="11" t="e">
        <f>'OUTUBRO 2022'!AR42</f>
        <v>#DIV/0!</v>
      </c>
      <c r="AE15" s="14" t="s">
        <v>20</v>
      </c>
      <c r="AF15" s="11" t="e">
        <f>'NOVEMBRO 2022'!AQ42</f>
        <v>#DIV/0!</v>
      </c>
      <c r="AG15" s="11" t="e">
        <f>'NOVEMBRO 2022'!AR42</f>
        <v>#DIV/0!</v>
      </c>
      <c r="AH15" s="14" t="s">
        <v>20</v>
      </c>
      <c r="AI15" s="11" t="e">
        <f>'DEZEMBRO 2022'!AQ42</f>
        <v>#DIV/0!</v>
      </c>
      <c r="AJ15" s="11" t="e">
        <f>'DEZEMBRO 2022'!AR42</f>
        <v>#DIV/0!</v>
      </c>
    </row>
    <row r="16" spans="1:36" ht="15">
      <c r="A16" s="14" t="s">
        <v>21</v>
      </c>
      <c r="B16" s="11">
        <f>'JANEIRO 2022'!AQ43</f>
        <v>0.15079999999999999</v>
      </c>
      <c r="C16" s="11" t="e">
        <f>'JANEIRO 2022'!AR43</f>
        <v>#DIV/0!</v>
      </c>
      <c r="D16" s="14" t="s">
        <v>21</v>
      </c>
      <c r="E16" s="11">
        <f>'FEVEREIRO 2022'!AQ43</f>
        <v>0.15</v>
      </c>
      <c r="F16" s="11" t="e">
        <f>'FEVEREIRO 2022'!AR43</f>
        <v>#DIV/0!</v>
      </c>
      <c r="G16" s="14" t="s">
        <v>21</v>
      </c>
      <c r="H16" s="11" t="e">
        <f>'MARÇO 2022'!AQ43</f>
        <v>#DIV/0!</v>
      </c>
      <c r="I16" s="11" t="e">
        <f>'MARÇO 2022'!AR43</f>
        <v>#DIV/0!</v>
      </c>
      <c r="J16" s="14" t="s">
        <v>21</v>
      </c>
      <c r="K16" s="11" t="e">
        <f>'ABRIL 2022'!AQ43</f>
        <v>#DIV/0!</v>
      </c>
      <c r="L16" s="11" t="e">
        <f>'ABRIL 2022'!AR43</f>
        <v>#DIV/0!</v>
      </c>
      <c r="M16" s="14" t="s">
        <v>21</v>
      </c>
      <c r="N16" s="11" t="e">
        <f>'MAIO 2022'!AQ43</f>
        <v>#DIV/0!</v>
      </c>
      <c r="O16" s="11" t="e">
        <f>'MAIO 2022'!AR43</f>
        <v>#DIV/0!</v>
      </c>
      <c r="P16" s="14" t="s">
        <v>21</v>
      </c>
      <c r="Q16" s="11" t="e">
        <f>'JUNHO 2022'!AQ43</f>
        <v>#DIV/0!</v>
      </c>
      <c r="R16" s="11" t="e">
        <f>'JUNHO 2022'!AR43</f>
        <v>#DIV/0!</v>
      </c>
      <c r="S16" s="14" t="s">
        <v>21</v>
      </c>
      <c r="T16" s="11" t="e">
        <f>JULHO2022!AQ43</f>
        <v>#DIV/0!</v>
      </c>
      <c r="U16" s="11" t="e">
        <f>JULHO2022!AR43</f>
        <v>#DIV/0!</v>
      </c>
      <c r="V16" s="14" t="s">
        <v>21</v>
      </c>
      <c r="W16" s="11" t="e">
        <f>'AGOSTO 2022'!AQ43</f>
        <v>#DIV/0!</v>
      </c>
      <c r="X16" s="11" t="e">
        <f>'AGOSTO 2022'!AR43</f>
        <v>#DIV/0!</v>
      </c>
      <c r="Y16" s="14" t="s">
        <v>21</v>
      </c>
      <c r="Z16" s="11" t="e">
        <f>'SETEMBRO 2022'!AQ43</f>
        <v>#DIV/0!</v>
      </c>
      <c r="AA16" s="11" t="e">
        <f>'SETEMBRO 2022'!AR43</f>
        <v>#DIV/0!</v>
      </c>
      <c r="AB16" s="14" t="s">
        <v>21</v>
      </c>
      <c r="AC16" s="11" t="e">
        <f>'OUTUBRO 2022'!AQ43</f>
        <v>#DIV/0!</v>
      </c>
      <c r="AD16" s="11" t="e">
        <f>'OUTUBRO 2022'!AR43</f>
        <v>#DIV/0!</v>
      </c>
      <c r="AE16" s="14" t="s">
        <v>21</v>
      </c>
      <c r="AF16" s="11" t="e">
        <f>'NOVEMBRO 2022'!AQ43</f>
        <v>#DIV/0!</v>
      </c>
      <c r="AG16" s="11" t="e">
        <f>'NOVEMBRO 2022'!AR43</f>
        <v>#DIV/0!</v>
      </c>
      <c r="AH16" s="14" t="s">
        <v>21</v>
      </c>
      <c r="AI16" s="11" t="e">
        <f>'DEZEMBRO 2022'!AQ43</f>
        <v>#DIV/0!</v>
      </c>
      <c r="AJ16" s="11" t="e">
        <f>'DEZEMBRO 2022'!AR43</f>
        <v>#DIV/0!</v>
      </c>
    </row>
    <row r="17" spans="1:36" ht="15">
      <c r="A17" s="14" t="s">
        <v>22</v>
      </c>
      <c r="B17" s="11">
        <f>'JANEIRO 2022'!AQ44</f>
        <v>0.3</v>
      </c>
      <c r="C17" s="11">
        <f>'JANEIRO 2022'!AR44</f>
        <v>0.25</v>
      </c>
      <c r="D17" s="14" t="s">
        <v>22</v>
      </c>
      <c r="E17" s="11" t="e">
        <f>'FEVEREIRO 2022'!AQ44</f>
        <v>#DIV/0!</v>
      </c>
      <c r="F17" s="11">
        <f>'FEVEREIRO 2022'!AR44</f>
        <v>0.19</v>
      </c>
      <c r="G17" s="14" t="s">
        <v>22</v>
      </c>
      <c r="H17" s="11">
        <f>'MARÇO 2022'!AQ44</f>
        <v>0.25</v>
      </c>
      <c r="I17" s="11" t="e">
        <f>'MARÇO 2022'!AR44</f>
        <v>#DIV/0!</v>
      </c>
      <c r="J17" s="14" t="s">
        <v>22</v>
      </c>
      <c r="K17" s="11" t="e">
        <f>'ABRIL 2022'!AQ44</f>
        <v>#DIV/0!</v>
      </c>
      <c r="L17" s="11" t="e">
        <f>'ABRIL 2022'!AR44</f>
        <v>#DIV/0!</v>
      </c>
      <c r="M17" s="14" t="s">
        <v>22</v>
      </c>
      <c r="N17" s="11">
        <f>'MAIO 2022'!AQ44</f>
        <v>0.2</v>
      </c>
      <c r="O17" s="11" t="e">
        <f>'MAIO 2022'!AR44</f>
        <v>#DIV/0!</v>
      </c>
      <c r="P17" s="14" t="s">
        <v>22</v>
      </c>
      <c r="Q17" s="11" t="e">
        <f>'JUNHO 2022'!AQ44</f>
        <v>#DIV/0!</v>
      </c>
      <c r="R17" s="11" t="e">
        <f>'JUNHO 2022'!AR44</f>
        <v>#DIV/0!</v>
      </c>
      <c r="S17" s="14" t="s">
        <v>22</v>
      </c>
      <c r="T17" s="11" t="e">
        <f>JULHO2022!AQ44</f>
        <v>#DIV/0!</v>
      </c>
      <c r="U17" s="11" t="e">
        <f>JULHO2022!AR44</f>
        <v>#DIV/0!</v>
      </c>
      <c r="V17" s="14" t="s">
        <v>22</v>
      </c>
      <c r="W17" s="11" t="e">
        <f>'AGOSTO 2022'!AQ44</f>
        <v>#DIV/0!</v>
      </c>
      <c r="X17" s="11" t="e">
        <f>'AGOSTO 2022'!AR44</f>
        <v>#DIV/0!</v>
      </c>
      <c r="Y17" s="14" t="s">
        <v>22</v>
      </c>
      <c r="Z17" s="11" t="e">
        <f>'SETEMBRO 2022'!AQ44</f>
        <v>#DIV/0!</v>
      </c>
      <c r="AA17" s="11" t="e">
        <f>'SETEMBRO 2022'!AR44</f>
        <v>#DIV/0!</v>
      </c>
      <c r="AB17" s="14" t="s">
        <v>22</v>
      </c>
      <c r="AC17" s="11" t="e">
        <f>'OUTUBRO 2022'!AQ44</f>
        <v>#DIV/0!</v>
      </c>
      <c r="AD17" s="11" t="e">
        <f>'OUTUBRO 2022'!AR44</f>
        <v>#DIV/0!</v>
      </c>
      <c r="AE17" s="14" t="s">
        <v>22</v>
      </c>
      <c r="AF17" s="11" t="e">
        <f>'NOVEMBRO 2022'!AQ44</f>
        <v>#DIV/0!</v>
      </c>
      <c r="AG17" s="11" t="e">
        <f>'NOVEMBRO 2022'!AR44</f>
        <v>#DIV/0!</v>
      </c>
      <c r="AH17" s="14" t="s">
        <v>22</v>
      </c>
      <c r="AI17" s="11" t="e">
        <f>'DEZEMBRO 2022'!AQ44</f>
        <v>#DIV/0!</v>
      </c>
      <c r="AJ17" s="11" t="e">
        <f>'DEZEMBRO 2022'!AR44</f>
        <v>#DIV/0!</v>
      </c>
    </row>
    <row r="18" spans="1:36" ht="15">
      <c r="A18" s="14" t="s">
        <v>23</v>
      </c>
      <c r="B18" s="11">
        <f>'JANEIRO 2022'!AQ45</f>
        <v>0.18</v>
      </c>
      <c r="C18" s="11" t="e">
        <f>'JANEIRO 2022'!AR45</f>
        <v>#DIV/0!</v>
      </c>
      <c r="D18" s="14" t="s">
        <v>23</v>
      </c>
      <c r="E18" s="11">
        <f>'FEVEREIRO 2022'!AQ45</f>
        <v>0.23630000000000001</v>
      </c>
      <c r="F18" s="11" t="e">
        <f>'FEVEREIRO 2022'!AR45</f>
        <v>#DIV/0!</v>
      </c>
      <c r="G18" s="14" t="s">
        <v>23</v>
      </c>
      <c r="H18" s="11" t="e">
        <f>'MARÇO 2022'!AQ45</f>
        <v>#DIV/0!</v>
      </c>
      <c r="I18" s="11" t="e">
        <f>'MARÇO 2022'!AR45</f>
        <v>#DIV/0!</v>
      </c>
      <c r="J18" s="14" t="s">
        <v>23</v>
      </c>
      <c r="K18" s="11" t="e">
        <f>'ABRIL 2022'!AQ45</f>
        <v>#DIV/0!</v>
      </c>
      <c r="L18" s="11" t="e">
        <f>'ABRIL 2022'!AR45</f>
        <v>#DIV/0!</v>
      </c>
      <c r="M18" s="14" t="s">
        <v>23</v>
      </c>
      <c r="N18" s="11" t="e">
        <f>'MAIO 2022'!AQ45</f>
        <v>#DIV/0!</v>
      </c>
      <c r="O18" s="11" t="e">
        <f>'MAIO 2022'!AR45</f>
        <v>#DIV/0!</v>
      </c>
      <c r="P18" s="14" t="s">
        <v>23</v>
      </c>
      <c r="Q18" s="11" t="e">
        <f>'JUNHO 2022'!AQ45</f>
        <v>#DIV/0!</v>
      </c>
      <c r="R18" s="11" t="e">
        <f>'JUNHO 2022'!AR45</f>
        <v>#DIV/0!</v>
      </c>
      <c r="S18" s="14" t="s">
        <v>23</v>
      </c>
      <c r="T18" s="11" t="e">
        <f>JULHO2022!AQ45</f>
        <v>#DIV/0!</v>
      </c>
      <c r="U18" s="11" t="e">
        <f>JULHO2022!AR45</f>
        <v>#DIV/0!</v>
      </c>
      <c r="V18" s="14" t="s">
        <v>23</v>
      </c>
      <c r="W18" s="11" t="e">
        <f>'AGOSTO 2022'!AQ45</f>
        <v>#DIV/0!</v>
      </c>
      <c r="X18" s="11" t="e">
        <f>'AGOSTO 2022'!AR45</f>
        <v>#DIV/0!</v>
      </c>
      <c r="Y18" s="14" t="s">
        <v>23</v>
      </c>
      <c r="Z18" s="11" t="e">
        <f>'SETEMBRO 2022'!AQ45</f>
        <v>#DIV/0!</v>
      </c>
      <c r="AA18" s="11" t="e">
        <f>'SETEMBRO 2022'!AR45</f>
        <v>#DIV/0!</v>
      </c>
      <c r="AB18" s="14" t="s">
        <v>23</v>
      </c>
      <c r="AC18" s="11" t="e">
        <f>'OUTUBRO 2022'!AQ45</f>
        <v>#DIV/0!</v>
      </c>
      <c r="AD18" s="11" t="e">
        <f>'OUTUBRO 2022'!AR45</f>
        <v>#DIV/0!</v>
      </c>
      <c r="AE18" s="14" t="s">
        <v>23</v>
      </c>
      <c r="AF18" s="11" t="e">
        <f>'NOVEMBRO 2022'!AQ45</f>
        <v>#DIV/0!</v>
      </c>
      <c r="AG18" s="11" t="e">
        <f>'NOVEMBRO 2022'!AR45</f>
        <v>#DIV/0!</v>
      </c>
      <c r="AH18" s="14" t="s">
        <v>23</v>
      </c>
      <c r="AI18" s="11" t="e">
        <f>'DEZEMBRO 2022'!AQ45</f>
        <v>#DIV/0!</v>
      </c>
      <c r="AJ18" s="11" t="e">
        <f>'DEZEMBRO 2022'!AR45</f>
        <v>#DIV/0!</v>
      </c>
    </row>
    <row r="19" spans="1:36" ht="15">
      <c r="A19" s="14" t="s">
        <v>24</v>
      </c>
      <c r="B19" s="11">
        <f>'JANEIRO 2022'!AQ46</f>
        <v>2.63E-2</v>
      </c>
      <c r="C19" s="11" t="e">
        <f>'JANEIRO 2022'!AR46</f>
        <v>#DIV/0!</v>
      </c>
      <c r="D19" s="14" t="s">
        <v>24</v>
      </c>
      <c r="E19" s="11">
        <f>'FEVEREIRO 2022'!AQ46</f>
        <v>0.13</v>
      </c>
      <c r="F19" s="11" t="e">
        <f>'FEVEREIRO 2022'!AR46</f>
        <v>#DIV/0!</v>
      </c>
      <c r="G19" s="14" t="s">
        <v>24</v>
      </c>
      <c r="H19" s="11">
        <f>'MARÇO 2022'!AQ46</f>
        <v>0.14000000000000001</v>
      </c>
      <c r="I19" s="11">
        <f>'MARÇO 2022'!AR46</f>
        <v>0.2</v>
      </c>
      <c r="J19" s="14" t="s">
        <v>24</v>
      </c>
      <c r="K19" s="11" t="e">
        <f>'ABRIL 2022'!AQ46</f>
        <v>#DIV/0!</v>
      </c>
      <c r="L19" s="11" t="e">
        <f>'ABRIL 2022'!AR46</f>
        <v>#DIV/0!</v>
      </c>
      <c r="M19" s="14" t="s">
        <v>24</v>
      </c>
      <c r="N19" s="11" t="e">
        <f>'MAIO 2022'!AQ46</f>
        <v>#DIV/0!</v>
      </c>
      <c r="O19" s="11" t="e">
        <f>'MAIO 2022'!AR46</f>
        <v>#DIV/0!</v>
      </c>
      <c r="P19" s="14" t="s">
        <v>24</v>
      </c>
      <c r="Q19" s="11" t="e">
        <f>'JUNHO 2022'!AQ46</f>
        <v>#DIV/0!</v>
      </c>
      <c r="R19" s="11" t="e">
        <f>'JUNHO 2022'!AR46</f>
        <v>#DIV/0!</v>
      </c>
      <c r="S19" s="14" t="s">
        <v>24</v>
      </c>
      <c r="T19" s="11" t="e">
        <f>JULHO2022!AQ46</f>
        <v>#DIV/0!</v>
      </c>
      <c r="U19" s="11" t="e">
        <f>JULHO2022!AR46</f>
        <v>#DIV/0!</v>
      </c>
      <c r="V19" s="14" t="s">
        <v>24</v>
      </c>
      <c r="W19" s="11" t="e">
        <f>'AGOSTO 2022'!AQ46</f>
        <v>#DIV/0!</v>
      </c>
      <c r="X19" s="11" t="e">
        <f>'AGOSTO 2022'!AR46</f>
        <v>#DIV/0!</v>
      </c>
      <c r="Y19" s="14" t="s">
        <v>24</v>
      </c>
      <c r="Z19" s="11" t="e">
        <f>'SETEMBRO 2022'!AQ46</f>
        <v>#DIV/0!</v>
      </c>
      <c r="AA19" s="11" t="e">
        <f>'SETEMBRO 2022'!AR46</f>
        <v>#DIV/0!</v>
      </c>
      <c r="AB19" s="14" t="s">
        <v>24</v>
      </c>
      <c r="AC19" s="11" t="e">
        <f>'OUTUBRO 2022'!AQ46</f>
        <v>#DIV/0!</v>
      </c>
      <c r="AD19" s="11" t="e">
        <f>'OUTUBRO 2022'!AR46</f>
        <v>#DIV/0!</v>
      </c>
      <c r="AE19" s="14" t="s">
        <v>24</v>
      </c>
      <c r="AF19" s="11" t="e">
        <f>'NOVEMBRO 2022'!AQ46</f>
        <v>#DIV/0!</v>
      </c>
      <c r="AG19" s="11" t="e">
        <f>'NOVEMBRO 2022'!AR46</f>
        <v>#DIV/0!</v>
      </c>
      <c r="AH19" s="14" t="s">
        <v>24</v>
      </c>
      <c r="AI19" s="11" t="e">
        <f>'DEZEMBRO 2022'!AQ46</f>
        <v>#DIV/0!</v>
      </c>
      <c r="AJ19" s="11" t="e">
        <f>'DEZEMBRO 2022'!AR46</f>
        <v>#DIV/0!</v>
      </c>
    </row>
    <row r="20" spans="1:36" ht="15">
      <c r="A20" s="14" t="s">
        <v>25</v>
      </c>
      <c r="B20" s="11">
        <f>'JANEIRO 2022'!AQ47</f>
        <v>0.1</v>
      </c>
      <c r="C20" s="11" t="e">
        <f>'JANEIRO 2022'!AR47</f>
        <v>#DIV/0!</v>
      </c>
      <c r="D20" s="14" t="s">
        <v>25</v>
      </c>
      <c r="E20" s="11" t="e">
        <f>'FEVEREIRO 2022'!AQ47</f>
        <v>#DIV/0!</v>
      </c>
      <c r="F20" s="11" t="e">
        <f>'FEVEREIRO 2022'!AR47</f>
        <v>#DIV/0!</v>
      </c>
      <c r="G20" s="14" t="s">
        <v>25</v>
      </c>
      <c r="H20" s="11" t="e">
        <f>'MARÇO 2022'!AQ47</f>
        <v>#DIV/0!</v>
      </c>
      <c r="I20" s="11" t="e">
        <f>'MARÇO 2022'!AR47</f>
        <v>#DIV/0!</v>
      </c>
      <c r="J20" s="14" t="s">
        <v>25</v>
      </c>
      <c r="K20" s="11" t="e">
        <f>'ABRIL 2022'!AQ47</f>
        <v>#DIV/0!</v>
      </c>
      <c r="L20" s="11" t="e">
        <f>'ABRIL 2022'!AR47</f>
        <v>#DIV/0!</v>
      </c>
      <c r="M20" s="14" t="s">
        <v>25</v>
      </c>
      <c r="N20" s="11" t="e">
        <f>'MAIO 2022'!AQ47</f>
        <v>#DIV/0!</v>
      </c>
      <c r="O20" s="11" t="e">
        <f>'MAIO 2022'!AR47</f>
        <v>#DIV/0!</v>
      </c>
      <c r="P20" s="14" t="s">
        <v>25</v>
      </c>
      <c r="Q20" s="11" t="e">
        <f>'JUNHO 2022'!AQ47</f>
        <v>#DIV/0!</v>
      </c>
      <c r="R20" s="11" t="e">
        <f>'JUNHO 2022'!AR47</f>
        <v>#DIV/0!</v>
      </c>
      <c r="S20" s="14" t="s">
        <v>25</v>
      </c>
      <c r="T20" s="11" t="e">
        <f>JULHO2022!AQ47</f>
        <v>#DIV/0!</v>
      </c>
      <c r="U20" s="11" t="e">
        <f>JULHO2022!AR47</f>
        <v>#DIV/0!</v>
      </c>
      <c r="V20" s="14" t="s">
        <v>25</v>
      </c>
      <c r="W20" s="11" t="e">
        <f>'AGOSTO 2022'!AQ47</f>
        <v>#DIV/0!</v>
      </c>
      <c r="X20" s="11" t="e">
        <f>'AGOSTO 2022'!AR47</f>
        <v>#DIV/0!</v>
      </c>
      <c r="Y20" s="14" t="s">
        <v>25</v>
      </c>
      <c r="Z20" s="11" t="e">
        <f>'SETEMBRO 2022'!AQ47</f>
        <v>#DIV/0!</v>
      </c>
      <c r="AA20" s="11" t="e">
        <f>'SETEMBRO 2022'!AR47</f>
        <v>#DIV/0!</v>
      </c>
      <c r="AB20" s="14" t="s">
        <v>25</v>
      </c>
      <c r="AC20" s="11" t="e">
        <f>'OUTUBRO 2022'!AQ47</f>
        <v>#DIV/0!</v>
      </c>
      <c r="AD20" s="11" t="e">
        <f>'OUTUBRO 2022'!AR47</f>
        <v>#DIV/0!</v>
      </c>
      <c r="AE20" s="14" t="s">
        <v>25</v>
      </c>
      <c r="AF20" s="11" t="e">
        <f>'NOVEMBRO 2022'!AQ47</f>
        <v>#DIV/0!</v>
      </c>
      <c r="AG20" s="11" t="e">
        <f>'NOVEMBRO 2022'!AR47</f>
        <v>#DIV/0!</v>
      </c>
      <c r="AH20" s="14" t="s">
        <v>25</v>
      </c>
      <c r="AI20" s="11" t="e">
        <f>'DEZEMBRO 2022'!AQ47</f>
        <v>#DIV/0!</v>
      </c>
      <c r="AJ20" s="11" t="e">
        <f>'DEZEMBRO 2022'!AR47</f>
        <v>#DIV/0!</v>
      </c>
    </row>
    <row r="21" spans="1:36" ht="12.75" customHeight="1">
      <c r="A21" s="21"/>
      <c r="B21" s="22"/>
      <c r="C21" s="17"/>
    </row>
    <row r="22" spans="1:36" ht="12.75" customHeight="1">
      <c r="A22" s="22"/>
      <c r="B22" s="22"/>
      <c r="C22" s="17"/>
    </row>
    <row r="23" spans="1:36" ht="15">
      <c r="A23" s="28" t="s">
        <v>76</v>
      </c>
      <c r="B23" s="26" t="s">
        <v>75</v>
      </c>
      <c r="C23" s="26" t="s">
        <v>77</v>
      </c>
      <c r="D23" s="28"/>
      <c r="E23" s="28"/>
      <c r="F23" s="28"/>
      <c r="G23" s="28"/>
      <c r="H23" s="28"/>
      <c r="I23" s="28"/>
      <c r="J23" s="28"/>
      <c r="K23" s="71"/>
      <c r="L23" s="28"/>
      <c r="M23" s="28" t="s">
        <v>84</v>
      </c>
      <c r="N23" s="26" t="s">
        <v>123</v>
      </c>
      <c r="O23" s="26" t="s">
        <v>124</v>
      </c>
      <c r="Q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</row>
    <row r="24" spans="1:36">
      <c r="A24" s="20" t="s">
        <v>22</v>
      </c>
      <c r="B24" s="27">
        <v>0.3</v>
      </c>
      <c r="C24" s="27">
        <v>0.25</v>
      </c>
      <c r="K24" s="72"/>
      <c r="M24" s="20" t="s">
        <v>22</v>
      </c>
      <c r="N24" s="27" t="e">
        <v>#DIV/0!</v>
      </c>
      <c r="O24" s="27">
        <v>0.19</v>
      </c>
    </row>
    <row r="25" spans="1:36">
      <c r="A25" s="20" t="s">
        <v>20</v>
      </c>
      <c r="B25" s="27">
        <v>6.13E-2</v>
      </c>
      <c r="C25" s="27">
        <v>0.19</v>
      </c>
      <c r="K25" s="73"/>
      <c r="M25" s="20" t="s">
        <v>20</v>
      </c>
      <c r="N25" s="27">
        <v>6.7500000000000004E-2</v>
      </c>
      <c r="O25" s="27" t="e">
        <v>#DIV/0!</v>
      </c>
    </row>
    <row r="26" spans="1:36" ht="15" customHeight="1">
      <c r="A26" s="20" t="s">
        <v>23</v>
      </c>
      <c r="B26" s="27">
        <v>0.18</v>
      </c>
      <c r="C26" s="27" t="e">
        <v>#DIV/0!</v>
      </c>
      <c r="K26" s="72"/>
      <c r="M26" s="20" t="s">
        <v>23</v>
      </c>
      <c r="N26" s="27">
        <v>0.23630000000000001</v>
      </c>
      <c r="O26" s="27" t="e">
        <v>#DIV/0!</v>
      </c>
    </row>
    <row r="27" spans="1:36">
      <c r="A27" s="20" t="s">
        <v>72</v>
      </c>
      <c r="B27" s="27">
        <v>0.22970000000000002</v>
      </c>
      <c r="C27" s="27">
        <v>0.28000000000000003</v>
      </c>
      <c r="K27" s="72"/>
      <c r="M27" s="20" t="s">
        <v>72</v>
      </c>
      <c r="N27" s="27">
        <v>0.2</v>
      </c>
      <c r="O27" s="27" t="e">
        <v>#DIV/0!</v>
      </c>
    </row>
    <row r="28" spans="1:36">
      <c r="A28" s="20" t="s">
        <v>14</v>
      </c>
      <c r="B28" s="27">
        <v>0.15465000000000001</v>
      </c>
      <c r="C28" s="27" t="e">
        <v>#DIV/0!</v>
      </c>
      <c r="K28" s="72"/>
      <c r="M28" s="20" t="s">
        <v>14</v>
      </c>
      <c r="N28" s="27">
        <v>0.19</v>
      </c>
      <c r="O28" s="27">
        <v>0.13780000000000001</v>
      </c>
    </row>
    <row r="29" spans="1:36">
      <c r="A29" s="20" t="s">
        <v>21</v>
      </c>
      <c r="B29" s="27">
        <v>0.15079999999999999</v>
      </c>
      <c r="C29" s="27" t="e">
        <v>#DIV/0!</v>
      </c>
      <c r="K29" s="72"/>
      <c r="M29" s="20" t="s">
        <v>21</v>
      </c>
      <c r="N29" s="27">
        <v>0.15</v>
      </c>
      <c r="O29" s="27" t="e">
        <v>#DIV/0!</v>
      </c>
    </row>
    <row r="30" spans="1:36">
      <c r="A30" s="20" t="s">
        <v>6</v>
      </c>
      <c r="B30" s="27">
        <v>0.23</v>
      </c>
      <c r="C30" s="27">
        <v>0.28999999999999998</v>
      </c>
      <c r="K30" s="72"/>
      <c r="M30" s="20" t="s">
        <v>6</v>
      </c>
      <c r="N30" s="27">
        <v>0.17</v>
      </c>
      <c r="O30" s="27" t="e">
        <v>#DIV/0!</v>
      </c>
    </row>
    <row r="31" spans="1:36">
      <c r="A31" s="20" t="s">
        <v>11</v>
      </c>
      <c r="B31" s="27">
        <v>7.3499999999999996E-2</v>
      </c>
      <c r="C31" s="27" t="e">
        <v>#DIV/0!</v>
      </c>
      <c r="K31" s="72"/>
      <c r="M31" s="20" t="s">
        <v>11</v>
      </c>
      <c r="N31" s="27">
        <v>0.16</v>
      </c>
      <c r="O31" s="27" t="e">
        <v>#DIV/0!</v>
      </c>
    </row>
    <row r="32" spans="1:36">
      <c r="A32" s="20" t="s">
        <v>25</v>
      </c>
      <c r="B32" s="27">
        <v>0.1</v>
      </c>
      <c r="C32" s="27" t="e">
        <v>#DIV/0!</v>
      </c>
      <c r="K32" s="72"/>
      <c r="M32" s="20" t="s">
        <v>25</v>
      </c>
      <c r="N32" s="27" t="e">
        <v>#DIV/0!</v>
      </c>
      <c r="O32" s="27" t="e">
        <v>#DIV/0!</v>
      </c>
    </row>
    <row r="33" spans="1:17">
      <c r="A33" s="20" t="s">
        <v>19</v>
      </c>
      <c r="B33" s="27">
        <v>0.192</v>
      </c>
      <c r="C33" s="27" t="e">
        <v>#DIV/0!</v>
      </c>
      <c r="K33" s="72"/>
      <c r="M33" s="20" t="s">
        <v>19</v>
      </c>
      <c r="N33" s="27">
        <v>0.1825</v>
      </c>
      <c r="O33" s="27" t="e">
        <v>#DIV/0!</v>
      </c>
    </row>
    <row r="34" spans="1:17">
      <c r="A34" s="20" t="s">
        <v>9</v>
      </c>
      <c r="B34" s="27">
        <v>0.22666666666666666</v>
      </c>
      <c r="C34" s="27">
        <v>0.16500000000000001</v>
      </c>
      <c r="K34" s="72"/>
      <c r="M34" s="20" t="s">
        <v>9</v>
      </c>
      <c r="N34" s="27">
        <v>0.25</v>
      </c>
      <c r="O34" s="27">
        <v>0.2</v>
      </c>
    </row>
    <row r="35" spans="1:17">
      <c r="A35" s="20" t="s">
        <v>10</v>
      </c>
      <c r="B35" s="27">
        <v>0.22900000000000001</v>
      </c>
      <c r="C35" s="27" t="e">
        <v>#DIV/0!</v>
      </c>
      <c r="K35" s="72"/>
      <c r="M35" s="20" t="s">
        <v>10</v>
      </c>
      <c r="N35" s="27" t="e">
        <v>#DIV/0!</v>
      </c>
      <c r="O35" s="27" t="e">
        <v>#DIV/0!</v>
      </c>
    </row>
    <row r="36" spans="1:17">
      <c r="A36" s="20" t="s">
        <v>13</v>
      </c>
      <c r="B36" s="27">
        <v>0.1623</v>
      </c>
      <c r="C36" s="27" t="e">
        <v>#DIV/0!</v>
      </c>
      <c r="K36" s="72"/>
      <c r="M36" s="20" t="s">
        <v>13</v>
      </c>
      <c r="N36" s="27" t="e">
        <v>#DIV/0!</v>
      </c>
      <c r="O36" s="27" t="e">
        <v>#DIV/0!</v>
      </c>
    </row>
    <row r="37" spans="1:17">
      <c r="A37" s="20" t="s">
        <v>15</v>
      </c>
      <c r="B37" s="27">
        <v>0.11749999999999999</v>
      </c>
      <c r="C37" s="27" t="e">
        <v>#DIV/0!</v>
      </c>
      <c r="K37" s="72"/>
      <c r="M37" s="20" t="s">
        <v>15</v>
      </c>
      <c r="N37" s="27">
        <v>0.1235</v>
      </c>
      <c r="O37" s="27" t="e">
        <v>#DIV/0!</v>
      </c>
    </row>
    <row r="38" spans="1:17">
      <c r="A38" s="20" t="s">
        <v>18</v>
      </c>
      <c r="B38" s="27">
        <v>2.3300000000000001E-2</v>
      </c>
      <c r="C38" s="27" t="e">
        <v>#DIV/0!</v>
      </c>
      <c r="K38" s="72"/>
      <c r="M38" s="20" t="s">
        <v>18</v>
      </c>
      <c r="N38" s="27">
        <v>0.52</v>
      </c>
      <c r="O38" s="27">
        <v>0.38</v>
      </c>
    </row>
    <row r="39" spans="1:17">
      <c r="A39" s="20" t="s">
        <v>16</v>
      </c>
      <c r="B39" s="27">
        <v>0.16165000000000002</v>
      </c>
      <c r="C39" s="27" t="e">
        <v>#DIV/0!</v>
      </c>
      <c r="K39" s="72"/>
      <c r="M39" s="20" t="s">
        <v>16</v>
      </c>
      <c r="N39" s="27">
        <v>0.2</v>
      </c>
      <c r="O39" s="27">
        <v>0.18</v>
      </c>
    </row>
    <row r="40" spans="1:17">
      <c r="A40" s="20" t="s">
        <v>17</v>
      </c>
      <c r="B40" s="27">
        <v>0.19389999999999999</v>
      </c>
      <c r="C40" s="27" t="e">
        <v>#DIV/0!</v>
      </c>
      <c r="K40" s="72"/>
      <c r="M40" s="20" t="s">
        <v>17</v>
      </c>
      <c r="N40" s="27" t="e">
        <v>#DIV/0!</v>
      </c>
      <c r="O40" s="27">
        <v>0.35</v>
      </c>
    </row>
    <row r="41" spans="1:17">
      <c r="A41" s="20" t="s">
        <v>24</v>
      </c>
      <c r="B41" s="27">
        <v>2.63E-2</v>
      </c>
      <c r="C41" s="27" t="e">
        <v>#DIV/0!</v>
      </c>
      <c r="K41" s="72"/>
      <c r="M41" s="20" t="s">
        <v>24</v>
      </c>
      <c r="N41" s="27">
        <v>0.13</v>
      </c>
      <c r="O41" s="27" t="e">
        <v>#DIV/0!</v>
      </c>
    </row>
    <row r="42" spans="1:17"/>
    <row r="43" spans="1:17"/>
    <row r="44" spans="1:17">
      <c r="A44" s="28" t="s">
        <v>113</v>
      </c>
      <c r="B44" s="26" t="s">
        <v>82</v>
      </c>
      <c r="C44" s="26" t="s">
        <v>83</v>
      </c>
      <c r="D44" s="28"/>
      <c r="E44" s="28"/>
      <c r="F44" s="28"/>
      <c r="G44" s="28"/>
      <c r="H44" s="28"/>
      <c r="I44" s="28"/>
      <c r="J44" s="28"/>
      <c r="K44" s="28"/>
      <c r="L44" s="28"/>
      <c r="M44" s="28" t="s">
        <v>78</v>
      </c>
      <c r="N44" s="26" t="s">
        <v>121</v>
      </c>
      <c r="O44" s="26" t="s">
        <v>122</v>
      </c>
      <c r="Q44" s="28"/>
    </row>
    <row r="45" spans="1:17">
      <c r="A45" s="20" t="s">
        <v>22</v>
      </c>
      <c r="B45" s="27">
        <v>0.25</v>
      </c>
      <c r="C45" s="27" t="e">
        <v>#DIV/0!</v>
      </c>
      <c r="M45" s="20" t="s">
        <v>22</v>
      </c>
      <c r="N45" s="27" t="e">
        <v>#DIV/0!</v>
      </c>
      <c r="O45" s="27" t="e">
        <v>#DIV/0!</v>
      </c>
    </row>
    <row r="46" spans="1:17">
      <c r="A46" s="20" t="s">
        <v>20</v>
      </c>
      <c r="B46" s="27" t="e">
        <v>#DIV/0!</v>
      </c>
      <c r="C46" s="27" t="e">
        <v>#DIV/0!</v>
      </c>
      <c r="M46" s="20" t="s">
        <v>20</v>
      </c>
      <c r="N46" s="27" t="e">
        <v>#DIV/0!</v>
      </c>
      <c r="O46" s="27" t="e">
        <v>#DIV/0!</v>
      </c>
    </row>
    <row r="47" spans="1:17">
      <c r="A47" s="20" t="s">
        <v>23</v>
      </c>
      <c r="B47" s="27" t="e">
        <v>#DIV/0!</v>
      </c>
      <c r="C47" s="27" t="e">
        <v>#DIV/0!</v>
      </c>
      <c r="M47" s="20" t="s">
        <v>23</v>
      </c>
      <c r="N47" s="27" t="e">
        <v>#DIV/0!</v>
      </c>
      <c r="O47" s="27" t="e">
        <v>#DIV/0!</v>
      </c>
    </row>
    <row r="48" spans="1:17">
      <c r="A48" s="20" t="s">
        <v>72</v>
      </c>
      <c r="B48" s="27">
        <v>0.18310000000000001</v>
      </c>
      <c r="C48" s="27" t="e">
        <v>#DIV/0!</v>
      </c>
      <c r="M48" s="20" t="s">
        <v>72</v>
      </c>
      <c r="N48" s="27">
        <v>0.19</v>
      </c>
      <c r="O48" s="27" t="e">
        <v>#DIV/0!</v>
      </c>
    </row>
    <row r="49" spans="1:15">
      <c r="A49" s="20" t="s">
        <v>14</v>
      </c>
      <c r="B49" s="27" t="e">
        <v>#DIV/0!</v>
      </c>
      <c r="C49" s="27" t="e">
        <v>#DIV/0!</v>
      </c>
      <c r="M49" s="20" t="s">
        <v>14</v>
      </c>
      <c r="N49" s="27" t="e">
        <v>#DIV/0!</v>
      </c>
      <c r="O49" s="27" t="e">
        <v>#DIV/0!</v>
      </c>
    </row>
    <row r="50" spans="1:15">
      <c r="A50" s="20" t="s">
        <v>21</v>
      </c>
      <c r="B50" s="27" t="e">
        <v>#DIV/0!</v>
      </c>
      <c r="C50" s="27" t="e">
        <v>#DIV/0!</v>
      </c>
      <c r="M50" s="20" t="s">
        <v>21</v>
      </c>
      <c r="N50" s="27" t="e">
        <v>#DIV/0!</v>
      </c>
      <c r="O50" s="27" t="e">
        <v>#DIV/0!</v>
      </c>
    </row>
    <row r="51" spans="1:15">
      <c r="A51" s="20" t="s">
        <v>6</v>
      </c>
      <c r="B51" s="27" t="e">
        <v>#DIV/0!</v>
      </c>
      <c r="C51" s="27" t="e">
        <v>#DIV/0!</v>
      </c>
      <c r="M51" s="20" t="s">
        <v>6</v>
      </c>
      <c r="N51" s="27" t="e">
        <v>#DIV/0!</v>
      </c>
      <c r="O51" s="27" t="e">
        <v>#DIV/0!</v>
      </c>
    </row>
    <row r="52" spans="1:15">
      <c r="A52" s="20" t="s">
        <v>11</v>
      </c>
      <c r="B52" s="27" t="e">
        <v>#DIV/0!</v>
      </c>
      <c r="C52" s="27" t="e">
        <v>#DIV/0!</v>
      </c>
      <c r="M52" s="20" t="s">
        <v>11</v>
      </c>
      <c r="N52" s="27" t="e">
        <v>#DIV/0!</v>
      </c>
      <c r="O52" s="27" t="e">
        <v>#DIV/0!</v>
      </c>
    </row>
    <row r="53" spans="1:15">
      <c r="A53" s="20" t="s">
        <v>25</v>
      </c>
      <c r="B53" s="27" t="e">
        <v>#DIV/0!</v>
      </c>
      <c r="C53" s="27" t="e">
        <v>#DIV/0!</v>
      </c>
      <c r="M53" s="20" t="s">
        <v>25</v>
      </c>
      <c r="N53" s="27" t="e">
        <v>#DIV/0!</v>
      </c>
      <c r="O53" s="27" t="e">
        <v>#DIV/0!</v>
      </c>
    </row>
    <row r="54" spans="1:15">
      <c r="A54" s="20" t="s">
        <v>19</v>
      </c>
      <c r="B54" s="27" t="e">
        <v>#DIV/0!</v>
      </c>
      <c r="C54" s="27" t="e">
        <v>#DIV/0!</v>
      </c>
      <c r="M54" s="20" t="s">
        <v>19</v>
      </c>
      <c r="N54" s="27" t="e">
        <v>#DIV/0!</v>
      </c>
      <c r="O54" s="27" t="e">
        <v>#DIV/0!</v>
      </c>
    </row>
    <row r="55" spans="1:15">
      <c r="A55" s="20" t="s">
        <v>9</v>
      </c>
      <c r="B55" s="27">
        <v>0.22</v>
      </c>
      <c r="C55" s="27">
        <v>0.23</v>
      </c>
      <c r="M55" s="20" t="s">
        <v>9</v>
      </c>
      <c r="N55" s="27">
        <v>0.19</v>
      </c>
      <c r="O55" s="27" t="e">
        <v>#DIV/0!</v>
      </c>
    </row>
    <row r="56" spans="1:15">
      <c r="A56" s="20" t="s">
        <v>10</v>
      </c>
      <c r="B56" s="27" t="e">
        <v>#DIV/0!</v>
      </c>
      <c r="C56" s="27" t="e">
        <v>#DIV/0!</v>
      </c>
      <c r="M56" s="20" t="s">
        <v>10</v>
      </c>
      <c r="N56" s="27">
        <v>0.13</v>
      </c>
      <c r="O56" s="27" t="e">
        <v>#DIV/0!</v>
      </c>
    </row>
    <row r="57" spans="1:15">
      <c r="A57" s="20" t="s">
        <v>13</v>
      </c>
      <c r="B57" s="27" t="e">
        <v>#DIV/0!</v>
      </c>
      <c r="C57" s="27">
        <v>0.21</v>
      </c>
      <c r="M57" s="20" t="s">
        <v>13</v>
      </c>
      <c r="N57" s="27" t="e">
        <v>#DIV/0!</v>
      </c>
      <c r="O57" s="27" t="e">
        <v>#DIV/0!</v>
      </c>
    </row>
    <row r="58" spans="1:15">
      <c r="A58" s="20" t="s">
        <v>15</v>
      </c>
      <c r="B58" s="27">
        <v>0.39</v>
      </c>
      <c r="C58" s="27">
        <v>0.25</v>
      </c>
      <c r="M58" s="20" t="s">
        <v>15</v>
      </c>
      <c r="N58" s="27" t="e">
        <v>#DIV/0!</v>
      </c>
      <c r="O58" s="27" t="e">
        <v>#DIV/0!</v>
      </c>
    </row>
    <row r="59" spans="1:15">
      <c r="A59" s="20" t="s">
        <v>18</v>
      </c>
      <c r="B59" s="27">
        <v>0.09</v>
      </c>
      <c r="C59" s="27">
        <v>0.15</v>
      </c>
      <c r="M59" s="20" t="s">
        <v>18</v>
      </c>
      <c r="N59" s="27" t="e">
        <v>#DIV/0!</v>
      </c>
      <c r="O59" s="27" t="e">
        <v>#DIV/0!</v>
      </c>
    </row>
    <row r="60" spans="1:15">
      <c r="A60" s="20" t="s">
        <v>16</v>
      </c>
      <c r="B60" s="27">
        <v>0.16</v>
      </c>
      <c r="C60" s="27" t="e">
        <v>#DIV/0!</v>
      </c>
      <c r="M60" s="20" t="s">
        <v>16</v>
      </c>
      <c r="N60" s="27">
        <v>0.22</v>
      </c>
      <c r="O60" s="27" t="e">
        <v>#DIV/0!</v>
      </c>
    </row>
    <row r="61" spans="1:15">
      <c r="A61" s="20" t="s">
        <v>17</v>
      </c>
      <c r="B61" s="27" t="e">
        <v>#DIV/0!</v>
      </c>
      <c r="C61" s="27" t="e">
        <v>#DIV/0!</v>
      </c>
      <c r="M61" s="20" t="s">
        <v>17</v>
      </c>
      <c r="N61" s="27" t="e">
        <v>#DIV/0!</v>
      </c>
      <c r="O61" s="27" t="e">
        <v>#DIV/0!</v>
      </c>
    </row>
    <row r="62" spans="1:15">
      <c r="A62" s="20" t="s">
        <v>24</v>
      </c>
      <c r="B62" s="27">
        <v>0.14000000000000001</v>
      </c>
      <c r="C62" s="27">
        <v>0.2</v>
      </c>
      <c r="M62" s="20" t="s">
        <v>24</v>
      </c>
      <c r="N62" s="27" t="e">
        <v>#DIV/0!</v>
      </c>
      <c r="O62" s="27" t="e">
        <v>#DIV/0!</v>
      </c>
    </row>
    <row r="63" spans="1:15"/>
    <row r="64" spans="1:15">
      <c r="M64" s="28" t="s">
        <v>85</v>
      </c>
      <c r="N64" s="26" t="s">
        <v>114</v>
      </c>
      <c r="O64" s="26" t="s">
        <v>86</v>
      </c>
    </row>
    <row r="65" spans="1:15">
      <c r="A65" s="28" t="s">
        <v>79</v>
      </c>
      <c r="B65" s="26" t="s">
        <v>80</v>
      </c>
      <c r="C65" s="26" t="s">
        <v>81</v>
      </c>
      <c r="D65" s="28"/>
      <c r="E65" s="28"/>
      <c r="F65" s="28"/>
      <c r="G65" s="28"/>
      <c r="H65" s="28"/>
      <c r="I65" s="28"/>
      <c r="J65" s="28"/>
      <c r="K65" s="28"/>
      <c r="L65" s="28"/>
      <c r="M65" s="20" t="s">
        <v>22</v>
      </c>
      <c r="N65" s="27" t="e">
        <v>#DIV/0!</v>
      </c>
      <c r="O65" s="27" t="e">
        <v>#DIV/0!</v>
      </c>
    </row>
    <row r="66" spans="1:15">
      <c r="A66" s="20" t="s">
        <v>22</v>
      </c>
      <c r="B66" s="27">
        <v>0.2</v>
      </c>
      <c r="C66" s="27" t="e">
        <v>#DIV/0!</v>
      </c>
      <c r="M66" s="20" t="s">
        <v>20</v>
      </c>
      <c r="N66" s="27" t="e">
        <v>#DIV/0!</v>
      </c>
      <c r="O66" s="27" t="e">
        <v>#DIV/0!</v>
      </c>
    </row>
    <row r="67" spans="1:15">
      <c r="A67" s="20" t="s">
        <v>20</v>
      </c>
      <c r="B67" s="27" t="e">
        <v>#DIV/0!</v>
      </c>
      <c r="C67" s="27" t="e">
        <v>#DIV/0!</v>
      </c>
      <c r="M67" s="20" t="s">
        <v>23</v>
      </c>
      <c r="N67" s="27" t="e">
        <v>#DIV/0!</v>
      </c>
      <c r="O67" s="27" t="e">
        <v>#DIV/0!</v>
      </c>
    </row>
    <row r="68" spans="1:15">
      <c r="A68" s="20" t="s">
        <v>23</v>
      </c>
      <c r="B68" s="27" t="e">
        <v>#DIV/0!</v>
      </c>
      <c r="C68" s="27" t="e">
        <v>#DIV/0!</v>
      </c>
      <c r="M68" s="20" t="s">
        <v>72</v>
      </c>
      <c r="N68" s="27" t="e">
        <v>#DIV/0!</v>
      </c>
      <c r="O68" s="27" t="e">
        <v>#DIV/0!</v>
      </c>
    </row>
    <row r="69" spans="1:15">
      <c r="A69" s="20" t="s">
        <v>72</v>
      </c>
      <c r="B69" s="27">
        <v>0.02</v>
      </c>
      <c r="C69" s="27" t="e">
        <v>#DIV/0!</v>
      </c>
      <c r="M69" s="20" t="s">
        <v>14</v>
      </c>
      <c r="N69" s="27" t="e">
        <v>#DIV/0!</v>
      </c>
      <c r="O69" s="27" t="e">
        <v>#DIV/0!</v>
      </c>
    </row>
    <row r="70" spans="1:15">
      <c r="A70" s="20" t="s">
        <v>14</v>
      </c>
      <c r="B70" s="27" t="e">
        <v>#DIV/0!</v>
      </c>
      <c r="C70" s="27" t="e">
        <v>#DIV/0!</v>
      </c>
      <c r="M70" s="20" t="s">
        <v>21</v>
      </c>
      <c r="N70" s="27" t="e">
        <v>#DIV/0!</v>
      </c>
      <c r="O70" s="27" t="e">
        <v>#DIV/0!</v>
      </c>
    </row>
    <row r="71" spans="1:15">
      <c r="A71" s="20" t="s">
        <v>21</v>
      </c>
      <c r="B71" s="27" t="e">
        <v>#DIV/0!</v>
      </c>
      <c r="C71" s="27" t="e">
        <v>#DIV/0!</v>
      </c>
      <c r="M71" s="20" t="s">
        <v>6</v>
      </c>
      <c r="N71" s="27" t="e">
        <v>#DIV/0!</v>
      </c>
      <c r="O71" s="27" t="e">
        <v>#DIV/0!</v>
      </c>
    </row>
    <row r="72" spans="1:15">
      <c r="A72" s="20" t="s">
        <v>6</v>
      </c>
      <c r="B72" s="27" t="e">
        <v>#DIV/0!</v>
      </c>
      <c r="C72" s="27" t="e">
        <v>#DIV/0!</v>
      </c>
      <c r="M72" s="20" t="s">
        <v>11</v>
      </c>
      <c r="N72" s="27" t="e">
        <v>#DIV/0!</v>
      </c>
      <c r="O72" s="27" t="e">
        <v>#DIV/0!</v>
      </c>
    </row>
    <row r="73" spans="1:15">
      <c r="A73" s="20" t="s">
        <v>11</v>
      </c>
      <c r="B73" s="27" t="e">
        <v>#DIV/0!</v>
      </c>
      <c r="C73" s="27" t="e">
        <v>#DIV/0!</v>
      </c>
      <c r="M73" s="20" t="s">
        <v>25</v>
      </c>
      <c r="N73" s="27" t="e">
        <v>#DIV/0!</v>
      </c>
      <c r="O73" s="27" t="e">
        <v>#DIV/0!</v>
      </c>
    </row>
    <row r="74" spans="1:15">
      <c r="A74" s="20" t="s">
        <v>25</v>
      </c>
      <c r="B74" s="27" t="e">
        <v>#DIV/0!</v>
      </c>
      <c r="C74" s="27" t="e">
        <v>#DIV/0!</v>
      </c>
      <c r="M74" s="20" t="s">
        <v>19</v>
      </c>
      <c r="N74" s="27" t="e">
        <v>#DIV/0!</v>
      </c>
      <c r="O74" s="27" t="e">
        <v>#DIV/0!</v>
      </c>
    </row>
    <row r="75" spans="1:15">
      <c r="A75" s="20" t="s">
        <v>19</v>
      </c>
      <c r="B75" s="27" t="e">
        <v>#DIV/0!</v>
      </c>
      <c r="C75" s="27" t="e">
        <v>#DIV/0!</v>
      </c>
      <c r="M75" s="20" t="s">
        <v>9</v>
      </c>
      <c r="N75" s="27">
        <v>0.22</v>
      </c>
      <c r="O75" s="27" t="e">
        <v>#DIV/0!</v>
      </c>
    </row>
    <row r="76" spans="1:15">
      <c r="A76" s="20" t="s">
        <v>9</v>
      </c>
      <c r="B76" s="27">
        <v>0.11</v>
      </c>
      <c r="C76" s="27" t="e">
        <v>#DIV/0!</v>
      </c>
      <c r="M76" s="20" t="s">
        <v>10</v>
      </c>
      <c r="N76" s="27">
        <v>0.18</v>
      </c>
      <c r="O76" s="27" t="e">
        <v>#DIV/0!</v>
      </c>
    </row>
    <row r="77" spans="1:15">
      <c r="A77" s="20" t="s">
        <v>10</v>
      </c>
      <c r="B77" s="27">
        <v>0.15</v>
      </c>
      <c r="C77" s="27" t="e">
        <v>#DIV/0!</v>
      </c>
      <c r="M77" s="20" t="s">
        <v>13</v>
      </c>
      <c r="N77" s="27" t="e">
        <v>#DIV/0!</v>
      </c>
      <c r="O77" s="27" t="e">
        <v>#DIV/0!</v>
      </c>
    </row>
    <row r="78" spans="1:15">
      <c r="A78" s="20" t="s">
        <v>13</v>
      </c>
      <c r="B78" s="27" t="e">
        <v>#DIV/0!</v>
      </c>
      <c r="C78" s="27" t="e">
        <v>#DIV/0!</v>
      </c>
      <c r="M78" s="20" t="s">
        <v>15</v>
      </c>
      <c r="N78" s="27" t="e">
        <v>#DIV/0!</v>
      </c>
      <c r="O78" s="27" t="e">
        <v>#DIV/0!</v>
      </c>
    </row>
    <row r="79" spans="1:15">
      <c r="A79" s="20" t="s">
        <v>15</v>
      </c>
      <c r="B79" s="27" t="e">
        <v>#DIV/0!</v>
      </c>
      <c r="C79" s="27" t="e">
        <v>#DIV/0!</v>
      </c>
      <c r="M79" s="20" t="s">
        <v>18</v>
      </c>
      <c r="N79" s="27" t="e">
        <v>#DIV/0!</v>
      </c>
      <c r="O79" s="27" t="e">
        <v>#DIV/0!</v>
      </c>
    </row>
    <row r="80" spans="1:15">
      <c r="A80" s="20" t="s">
        <v>18</v>
      </c>
      <c r="B80" s="27" t="e">
        <v>#DIV/0!</v>
      </c>
      <c r="C80" s="27" t="e">
        <v>#DIV/0!</v>
      </c>
      <c r="M80" s="20" t="s">
        <v>16</v>
      </c>
      <c r="N80" s="27" t="e">
        <v>#DIV/0!</v>
      </c>
      <c r="O80" s="27" t="e">
        <v>#DIV/0!</v>
      </c>
    </row>
    <row r="81" spans="1:15">
      <c r="A81" s="20" t="s">
        <v>16</v>
      </c>
      <c r="B81" s="27" t="e">
        <v>#DIV/0!</v>
      </c>
      <c r="C81" s="27" t="e">
        <v>#DIV/0!</v>
      </c>
      <c r="M81" s="20" t="s">
        <v>17</v>
      </c>
      <c r="N81" s="27" t="e">
        <v>#DIV/0!</v>
      </c>
      <c r="O81" s="27" t="e">
        <v>#DIV/0!</v>
      </c>
    </row>
    <row r="82" spans="1:15">
      <c r="A82" s="20" t="s">
        <v>17</v>
      </c>
      <c r="B82" s="27" t="e">
        <v>#DIV/0!</v>
      </c>
      <c r="C82" s="27" t="e">
        <v>#DIV/0!</v>
      </c>
      <c r="M82" s="20" t="s">
        <v>24</v>
      </c>
      <c r="N82" s="27" t="e">
        <v>#DIV/0!</v>
      </c>
      <c r="O82" s="27" t="e">
        <v>#DIV/0!</v>
      </c>
    </row>
    <row r="83" spans="1:15">
      <c r="A83" s="20" t="s">
        <v>24</v>
      </c>
      <c r="B83" s="27" t="e">
        <v>#DIV/0!</v>
      </c>
      <c r="C83" s="27" t="e">
        <v>#DIV/0!</v>
      </c>
    </row>
    <row r="84" spans="1:15"/>
    <row r="85" spans="1:15"/>
    <row r="86" spans="1:15">
      <c r="A86" s="28" t="s">
        <v>87</v>
      </c>
      <c r="B86" s="26" t="s">
        <v>88</v>
      </c>
      <c r="C86" s="26" t="s">
        <v>89</v>
      </c>
      <c r="D86" s="28"/>
      <c r="E86" s="28"/>
      <c r="F86" s="28"/>
      <c r="G86" s="28"/>
      <c r="H86" s="28"/>
      <c r="I86" s="28"/>
      <c r="J86" s="28"/>
      <c r="K86" s="28"/>
      <c r="L86" s="28"/>
      <c r="M86" s="28" t="s">
        <v>90</v>
      </c>
      <c r="N86" s="26" t="s">
        <v>115</v>
      </c>
      <c r="O86" s="26" t="s">
        <v>91</v>
      </c>
    </row>
    <row r="87" spans="1:15">
      <c r="A87" s="20" t="s">
        <v>22</v>
      </c>
      <c r="B87" s="27" t="e">
        <v>#DIV/0!</v>
      </c>
      <c r="C87" s="27" t="e">
        <v>#DIV/0!</v>
      </c>
      <c r="M87" s="20" t="s">
        <v>22</v>
      </c>
      <c r="N87" s="27" t="e">
        <v>#DIV/0!</v>
      </c>
      <c r="O87" s="27" t="e">
        <v>#DIV/0!</v>
      </c>
    </row>
    <row r="88" spans="1:15">
      <c r="A88" s="20" t="s">
        <v>20</v>
      </c>
      <c r="B88" s="27" t="e">
        <v>#DIV/0!</v>
      </c>
      <c r="C88" s="27" t="e">
        <v>#DIV/0!</v>
      </c>
      <c r="M88" s="20" t="s">
        <v>20</v>
      </c>
      <c r="N88" s="27" t="e">
        <v>#DIV/0!</v>
      </c>
      <c r="O88" s="27" t="e">
        <v>#DIV/0!</v>
      </c>
    </row>
    <row r="89" spans="1:15">
      <c r="A89" s="20" t="s">
        <v>23</v>
      </c>
      <c r="B89" s="27" t="e">
        <v>#DIV/0!</v>
      </c>
      <c r="C89" s="27" t="e">
        <v>#DIV/0!</v>
      </c>
      <c r="M89" s="20" t="s">
        <v>23</v>
      </c>
      <c r="N89" s="27" t="e">
        <v>#DIV/0!</v>
      </c>
      <c r="O89" s="27" t="e">
        <v>#DIV/0!</v>
      </c>
    </row>
    <row r="90" spans="1:15">
      <c r="A90" s="20" t="s">
        <v>72</v>
      </c>
      <c r="B90" s="27" t="e">
        <v>#DIV/0!</v>
      </c>
      <c r="C90" s="27" t="e">
        <v>#DIV/0!</v>
      </c>
      <c r="M90" s="20" t="s">
        <v>72</v>
      </c>
      <c r="N90" s="27" t="e">
        <v>#DIV/0!</v>
      </c>
      <c r="O90" s="27" t="e">
        <v>#DIV/0!</v>
      </c>
    </row>
    <row r="91" spans="1:15">
      <c r="A91" s="20" t="s">
        <v>14</v>
      </c>
      <c r="B91" s="27" t="e">
        <v>#DIV/0!</v>
      </c>
      <c r="C91" s="27" t="e">
        <v>#DIV/0!</v>
      </c>
      <c r="M91" s="20" t="s">
        <v>14</v>
      </c>
      <c r="N91" s="27" t="e">
        <v>#DIV/0!</v>
      </c>
      <c r="O91" s="27" t="e">
        <v>#DIV/0!</v>
      </c>
    </row>
    <row r="92" spans="1:15">
      <c r="A92" s="20" t="s">
        <v>21</v>
      </c>
      <c r="B92" s="27" t="e">
        <v>#DIV/0!</v>
      </c>
      <c r="C92" s="27" t="e">
        <v>#DIV/0!</v>
      </c>
      <c r="M92" s="20" t="s">
        <v>21</v>
      </c>
      <c r="N92" s="27" t="e">
        <v>#DIV/0!</v>
      </c>
      <c r="O92" s="27" t="e">
        <v>#DIV/0!</v>
      </c>
    </row>
    <row r="93" spans="1:15">
      <c r="A93" s="20" t="s">
        <v>6</v>
      </c>
      <c r="B93" s="27" t="e">
        <v>#DIV/0!</v>
      </c>
      <c r="C93" s="27" t="e">
        <v>#DIV/0!</v>
      </c>
      <c r="M93" s="20" t="s">
        <v>6</v>
      </c>
      <c r="N93" s="27" t="e">
        <v>#DIV/0!</v>
      </c>
      <c r="O93" s="27" t="e">
        <v>#DIV/0!</v>
      </c>
    </row>
    <row r="94" spans="1:15">
      <c r="A94" s="20" t="s">
        <v>11</v>
      </c>
      <c r="B94" s="27" t="e">
        <v>#DIV/0!</v>
      </c>
      <c r="C94" s="27" t="e">
        <v>#DIV/0!</v>
      </c>
      <c r="M94" s="20" t="s">
        <v>11</v>
      </c>
      <c r="N94" s="27" t="e">
        <v>#DIV/0!</v>
      </c>
      <c r="O94" s="27" t="e">
        <v>#DIV/0!</v>
      </c>
    </row>
    <row r="95" spans="1:15">
      <c r="A95" s="20" t="s">
        <v>25</v>
      </c>
      <c r="B95" s="27" t="e">
        <v>#DIV/0!</v>
      </c>
      <c r="C95" s="27" t="e">
        <v>#DIV/0!</v>
      </c>
      <c r="M95" s="20" t="s">
        <v>25</v>
      </c>
      <c r="N95" s="27" t="e">
        <v>#DIV/0!</v>
      </c>
      <c r="O95" s="27" t="e">
        <v>#DIV/0!</v>
      </c>
    </row>
    <row r="96" spans="1:15">
      <c r="A96" s="20" t="s">
        <v>19</v>
      </c>
      <c r="B96" s="27" t="e">
        <v>#DIV/0!</v>
      </c>
      <c r="C96" s="27" t="e">
        <v>#DIV/0!</v>
      </c>
      <c r="M96" s="20" t="s">
        <v>19</v>
      </c>
      <c r="N96" s="27" t="e">
        <v>#DIV/0!</v>
      </c>
      <c r="O96" s="27" t="e">
        <v>#DIV/0!</v>
      </c>
    </row>
    <row r="97" spans="1:15">
      <c r="A97" s="20" t="s">
        <v>9</v>
      </c>
      <c r="B97" s="27">
        <v>0.22</v>
      </c>
      <c r="C97" s="27" t="e">
        <v>#DIV/0!</v>
      </c>
      <c r="M97" s="20" t="s">
        <v>9</v>
      </c>
      <c r="N97" s="27">
        <v>0.12</v>
      </c>
      <c r="O97" s="27" t="e">
        <v>#DIV/0!</v>
      </c>
    </row>
    <row r="98" spans="1:15">
      <c r="A98" s="20" t="s">
        <v>10</v>
      </c>
      <c r="B98" s="27" t="e">
        <v>#DIV/0!</v>
      </c>
      <c r="C98" s="27" t="e">
        <v>#DIV/0!</v>
      </c>
      <c r="M98" s="20" t="s">
        <v>10</v>
      </c>
      <c r="N98" s="27">
        <v>0.25</v>
      </c>
      <c r="O98" s="27" t="e">
        <v>#DIV/0!</v>
      </c>
    </row>
    <row r="99" spans="1:15">
      <c r="A99" s="20" t="s">
        <v>13</v>
      </c>
      <c r="B99" s="27" t="e">
        <v>#DIV/0!</v>
      </c>
      <c r="C99" s="27" t="e">
        <v>#DIV/0!</v>
      </c>
      <c r="M99" s="20" t="s">
        <v>13</v>
      </c>
      <c r="N99" s="27" t="e">
        <v>#DIV/0!</v>
      </c>
      <c r="O99" s="27" t="e">
        <v>#DIV/0!</v>
      </c>
    </row>
    <row r="100" spans="1:15">
      <c r="A100" s="20" t="s">
        <v>15</v>
      </c>
      <c r="B100" s="27" t="e">
        <v>#DIV/0!</v>
      </c>
      <c r="C100" s="27" t="e">
        <v>#DIV/0!</v>
      </c>
      <c r="M100" s="20" t="s">
        <v>15</v>
      </c>
      <c r="N100" s="27" t="e">
        <v>#DIV/0!</v>
      </c>
      <c r="O100" s="27" t="e">
        <v>#DIV/0!</v>
      </c>
    </row>
    <row r="101" spans="1:15">
      <c r="A101" s="20" t="s">
        <v>18</v>
      </c>
      <c r="B101" s="27" t="e">
        <v>#DIV/0!</v>
      </c>
      <c r="C101" s="27" t="e">
        <v>#DIV/0!</v>
      </c>
      <c r="M101" s="20" t="s">
        <v>18</v>
      </c>
      <c r="N101" s="27" t="e">
        <v>#DIV/0!</v>
      </c>
      <c r="O101" s="27" t="e">
        <v>#DIV/0!</v>
      </c>
    </row>
    <row r="102" spans="1:15">
      <c r="A102" s="20" t="s">
        <v>16</v>
      </c>
      <c r="B102" s="27" t="e">
        <v>#DIV/0!</v>
      </c>
      <c r="C102" s="27" t="e">
        <v>#DIV/0!</v>
      </c>
      <c r="M102" s="20" t="s">
        <v>16</v>
      </c>
      <c r="N102" s="27" t="e">
        <v>#DIV/0!</v>
      </c>
      <c r="O102" s="27" t="e">
        <v>#DIV/0!</v>
      </c>
    </row>
    <row r="103" spans="1:15">
      <c r="A103" s="20" t="s">
        <v>17</v>
      </c>
      <c r="B103" s="27" t="e">
        <v>#DIV/0!</v>
      </c>
      <c r="C103" s="27" t="e">
        <v>#DIV/0!</v>
      </c>
      <c r="M103" s="20" t="s">
        <v>17</v>
      </c>
      <c r="N103" s="27" t="e">
        <v>#DIV/0!</v>
      </c>
      <c r="O103" s="27" t="e">
        <v>#DIV/0!</v>
      </c>
    </row>
    <row r="104" spans="1:15">
      <c r="A104" s="20" t="s">
        <v>24</v>
      </c>
      <c r="B104" s="27" t="e">
        <v>#DIV/0!</v>
      </c>
      <c r="C104" s="27" t="e">
        <v>#DIV/0!</v>
      </c>
      <c r="M104" s="20" t="s">
        <v>24</v>
      </c>
      <c r="N104" s="27" t="e">
        <v>#DIV/0!</v>
      </c>
      <c r="O104" s="27" t="e">
        <v>#DIV/0!</v>
      </c>
    </row>
    <row r="105" spans="1:15"/>
    <row r="106" spans="1:15"/>
    <row r="107" spans="1:15">
      <c r="A107" s="28" t="s">
        <v>92</v>
      </c>
      <c r="B107" s="26" t="s">
        <v>94</v>
      </c>
      <c r="C107" s="26" t="s">
        <v>93</v>
      </c>
      <c r="D107" s="28"/>
      <c r="E107" s="28"/>
      <c r="F107" s="28"/>
      <c r="G107" s="28"/>
      <c r="H107" s="28"/>
      <c r="I107" s="28"/>
      <c r="J107" s="28"/>
      <c r="K107" s="28"/>
      <c r="L107" s="28"/>
      <c r="M107" s="28" t="s">
        <v>95</v>
      </c>
      <c r="N107" s="26" t="s">
        <v>96</v>
      </c>
      <c r="O107" s="26" t="s">
        <v>97</v>
      </c>
    </row>
    <row r="108" spans="1:15">
      <c r="A108" s="20" t="s">
        <v>22</v>
      </c>
      <c r="B108" s="27" t="e">
        <v>#DIV/0!</v>
      </c>
      <c r="C108" s="27" t="e">
        <v>#DIV/0!</v>
      </c>
      <c r="M108" s="20" t="s">
        <v>22</v>
      </c>
      <c r="N108" s="27" t="e">
        <v>#DIV/0!</v>
      </c>
      <c r="O108" s="27" t="e">
        <v>#DIV/0!</v>
      </c>
    </row>
    <row r="109" spans="1:15">
      <c r="A109" s="20" t="s">
        <v>20</v>
      </c>
      <c r="B109" s="27" t="e">
        <v>#DIV/0!</v>
      </c>
      <c r="C109" s="27" t="e">
        <v>#DIV/0!</v>
      </c>
      <c r="M109" s="20" t="s">
        <v>20</v>
      </c>
      <c r="N109" s="27" t="e">
        <v>#DIV/0!</v>
      </c>
      <c r="O109" s="27" t="e">
        <v>#DIV/0!</v>
      </c>
    </row>
    <row r="110" spans="1:15">
      <c r="A110" s="20" t="s">
        <v>23</v>
      </c>
      <c r="B110" s="27" t="e">
        <v>#DIV/0!</v>
      </c>
      <c r="C110" s="27" t="e">
        <v>#DIV/0!</v>
      </c>
      <c r="M110" s="20" t="s">
        <v>23</v>
      </c>
      <c r="N110" s="27" t="e">
        <v>#DIV/0!</v>
      </c>
      <c r="O110" s="27" t="e">
        <v>#DIV/0!</v>
      </c>
    </row>
    <row r="111" spans="1:15">
      <c r="A111" s="20" t="s">
        <v>72</v>
      </c>
      <c r="B111" s="27" t="e">
        <v>#DIV/0!</v>
      </c>
      <c r="C111" s="27" t="e">
        <v>#DIV/0!</v>
      </c>
      <c r="M111" s="20" t="s">
        <v>72</v>
      </c>
      <c r="N111" s="27" t="e">
        <v>#DIV/0!</v>
      </c>
      <c r="O111" s="27" t="e">
        <v>#DIV/0!</v>
      </c>
    </row>
    <row r="112" spans="1:15">
      <c r="A112" s="20" t="s">
        <v>14</v>
      </c>
      <c r="B112" s="27" t="e">
        <v>#DIV/0!</v>
      </c>
      <c r="C112" s="27" t="e">
        <v>#DIV/0!</v>
      </c>
      <c r="M112" s="20" t="s">
        <v>14</v>
      </c>
      <c r="N112" s="27" t="e">
        <v>#DIV/0!</v>
      </c>
      <c r="O112" s="27" t="e">
        <v>#DIV/0!</v>
      </c>
    </row>
    <row r="113" spans="1:15">
      <c r="A113" s="20" t="s">
        <v>21</v>
      </c>
      <c r="B113" s="27" t="e">
        <v>#DIV/0!</v>
      </c>
      <c r="C113" s="27" t="e">
        <v>#DIV/0!</v>
      </c>
      <c r="M113" s="20" t="s">
        <v>21</v>
      </c>
      <c r="N113" s="27" t="e">
        <v>#DIV/0!</v>
      </c>
      <c r="O113" s="27" t="e">
        <v>#DIV/0!</v>
      </c>
    </row>
    <row r="114" spans="1:15">
      <c r="A114" s="20" t="s">
        <v>6</v>
      </c>
      <c r="B114" s="27" t="e">
        <v>#DIV/0!</v>
      </c>
      <c r="C114" s="27" t="e">
        <v>#DIV/0!</v>
      </c>
      <c r="M114" s="20" t="s">
        <v>6</v>
      </c>
      <c r="N114" s="27" t="e">
        <v>#DIV/0!</v>
      </c>
      <c r="O114" s="27" t="e">
        <v>#DIV/0!</v>
      </c>
    </row>
    <row r="115" spans="1:15">
      <c r="A115" s="20" t="s">
        <v>11</v>
      </c>
      <c r="B115" s="27" t="e">
        <v>#DIV/0!</v>
      </c>
      <c r="C115" s="27" t="e">
        <v>#DIV/0!</v>
      </c>
      <c r="M115" s="20" t="s">
        <v>11</v>
      </c>
      <c r="N115" s="27" t="e">
        <v>#DIV/0!</v>
      </c>
      <c r="O115" s="27" t="e">
        <v>#DIV/0!</v>
      </c>
    </row>
    <row r="116" spans="1:15">
      <c r="A116" s="20" t="s">
        <v>25</v>
      </c>
      <c r="B116" s="27" t="e">
        <v>#DIV/0!</v>
      </c>
      <c r="C116" s="27" t="e">
        <v>#DIV/0!</v>
      </c>
      <c r="M116" s="20" t="s">
        <v>25</v>
      </c>
      <c r="N116" s="27" t="e">
        <v>#DIV/0!</v>
      </c>
      <c r="O116" s="27" t="e">
        <v>#DIV/0!</v>
      </c>
    </row>
    <row r="117" spans="1:15">
      <c r="A117" s="20" t="s">
        <v>19</v>
      </c>
      <c r="B117" s="27" t="e">
        <v>#DIV/0!</v>
      </c>
      <c r="C117" s="27" t="e">
        <v>#DIV/0!</v>
      </c>
      <c r="M117" s="20" t="s">
        <v>19</v>
      </c>
      <c r="N117" s="27" t="e">
        <v>#DIV/0!</v>
      </c>
      <c r="O117" s="27" t="e">
        <v>#DIV/0!</v>
      </c>
    </row>
    <row r="118" spans="1:15">
      <c r="A118" s="20" t="s">
        <v>9</v>
      </c>
      <c r="B118" s="27">
        <v>0.11</v>
      </c>
      <c r="C118" s="27" t="e">
        <v>#DIV/0!</v>
      </c>
      <c r="M118" s="20" t="s">
        <v>9</v>
      </c>
      <c r="N118" s="27">
        <v>0.22</v>
      </c>
      <c r="O118" s="27" t="e">
        <v>#DIV/0!</v>
      </c>
    </row>
    <row r="119" spans="1:15">
      <c r="A119" s="20" t="s">
        <v>10</v>
      </c>
      <c r="B119" s="27" t="e">
        <v>#DIV/0!</v>
      </c>
      <c r="C119" s="27" t="e">
        <v>#DIV/0!</v>
      </c>
      <c r="M119" s="20" t="s">
        <v>10</v>
      </c>
      <c r="N119" s="27" t="e">
        <v>#DIV/0!</v>
      </c>
      <c r="O119" s="27" t="e">
        <v>#DIV/0!</v>
      </c>
    </row>
    <row r="120" spans="1:15">
      <c r="A120" s="20" t="s">
        <v>13</v>
      </c>
      <c r="B120" s="27" t="e">
        <v>#DIV/0!</v>
      </c>
      <c r="C120" s="27" t="e">
        <v>#DIV/0!</v>
      </c>
      <c r="M120" s="20" t="s">
        <v>13</v>
      </c>
      <c r="N120" s="27">
        <v>0.17</v>
      </c>
      <c r="O120" s="27" t="e">
        <v>#DIV/0!</v>
      </c>
    </row>
    <row r="121" spans="1:15">
      <c r="A121" s="20" t="s">
        <v>15</v>
      </c>
      <c r="B121" s="27" t="e">
        <v>#DIV/0!</v>
      </c>
      <c r="C121" s="27" t="e">
        <v>#DIV/0!</v>
      </c>
      <c r="M121" s="20" t="s">
        <v>15</v>
      </c>
      <c r="N121" s="27" t="e">
        <v>#DIV/0!</v>
      </c>
      <c r="O121" s="27" t="e">
        <v>#DIV/0!</v>
      </c>
    </row>
    <row r="122" spans="1:15">
      <c r="A122" s="20" t="s">
        <v>18</v>
      </c>
      <c r="B122" s="27" t="e">
        <v>#DIV/0!</v>
      </c>
      <c r="C122" s="27" t="e">
        <v>#DIV/0!</v>
      </c>
      <c r="M122" s="20" t="s">
        <v>18</v>
      </c>
      <c r="N122" s="27" t="e">
        <v>#DIV/0!</v>
      </c>
      <c r="O122" s="27" t="e">
        <v>#DIV/0!</v>
      </c>
    </row>
    <row r="123" spans="1:15">
      <c r="A123" s="20" t="s">
        <v>16</v>
      </c>
      <c r="B123" s="27" t="e">
        <v>#DIV/0!</v>
      </c>
      <c r="C123" s="27" t="e">
        <v>#DIV/0!</v>
      </c>
      <c r="M123" s="20" t="s">
        <v>16</v>
      </c>
      <c r="N123" s="27" t="e">
        <v>#DIV/0!</v>
      </c>
      <c r="O123" s="27" t="e">
        <v>#DIV/0!</v>
      </c>
    </row>
    <row r="124" spans="1:15">
      <c r="A124" s="20" t="s">
        <v>17</v>
      </c>
      <c r="B124" s="27" t="e">
        <v>#DIV/0!</v>
      </c>
      <c r="C124" s="27" t="e">
        <v>#DIV/0!</v>
      </c>
      <c r="M124" s="20" t="s">
        <v>17</v>
      </c>
      <c r="N124" s="27" t="e">
        <v>#DIV/0!</v>
      </c>
      <c r="O124" s="27" t="e">
        <v>#DIV/0!</v>
      </c>
    </row>
    <row r="125" spans="1:15">
      <c r="A125" s="20" t="s">
        <v>24</v>
      </c>
      <c r="B125" s="27" t="e">
        <v>#DIV/0!</v>
      </c>
      <c r="C125" s="27" t="e">
        <v>#DIV/0!</v>
      </c>
      <c r="M125" s="20" t="s">
        <v>24</v>
      </c>
      <c r="N125" s="27" t="e">
        <v>#DIV/0!</v>
      </c>
      <c r="O125" s="27" t="e">
        <v>#DIV/0!</v>
      </c>
    </row>
    <row r="126" spans="1:15"/>
    <row r="127" spans="1:15"/>
    <row r="128" spans="1:15">
      <c r="A128" s="28" t="s">
        <v>98</v>
      </c>
      <c r="B128" s="26" t="s">
        <v>99</v>
      </c>
      <c r="C128" s="26" t="s">
        <v>100</v>
      </c>
      <c r="D128" s="28"/>
      <c r="E128" s="28"/>
      <c r="F128" s="28"/>
      <c r="G128" s="28"/>
      <c r="H128" s="28"/>
      <c r="I128" s="28"/>
      <c r="J128" s="28"/>
      <c r="K128" s="28"/>
      <c r="L128" s="28"/>
      <c r="M128" s="28" t="s">
        <v>101</v>
      </c>
      <c r="N128" s="26" t="s">
        <v>102</v>
      </c>
      <c r="O128" s="26" t="s">
        <v>103</v>
      </c>
    </row>
    <row r="129" spans="1:15">
      <c r="A129" s="20" t="s">
        <v>22</v>
      </c>
      <c r="B129" s="27" t="e">
        <v>#DIV/0!</v>
      </c>
      <c r="C129" s="27" t="e">
        <v>#DIV/0!</v>
      </c>
      <c r="M129" s="20" t="s">
        <v>22</v>
      </c>
      <c r="N129" s="27" t="e">
        <v>#DIV/0!</v>
      </c>
      <c r="O129" s="27" t="e">
        <v>#DIV/0!</v>
      </c>
    </row>
    <row r="130" spans="1:15">
      <c r="A130" s="20" t="s">
        <v>20</v>
      </c>
      <c r="B130" s="27" t="e">
        <v>#DIV/0!</v>
      </c>
      <c r="C130" s="27" t="e">
        <v>#DIV/0!</v>
      </c>
      <c r="M130" s="20" t="s">
        <v>20</v>
      </c>
      <c r="N130" s="27" t="e">
        <v>#DIV/0!</v>
      </c>
      <c r="O130" s="27" t="e">
        <v>#DIV/0!</v>
      </c>
    </row>
    <row r="131" spans="1:15">
      <c r="A131" s="20" t="s">
        <v>23</v>
      </c>
      <c r="B131" s="27" t="e">
        <v>#DIV/0!</v>
      </c>
      <c r="C131" s="27" t="e">
        <v>#DIV/0!</v>
      </c>
      <c r="M131" s="20" t="s">
        <v>23</v>
      </c>
      <c r="N131" s="27" t="e">
        <v>#DIV/0!</v>
      </c>
      <c r="O131" s="27" t="e">
        <v>#DIV/0!</v>
      </c>
    </row>
    <row r="132" spans="1:15">
      <c r="A132" s="20" t="s">
        <v>72</v>
      </c>
      <c r="B132" s="27" t="e">
        <v>#DIV/0!</v>
      </c>
      <c r="C132" s="27" t="e">
        <v>#DIV/0!</v>
      </c>
      <c r="M132" s="20" t="s">
        <v>72</v>
      </c>
      <c r="N132" s="27">
        <v>0.15</v>
      </c>
      <c r="O132" s="27">
        <v>0.12</v>
      </c>
    </row>
    <row r="133" spans="1:15">
      <c r="A133" s="20" t="s">
        <v>14</v>
      </c>
      <c r="B133" s="27" t="e">
        <v>#DIV/0!</v>
      </c>
      <c r="C133" s="27" t="e">
        <v>#DIV/0!</v>
      </c>
      <c r="M133" s="20" t="s">
        <v>14</v>
      </c>
      <c r="N133" s="27" t="e">
        <v>#DIV/0!</v>
      </c>
      <c r="O133" s="27" t="e">
        <v>#DIV/0!</v>
      </c>
    </row>
    <row r="134" spans="1:15">
      <c r="A134" s="20" t="s">
        <v>21</v>
      </c>
      <c r="B134" s="27" t="e">
        <v>#DIV/0!</v>
      </c>
      <c r="C134" s="27" t="e">
        <v>#DIV/0!</v>
      </c>
      <c r="M134" s="20" t="s">
        <v>21</v>
      </c>
      <c r="N134" s="27" t="e">
        <v>#DIV/0!</v>
      </c>
      <c r="O134" s="27" t="e">
        <v>#DIV/0!</v>
      </c>
    </row>
    <row r="135" spans="1:15">
      <c r="A135" s="20" t="s">
        <v>6</v>
      </c>
      <c r="B135" s="27" t="e">
        <v>#DIV/0!</v>
      </c>
      <c r="C135" s="27" t="e">
        <v>#DIV/0!</v>
      </c>
      <c r="M135" s="20" t="s">
        <v>6</v>
      </c>
      <c r="N135" s="27" t="e">
        <v>#DIV/0!</v>
      </c>
      <c r="O135" s="27" t="e">
        <v>#DIV/0!</v>
      </c>
    </row>
    <row r="136" spans="1:15">
      <c r="A136" s="20" t="s">
        <v>11</v>
      </c>
      <c r="B136" s="27">
        <v>0.18</v>
      </c>
      <c r="C136" s="27" t="e">
        <v>#DIV/0!</v>
      </c>
      <c r="M136" s="20" t="s">
        <v>11</v>
      </c>
      <c r="N136" s="27" t="e">
        <v>#DIV/0!</v>
      </c>
      <c r="O136" s="27" t="e">
        <v>#DIV/0!</v>
      </c>
    </row>
    <row r="137" spans="1:15">
      <c r="A137" s="20" t="s">
        <v>25</v>
      </c>
      <c r="B137" s="27" t="e">
        <v>#DIV/0!</v>
      </c>
      <c r="C137" s="27" t="e">
        <v>#DIV/0!</v>
      </c>
      <c r="M137" s="20" t="s">
        <v>25</v>
      </c>
      <c r="N137" s="27" t="e">
        <v>#DIV/0!</v>
      </c>
      <c r="O137" s="27" t="e">
        <v>#DIV/0!</v>
      </c>
    </row>
    <row r="138" spans="1:15">
      <c r="A138" s="20" t="s">
        <v>19</v>
      </c>
      <c r="B138" s="27" t="e">
        <v>#DIV/0!</v>
      </c>
      <c r="C138" s="27" t="e">
        <v>#DIV/0!</v>
      </c>
      <c r="M138" s="20" t="s">
        <v>19</v>
      </c>
      <c r="N138" s="27" t="e">
        <v>#DIV/0!</v>
      </c>
      <c r="O138" s="27" t="e">
        <v>#DIV/0!</v>
      </c>
    </row>
    <row r="139" spans="1:15">
      <c r="A139" s="20" t="s">
        <v>9</v>
      </c>
      <c r="B139" s="27">
        <v>0.22</v>
      </c>
      <c r="C139" s="27" t="e">
        <v>#DIV/0!</v>
      </c>
      <c r="M139" s="20" t="s">
        <v>9</v>
      </c>
      <c r="N139" s="27" t="e">
        <v>#DIV/0!</v>
      </c>
      <c r="O139" s="27" t="e">
        <v>#DIV/0!</v>
      </c>
    </row>
    <row r="140" spans="1:15">
      <c r="A140" s="20" t="s">
        <v>10</v>
      </c>
      <c r="B140" s="27" t="e">
        <v>#DIV/0!</v>
      </c>
      <c r="C140" s="27" t="e">
        <v>#DIV/0!</v>
      </c>
      <c r="M140" s="20" t="s">
        <v>10</v>
      </c>
      <c r="N140" s="27" t="e">
        <v>#DIV/0!</v>
      </c>
      <c r="O140" s="27" t="e">
        <v>#DIV/0!</v>
      </c>
    </row>
    <row r="141" spans="1:15">
      <c r="A141" s="20" t="s">
        <v>13</v>
      </c>
      <c r="B141" s="27" t="e">
        <v>#DIV/0!</v>
      </c>
      <c r="C141" s="27" t="e">
        <v>#DIV/0!</v>
      </c>
      <c r="M141" s="20" t="s">
        <v>13</v>
      </c>
      <c r="N141" s="27" t="e">
        <v>#DIV/0!</v>
      </c>
      <c r="O141" s="27" t="e">
        <v>#DIV/0!</v>
      </c>
    </row>
    <row r="142" spans="1:15">
      <c r="A142" s="20" t="s">
        <v>15</v>
      </c>
      <c r="B142" s="27" t="e">
        <v>#DIV/0!</v>
      </c>
      <c r="C142" s="27" t="e">
        <v>#DIV/0!</v>
      </c>
      <c r="M142" s="20" t="s">
        <v>15</v>
      </c>
      <c r="N142" s="27" t="e">
        <v>#DIV/0!</v>
      </c>
      <c r="O142" s="27" t="e">
        <v>#DIV/0!</v>
      </c>
    </row>
    <row r="143" spans="1:15">
      <c r="A143" s="20" t="s">
        <v>18</v>
      </c>
      <c r="B143" s="27" t="e">
        <v>#DIV/0!</v>
      </c>
      <c r="C143" s="27" t="e">
        <v>#DIV/0!</v>
      </c>
      <c r="M143" s="20" t="s">
        <v>18</v>
      </c>
      <c r="N143" s="27" t="e">
        <v>#DIV/0!</v>
      </c>
      <c r="O143" s="27" t="e">
        <v>#DIV/0!</v>
      </c>
    </row>
    <row r="144" spans="1:15">
      <c r="A144" s="20" t="s">
        <v>16</v>
      </c>
      <c r="B144" s="27" t="e">
        <v>#DIV/0!</v>
      </c>
      <c r="C144" s="27" t="e">
        <v>#DIV/0!</v>
      </c>
      <c r="M144" s="20" t="s">
        <v>16</v>
      </c>
      <c r="N144" s="27" t="e">
        <v>#DIV/0!</v>
      </c>
      <c r="O144" s="27" t="e">
        <v>#DIV/0!</v>
      </c>
    </row>
    <row r="145" spans="1:15">
      <c r="A145" s="20" t="s">
        <v>17</v>
      </c>
      <c r="B145" s="27" t="e">
        <v>#DIV/0!</v>
      </c>
      <c r="C145" s="27" t="e">
        <v>#DIV/0!</v>
      </c>
      <c r="M145" s="20" t="s">
        <v>17</v>
      </c>
      <c r="N145" s="27" t="e">
        <v>#DIV/0!</v>
      </c>
      <c r="O145" s="27" t="e">
        <v>#DIV/0!</v>
      </c>
    </row>
    <row r="146" spans="1:15">
      <c r="A146" s="20" t="s">
        <v>24</v>
      </c>
      <c r="B146" s="27" t="e">
        <v>#DIV/0!</v>
      </c>
      <c r="C146" s="27" t="e">
        <v>#DIV/0!</v>
      </c>
      <c r="M146" s="20" t="s">
        <v>24</v>
      </c>
      <c r="N146" s="27" t="e">
        <v>#DIV/0!</v>
      </c>
      <c r="O146" s="27" t="e">
        <v>#DIV/0!</v>
      </c>
    </row>
    <row r="147" spans="1:15"/>
    <row r="148" spans="1:15"/>
  </sheetData>
  <mergeCells count="9">
    <mergeCell ref="Z1:AA1"/>
    <mergeCell ref="AC1:AD1"/>
    <mergeCell ref="AF1:AG1"/>
    <mergeCell ref="K1:L1"/>
    <mergeCell ref="B1:C1"/>
    <mergeCell ref="E1:F1"/>
    <mergeCell ref="H1:I1"/>
    <mergeCell ref="N1:O1"/>
    <mergeCell ref="Q1:R1"/>
  </mergeCells>
  <pageMargins left="0.511811024" right="0.511811024" top="0.78740157499999996" bottom="0.78740157499999996" header="0.31496062000000002" footer="0.31496062000000002"/>
  <pageSetup paperSize="9" orientation="portrait" r:id="rId13"/>
  <drawing r:id="rId1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AO156"/>
  <sheetViews>
    <sheetView zoomScale="70" zoomScaleNormal="70" workbookViewId="0">
      <selection activeCell="AC6" sqref="AC6"/>
    </sheetView>
  </sheetViews>
  <sheetFormatPr defaultColWidth="0" defaultRowHeight="12.75" zeroHeight="1"/>
  <cols>
    <col min="1" max="1" width="2.85546875" style="18" customWidth="1"/>
    <col min="2" max="40" width="9.140625" style="18" customWidth="1"/>
    <col min="41" max="41" width="2.85546875" style="18" customWidth="1"/>
    <col min="42" max="16384" width="9.140625" hidden="1"/>
  </cols>
  <sheetData>
    <row r="1" spans="2:27">
      <c r="B1" s="116"/>
      <c r="C1" s="116"/>
      <c r="D1" s="116"/>
      <c r="E1" s="116"/>
      <c r="F1" s="116"/>
      <c r="G1" s="116"/>
      <c r="V1" s="116"/>
      <c r="W1" s="116"/>
      <c r="X1" s="116"/>
      <c r="Y1" s="116"/>
      <c r="Z1" s="116"/>
      <c r="AA1" s="116"/>
    </row>
    <row r="2" spans="2:27">
      <c r="B2" s="116"/>
      <c r="C2" s="116"/>
      <c r="D2" s="116"/>
      <c r="E2" s="116"/>
      <c r="F2" s="116"/>
      <c r="G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V3" s="116"/>
      <c r="W3" s="116"/>
      <c r="X3" s="116"/>
      <c r="Y3" s="116"/>
      <c r="Z3" s="116"/>
      <c r="AA3" s="116"/>
    </row>
    <row r="4" spans="2:27">
      <c r="B4" s="116"/>
      <c r="C4" s="116"/>
      <c r="D4" s="116"/>
      <c r="E4" s="116"/>
      <c r="F4" s="116"/>
      <c r="G4" s="116"/>
      <c r="V4" s="116"/>
      <c r="W4" s="116"/>
      <c r="X4" s="116"/>
      <c r="Y4" s="116"/>
      <c r="Z4" s="116"/>
      <c r="AA4" s="116"/>
    </row>
    <row r="5" spans="2:27">
      <c r="B5" s="116"/>
      <c r="C5" s="116"/>
      <c r="D5" s="116"/>
      <c r="E5" s="116"/>
      <c r="F5" s="116"/>
      <c r="G5" s="116"/>
      <c r="V5" s="116"/>
      <c r="W5" s="116"/>
      <c r="X5" s="116"/>
      <c r="Y5" s="116"/>
      <c r="Z5" s="116"/>
      <c r="AA5" s="116"/>
    </row>
    <row r="6" spans="2:27">
      <c r="B6" s="116"/>
      <c r="C6" s="116"/>
      <c r="D6" s="116"/>
      <c r="E6" s="116"/>
      <c r="F6" s="116"/>
      <c r="G6" s="116"/>
      <c r="V6" s="116"/>
      <c r="W6" s="116"/>
      <c r="X6" s="116"/>
      <c r="Y6" s="116"/>
      <c r="Z6" s="116"/>
      <c r="AA6" s="116"/>
    </row>
    <row r="7" spans="2:27"/>
    <row r="8" spans="2:27">
      <c r="B8" s="117" t="s">
        <v>39</v>
      </c>
      <c r="C8" s="118"/>
      <c r="D8" s="118"/>
      <c r="E8" s="118"/>
      <c r="F8" s="118"/>
      <c r="G8" s="119"/>
      <c r="V8" s="117" t="s">
        <v>45</v>
      </c>
      <c r="W8" s="118"/>
      <c r="X8" s="118"/>
      <c r="Y8" s="118"/>
      <c r="Z8" s="118"/>
      <c r="AA8" s="119"/>
    </row>
    <row r="9" spans="2:27">
      <c r="B9" s="120"/>
      <c r="C9" s="121"/>
      <c r="D9" s="121"/>
      <c r="E9" s="121"/>
      <c r="F9" s="121"/>
      <c r="G9" s="122"/>
      <c r="V9" s="120"/>
      <c r="W9" s="121"/>
      <c r="X9" s="121"/>
      <c r="Y9" s="121"/>
      <c r="Z9" s="121"/>
      <c r="AA9" s="122"/>
    </row>
    <row r="10" spans="2:27"/>
    <row r="11" spans="2:27"/>
    <row r="12" spans="2:27"/>
    <row r="13" spans="2:27"/>
    <row r="14" spans="2:27"/>
    <row r="15" spans="2:27"/>
    <row r="16" spans="2:27"/>
    <row r="17" spans="2:27"/>
    <row r="18" spans="2:27"/>
    <row r="19" spans="2:27"/>
    <row r="20" spans="2:27"/>
    <row r="21" spans="2:27"/>
    <row r="22" spans="2:27"/>
    <row r="23" spans="2:27"/>
    <row r="24" spans="2:27"/>
    <row r="25" spans="2:27"/>
    <row r="26" spans="2:27"/>
    <row r="27" spans="2:27"/>
    <row r="28" spans="2:27"/>
    <row r="29" spans="2:27"/>
    <row r="30" spans="2:27"/>
    <row r="31" spans="2:27"/>
    <row r="32" spans="2:27">
      <c r="B32" s="117" t="s">
        <v>40</v>
      </c>
      <c r="C32" s="118"/>
      <c r="D32" s="118"/>
      <c r="E32" s="118"/>
      <c r="F32" s="118"/>
      <c r="G32" s="119"/>
      <c r="V32" s="117" t="s">
        <v>46</v>
      </c>
      <c r="W32" s="118"/>
      <c r="X32" s="118"/>
      <c r="Y32" s="118"/>
      <c r="Z32" s="118"/>
      <c r="AA32" s="119"/>
    </row>
    <row r="33" spans="2:27">
      <c r="B33" s="120"/>
      <c r="C33" s="121"/>
      <c r="D33" s="121"/>
      <c r="E33" s="121"/>
      <c r="F33" s="121"/>
      <c r="G33" s="122"/>
      <c r="V33" s="120"/>
      <c r="W33" s="121"/>
      <c r="X33" s="121"/>
      <c r="Y33" s="121"/>
      <c r="Z33" s="121"/>
      <c r="AA33" s="122"/>
    </row>
    <row r="34" spans="2:27"/>
    <row r="35" spans="2:27"/>
    <row r="36" spans="2:27"/>
    <row r="37" spans="2:27"/>
    <row r="38" spans="2:27"/>
    <row r="39" spans="2:27"/>
    <row r="40" spans="2:27"/>
    <row r="41" spans="2:27"/>
    <row r="42" spans="2:27"/>
    <row r="43" spans="2:27"/>
    <row r="44" spans="2:27"/>
    <row r="45" spans="2:27"/>
    <row r="46" spans="2:27"/>
    <row r="47" spans="2:27"/>
    <row r="48" spans="2:27"/>
    <row r="49" spans="2:27"/>
    <row r="50" spans="2:27"/>
    <row r="51" spans="2:27"/>
    <row r="52" spans="2:27"/>
    <row r="53" spans="2:27"/>
    <row r="54" spans="2:27"/>
    <row r="55" spans="2:27"/>
    <row r="56" spans="2:27"/>
    <row r="57" spans="2:27">
      <c r="B57" s="117" t="s">
        <v>41</v>
      </c>
      <c r="C57" s="118"/>
      <c r="D57" s="118"/>
      <c r="E57" s="118"/>
      <c r="F57" s="118"/>
      <c r="G57" s="119"/>
      <c r="V57" s="117" t="s">
        <v>47</v>
      </c>
      <c r="W57" s="118"/>
      <c r="X57" s="118"/>
      <c r="Y57" s="118"/>
      <c r="Z57" s="118"/>
      <c r="AA57" s="119"/>
    </row>
    <row r="58" spans="2:27">
      <c r="B58" s="120"/>
      <c r="C58" s="121"/>
      <c r="D58" s="121"/>
      <c r="E58" s="121"/>
      <c r="F58" s="121"/>
      <c r="G58" s="122"/>
      <c r="V58" s="120"/>
      <c r="W58" s="121"/>
      <c r="X58" s="121"/>
      <c r="Y58" s="121"/>
      <c r="Z58" s="121"/>
      <c r="AA58" s="122"/>
    </row>
    <row r="59" spans="2:27"/>
    <row r="60" spans="2:27"/>
    <row r="61" spans="2:27"/>
    <row r="62" spans="2:27"/>
    <row r="63" spans="2:27"/>
    <row r="64" spans="2:27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 spans="2:27"/>
    <row r="82" spans="2:27">
      <c r="B82" s="117" t="s">
        <v>42</v>
      </c>
      <c r="C82" s="118"/>
      <c r="D82" s="118"/>
      <c r="E82" s="118"/>
      <c r="F82" s="118"/>
      <c r="G82" s="119"/>
      <c r="V82" s="117" t="s">
        <v>48</v>
      </c>
      <c r="W82" s="118"/>
      <c r="X82" s="118"/>
      <c r="Y82" s="118"/>
      <c r="Z82" s="118"/>
      <c r="AA82" s="119"/>
    </row>
    <row r="83" spans="2:27">
      <c r="B83" s="120"/>
      <c r="C83" s="121"/>
      <c r="D83" s="121"/>
      <c r="E83" s="121"/>
      <c r="F83" s="121"/>
      <c r="G83" s="122"/>
      <c r="V83" s="120"/>
      <c r="W83" s="121"/>
      <c r="X83" s="121"/>
      <c r="Y83" s="121"/>
      <c r="Z83" s="121"/>
      <c r="AA83" s="122"/>
    </row>
    <row r="84" spans="2:27"/>
    <row r="85" spans="2:27"/>
    <row r="86" spans="2:27"/>
    <row r="87" spans="2:27"/>
    <row r="88" spans="2:27"/>
    <row r="89" spans="2:27"/>
    <row r="90" spans="2:27"/>
    <row r="91" spans="2:27"/>
    <row r="92" spans="2:27"/>
    <row r="93" spans="2:27"/>
    <row r="94" spans="2:27"/>
    <row r="95" spans="2:27"/>
    <row r="96" spans="2:27"/>
    <row r="97" spans="2:27"/>
    <row r="98" spans="2:27"/>
    <row r="99" spans="2:27"/>
    <row r="100" spans="2:27"/>
    <row r="101" spans="2:27"/>
    <row r="102" spans="2:27"/>
    <row r="103" spans="2:27"/>
    <row r="104" spans="2:27"/>
    <row r="105" spans="2:27"/>
    <row r="106" spans="2:27"/>
    <row r="107" spans="2:27">
      <c r="B107" s="117" t="s">
        <v>43</v>
      </c>
      <c r="C107" s="118"/>
      <c r="D107" s="118"/>
      <c r="E107" s="118"/>
      <c r="F107" s="118"/>
      <c r="G107" s="119"/>
      <c r="V107" s="117" t="s">
        <v>49</v>
      </c>
      <c r="W107" s="118"/>
      <c r="X107" s="118"/>
      <c r="Y107" s="118"/>
      <c r="Z107" s="118"/>
      <c r="AA107" s="119"/>
    </row>
    <row r="108" spans="2:27">
      <c r="B108" s="120"/>
      <c r="C108" s="121"/>
      <c r="D108" s="121"/>
      <c r="E108" s="121"/>
      <c r="F108" s="121"/>
      <c r="G108" s="122"/>
      <c r="V108" s="120"/>
      <c r="W108" s="121"/>
      <c r="X108" s="121"/>
      <c r="Y108" s="121"/>
      <c r="Z108" s="121"/>
      <c r="AA108" s="122"/>
    </row>
    <row r="109" spans="2:27"/>
    <row r="110" spans="2:27"/>
    <row r="111" spans="2:27"/>
    <row r="112" spans="2:27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 spans="2:27"/>
    <row r="130" spans="2:27"/>
    <row r="131" spans="2:27"/>
    <row r="132" spans="2:27"/>
    <row r="133" spans="2:27">
      <c r="B133" s="117" t="s">
        <v>44</v>
      </c>
      <c r="C133" s="118"/>
      <c r="D133" s="118"/>
      <c r="E133" s="118"/>
      <c r="F133" s="118"/>
      <c r="G133" s="119"/>
      <c r="V133" s="117" t="s">
        <v>50</v>
      </c>
      <c r="W133" s="118"/>
      <c r="X133" s="118"/>
      <c r="Y133" s="118"/>
      <c r="Z133" s="118"/>
      <c r="AA133" s="119"/>
    </row>
    <row r="134" spans="2:27">
      <c r="B134" s="120"/>
      <c r="C134" s="121"/>
      <c r="D134" s="121"/>
      <c r="E134" s="121"/>
      <c r="F134" s="121"/>
      <c r="G134" s="122"/>
      <c r="V134" s="120"/>
      <c r="W134" s="121"/>
      <c r="X134" s="121"/>
      <c r="Y134" s="121"/>
      <c r="Z134" s="121"/>
      <c r="AA134" s="122"/>
    </row>
    <row r="135" spans="2:27"/>
    <row r="136" spans="2:27"/>
    <row r="137" spans="2:27"/>
    <row r="138" spans="2:27"/>
    <row r="139" spans="2:27"/>
    <row r="140" spans="2:27"/>
    <row r="141" spans="2:27"/>
    <row r="142" spans="2:27"/>
    <row r="143" spans="2:27"/>
    <row r="144" spans="2:27"/>
    <row r="145"/>
    <row r="146"/>
    <row r="147"/>
    <row r="148"/>
    <row r="149"/>
    <row r="150"/>
    <row r="151"/>
    <row r="152"/>
    <row r="153"/>
    <row r="154"/>
    <row r="155"/>
    <row r="156"/>
  </sheetData>
  <mergeCells count="14">
    <mergeCell ref="B1:G6"/>
    <mergeCell ref="V1:AA6"/>
    <mergeCell ref="B133:G134"/>
    <mergeCell ref="V8:AA9"/>
    <mergeCell ref="V32:AA33"/>
    <mergeCell ref="V57:AA58"/>
    <mergeCell ref="V82:AA83"/>
    <mergeCell ref="V107:AA108"/>
    <mergeCell ref="V133:AA134"/>
    <mergeCell ref="B8:G9"/>
    <mergeCell ref="B32:G33"/>
    <mergeCell ref="B57:G58"/>
    <mergeCell ref="B82:G83"/>
    <mergeCell ref="B107:G10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BA187"/>
  <sheetViews>
    <sheetView zoomScale="85" zoomScaleNormal="85" workbookViewId="0">
      <selection activeCell="X17" sqref="X17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7.14062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7.14062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7.14062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7.14062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7.14062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12.42578125" bestFit="1" customWidth="1"/>
    <col min="52" max="52" width="12.14062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133" t="s">
        <v>64</v>
      </c>
      <c r="Z3" s="134"/>
      <c r="AA3" s="134"/>
      <c r="AB3" s="134"/>
      <c r="AC3" s="135"/>
      <c r="AP3" s="14" t="s">
        <v>9</v>
      </c>
      <c r="AQ3" s="11">
        <f>AVERAGE(B6,C6)</f>
        <v>0.36</v>
      </c>
      <c r="AR3" s="11">
        <f>AVERAGE(Z13,AA13)</f>
        <v>0.14000000000000001</v>
      </c>
      <c r="AS3" s="14" t="s">
        <v>9</v>
      </c>
      <c r="AT3" s="11">
        <f>AVERAGE(B26,C26)</f>
        <v>0.24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>
        <f>AVERAGE(B66,C66)</f>
        <v>0.08</v>
      </c>
      <c r="BA3" s="11">
        <f>AVERAGE(Z73,AA73)</f>
        <v>0.19</v>
      </c>
    </row>
    <row r="4" spans="1:53" ht="15" customHeight="1" thickBot="1">
      <c r="A4" s="42" t="s">
        <v>65</v>
      </c>
      <c r="B4" s="126"/>
      <c r="C4" s="126"/>
      <c r="D4" s="42" t="s">
        <v>66</v>
      </c>
      <c r="E4" s="43">
        <v>43836</v>
      </c>
      <c r="F4" s="57"/>
      <c r="G4" s="42" t="s">
        <v>65</v>
      </c>
      <c r="H4" s="126"/>
      <c r="I4" s="126"/>
      <c r="J4" s="42" t="s">
        <v>66</v>
      </c>
      <c r="K4" s="43">
        <v>43837</v>
      </c>
      <c r="L4" s="57"/>
      <c r="M4" s="42" t="s">
        <v>65</v>
      </c>
      <c r="N4" s="126"/>
      <c r="O4" s="126"/>
      <c r="P4" s="42" t="s">
        <v>66</v>
      </c>
      <c r="Q4" s="43">
        <v>43838</v>
      </c>
      <c r="R4" s="57"/>
      <c r="S4" s="42" t="s">
        <v>65</v>
      </c>
      <c r="T4" s="126"/>
      <c r="U4" s="126"/>
      <c r="V4" s="42" t="s">
        <v>66</v>
      </c>
      <c r="W4" s="43">
        <v>43839</v>
      </c>
      <c r="Y4" s="42" t="s">
        <v>65</v>
      </c>
      <c r="Z4" s="131"/>
      <c r="AA4" s="132"/>
      <c r="AB4" s="42" t="s">
        <v>66</v>
      </c>
      <c r="AC4" s="43">
        <v>43840</v>
      </c>
      <c r="AP4" s="15" t="s">
        <v>10</v>
      </c>
      <c r="AQ4" s="11">
        <f>AVERAGE(B7,C7)</f>
        <v>0.22900000000000001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>
        <f>AVERAGE(B8,C8)</f>
        <v>7.3499999999999996E-2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/>
      <c r="C6" s="36">
        <v>0.36</v>
      </c>
      <c r="D6" s="56">
        <v>520</v>
      </c>
      <c r="E6" s="37">
        <v>126</v>
      </c>
      <c r="F6" s="57"/>
      <c r="G6" s="47" t="s">
        <v>72</v>
      </c>
      <c r="H6" s="35"/>
      <c r="I6" s="36">
        <v>0.2394</v>
      </c>
      <c r="J6" s="56">
        <v>756</v>
      </c>
      <c r="K6" s="37">
        <v>181</v>
      </c>
      <c r="L6" s="57"/>
      <c r="M6" s="47" t="s">
        <v>16</v>
      </c>
      <c r="N6" s="35"/>
      <c r="O6" s="36">
        <v>0.1333</v>
      </c>
      <c r="P6" s="56">
        <v>1088</v>
      </c>
      <c r="Q6" s="37">
        <v>145</v>
      </c>
      <c r="R6" s="57"/>
      <c r="S6" s="47" t="s">
        <v>19</v>
      </c>
      <c r="T6" s="59"/>
      <c r="U6" s="64">
        <v>0.20399999999999999</v>
      </c>
      <c r="V6" s="56">
        <v>804</v>
      </c>
      <c r="W6" s="37">
        <v>164</v>
      </c>
      <c r="Y6" s="47" t="s">
        <v>23</v>
      </c>
      <c r="Z6" s="35"/>
      <c r="AA6" s="36">
        <v>0.27</v>
      </c>
      <c r="AB6" s="56">
        <v>1037</v>
      </c>
      <c r="AC6" s="37">
        <v>280</v>
      </c>
      <c r="AP6" s="14" t="s">
        <v>72</v>
      </c>
      <c r="AQ6" s="11">
        <f>AVERAGE(H6,I6)</f>
        <v>0.2394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>
        <f>AVERAGE(B33,C33)</f>
        <v>0.28000000000000003</v>
      </c>
      <c r="AV6" s="14" t="s">
        <v>72</v>
      </c>
      <c r="AW6" s="11">
        <f>AVERAGE(H46,I46)</f>
        <v>0.22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</row>
    <row r="7" spans="1:53" ht="15.75" thickBot="1">
      <c r="A7" s="47" t="s">
        <v>10</v>
      </c>
      <c r="B7" s="35"/>
      <c r="C7" s="36">
        <v>0.22900000000000001</v>
      </c>
      <c r="D7" s="56">
        <v>310</v>
      </c>
      <c r="E7" s="37">
        <v>71</v>
      </c>
      <c r="F7" s="57"/>
      <c r="G7" s="47" t="s">
        <v>13</v>
      </c>
      <c r="H7" s="35"/>
      <c r="I7" s="36">
        <v>0.1623</v>
      </c>
      <c r="J7" s="56">
        <v>567</v>
      </c>
      <c r="K7" s="37">
        <v>92</v>
      </c>
      <c r="L7" s="57"/>
      <c r="M7" s="47" t="s">
        <v>74</v>
      </c>
      <c r="N7" s="35"/>
      <c r="O7" s="36">
        <v>0.19389999999999999</v>
      </c>
      <c r="P7" s="56">
        <v>882</v>
      </c>
      <c r="Q7" s="37">
        <v>171</v>
      </c>
      <c r="R7" s="57"/>
      <c r="S7" s="47" t="s">
        <v>20</v>
      </c>
      <c r="T7" s="59"/>
      <c r="U7" s="64">
        <v>6.13E-2</v>
      </c>
      <c r="V7" s="56">
        <v>163</v>
      </c>
      <c r="W7" s="37">
        <v>10</v>
      </c>
      <c r="Y7" s="47" t="s">
        <v>24</v>
      </c>
      <c r="Z7" s="59"/>
      <c r="AA7" s="64">
        <v>2.63E-2</v>
      </c>
      <c r="AB7" s="56">
        <v>38</v>
      </c>
      <c r="AC7" s="37">
        <v>1</v>
      </c>
      <c r="AP7" s="14" t="s">
        <v>13</v>
      </c>
      <c r="AQ7" s="11">
        <f>AVERAGE(H7,I7)</f>
        <v>0.1623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/>
      <c r="C8" s="36">
        <v>7.3499999999999996E-2</v>
      </c>
      <c r="D8" s="56">
        <v>136</v>
      </c>
      <c r="E8" s="37">
        <v>10</v>
      </c>
      <c r="F8" s="57"/>
      <c r="G8" s="47" t="s">
        <v>73</v>
      </c>
      <c r="H8" s="35"/>
      <c r="I8" s="36">
        <v>9.9299999999999999E-2</v>
      </c>
      <c r="J8" s="56">
        <v>282</v>
      </c>
      <c r="K8" s="37">
        <v>28</v>
      </c>
      <c r="L8" s="57"/>
      <c r="M8" s="47" t="s">
        <v>18</v>
      </c>
      <c r="N8" s="35"/>
      <c r="O8" s="36">
        <v>2.3300000000000001E-2</v>
      </c>
      <c r="P8" s="56">
        <v>43</v>
      </c>
      <c r="Q8" s="37">
        <v>1</v>
      </c>
      <c r="R8" s="57"/>
      <c r="S8" s="47" t="s">
        <v>21</v>
      </c>
      <c r="T8" s="59"/>
      <c r="U8" s="64">
        <v>0.15079999999999999</v>
      </c>
      <c r="V8" s="56">
        <v>305</v>
      </c>
      <c r="W8" s="37">
        <v>46</v>
      </c>
      <c r="Y8" s="47" t="s">
        <v>25</v>
      </c>
      <c r="Z8" s="35"/>
      <c r="AA8" s="36">
        <v>0.1</v>
      </c>
      <c r="AB8" s="56">
        <v>130</v>
      </c>
      <c r="AC8" s="37">
        <v>13</v>
      </c>
      <c r="AP8" s="14" t="s">
        <v>14</v>
      </c>
      <c r="AQ8" s="11">
        <f>AVERAGE(H8,I8)</f>
        <v>9.9299999999999999E-2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>
        <f>AVERAGE(H48,I48)</f>
        <v>0.21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>
        <v>0.125</v>
      </c>
      <c r="J9" s="50">
        <v>104</v>
      </c>
      <c r="K9" s="51">
        <v>13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>
        <v>0.25</v>
      </c>
      <c r="U9" s="64">
        <v>0.35</v>
      </c>
      <c r="V9" s="50">
        <v>167</v>
      </c>
      <c r="W9" s="51">
        <v>14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>
        <f>AVERAGE(H9,I9)</f>
        <v>0.125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>
        <f>AVERAGE(H69,I69)</f>
        <v>0.11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>
        <f>AVERAGE(B17,C17)</f>
        <v>0.28999999999999998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>
        <f>AVERAGE(H70,I70)</f>
        <v>0.23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136" t="s">
        <v>70</v>
      </c>
      <c r="Z11" s="137"/>
      <c r="AA11" s="137"/>
      <c r="AB11" s="137"/>
      <c r="AC11" s="138"/>
      <c r="AP11" s="14" t="s">
        <v>16</v>
      </c>
      <c r="AQ11" s="11">
        <f>AVERAGE(N6,O6)</f>
        <v>0.1333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>
        <f>AVERAGE(N46,O46)</f>
        <v>0.19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>
        <f>AVERAGE(N7,O7)</f>
        <v>0.19389999999999999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>
        <v>0.14000000000000001</v>
      </c>
      <c r="AA13" s="64"/>
      <c r="AB13" s="56">
        <v>0</v>
      </c>
      <c r="AC13" s="37">
        <v>0</v>
      </c>
      <c r="AP13" s="14" t="s">
        <v>18</v>
      </c>
      <c r="AQ13" s="11">
        <f>AVERAGE(N8,O8)</f>
        <v>2.3300000000000001E-2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>
        <v>0.19</v>
      </c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>
        <f>AVERAGE(T6,U6)</f>
        <v>0.20399999999999999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>
        <f>AVERAGE(T66,U66)</f>
        <v>0.18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>
        <f>AVERAGE(T7,U7)</f>
        <v>6.13E-2</v>
      </c>
      <c r="AR15" s="11">
        <f>AVERAGE(N14,O14)</f>
        <v>0.19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>
        <v>0.25</v>
      </c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>
        <f>AVERAGE(T8,U8)</f>
        <v>0.15079999999999999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>
        <v>0.28999999999999998</v>
      </c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>
        <f>AVERAGE(T9,U9)</f>
        <v>0.3</v>
      </c>
      <c r="AR17" s="11">
        <f>AVERAGE(N16,O16)</f>
        <v>0.25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>
        <f>AVERAGE(Z6,AA6)</f>
        <v>0.27</v>
      </c>
      <c r="AR18" s="11" t="e">
        <f>AVERAGE(T13,U13)</f>
        <v>#DIV/0!</v>
      </c>
      <c r="AS18" s="14" t="s">
        <v>23</v>
      </c>
      <c r="AT18" s="11">
        <f>AVERAGE(Z26,AA26)</f>
        <v>0.09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>
        <f>AVERAGE(Z7,AA7)</f>
        <v>2.63E-2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>
        <f>AVERAGE(Z8,AA8)</f>
        <v>0.1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133" t="s">
        <v>64</v>
      </c>
      <c r="T23" s="134"/>
      <c r="U23" s="134"/>
      <c r="V23" s="134"/>
      <c r="W23" s="135"/>
      <c r="X23" s="57"/>
      <c r="Y23" s="133" t="s">
        <v>64</v>
      </c>
      <c r="Z23" s="134"/>
      <c r="AA23" s="134"/>
      <c r="AB23" s="134"/>
      <c r="AC23" s="135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131"/>
      <c r="U24" s="132"/>
      <c r="V24" s="42" t="s">
        <v>66</v>
      </c>
      <c r="W24" s="43"/>
      <c r="X24" s="57"/>
      <c r="Y24" s="42" t="s">
        <v>65</v>
      </c>
      <c r="Z24" s="131"/>
      <c r="AA24" s="132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>
        <v>0.24</v>
      </c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>
        <v>0.09</v>
      </c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76</v>
      </c>
      <c r="AY29" s="26" t="s">
        <v>75</v>
      </c>
      <c r="AZ29" s="26" t="s">
        <v>77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0.22666666666666666</v>
      </c>
      <c r="AR30" s="11">
        <f>AVERAGE(Z13,AA13,Z33,AA33,Z53,AA53,Z73,AA73,Z110,AA110)</f>
        <v>0.16500000000000001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str">
        <f t="shared" ref="AU30:AU47" si="1">IF(AR30&lt;=$AV$30,"NORMAL",IF(AR30&lt;=$AV$31,"MODERADO",IF(AR30&gt;=$AV$31,"CRITICO")))</f>
        <v>CRITICO</v>
      </c>
      <c r="AV30" s="8">
        <v>0.05</v>
      </c>
      <c r="AW30" s="6" t="s">
        <v>29</v>
      </c>
      <c r="AX30" s="20" t="s">
        <v>22</v>
      </c>
      <c r="AY30" s="27">
        <v>0.3</v>
      </c>
      <c r="AZ30" s="27">
        <v>0.25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139" t="s">
        <v>70</v>
      </c>
      <c r="T31" s="137"/>
      <c r="U31" s="137"/>
      <c r="V31" s="137"/>
      <c r="W31" s="138"/>
      <c r="X31" s="57"/>
      <c r="Y31" s="136" t="s">
        <v>70</v>
      </c>
      <c r="Z31" s="137"/>
      <c r="AA31" s="137"/>
      <c r="AB31" s="137"/>
      <c r="AC31" s="138"/>
      <c r="AP31" s="15" t="s">
        <v>10</v>
      </c>
      <c r="AQ31" s="11">
        <f>AVERAGE(B7,C7,B27,C27,B47,C47,B67,C67,B104,C104)</f>
        <v>0.22900000000000001</v>
      </c>
      <c r="AR31" s="11" t="e">
        <f>AVERAGE(Z14,AA14,Z34,AA34,Z54,AA54,Z74,AA74,Z111,AA111)</f>
        <v>#DIV/0!</v>
      </c>
      <c r="AS31" s="13">
        <v>0.05</v>
      </c>
      <c r="AT31" s="5" t="str">
        <f t="shared" si="0"/>
        <v>CRITICO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>
        <v>6.13E-2</v>
      </c>
      <c r="AZ31" s="27">
        <v>0.19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>
        <f>AVERAGE(B8,C8,B28,C28,B48,C48,B68,C68,B105,C105)</f>
        <v>7.3499999999999996E-2</v>
      </c>
      <c r="AR32" s="11" t="e">
        <f>AVERAGE(Z15,AA15,Z35,AA35,Z55,AA55,Z75,AA75,Z112,AA112)</f>
        <v>#DIV/0!</v>
      </c>
      <c r="AS32" s="13">
        <v>0.05</v>
      </c>
      <c r="AT32" s="5" t="str">
        <f t="shared" si="0"/>
        <v>CRITICO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>
        <v>0.18</v>
      </c>
      <c r="AZ32" s="27" t="e">
        <v>#DIV/0!</v>
      </c>
    </row>
    <row r="33" spans="1:52" ht="15.75" thickBot="1">
      <c r="A33" s="55" t="s">
        <v>72</v>
      </c>
      <c r="B33" s="35">
        <v>0.28000000000000003</v>
      </c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>
        <f>AVERAGE(H6,I6,H26,I26,H46,I46,H66,I66,H103,I103)</f>
        <v>0.22970000000000002</v>
      </c>
      <c r="AR33" s="11">
        <f>AVERAGE(B13,C13,B33,C33,B53,C53,B73,C73,B110,C110)</f>
        <v>0.28000000000000003</v>
      </c>
      <c r="AS33" s="13">
        <v>0.05</v>
      </c>
      <c r="AT33" s="5" t="str">
        <f t="shared" si="0"/>
        <v>CRITICO</v>
      </c>
      <c r="AU33" s="5" t="str">
        <f t="shared" si="1"/>
        <v>CRITICO</v>
      </c>
      <c r="AX33" s="20" t="s">
        <v>72</v>
      </c>
      <c r="AY33" s="27">
        <v>0.22970000000000002</v>
      </c>
      <c r="AZ33" s="27">
        <v>0.28000000000000003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>
        <f>AVERAGE(H7,I7,H27,I27,H47,I47,H67,I67,H104,I104)</f>
        <v>0.1623</v>
      </c>
      <c r="AR34" s="11" t="e">
        <f>AVERAGE(B14,C14,B34,C34,B54,C54,B74,C74,B111,C111)</f>
        <v>#DIV/0!</v>
      </c>
      <c r="AS34" s="13">
        <v>0.05</v>
      </c>
      <c r="AT34" s="5" t="str">
        <f t="shared" si="0"/>
        <v>CRITICO</v>
      </c>
      <c r="AU34" s="5" t="e">
        <f t="shared" si="1"/>
        <v>#DIV/0!</v>
      </c>
      <c r="AX34" s="20" t="s">
        <v>14</v>
      </c>
      <c r="AY34" s="27">
        <v>0.15465000000000001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>
        <f>AVERAGE(H8,I8,H28,I28,H48,I48,H68,I68,H105,I105)</f>
        <v>0.15465000000000001</v>
      </c>
      <c r="AR35" s="11" t="e">
        <f>AVERAGE(B15,C15,B35,C35,B55,C55,B75,C75,B112,C112)</f>
        <v>#DIV/0!</v>
      </c>
      <c r="AS35" s="13">
        <v>0.05</v>
      </c>
      <c r="AT35" s="5" t="str">
        <f t="shared" si="0"/>
        <v>CRITICO</v>
      </c>
      <c r="AU35" s="5" t="e">
        <f t="shared" si="1"/>
        <v>#DIV/0!</v>
      </c>
      <c r="AX35" s="20" t="s">
        <v>21</v>
      </c>
      <c r="AY35" s="27">
        <v>0.15079999999999999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>
        <f>AVERAGE(H9,I9,H29,I29,H49,I49,H69,I69,H106,I106)</f>
        <v>0.11749999999999999</v>
      </c>
      <c r="AR36" s="11" t="e">
        <f>AVERAGE(B16,C16,B36,C36,B56,C56,B76,C76,B113,C113)</f>
        <v>#DIV/0!</v>
      </c>
      <c r="AS36" s="13">
        <v>0.05</v>
      </c>
      <c r="AT36" s="5" t="str">
        <f t="shared" si="0"/>
        <v>CRITICO</v>
      </c>
      <c r="AU36" s="5" t="e">
        <f t="shared" si="1"/>
        <v>#DIV/0!</v>
      </c>
      <c r="AX36" s="20" t="s">
        <v>6</v>
      </c>
      <c r="AY36" s="27">
        <v>0.23</v>
      </c>
      <c r="AZ36" s="27">
        <v>0.28999999999999998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>
        <f>AVERAGE(H10,I10,H30,I30,H50,I50,H70,I70,H107,I107)</f>
        <v>0.23</v>
      </c>
      <c r="AR37" s="11">
        <f>AVERAGE(B17,C17,B37,C37,B57,C57,B77,C77,B114,C114)</f>
        <v>0.28999999999999998</v>
      </c>
      <c r="AS37" s="13">
        <v>0.05</v>
      </c>
      <c r="AT37" s="5" t="str">
        <f t="shared" si="0"/>
        <v>CRITICO</v>
      </c>
      <c r="AU37" s="5" t="str">
        <f t="shared" si="1"/>
        <v>CRITICO</v>
      </c>
      <c r="AX37" s="20" t="s">
        <v>11</v>
      </c>
      <c r="AY37" s="27">
        <v>7.3499999999999996E-2</v>
      </c>
      <c r="AZ37" s="27" t="e">
        <v>#DIV/0!</v>
      </c>
    </row>
    <row r="38" spans="1:52" ht="15">
      <c r="AP38" s="14" t="s">
        <v>16</v>
      </c>
      <c r="AQ38" s="11">
        <f>AVERAGE(N6,O6,N26,O26,N46,O46,N66,O66,N103,O103)</f>
        <v>0.16165000000000002</v>
      </c>
      <c r="AR38" s="11" t="e">
        <f>AVERAGE(H13,I13,H33,I33,H53,I53,H73,I73,H110,I110)</f>
        <v>#DIV/0!</v>
      </c>
      <c r="AS38" s="13">
        <v>0.05</v>
      </c>
      <c r="AT38" s="5" t="str">
        <f t="shared" si="0"/>
        <v>CRITICO</v>
      </c>
      <c r="AU38" s="5" t="e">
        <f t="shared" si="1"/>
        <v>#DIV/0!</v>
      </c>
      <c r="AX38" s="20" t="s">
        <v>25</v>
      </c>
      <c r="AY38" s="27">
        <v>0.1</v>
      </c>
      <c r="AZ38" s="27" t="e">
        <v>#DIV/0!</v>
      </c>
    </row>
    <row r="39" spans="1:52" ht="15.75" thickBot="1">
      <c r="AP39" s="14" t="s">
        <v>17</v>
      </c>
      <c r="AQ39" s="11">
        <f>AVERAGE(N7,O7,N27,O27,N47,O47,N67,O67,N104,O104)</f>
        <v>0.19389999999999999</v>
      </c>
      <c r="AR39" s="11" t="e">
        <f>AVERAGE(H14,I14,H34,I34,H54,I54,H74,I74,H111,I111)</f>
        <v>#DIV/0!</v>
      </c>
      <c r="AS39" s="13">
        <v>0.05</v>
      </c>
      <c r="AT39" s="5" t="str">
        <f t="shared" si="0"/>
        <v>CRITICO</v>
      </c>
      <c r="AU39" s="5" t="e">
        <f t="shared" si="1"/>
        <v>#DIV/0!</v>
      </c>
      <c r="AX39" s="20" t="s">
        <v>19</v>
      </c>
      <c r="AY39" s="27">
        <v>0.192</v>
      </c>
      <c r="AZ39" s="27" t="e">
        <v>#DIV/0!</v>
      </c>
    </row>
    <row r="40" spans="1:52" ht="15.75" thickBot="1">
      <c r="R40" s="1"/>
      <c r="AP40" s="14" t="s">
        <v>18</v>
      </c>
      <c r="AQ40" s="11">
        <f>AVERAGE(N8,O8,N28,O28,N48,O48,N68,O68,N105,O105)</f>
        <v>2.3300000000000001E-2</v>
      </c>
      <c r="AR40" s="11" t="e">
        <f>AVERAGE(H15,I15,H35,I35,H55,I55,H75,I75,H112,I112)</f>
        <v>#DIV/0!</v>
      </c>
      <c r="AS40" s="13">
        <v>0.05</v>
      </c>
      <c r="AT40" s="5" t="str">
        <f t="shared" si="0"/>
        <v>NORMAL</v>
      </c>
      <c r="AU40" s="5" t="e">
        <f t="shared" si="1"/>
        <v>#DIV/0!</v>
      </c>
      <c r="AX40" s="20" t="s">
        <v>9</v>
      </c>
      <c r="AY40" s="27">
        <v>0.22666666666666666</v>
      </c>
      <c r="AZ40" s="27">
        <v>0.16500000000000001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>
        <f>AVERAGE(T6,U6,T26,U26,T46,U46,T66,U66,T103,U103)</f>
        <v>0.192</v>
      </c>
      <c r="AR41" s="11" t="e">
        <f>AVERAGE(N13,O13,N33,O33,N53,O53,N73,O73,N110,O110)</f>
        <v>#DIV/0!</v>
      </c>
      <c r="AS41" s="13">
        <v>0.05</v>
      </c>
      <c r="AT41" s="5" t="str">
        <f t="shared" si="0"/>
        <v>CRITICO</v>
      </c>
      <c r="AU41" s="5" t="e">
        <f t="shared" si="1"/>
        <v>#DIV/0!</v>
      </c>
      <c r="AX41" s="20" t="s">
        <v>10</v>
      </c>
      <c r="AY41" s="27">
        <v>0.22900000000000001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>
        <f>AVERAGE(T7,U7,T27,U27,T47,U47,T67,U67,T104,U104)</f>
        <v>6.13E-2</v>
      </c>
      <c r="AR42" s="11">
        <f>AVERAGE(N14,O14,N34,O34,N54,O54,N74,O74,N111,O111)</f>
        <v>0.19</v>
      </c>
      <c r="AS42" s="13">
        <v>0.05</v>
      </c>
      <c r="AT42" s="5" t="str">
        <f t="shared" si="0"/>
        <v>MODERADO</v>
      </c>
      <c r="AU42" s="5" t="str">
        <f t="shared" si="1"/>
        <v>CRITICO</v>
      </c>
      <c r="AX42" s="20" t="s">
        <v>13</v>
      </c>
      <c r="AY42" s="27">
        <v>0.1623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>
        <f>AVERAGE(T8,U8,T28,U28,T48,U48,T68,U68,T105,U105)</f>
        <v>0.15079999999999999</v>
      </c>
      <c r="AR43" s="11" t="e">
        <f>AVERAGE(N15,O15,N35,O35,N55,O55,N75,O75,N112,O112)</f>
        <v>#DIV/0!</v>
      </c>
      <c r="AS43" s="13">
        <v>0.05</v>
      </c>
      <c r="AT43" s="5" t="str">
        <f t="shared" si="0"/>
        <v>CRITICO</v>
      </c>
      <c r="AU43" s="5" t="e">
        <f t="shared" si="1"/>
        <v>#DIV/0!</v>
      </c>
      <c r="AX43" s="20" t="s">
        <v>15</v>
      </c>
      <c r="AY43" s="27">
        <v>0.11749999999999999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>
        <f>AVERAGE(T9,U9,T29,U29,T49,U49,T69,U69,T106,U106)</f>
        <v>0.3</v>
      </c>
      <c r="AR44" s="11">
        <f>AVERAGE(N16,O16,N36,O36,N56,O56,N76,O76,N113,O113)</f>
        <v>0.25</v>
      </c>
      <c r="AS44" s="13">
        <v>0.05</v>
      </c>
      <c r="AT44" s="5" t="str">
        <f t="shared" si="0"/>
        <v>CRITICO</v>
      </c>
      <c r="AU44" s="5" t="str">
        <f t="shared" si="1"/>
        <v>CRITICO</v>
      </c>
      <c r="AX44" s="20" t="s">
        <v>18</v>
      </c>
      <c r="AY44" s="27">
        <v>2.3300000000000001E-2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>
        <f>AVERAGE(Z6,AA6,Z26,AA26,Z46,AA46,Z66,AA66,Z103,AA103)</f>
        <v>0.18</v>
      </c>
      <c r="AR45" s="11" t="e">
        <f>AVERAGE(T13,U13,T33,U33,T53,U53,T73,U73,T110,U110)</f>
        <v>#DIV/0!</v>
      </c>
      <c r="AS45" s="13">
        <v>0.05</v>
      </c>
      <c r="AT45" s="5" t="str">
        <f t="shared" si="0"/>
        <v>CRITICO</v>
      </c>
      <c r="AU45" s="5" t="e">
        <f t="shared" si="1"/>
        <v>#DIV/0!</v>
      </c>
      <c r="AX45" s="20" t="s">
        <v>16</v>
      </c>
      <c r="AY45" s="27">
        <v>0.16165000000000002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>
        <v>0.22</v>
      </c>
      <c r="I46" s="36"/>
      <c r="J46" s="56">
        <v>0</v>
      </c>
      <c r="K46" s="37">
        <v>0</v>
      </c>
      <c r="L46" s="57"/>
      <c r="M46" s="47" t="s">
        <v>16</v>
      </c>
      <c r="N46" s="35">
        <v>0.19</v>
      </c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>
        <f>AVERAGE(Z7,AA7,Z27,AA27,Z47,AA47,Z67,AA67,Z104,AA104)</f>
        <v>2.63E-2</v>
      </c>
      <c r="AR46" s="11" t="e">
        <f>AVERAGE(T14,U14,T34,U34,T54,U54,T74,U74,T111,U111)</f>
        <v>#DIV/0!</v>
      </c>
      <c r="AS46" s="13">
        <v>0.05</v>
      </c>
      <c r="AT46" s="5" t="str">
        <f t="shared" si="0"/>
        <v>NORMAL</v>
      </c>
      <c r="AU46" s="5" t="e">
        <f t="shared" si="1"/>
        <v>#DIV/0!</v>
      </c>
      <c r="AX46" s="20" t="s">
        <v>17</v>
      </c>
      <c r="AY46" s="27">
        <v>0.19389999999999999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>
        <f>AVERAGE(Z8,AA8,Z28,AA28,Z48,AA48,Z68,AA68,Z105,AA105)</f>
        <v>0.1</v>
      </c>
      <c r="AR47" s="11" t="e">
        <f>AVERAGE(T15,U15,T35,U35,T55,U55,T75,U75,T112,U112)</f>
        <v>#DIV/0!</v>
      </c>
      <c r="AS47" s="13">
        <v>0.05</v>
      </c>
      <c r="AT47" s="5" t="str">
        <f t="shared" si="0"/>
        <v>CRITICO</v>
      </c>
      <c r="AU47" s="5" t="e">
        <f t="shared" si="1"/>
        <v>#DIV/0!</v>
      </c>
      <c r="AX47" s="20" t="s">
        <v>24</v>
      </c>
      <c r="AY47" s="27">
        <v>2.63E-2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>
        <v>0.21</v>
      </c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>
        <v>0.08</v>
      </c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>
        <v>0.18</v>
      </c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>
        <v>0.11</v>
      </c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>
        <v>0.23</v>
      </c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>
        <v>0.19</v>
      </c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6.5" thickBot="1">
      <c r="A81" s="143" t="s">
        <v>116</v>
      </c>
      <c r="B81" s="144"/>
      <c r="C81" s="144"/>
      <c r="D81" s="144"/>
      <c r="E81" s="145"/>
      <c r="R81" s="30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>
      <c r="L98" s="1"/>
      <c r="M98" s="60"/>
      <c r="N98" s="60"/>
      <c r="O98" s="60"/>
      <c r="P98" s="60"/>
      <c r="Q98" s="60"/>
      <c r="R98" s="60"/>
    </row>
    <row r="99" spans="1:29" ht="15.75" thickBot="1">
      <c r="L99" s="57"/>
      <c r="M99" s="61"/>
      <c r="N99" s="61"/>
      <c r="O99" s="61"/>
      <c r="P99" s="61"/>
      <c r="Q99" s="61"/>
      <c r="R99" s="40"/>
    </row>
    <row r="100" spans="1:29" ht="15.75" thickBot="1">
      <c r="L100" s="57"/>
      <c r="M100" s="61"/>
      <c r="N100" s="61"/>
      <c r="O100" s="61"/>
      <c r="P100" s="61"/>
      <c r="Q100" s="61"/>
      <c r="R100" s="40"/>
    </row>
    <row r="101" spans="1:29" ht="13.5" thickBot="1">
      <c r="L101" s="57"/>
      <c r="M101" s="41"/>
      <c r="N101" s="41"/>
      <c r="O101" s="41"/>
      <c r="P101" s="41"/>
      <c r="Q101" s="41"/>
      <c r="R101" s="41"/>
    </row>
    <row r="102" spans="1:29" ht="15.75" thickBot="1">
      <c r="L102" s="57"/>
      <c r="M102" s="61"/>
      <c r="N102" s="61"/>
      <c r="O102" s="61"/>
      <c r="P102" s="61"/>
      <c r="Q102" s="61"/>
      <c r="R102" s="40"/>
    </row>
    <row r="103" spans="1:29" ht="15.75" thickBot="1">
      <c r="L103" s="57"/>
      <c r="M103" s="61"/>
      <c r="N103" s="61"/>
      <c r="O103" s="61"/>
      <c r="P103" s="61"/>
      <c r="Q103" s="61"/>
      <c r="R103" s="40"/>
    </row>
    <row r="104" spans="1:29" ht="13.5" thickBot="1">
      <c r="L104" s="57"/>
      <c r="M104" s="41"/>
      <c r="N104" s="41"/>
      <c r="O104" s="41"/>
      <c r="P104" s="41"/>
      <c r="Q104" s="41"/>
      <c r="R104" s="41"/>
    </row>
    <row r="105" spans="1:29" ht="15.75" thickBot="1">
      <c r="L105" s="57"/>
      <c r="M105" s="61"/>
      <c r="N105" s="61"/>
      <c r="O105" s="61"/>
      <c r="P105" s="61"/>
      <c r="Q105" s="61"/>
      <c r="R105" s="40"/>
    </row>
    <row r="106" spans="1:29" ht="15.75" thickBot="1">
      <c r="L106" s="57"/>
      <c r="M106" s="61"/>
      <c r="N106" s="61"/>
      <c r="O106" s="61"/>
      <c r="P106" s="61"/>
      <c r="Q106" s="61"/>
      <c r="R106" s="40"/>
    </row>
    <row r="107" spans="1:29" ht="13.5" thickBot="1">
      <c r="L107" s="30"/>
      <c r="M107" s="38"/>
      <c r="N107" s="38"/>
      <c r="O107" s="38"/>
      <c r="P107" s="38"/>
      <c r="Q107" s="38"/>
      <c r="R107" s="38"/>
    </row>
    <row r="108" spans="1:29" ht="13.5" thickBot="1">
      <c r="L108" s="30"/>
      <c r="M108" s="1"/>
      <c r="N108" s="2"/>
      <c r="O108" s="2"/>
      <c r="P108" s="1"/>
      <c r="Q108" s="1"/>
      <c r="R108" s="1"/>
    </row>
    <row r="109" spans="1:29" ht="13.5" thickBot="1">
      <c r="L109" s="30"/>
      <c r="M109" s="1"/>
      <c r="N109" s="32"/>
      <c r="O109" s="2"/>
      <c r="P109" s="1"/>
      <c r="Q109" s="1"/>
      <c r="R109" s="1"/>
    </row>
    <row r="110" spans="1:29" ht="15.75" thickBot="1">
      <c r="L110" s="30"/>
      <c r="M110" s="29"/>
      <c r="N110" s="62"/>
      <c r="O110" s="63"/>
      <c r="P110" s="1"/>
      <c r="Q110" s="1"/>
      <c r="R110" s="1"/>
    </row>
    <row r="111" spans="1:29" ht="15.75" thickBot="1">
      <c r="L111" s="30"/>
      <c r="M111" s="29"/>
      <c r="N111" s="31"/>
      <c r="O111" s="30"/>
      <c r="P111" s="1"/>
      <c r="Q111" s="1"/>
      <c r="R111" s="1"/>
    </row>
    <row r="115" spans="18:18" ht="13.5" thickBot="1"/>
    <row r="116" spans="18:18" ht="13.5" thickBot="1">
      <c r="R116" s="1"/>
    </row>
    <row r="117" spans="18:18" ht="13.5" thickBot="1">
      <c r="R117" s="30"/>
    </row>
    <row r="118" spans="18:18" ht="13.5" thickBot="1">
      <c r="R118" s="30"/>
    </row>
    <row r="119" spans="18:18" ht="13.5" thickBot="1">
      <c r="R119" s="30"/>
    </row>
    <row r="120" spans="18:18" ht="13.5" thickBot="1">
      <c r="R120" s="30"/>
    </row>
    <row r="121" spans="18:18" ht="13.5" thickBot="1">
      <c r="R121" s="30"/>
    </row>
    <row r="122" spans="18:18" ht="13.5" thickBot="1">
      <c r="R122" s="30"/>
    </row>
    <row r="123" spans="18:18" ht="13.5" thickBot="1">
      <c r="R123" s="30"/>
    </row>
    <row r="124" spans="18:18" ht="13.5" thickBot="1">
      <c r="R124" s="30"/>
    </row>
    <row r="125" spans="18:18" ht="13.5" thickBot="1">
      <c r="R125" s="30"/>
    </row>
    <row r="126" spans="18:18" ht="13.5" thickBot="1">
      <c r="R126" s="30"/>
    </row>
    <row r="127" spans="18:18" ht="13.5" thickBot="1">
      <c r="R127" s="30"/>
    </row>
    <row r="128" spans="18:18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09">
    <mergeCell ref="A31:E31"/>
    <mergeCell ref="G31:K31"/>
    <mergeCell ref="M31:Q31"/>
    <mergeCell ref="A23:E23"/>
    <mergeCell ref="G23:K23"/>
    <mergeCell ref="M23:Q23"/>
    <mergeCell ref="B4:C4"/>
    <mergeCell ref="B24:C24"/>
    <mergeCell ref="H24:I24"/>
    <mergeCell ref="N24:O24"/>
    <mergeCell ref="H4:I4"/>
    <mergeCell ref="N4:O4"/>
    <mergeCell ref="G11:K11"/>
    <mergeCell ref="M11:Q11"/>
    <mergeCell ref="A1:E1"/>
    <mergeCell ref="A2:E2"/>
    <mergeCell ref="G2:K2"/>
    <mergeCell ref="M2:Q2"/>
    <mergeCell ref="A3:E3"/>
    <mergeCell ref="G3:K3"/>
    <mergeCell ref="M3:Q3"/>
    <mergeCell ref="A21:E21"/>
    <mergeCell ref="A22:E22"/>
    <mergeCell ref="G22:K22"/>
    <mergeCell ref="M22:Q22"/>
    <mergeCell ref="A11:E11"/>
    <mergeCell ref="A41:E41"/>
    <mergeCell ref="A42:E42"/>
    <mergeCell ref="N64:O64"/>
    <mergeCell ref="B44:C44"/>
    <mergeCell ref="H44:I44"/>
    <mergeCell ref="N44:O44"/>
    <mergeCell ref="A51:E51"/>
    <mergeCell ref="G51:K51"/>
    <mergeCell ref="M51:Q51"/>
    <mergeCell ref="A63:E63"/>
    <mergeCell ref="G63:K63"/>
    <mergeCell ref="M63:Q63"/>
    <mergeCell ref="G42:K42"/>
    <mergeCell ref="M42:Q42"/>
    <mergeCell ref="A43:E43"/>
    <mergeCell ref="G43:K43"/>
    <mergeCell ref="M43:Q43"/>
    <mergeCell ref="A81:E81"/>
    <mergeCell ref="A82:E82"/>
    <mergeCell ref="G82:K82"/>
    <mergeCell ref="M82:Q82"/>
    <mergeCell ref="A71:E71"/>
    <mergeCell ref="G71:K71"/>
    <mergeCell ref="B64:C64"/>
    <mergeCell ref="H64:I64"/>
    <mergeCell ref="A61:E61"/>
    <mergeCell ref="A62:E62"/>
    <mergeCell ref="G62:K62"/>
    <mergeCell ref="M62:Q62"/>
    <mergeCell ref="M71:Q71"/>
    <mergeCell ref="T84:U84"/>
    <mergeCell ref="Z84:AA84"/>
    <mergeCell ref="S91:W91"/>
    <mergeCell ref="Y91:AC91"/>
    <mergeCell ref="A91:E91"/>
    <mergeCell ref="G91:K91"/>
    <mergeCell ref="M91:Q91"/>
    <mergeCell ref="S83:W83"/>
    <mergeCell ref="Y83:AC83"/>
    <mergeCell ref="A83:E83"/>
    <mergeCell ref="G83:K83"/>
    <mergeCell ref="M83:Q83"/>
    <mergeCell ref="B84:C84"/>
    <mergeCell ref="H84:I84"/>
    <mergeCell ref="N84:O84"/>
    <mergeCell ref="S82:W82"/>
    <mergeCell ref="Y82:AC82"/>
    <mergeCell ref="S71:W71"/>
    <mergeCell ref="Y71:AC71"/>
    <mergeCell ref="S42:W42"/>
    <mergeCell ref="Y42:AC42"/>
    <mergeCell ref="S62:W62"/>
    <mergeCell ref="S51:W51"/>
    <mergeCell ref="S63:W63"/>
    <mergeCell ref="Y63:AC63"/>
    <mergeCell ref="T64:U64"/>
    <mergeCell ref="Z64:AA64"/>
    <mergeCell ref="Y62:AC62"/>
    <mergeCell ref="Y51:AC51"/>
    <mergeCell ref="AZ1:BA1"/>
    <mergeCell ref="S22:W22"/>
    <mergeCell ref="Y22:AC22"/>
    <mergeCell ref="Y2:AC2"/>
    <mergeCell ref="T44:U44"/>
    <mergeCell ref="Y43:AC43"/>
    <mergeCell ref="S43:W43"/>
    <mergeCell ref="Z44:AA44"/>
    <mergeCell ref="S3:W3"/>
    <mergeCell ref="S2:W2"/>
    <mergeCell ref="Z4:AA4"/>
    <mergeCell ref="Z24:AA24"/>
    <mergeCell ref="T24:U24"/>
    <mergeCell ref="Y3:AC3"/>
    <mergeCell ref="Y11:AC11"/>
    <mergeCell ref="Y23:AC23"/>
    <mergeCell ref="AQ1:AR1"/>
    <mergeCell ref="AT1:AU1"/>
    <mergeCell ref="AW1:AX1"/>
    <mergeCell ref="S23:W23"/>
    <mergeCell ref="S31:W31"/>
    <mergeCell ref="Y31:AC31"/>
    <mergeCell ref="T4:U4"/>
    <mergeCell ref="S11:W11"/>
  </mergeCells>
  <conditionalFormatting sqref="AT30:AT47">
    <cfRule type="cellIs" dxfId="177" priority="7" operator="equal">
      <formula>"NORMAL"</formula>
    </cfRule>
    <cfRule type="cellIs" dxfId="176" priority="8" operator="equal">
      <formula>"NORMAL"</formula>
    </cfRule>
    <cfRule type="cellIs" dxfId="175" priority="9" operator="equal">
      <formula>"NORMAL"</formula>
    </cfRule>
    <cfRule type="cellIs" dxfId="174" priority="10" operator="equal">
      <formula>"CRITICO"</formula>
    </cfRule>
    <cfRule type="cellIs" dxfId="173" priority="11" operator="equal">
      <formula>"MODERADO"</formula>
    </cfRule>
    <cfRule type="cellIs" dxfId="172" priority="12" operator="equal">
      <formula>"NORMAL"</formula>
    </cfRule>
  </conditionalFormatting>
  <conditionalFormatting sqref="AU30:AU47">
    <cfRule type="cellIs" dxfId="171" priority="1" operator="equal">
      <formula>"NORMAL"</formula>
    </cfRule>
    <cfRule type="cellIs" dxfId="170" priority="2" operator="equal">
      <formula>"NORMAL"</formula>
    </cfRule>
    <cfRule type="cellIs" dxfId="169" priority="3" operator="equal">
      <formula>"NORMAL"</formula>
    </cfRule>
    <cfRule type="cellIs" dxfId="168" priority="4" operator="equal">
      <formula>"CRITICO"</formula>
    </cfRule>
    <cfRule type="cellIs" dxfId="167" priority="5" operator="equal">
      <formula>"MODERADO"</formula>
    </cfRule>
    <cfRule type="cellIs" dxfId="166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/>
  <dimension ref="A1:BA187"/>
  <sheetViews>
    <sheetView zoomScale="85" zoomScaleNormal="85" workbookViewId="0">
      <selection activeCell="G11" sqref="G11:K11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7.14062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7.14062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23" bestFit="1" customWidth="1"/>
    <col min="52" max="52" width="22.710937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0.25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>
        <f>AVERAGE(Z73,AA73)</f>
        <v>0.2</v>
      </c>
    </row>
    <row r="4" spans="1:53" ht="15.75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 t="e">
        <f>AVERAGE(B7,C7)</f>
        <v>#DIV/0!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>
        <f>AVERAGE(B8,C8)</f>
        <v>0.16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>
        <v>0.25</v>
      </c>
      <c r="C6" s="36"/>
      <c r="D6" s="56">
        <v>0</v>
      </c>
      <c r="E6" s="37">
        <v>0</v>
      </c>
      <c r="F6" s="57"/>
      <c r="G6" s="47" t="s">
        <v>72</v>
      </c>
      <c r="H6" s="35">
        <v>0.17</v>
      </c>
      <c r="I6" s="36"/>
      <c r="J6" s="56">
        <v>0</v>
      </c>
      <c r="K6" s="37">
        <v>0</v>
      </c>
      <c r="L6" s="57"/>
      <c r="M6" s="47" t="s">
        <v>16</v>
      </c>
      <c r="N6" s="35">
        <v>0.2</v>
      </c>
      <c r="O6" s="36"/>
      <c r="P6" s="56">
        <v>0</v>
      </c>
      <c r="Q6" s="37">
        <v>0</v>
      </c>
      <c r="R6" s="57"/>
      <c r="S6" s="47" t="s">
        <v>19</v>
      </c>
      <c r="T6" s="59">
        <v>0.1825</v>
      </c>
      <c r="U6" s="64"/>
      <c r="V6" s="56">
        <v>0</v>
      </c>
      <c r="W6" s="37">
        <v>0</v>
      </c>
      <c r="Y6" s="47" t="s">
        <v>23</v>
      </c>
      <c r="Z6" s="35">
        <v>0.23630000000000001</v>
      </c>
      <c r="AA6" s="36"/>
      <c r="AB6" s="56">
        <v>0</v>
      </c>
      <c r="AC6" s="37">
        <v>0</v>
      </c>
      <c r="AP6" s="14" t="s">
        <v>72</v>
      </c>
      <c r="AQ6" s="11">
        <f>AVERAGE(H6,I6)</f>
        <v>0.17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>
        <f>AVERAGE(H66,I66)</f>
        <v>0.23</v>
      </c>
      <c r="BA6" s="11" t="e">
        <f>AVERAGE(B73,C73)</f>
        <v>#DIV/0!</v>
      </c>
    </row>
    <row r="7" spans="1:53" ht="15.75" thickBot="1">
      <c r="A7" s="47" t="s">
        <v>10</v>
      </c>
      <c r="B7" s="35"/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>
        <v>6.7500000000000004E-2</v>
      </c>
      <c r="U7" s="64"/>
      <c r="V7" s="56">
        <v>0</v>
      </c>
      <c r="W7" s="37">
        <v>0</v>
      </c>
      <c r="Y7" s="47" t="s">
        <v>24</v>
      </c>
      <c r="Z7" s="59">
        <v>0.13</v>
      </c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>
        <v>0.16</v>
      </c>
      <c r="C8" s="36"/>
      <c r="D8" s="56">
        <v>0</v>
      </c>
      <c r="E8" s="37">
        <v>0</v>
      </c>
      <c r="F8" s="57"/>
      <c r="G8" s="47" t="s">
        <v>73</v>
      </c>
      <c r="H8" s="35">
        <v>0.19</v>
      </c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>
        <v>0.15</v>
      </c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>
        <f>AVERAGE(H8,I8)</f>
        <v>0.19</v>
      </c>
      <c r="AR8" s="11">
        <f>AVERAGE(B15,C15)</f>
        <v>0.13780000000000001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>
        <v>0.1235</v>
      </c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>
        <f>AVERAGE(H9,I9)</f>
        <v>0.1235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>
        <v>0.17</v>
      </c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>
        <f>AVERAGE(H10,I10)</f>
        <v>0.17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>
        <f>AVERAGE(N6,O6)</f>
        <v>0.2</v>
      </c>
      <c r="AR11" s="11">
        <f>AVERAGE(H13,I13)</f>
        <v>0.18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>
        <f>AVERAGE(H34,I34)</f>
        <v>0.35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>
        <v>0.18</v>
      </c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>
        <f>AVERAGE(N68,O68)</f>
        <v>0.52</v>
      </c>
      <c r="BA13" s="11">
        <f>AVERAGE(H75,I75)</f>
        <v>0.38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>
        <f>AVERAGE(T6,U6)</f>
        <v>0.1825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>
        <v>0.13780000000000001</v>
      </c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>
        <f>AVERAGE(T7,U7)</f>
        <v>6.7500000000000004E-2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>
        <v>0.19</v>
      </c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>
        <f>AVERAGE(T8,U8)</f>
        <v>0.15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>
        <f>AVERAGE(N16,O16)</f>
        <v>0.19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>
        <f>AVERAGE(Z6,AA6)</f>
        <v>0.23630000000000001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>
        <f>AVERAGE(Z7,AA7)</f>
        <v>0.13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84</v>
      </c>
      <c r="AY29" s="26" t="s">
        <v>112</v>
      </c>
      <c r="AZ29" s="26" t="s">
        <v>111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0.25</v>
      </c>
      <c r="AR30" s="11">
        <f>AVERAGE(Z13,AA13,Z33,AA33,Z53,AA53,Z73,AA73,Z110,AA110)</f>
        <v>0.2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str">
        <f t="shared" ref="AU30:AU47" si="1">IF(AR30&lt;=$AV$30,"NORMAL",IF(AR30&lt;=$AV$31,"MODERADO",IF(AR30&gt;=$AV$31,"CRITICO")))</f>
        <v>CRITICO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>
        <v>0.19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 t="e">
        <f>AVERAGE(B7,C7,B27,C27,B47,C47,B67,C67,B104,C104)</f>
        <v>#DIV/0!</v>
      </c>
      <c r="AR31" s="11" t="e">
        <f>AVERAGE(Z14,AA14,Z34,AA34,Z54,AA54,Z74,AA74,Z111,AA111)</f>
        <v>#DIV/0!</v>
      </c>
      <c r="AS31" s="13">
        <v>0.05</v>
      </c>
      <c r="AT31" s="5" t="e">
        <f t="shared" si="0"/>
        <v>#DIV/0!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>
        <v>6.7500000000000004E-2</v>
      </c>
      <c r="AZ31" s="27" t="e">
        <v>#DIV/0!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>
        <f>AVERAGE(B8,C8,B28,C28,B48,C48,B68,C68,B105,C105)</f>
        <v>0.16</v>
      </c>
      <c r="AR32" s="11" t="e">
        <f>AVERAGE(Z15,AA15,Z35,AA35,Z55,AA55,Z75,AA75,Z112,AA112)</f>
        <v>#DIV/0!</v>
      </c>
      <c r="AS32" s="13">
        <v>0.05</v>
      </c>
      <c r="AT32" s="5" t="str">
        <f t="shared" si="0"/>
        <v>CRITICO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>
        <v>0.23630000000000001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>
        <f>AVERAGE(H6,I6,H26,I26,H46,I46,H66,I66,H103,I103)</f>
        <v>0.2</v>
      </c>
      <c r="AR33" s="11" t="e">
        <f>AVERAGE(B13,C13,B33,C33,B53,C53,B73,C73,B110,C110)</f>
        <v>#DIV/0!</v>
      </c>
      <c r="AS33" s="13">
        <v>0.05</v>
      </c>
      <c r="AT33" s="5" t="str">
        <f t="shared" si="0"/>
        <v>CRITICO</v>
      </c>
      <c r="AU33" s="5" t="e">
        <f t="shared" si="1"/>
        <v>#DIV/0!</v>
      </c>
      <c r="AX33" s="20" t="s">
        <v>72</v>
      </c>
      <c r="AY33" s="27">
        <v>0.2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>
        <v>0.35</v>
      </c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AVERAGE(H7,I7,H27,I27,H47,I47,H67,I67,H104,I104)</f>
        <v>#DIV/0!</v>
      </c>
      <c r="AR34" s="11" t="e">
        <f>AVERAGE(B14,C14,B34,C34,B54,C54,B74,C74,B111,C111)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>
        <v>0.19</v>
      </c>
      <c r="AZ34" s="27">
        <v>0.13780000000000001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>
        <f>AVERAGE(H8,I8,H28,I28,H48,I48,H68,I68,H105,I105)</f>
        <v>0.19</v>
      </c>
      <c r="AR35" s="11">
        <f>AVERAGE(B15,C15,B35,C35,B55,C55,B75,C75,B112,C112)</f>
        <v>0.13780000000000001</v>
      </c>
      <c r="AS35" s="13">
        <v>0.05</v>
      </c>
      <c r="AT35" s="5" t="str">
        <f t="shared" si="0"/>
        <v>CRITICO</v>
      </c>
      <c r="AU35" s="5" t="str">
        <f t="shared" si="1"/>
        <v>CRITICO</v>
      </c>
      <c r="AX35" s="20" t="s">
        <v>21</v>
      </c>
      <c r="AY35" s="27">
        <v>0.15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>
        <f>AVERAGE(H9,I9,H29,I29,H49,I49,H69,I69,H106,I106)</f>
        <v>0.1235</v>
      </c>
      <c r="AR36" s="11" t="e">
        <f>AVERAGE(B16,C16,B36,C36,B56,C56,B76,C76,B113,C113)</f>
        <v>#DIV/0!</v>
      </c>
      <c r="AS36" s="13">
        <v>0.05</v>
      </c>
      <c r="AT36" s="5" t="str">
        <f t="shared" si="0"/>
        <v>CRITICO</v>
      </c>
      <c r="AU36" s="5" t="e">
        <f t="shared" si="1"/>
        <v>#DIV/0!</v>
      </c>
      <c r="AX36" s="20" t="s">
        <v>6</v>
      </c>
      <c r="AY36" s="27">
        <v>0.17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>
        <f>AVERAGE(H10,I10,H30,I30,H50,I50,H70,I70,H107,I107)</f>
        <v>0.17</v>
      </c>
      <c r="AR37" s="11" t="e">
        <f>AVERAGE(B17,C17,B37,C37,B57,C57,B77,C77,B114,C114)</f>
        <v>#DIV/0!</v>
      </c>
      <c r="AS37" s="13">
        <v>0.05</v>
      </c>
      <c r="AT37" s="5" t="str">
        <f t="shared" si="0"/>
        <v>CRITICO</v>
      </c>
      <c r="AU37" s="5" t="e">
        <f t="shared" si="1"/>
        <v>#DIV/0!</v>
      </c>
      <c r="AX37" s="20" t="s">
        <v>11</v>
      </c>
      <c r="AY37" s="27">
        <v>0.16</v>
      </c>
      <c r="AZ37" s="27" t="e">
        <v>#DIV/0!</v>
      </c>
    </row>
    <row r="38" spans="1:52" ht="15">
      <c r="AP38" s="14" t="s">
        <v>16</v>
      </c>
      <c r="AQ38" s="11">
        <f>AVERAGE(N6,O6,N26,O26,N46,O46,N66,O66,N103,O103)</f>
        <v>0.2</v>
      </c>
      <c r="AR38" s="11">
        <f>AVERAGE(H13,I13,H33,I33,H53,I53,H73,I73,H110,I110)</f>
        <v>0.18</v>
      </c>
      <c r="AS38" s="13">
        <v>0.05</v>
      </c>
      <c r="AT38" s="5" t="str">
        <f t="shared" si="0"/>
        <v>CRITICO</v>
      </c>
      <c r="AU38" s="5" t="str">
        <f t="shared" si="1"/>
        <v>CRITICO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AVERAGE(N7,O7,N27,O27,N47,O47,N67,O67,N104,O104)</f>
        <v>#DIV/0!</v>
      </c>
      <c r="AR39" s="11">
        <f>AVERAGE(H14,I14,H34,I34,H54,I54,H74,I74,H111,I111)</f>
        <v>0.35</v>
      </c>
      <c r="AS39" s="13">
        <v>0.05</v>
      </c>
      <c r="AT39" s="5" t="e">
        <f t="shared" si="0"/>
        <v>#DIV/0!</v>
      </c>
      <c r="AU39" s="5" t="str">
        <f t="shared" si="1"/>
        <v>CRITICO</v>
      </c>
      <c r="AX39" s="20" t="s">
        <v>19</v>
      </c>
      <c r="AY39" s="27">
        <v>0.1825</v>
      </c>
      <c r="AZ39" s="27" t="e">
        <v>#DIV/0!</v>
      </c>
    </row>
    <row r="40" spans="1:52" ht="15.75" thickBot="1">
      <c r="R40" s="1"/>
      <c r="AP40" s="14" t="s">
        <v>18</v>
      </c>
      <c r="AQ40" s="11">
        <f>AVERAGE(N8,O8,N28,O28,N48,O48,N68,O68,N105,O105)</f>
        <v>0.52</v>
      </c>
      <c r="AR40" s="11">
        <f>AVERAGE(H15,I15,H35,I35,H55,I55,H75,I75,H112,I112)</f>
        <v>0.38</v>
      </c>
      <c r="AS40" s="13">
        <v>0.05</v>
      </c>
      <c r="AT40" s="5" t="str">
        <f t="shared" si="0"/>
        <v>CRITICO</v>
      </c>
      <c r="AU40" s="5" t="str">
        <f t="shared" si="1"/>
        <v>CRITICO</v>
      </c>
      <c r="AX40" s="20" t="s">
        <v>9</v>
      </c>
      <c r="AY40" s="27">
        <v>0.25</v>
      </c>
      <c r="AZ40" s="27">
        <v>0.2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>
        <f>AVERAGE(T6,U6,T26,U26,T46,U46,T66,U66,T103,U103)</f>
        <v>0.1825</v>
      </c>
      <c r="AR41" s="11" t="e">
        <f>AVERAGE(N13,O13,N33,O33,N53,O53,N73,O73,N110,O110)</f>
        <v>#DIV/0!</v>
      </c>
      <c r="AS41" s="13">
        <v>0.05</v>
      </c>
      <c r="AT41" s="5" t="str">
        <f t="shared" si="0"/>
        <v>CRITICO</v>
      </c>
      <c r="AU41" s="5" t="e">
        <f t="shared" si="1"/>
        <v>#DIV/0!</v>
      </c>
      <c r="AX41" s="20" t="s">
        <v>10</v>
      </c>
      <c r="AY41" s="27" t="e">
        <v>#DIV/0!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>
        <f>AVERAGE(T7,U7,T27,U27,T47,U47,T67,U67,T104,U104)</f>
        <v>6.7500000000000004E-2</v>
      </c>
      <c r="AR42" s="11" t="e">
        <f>AVERAGE(N14,O14,N34,O34,N54,O54,N74,O74,N111,O111)</f>
        <v>#DIV/0!</v>
      </c>
      <c r="AS42" s="13">
        <v>0.05</v>
      </c>
      <c r="AT42" s="5" t="str">
        <f t="shared" si="0"/>
        <v>MODERADO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>
        <f>AVERAGE(T8,U8,T28,U28,T48,U48,T68,U68,T105,U105)</f>
        <v>0.15</v>
      </c>
      <c r="AR43" s="11" t="e">
        <f>AVERAGE(N15,O15,N35,O35,N55,O55,N75,O75,N112,O112)</f>
        <v>#DIV/0!</v>
      </c>
      <c r="AS43" s="13">
        <v>0.05</v>
      </c>
      <c r="AT43" s="5" t="str">
        <f t="shared" si="0"/>
        <v>CRITICO</v>
      </c>
      <c r="AU43" s="5" t="e">
        <f t="shared" si="1"/>
        <v>#DIV/0!</v>
      </c>
      <c r="AX43" s="20" t="s">
        <v>15</v>
      </c>
      <c r="AY43" s="27">
        <v>0.1235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AVERAGE(T9,U9,T29,U29,T49,U49,T69,U69,T106,U106)</f>
        <v>#DIV/0!</v>
      </c>
      <c r="AR44" s="11">
        <f>AVERAGE(N16,O16,N36,O36,N56,O56,N76,O76,N113,O113)</f>
        <v>0.19</v>
      </c>
      <c r="AS44" s="13">
        <v>0.05</v>
      </c>
      <c r="AT44" s="5" t="e">
        <f t="shared" si="0"/>
        <v>#DIV/0!</v>
      </c>
      <c r="AU44" s="5" t="str">
        <f t="shared" si="1"/>
        <v>CRITICO</v>
      </c>
      <c r="AX44" s="20" t="s">
        <v>18</v>
      </c>
      <c r="AY44" s="27">
        <v>0.52</v>
      </c>
      <c r="AZ44" s="27">
        <v>0.38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>
        <f>AVERAGE(Z6,AA6,Z26,AA26,Z46,AA46,Z66,AA66,Z103,AA103)</f>
        <v>0.23630000000000001</v>
      </c>
      <c r="AR45" s="11" t="e">
        <f>AVERAGE(T13,U13,T33,U33,T53,U53,T73,U73,T110,U110)</f>
        <v>#DIV/0!</v>
      </c>
      <c r="AS45" s="13">
        <v>0.05</v>
      </c>
      <c r="AT45" s="5" t="str">
        <f t="shared" si="0"/>
        <v>CRITICO</v>
      </c>
      <c r="AU45" s="5" t="e">
        <f t="shared" si="1"/>
        <v>#DIV/0!</v>
      </c>
      <c r="AX45" s="20" t="s">
        <v>16</v>
      </c>
      <c r="AY45" s="27">
        <v>0.2</v>
      </c>
      <c r="AZ45" s="27">
        <v>0.18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>
        <f>AVERAGE(Z7,AA7,Z27,AA27,Z47,AA47,Z67,AA67,Z104,AA104)</f>
        <v>0.13</v>
      </c>
      <c r="AR46" s="11" t="e">
        <f>AVERAGE(T14,U14,T34,U34,T54,U54,T74,U74,T111,U111)</f>
        <v>#DIV/0!</v>
      </c>
      <c r="AS46" s="13">
        <v>0.05</v>
      </c>
      <c r="AT46" s="5" t="str">
        <f t="shared" si="0"/>
        <v>CRITICO</v>
      </c>
      <c r="AU46" s="5" t="e">
        <f t="shared" si="1"/>
        <v>#DIV/0!</v>
      </c>
      <c r="AX46" s="20" t="s">
        <v>17</v>
      </c>
      <c r="AY46" s="27" t="e">
        <v>#DIV/0!</v>
      </c>
      <c r="AZ46" s="27">
        <v>0.35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AVERAGE(Z8,AA8,Z28,AA28,Z48,AA48,Z68,AA68,Z105,AA105)</f>
        <v>#DIV/0!</v>
      </c>
      <c r="AR47" s="11" t="e">
        <f>AVERAGE(T15,U15,T35,U35,T55,U55,T75,U75,T112,U112)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>
        <v>0.13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>
        <v>0.23</v>
      </c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>
        <v>0.52</v>
      </c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>
        <v>0.2</v>
      </c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>
        <v>0.38</v>
      </c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6.5" thickBot="1">
      <c r="A81" s="143" t="s">
        <v>33</v>
      </c>
      <c r="B81" s="144"/>
      <c r="C81" s="144"/>
      <c r="D81" s="144"/>
      <c r="E81" s="145"/>
      <c r="R81" s="30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>
      <c r="L98" s="1"/>
      <c r="M98" s="60"/>
      <c r="N98" s="60"/>
      <c r="O98" s="60"/>
      <c r="P98" s="60"/>
      <c r="Q98" s="60"/>
      <c r="R98" s="60"/>
    </row>
    <row r="99" spans="1:29" ht="15.75" thickBot="1">
      <c r="L99" s="57"/>
      <c r="M99" s="61"/>
      <c r="N99" s="61"/>
      <c r="O99" s="61"/>
      <c r="P99" s="61"/>
      <c r="Q99" s="61"/>
      <c r="R99" s="40"/>
    </row>
    <row r="100" spans="1:29" ht="15.75" thickBot="1">
      <c r="L100" s="57"/>
      <c r="M100" s="61"/>
      <c r="N100" s="61"/>
      <c r="O100" s="61"/>
      <c r="P100" s="61"/>
      <c r="Q100" s="61"/>
      <c r="R100" s="40"/>
    </row>
    <row r="101" spans="1:29" ht="13.5" thickBot="1">
      <c r="L101" s="57"/>
      <c r="M101" s="41"/>
      <c r="N101" s="41"/>
      <c r="O101" s="41"/>
      <c r="P101" s="41"/>
      <c r="Q101" s="41"/>
      <c r="R101" s="41"/>
    </row>
    <row r="102" spans="1:29" ht="15.75" thickBot="1">
      <c r="L102" s="57"/>
      <c r="M102" s="61"/>
      <c r="N102" s="61"/>
      <c r="O102" s="61"/>
      <c r="P102" s="61"/>
      <c r="Q102" s="61"/>
      <c r="R102" s="40"/>
    </row>
    <row r="103" spans="1:29" ht="15.75" thickBot="1">
      <c r="L103" s="57"/>
      <c r="M103" s="61"/>
      <c r="N103" s="61"/>
      <c r="O103" s="61"/>
      <c r="P103" s="61"/>
      <c r="Q103" s="61"/>
      <c r="R103" s="40"/>
    </row>
    <row r="104" spans="1:29" ht="13.5" thickBot="1">
      <c r="L104" s="57"/>
      <c r="M104" s="41"/>
      <c r="N104" s="41"/>
      <c r="O104" s="41"/>
      <c r="P104" s="41"/>
      <c r="Q104" s="41"/>
      <c r="R104" s="41"/>
    </row>
    <row r="105" spans="1:29" ht="15.75" thickBot="1">
      <c r="L105" s="57"/>
      <c r="M105" s="61"/>
      <c r="N105" s="61"/>
      <c r="O105" s="61"/>
      <c r="P105" s="61"/>
      <c r="Q105" s="61"/>
      <c r="R105" s="40"/>
    </row>
    <row r="106" spans="1:29" ht="15.75" thickBot="1">
      <c r="L106" s="57"/>
      <c r="M106" s="61"/>
      <c r="N106" s="61"/>
      <c r="O106" s="61"/>
      <c r="P106" s="61"/>
      <c r="Q106" s="61"/>
      <c r="R106" s="40"/>
    </row>
    <row r="107" spans="1:29" ht="13.5" thickBot="1">
      <c r="L107" s="30"/>
      <c r="M107" s="38"/>
      <c r="N107" s="38"/>
      <c r="O107" s="38"/>
      <c r="P107" s="38"/>
      <c r="Q107" s="38"/>
      <c r="R107" s="38"/>
    </row>
    <row r="108" spans="1:29" ht="13.5" thickBot="1">
      <c r="L108" s="30"/>
      <c r="M108" s="1"/>
      <c r="N108" s="2"/>
      <c r="O108" s="2"/>
      <c r="P108" s="1"/>
      <c r="Q108" s="1"/>
      <c r="R108" s="1"/>
    </row>
    <row r="109" spans="1:29" ht="13.5" thickBot="1">
      <c r="L109" s="30"/>
      <c r="M109" s="1"/>
      <c r="N109" s="32"/>
      <c r="O109" s="2"/>
      <c r="P109" s="1"/>
      <c r="Q109" s="1"/>
      <c r="R109" s="1"/>
    </row>
    <row r="110" spans="1:29" ht="15.75" thickBot="1">
      <c r="L110" s="30"/>
      <c r="M110" s="29"/>
      <c r="N110" s="62"/>
      <c r="O110" s="63"/>
      <c r="P110" s="1"/>
      <c r="Q110" s="1"/>
      <c r="R110" s="1"/>
    </row>
    <row r="111" spans="1:29" ht="15.75" thickBot="1">
      <c r="L111" s="30"/>
      <c r="M111" s="29"/>
      <c r="N111" s="31"/>
      <c r="O111" s="30"/>
      <c r="P111" s="1"/>
      <c r="Q111" s="1"/>
      <c r="R111" s="1"/>
    </row>
    <row r="115" spans="18:18" ht="13.5" thickBot="1"/>
    <row r="116" spans="18:18" ht="13.5" thickBot="1">
      <c r="R116" s="1"/>
    </row>
    <row r="117" spans="18:18" ht="13.5" thickBot="1">
      <c r="R117" s="30"/>
    </row>
    <row r="118" spans="18:18" ht="13.5" thickBot="1">
      <c r="R118" s="30"/>
    </row>
    <row r="119" spans="18:18" ht="13.5" thickBot="1">
      <c r="R119" s="30"/>
    </row>
    <row r="120" spans="18:18" ht="13.5" thickBot="1">
      <c r="R120" s="30"/>
    </row>
    <row r="121" spans="18:18" ht="13.5" thickBot="1">
      <c r="R121" s="30"/>
    </row>
    <row r="122" spans="18:18" ht="13.5" thickBot="1">
      <c r="R122" s="30"/>
    </row>
    <row r="123" spans="18:18" ht="13.5" thickBot="1">
      <c r="R123" s="30"/>
    </row>
    <row r="124" spans="18:18" ht="13.5" thickBot="1">
      <c r="R124" s="30"/>
    </row>
    <row r="125" spans="18:18" ht="13.5" thickBot="1">
      <c r="R125" s="30"/>
    </row>
    <row r="126" spans="18:18" ht="13.5" thickBot="1">
      <c r="R126" s="30"/>
    </row>
    <row r="127" spans="18:18" ht="13.5" thickBot="1">
      <c r="R127" s="30"/>
    </row>
    <row r="128" spans="18:18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00">
    <mergeCell ref="M2:Q2"/>
    <mergeCell ref="A3:E3"/>
    <mergeCell ref="G3:K3"/>
    <mergeCell ref="M3:Q3"/>
    <mergeCell ref="A11:E11"/>
    <mergeCell ref="G11:K11"/>
    <mergeCell ref="M11:Q11"/>
    <mergeCell ref="B4:C4"/>
    <mergeCell ref="A23:E23"/>
    <mergeCell ref="G23:K23"/>
    <mergeCell ref="A1:E1"/>
    <mergeCell ref="A2:E2"/>
    <mergeCell ref="G2:K2"/>
    <mergeCell ref="A22:E22"/>
    <mergeCell ref="G22:K22"/>
    <mergeCell ref="A21:E21"/>
    <mergeCell ref="B24:C24"/>
    <mergeCell ref="H24:I24"/>
    <mergeCell ref="A31:E31"/>
    <mergeCell ref="G31:K31"/>
    <mergeCell ref="A61:E61"/>
    <mergeCell ref="A41:E41"/>
    <mergeCell ref="A42:E42"/>
    <mergeCell ref="G42:K42"/>
    <mergeCell ref="B44:C44"/>
    <mergeCell ref="H44:I44"/>
    <mergeCell ref="A51:E51"/>
    <mergeCell ref="G51:K51"/>
    <mergeCell ref="S3:W3"/>
    <mergeCell ref="T4:U4"/>
    <mergeCell ref="S11:W11"/>
    <mergeCell ref="H4:I4"/>
    <mergeCell ref="N4:O4"/>
    <mergeCell ref="AQ1:AR1"/>
    <mergeCell ref="AT1:AU1"/>
    <mergeCell ref="AW1:AX1"/>
    <mergeCell ref="AZ1:BA1"/>
    <mergeCell ref="S2:W2"/>
    <mergeCell ref="Y2:AC2"/>
    <mergeCell ref="M42:Q42"/>
    <mergeCell ref="S42:W42"/>
    <mergeCell ref="Y42:AC42"/>
    <mergeCell ref="S22:W22"/>
    <mergeCell ref="Y22:AC22"/>
    <mergeCell ref="M23:Q23"/>
    <mergeCell ref="N24:O24"/>
    <mergeCell ref="M31:Q31"/>
    <mergeCell ref="M22:Q22"/>
    <mergeCell ref="N44:O44"/>
    <mergeCell ref="T44:U44"/>
    <mergeCell ref="Z44:AA44"/>
    <mergeCell ref="A43:E43"/>
    <mergeCell ref="G43:K43"/>
    <mergeCell ref="M43:Q43"/>
    <mergeCell ref="S43:W43"/>
    <mergeCell ref="Y43:AC43"/>
    <mergeCell ref="A62:E62"/>
    <mergeCell ref="G62:K62"/>
    <mergeCell ref="M62:Q62"/>
    <mergeCell ref="S62:W62"/>
    <mergeCell ref="Y62:AC62"/>
    <mergeCell ref="M51:Q51"/>
    <mergeCell ref="S51:W51"/>
    <mergeCell ref="Y51:AC51"/>
    <mergeCell ref="Y82:AC82"/>
    <mergeCell ref="A63:E63"/>
    <mergeCell ref="G63:K63"/>
    <mergeCell ref="M63:Q63"/>
    <mergeCell ref="S63:W63"/>
    <mergeCell ref="Y63:AC63"/>
    <mergeCell ref="B64:C64"/>
    <mergeCell ref="H64:I64"/>
    <mergeCell ref="N64:O64"/>
    <mergeCell ref="T64:U64"/>
    <mergeCell ref="Z64:AA64"/>
    <mergeCell ref="A81:E81"/>
    <mergeCell ref="A82:E82"/>
    <mergeCell ref="G82:K82"/>
    <mergeCell ref="M82:Q82"/>
    <mergeCell ref="S82:W82"/>
    <mergeCell ref="A71:E71"/>
    <mergeCell ref="G71:K71"/>
    <mergeCell ref="M71:Q71"/>
    <mergeCell ref="S71:W71"/>
    <mergeCell ref="Y71:AC71"/>
    <mergeCell ref="A91:E91"/>
    <mergeCell ref="G91:K91"/>
    <mergeCell ref="M91:Q91"/>
    <mergeCell ref="S91:W91"/>
    <mergeCell ref="Y91:AC91"/>
    <mergeCell ref="S83:W83"/>
    <mergeCell ref="Y83:AC83"/>
    <mergeCell ref="B84:C84"/>
    <mergeCell ref="H84:I84"/>
    <mergeCell ref="N84:O84"/>
    <mergeCell ref="T84:U84"/>
    <mergeCell ref="Z84:AA84"/>
    <mergeCell ref="A83:E83"/>
    <mergeCell ref="G83:K83"/>
    <mergeCell ref="M83:Q83"/>
  </mergeCells>
  <conditionalFormatting sqref="AT30:AT47">
    <cfRule type="cellIs" dxfId="163" priority="7" operator="equal">
      <formula>"NORMAL"</formula>
    </cfRule>
    <cfRule type="cellIs" dxfId="162" priority="8" operator="equal">
      <formula>"NORMAL"</formula>
    </cfRule>
    <cfRule type="cellIs" dxfId="161" priority="9" operator="equal">
      <formula>"NORMAL"</formula>
    </cfRule>
    <cfRule type="cellIs" dxfId="160" priority="10" operator="equal">
      <formula>"CRITICO"</formula>
    </cfRule>
    <cfRule type="cellIs" dxfId="159" priority="11" operator="equal">
      <formula>"MODERADO"</formula>
    </cfRule>
    <cfRule type="cellIs" dxfId="158" priority="12" operator="equal">
      <formula>"NORMAL"</formula>
    </cfRule>
  </conditionalFormatting>
  <conditionalFormatting sqref="AU30:AU47">
    <cfRule type="cellIs" dxfId="157" priority="1" operator="equal">
      <formula>"NORMAL"</formula>
    </cfRule>
    <cfRule type="cellIs" dxfId="156" priority="2" operator="equal">
      <formula>"NORMAL"</formula>
    </cfRule>
    <cfRule type="cellIs" dxfId="155" priority="3" operator="equal">
      <formula>"NORMAL"</formula>
    </cfRule>
    <cfRule type="cellIs" dxfId="154" priority="4" operator="equal">
      <formula>"CRITICO"</formula>
    </cfRule>
    <cfRule type="cellIs" dxfId="153" priority="5" operator="equal">
      <formula>"MODERADO"</formula>
    </cfRule>
    <cfRule type="cellIs" dxfId="152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BD187"/>
  <sheetViews>
    <sheetView zoomScale="85" zoomScaleNormal="85" workbookViewId="0">
      <selection activeCell="BC3" sqref="BC3:BD20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7.14062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21.140625" bestFit="1" customWidth="1"/>
    <col min="52" max="52" width="15" bestFit="1" customWidth="1"/>
    <col min="53" max="53" width="14.5703125" bestFit="1" customWidth="1"/>
    <col min="54" max="54" width="21.140625" bestFit="1" customWidth="1"/>
    <col min="55" max="55" width="15" bestFit="1" customWidth="1"/>
    <col min="56" max="56" width="14.5703125" bestFit="1" customWidth="1"/>
  </cols>
  <sheetData>
    <row r="1" spans="1:56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  <c r="BB1" s="23" t="s">
        <v>110</v>
      </c>
      <c r="BC1" s="112"/>
      <c r="BD1" s="113"/>
    </row>
    <row r="2" spans="1:56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  <c r="BB2" s="3" t="s">
        <v>26</v>
      </c>
      <c r="BC2" s="4" t="s">
        <v>34</v>
      </c>
      <c r="BD2" s="4" t="s">
        <v>36</v>
      </c>
    </row>
    <row r="3" spans="1:56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0.19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  <c r="BB3" s="14" t="s">
        <v>9</v>
      </c>
      <c r="BC3" s="11">
        <f>AVERAGE(B86,C86)</f>
        <v>0.01</v>
      </c>
      <c r="BD3" s="11" t="e">
        <f>AVERAGE(Z93,AA93)</f>
        <v>#DIV/0!</v>
      </c>
    </row>
    <row r="4" spans="1:56" ht="15.75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 t="e">
        <f>AVERAGE(B7,C7)</f>
        <v>#DIV/0!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  <c r="BB4" s="15" t="s">
        <v>10</v>
      </c>
      <c r="BC4" s="11" t="e">
        <f>AVERAGE(B87,C87)</f>
        <v>#DIV/0!</v>
      </c>
      <c r="BD4" s="11" t="e">
        <f>AVERAGE(Z94,AA94)</f>
        <v>#DIV/0!</v>
      </c>
    </row>
    <row r="5" spans="1:56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  <c r="BB5" s="14" t="s">
        <v>11</v>
      </c>
      <c r="BC5" s="11" t="e">
        <f>AVERAGE(B88,C88)</f>
        <v>#DIV/0!</v>
      </c>
      <c r="BD5" s="11" t="e">
        <f>AVERAGE(Z95,AA95)</f>
        <v>#DIV/0!</v>
      </c>
    </row>
    <row r="6" spans="1:56" ht="15.75" thickBot="1">
      <c r="A6" s="47" t="s">
        <v>9</v>
      </c>
      <c r="B6" s="35">
        <v>0.19</v>
      </c>
      <c r="C6" s="36"/>
      <c r="D6" s="56">
        <v>0</v>
      </c>
      <c r="E6" s="37">
        <v>0</v>
      </c>
      <c r="F6" s="57"/>
      <c r="G6" s="47" t="s">
        <v>72</v>
      </c>
      <c r="H6" s="35">
        <v>0.18310000000000001</v>
      </c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>
        <f>AVERAGE(H6,I6)</f>
        <v>0.18310000000000001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  <c r="BB6" s="14" t="s">
        <v>72</v>
      </c>
      <c r="BC6" s="11" t="e">
        <f>AVERAGE(H86,I86)</f>
        <v>#DIV/0!</v>
      </c>
      <c r="BD6" s="11" t="e">
        <f>AVERAGE(B93,C93)</f>
        <v>#DIV/0!</v>
      </c>
    </row>
    <row r="7" spans="1:56" ht="15.75" thickBot="1">
      <c r="A7" s="47" t="s">
        <v>10</v>
      </c>
      <c r="B7" s="35"/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>
        <f>AVERAGE(B14,C14)</f>
        <v>0.21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  <c r="BB7" s="14" t="s">
        <v>13</v>
      </c>
      <c r="BC7" s="11" t="e">
        <f>AVERAGE(H87,I87)</f>
        <v>#DIV/0!</v>
      </c>
      <c r="BD7" s="11" t="e">
        <f>AVERAGE(B94,C94)</f>
        <v>#DIV/0!</v>
      </c>
    </row>
    <row r="8" spans="1:56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>
        <v>0.09</v>
      </c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  <c r="BB8" s="14" t="s">
        <v>14</v>
      </c>
      <c r="BC8" s="11" t="e">
        <f>AVERAGE(H88,I88)</f>
        <v>#DIV/0!</v>
      </c>
      <c r="BD8" s="11" t="e">
        <f>AVERAGE(B95,C95)</f>
        <v>#DIV/0!</v>
      </c>
    </row>
    <row r="9" spans="1:56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>
        <v>0.25</v>
      </c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  <c r="BB9" s="14" t="s">
        <v>15</v>
      </c>
      <c r="BC9" s="11" t="e">
        <f>AVERAGE(H89,I89)</f>
        <v>#DIV/0!</v>
      </c>
      <c r="BD9" s="11" t="e">
        <f>AVERAGE(B96,C96)</f>
        <v>#DIV/0!</v>
      </c>
    </row>
    <row r="10" spans="1:56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  <c r="BB10" s="14" t="s">
        <v>6</v>
      </c>
      <c r="BC10" s="11" t="e">
        <f>AVERAGE(H90,I90)</f>
        <v>#DIV/0!</v>
      </c>
      <c r="BD10" s="11" t="e">
        <f>AVERAGE(B97,C97)</f>
        <v>#DIV/0!</v>
      </c>
    </row>
    <row r="11" spans="1:56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>
        <f>AVERAGE(N26,O26)</f>
        <v>0.16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  <c r="BB11" s="14" t="s">
        <v>16</v>
      </c>
      <c r="BC11" s="11" t="e">
        <f>AVERAGE(N86,O86)</f>
        <v>#DIV/0!</v>
      </c>
      <c r="BD11" s="11" t="e">
        <f>AVERAGE(H93,I93)</f>
        <v>#DIV/0!</v>
      </c>
    </row>
    <row r="12" spans="1:56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  <c r="BB12" s="14" t="s">
        <v>17</v>
      </c>
      <c r="BC12" s="11" t="e">
        <f>AVERAGE(N87,O87)</f>
        <v>#DIV/0!</v>
      </c>
      <c r="BD12" s="11" t="e">
        <f>AVERAGE(H94,I94)</f>
        <v>#DIV/0!</v>
      </c>
    </row>
    <row r="13" spans="1:56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>
        <f>AVERAGE(N8,O8)</f>
        <v>0.09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  <c r="BB13" s="14" t="s">
        <v>18</v>
      </c>
      <c r="BC13" s="11" t="e">
        <f>AVERAGE(N88,O88)</f>
        <v>#DIV/0!</v>
      </c>
      <c r="BD13" s="11" t="e">
        <f>AVERAGE(H95,I95)</f>
        <v>#DIV/0!</v>
      </c>
    </row>
    <row r="14" spans="1:56" ht="15.75" thickBot="1">
      <c r="A14" s="55" t="s">
        <v>13</v>
      </c>
      <c r="B14" s="35"/>
      <c r="C14" s="36">
        <v>0.21</v>
      </c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  <c r="BB14" s="14" t="s">
        <v>19</v>
      </c>
      <c r="BC14" s="11" t="e">
        <f>AVERAGE(T86,U86)</f>
        <v>#DIV/0!</v>
      </c>
      <c r="BD14" s="11" t="e">
        <f>AVERAGE(N93,O93)</f>
        <v>#DIV/0!</v>
      </c>
    </row>
    <row r="15" spans="1:56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  <c r="BB15" s="14" t="s">
        <v>20</v>
      </c>
      <c r="BC15" s="11" t="e">
        <f>AVERAGE(T87,U87)</f>
        <v>#DIV/0!</v>
      </c>
      <c r="BD15" s="11" t="e">
        <f>AVERAGE(N94,O94)</f>
        <v>#DIV/0!</v>
      </c>
    </row>
    <row r="16" spans="1:56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  <c r="BB16" s="14" t="s">
        <v>21</v>
      </c>
      <c r="BC16" s="11" t="e">
        <f>AVERAGE(T88,U88)</f>
        <v>#DIV/0!</v>
      </c>
      <c r="BD16" s="11" t="e">
        <f>AVERAGE(N95,O95)</f>
        <v>#DIV/0!</v>
      </c>
    </row>
    <row r="17" spans="1:56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>
        <f>AVERAGE(T9,U9)</f>
        <v>0.25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  <c r="BB17" s="14" t="s">
        <v>22</v>
      </c>
      <c r="BC17" s="11" t="e">
        <f>AVERAGE(T89,U89)</f>
        <v>#DIV/0!</v>
      </c>
      <c r="BD17" s="11" t="e">
        <f>AVERAGE(N96,O96)</f>
        <v>#DIV/0!</v>
      </c>
    </row>
    <row r="18" spans="1:56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  <c r="BB18" s="14" t="s">
        <v>23</v>
      </c>
      <c r="BC18" s="11" t="e">
        <f>AVERAGE(Z86,AA86)</f>
        <v>#DIV/0!</v>
      </c>
      <c r="BD18" s="11" t="e">
        <f>AVERAGE(T93,U93)</f>
        <v>#DIV/0!</v>
      </c>
    </row>
    <row r="19" spans="1:56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  <c r="BB19" s="14" t="s">
        <v>24</v>
      </c>
      <c r="BC19" s="11" t="e">
        <f>AVERAGE(Z87,AA87)</f>
        <v>#DIV/0!</v>
      </c>
      <c r="BD19" s="11" t="e">
        <f>AVERAGE(T94,U94)</f>
        <v>#DIV/0!</v>
      </c>
    </row>
    <row r="20" spans="1:56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  <c r="BB20" s="14" t="s">
        <v>25</v>
      </c>
      <c r="BC20" s="11" t="e">
        <f>AVERAGE(Z88,AA88)</f>
        <v>#DIV/0!</v>
      </c>
      <c r="BD20" s="11" t="e">
        <f>AVERAGE(T95,U95)</f>
        <v>#DIV/0!</v>
      </c>
    </row>
    <row r="21" spans="1:56" ht="19.5" thickBot="1">
      <c r="A21" s="153" t="s">
        <v>105</v>
      </c>
      <c r="B21" s="153"/>
      <c r="C21" s="153"/>
      <c r="D21" s="153"/>
      <c r="E21" s="153"/>
      <c r="R21" s="1"/>
    </row>
    <row r="22" spans="1:56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6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6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6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6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>
        <v>0.16</v>
      </c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6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6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6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113</v>
      </c>
      <c r="AY29" s="26" t="s">
        <v>82</v>
      </c>
      <c r="AZ29" s="26" t="s">
        <v>83</v>
      </c>
    </row>
    <row r="30" spans="1:56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0.22</v>
      </c>
      <c r="AR30" s="11">
        <f>AVERAGE(Z13,AA13,Z33,AA33,Z53,AA53,Z73,AA73,Z110,AA110)</f>
        <v>0.23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str">
        <f t="shared" ref="AU30:AU47" si="1">IF(AR30&lt;=$AV$30,"NORMAL",IF(AR30&lt;=$AV$31,"MODERADO",IF(AR30&gt;=$AV$31,"CRITICO")))</f>
        <v>CRITICO</v>
      </c>
      <c r="AV30" s="8">
        <v>0.05</v>
      </c>
      <c r="AW30" s="6" t="s">
        <v>29</v>
      </c>
      <c r="AX30" s="20" t="s">
        <v>22</v>
      </c>
      <c r="AY30" s="27">
        <v>0.25</v>
      </c>
      <c r="AZ30" s="27" t="e">
        <v>#DIV/0!</v>
      </c>
    </row>
    <row r="31" spans="1:56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 t="e">
        <f>AVERAGE(B7,C7,B27,C27,B47,C47,B67,C67,B104,C104)</f>
        <v>#DIV/0!</v>
      </c>
      <c r="AR31" s="11" t="e">
        <f>AVERAGE(Z14,AA14,Z34,AA34,Z54,AA54,Z74,AA74,Z111,AA111)</f>
        <v>#DIV/0!</v>
      </c>
      <c r="AS31" s="13">
        <v>0.05</v>
      </c>
      <c r="AT31" s="5" t="e">
        <f t="shared" si="0"/>
        <v>#DIV/0!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6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AVERAGE(B8,C8,B28,C28,B48,C48,B68,C68,B105,C105)</f>
        <v>#DIV/0!</v>
      </c>
      <c r="AR32" s="11" t="e">
        <f>AVERAGE(Z15,AA15,Z35,AA35,Z55,AA55,Z75,AA75,Z112,AA112)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>
        <f>AVERAGE(H6,I6,H26,I26,H46,I46,H66,I66,H103,I103)</f>
        <v>0.18310000000000001</v>
      </c>
      <c r="AR33" s="11" t="e">
        <f>AVERAGE(B13,C13,B33,C33,B53,C53,B73,C73,B110,C110)</f>
        <v>#DIV/0!</v>
      </c>
      <c r="AS33" s="13">
        <v>0.05</v>
      </c>
      <c r="AT33" s="5" t="str">
        <f t="shared" si="0"/>
        <v>CRITICO</v>
      </c>
      <c r="AU33" s="5" t="e">
        <f t="shared" si="1"/>
        <v>#DIV/0!</v>
      </c>
      <c r="AX33" s="20" t="s">
        <v>72</v>
      </c>
      <c r="AY33" s="27">
        <v>0.18310000000000001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AVERAGE(H7,I7,H27,I27,H47,I47,H67,I67,H104,I104)</f>
        <v>#DIV/0!</v>
      </c>
      <c r="AR34" s="11">
        <f>AVERAGE(B14,C14,B34,C34,B54,C54,B74,C74,B111,C111)</f>
        <v>0.21</v>
      </c>
      <c r="AS34" s="13">
        <v>0.05</v>
      </c>
      <c r="AT34" s="5" t="e">
        <f t="shared" si="0"/>
        <v>#DIV/0!</v>
      </c>
      <c r="AU34" s="5" t="str">
        <f t="shared" si="1"/>
        <v>CRITICO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AVERAGE(H8,I8,H28,I28,H48,I48,H68,I68,H105,I105)</f>
        <v>#DIV/0!</v>
      </c>
      <c r="AR35" s="11" t="e">
        <f>AVERAGE(B15,C15,B35,C35,B55,C55,B75,C75,B112,C112)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>
        <f>AVERAGE(H9,I9,H29,I29,H49,I49,H69,I69,H106,I106)</f>
        <v>0.39</v>
      </c>
      <c r="AR36" s="11">
        <f>AVERAGE(B16,C16,B36,C36,B56,C56,B76,C76,B113,C113)</f>
        <v>0.25</v>
      </c>
      <c r="AS36" s="13">
        <v>0.05</v>
      </c>
      <c r="AT36" s="5" t="str">
        <f t="shared" si="0"/>
        <v>CRITICO</v>
      </c>
      <c r="AU36" s="5" t="str">
        <f t="shared" si="1"/>
        <v>CRITICO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AVERAGE(H10,I10,H30,I30,H50,I50,H70,I70,H107,I107)</f>
        <v>#DIV/0!</v>
      </c>
      <c r="AR37" s="11" t="e">
        <f>AVERAGE(B17,C17,B37,C37,B57,C57,B77,C77,B114,C114)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>
        <f>AVERAGE(N6,O6,N26,O26,N46,O46,N66,O66,N103,O103)</f>
        <v>0.16</v>
      </c>
      <c r="AR38" s="11" t="e">
        <f>AVERAGE(H13,I13,H33,I33,H53,I53,H73,I73,H110,I110)</f>
        <v>#DIV/0!</v>
      </c>
      <c r="AS38" s="13">
        <v>0.05</v>
      </c>
      <c r="AT38" s="5" t="str">
        <f t="shared" si="0"/>
        <v>CRITICO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AVERAGE(N7,O7,N27,O27,N47,O47,N67,O67,N104,O104)</f>
        <v>#DIV/0!</v>
      </c>
      <c r="AR39" s="11" t="e">
        <f>AVERAGE(H14,I14,H34,I34,H54,I54,H74,I74,H111,I111)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>
        <f>AVERAGE(N8,O8,N28,O28,N48,O48,N68,O68,N105,O105)</f>
        <v>0.09</v>
      </c>
      <c r="AR40" s="11">
        <f>AVERAGE(H15,I15,H35,I35,H55,I55,H75,I75,H112,I112)</f>
        <v>0.15</v>
      </c>
      <c r="AS40" s="13">
        <v>0.05</v>
      </c>
      <c r="AT40" s="5" t="str">
        <f t="shared" si="0"/>
        <v>CRITICO</v>
      </c>
      <c r="AU40" s="5" t="str">
        <f t="shared" si="1"/>
        <v>CRITICO</v>
      </c>
      <c r="AX40" s="20" t="s">
        <v>9</v>
      </c>
      <c r="AY40" s="27">
        <v>0.22</v>
      </c>
      <c r="AZ40" s="27">
        <v>0.23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AVERAGE(T6,U6,T26,U26,T46,U46,T66,U66,T103,U103)</f>
        <v>#DIV/0!</v>
      </c>
      <c r="AR41" s="11" t="e">
        <f>AVERAGE(N13,O13,N33,O33,N53,O53,N73,O73,N110,O110)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 t="e">
        <v>#DIV/0!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AVERAGE(T7,U7,T27,U27,T47,U47,T67,U67,T104,U104)</f>
        <v>#DIV/0!</v>
      </c>
      <c r="AR42" s="11" t="e">
        <f>AVERAGE(N14,O14,N34,O34,N54,O54,N74,O74,N111,O111)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>
        <v>0.21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AVERAGE(T8,U8,T28,U28,T48,U48,T68,U68,T105,U105)</f>
        <v>#DIV/0!</v>
      </c>
      <c r="AR43" s="11" t="e">
        <f>AVERAGE(N15,O15,N35,O35,N55,O55,N75,O75,N112,O112)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>
        <v>0.39</v>
      </c>
      <c r="AZ43" s="27">
        <v>0.25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>
        <f>AVERAGE(T9,U9,T29,U29,T49,U49,T69,U69,T106,U106)</f>
        <v>0.25</v>
      </c>
      <c r="AR44" s="11" t="e">
        <f>AVERAGE(N16,O16,N36,O36,N56,O56,N76,O76,N113,O113)</f>
        <v>#DIV/0!</v>
      </c>
      <c r="AS44" s="13">
        <v>0.05</v>
      </c>
      <c r="AT44" s="5" t="str">
        <f t="shared" si="0"/>
        <v>CRITICO</v>
      </c>
      <c r="AU44" s="5" t="e">
        <f t="shared" si="1"/>
        <v>#DIV/0!</v>
      </c>
      <c r="AX44" s="20" t="s">
        <v>18</v>
      </c>
      <c r="AY44" s="27">
        <v>0.09</v>
      </c>
      <c r="AZ44" s="27">
        <v>0.15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AVERAGE(Z6,AA6,Z26,AA26,Z46,AA46,Z66,AA66,Z103,AA103)</f>
        <v>#DIV/0!</v>
      </c>
      <c r="AR45" s="11" t="e">
        <f>AVERAGE(T13,U13,T33,U33,T53,U53,T73,U73,T110,U110)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>
        <v>0.16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>
        <f>AVERAGE(Z7,AA7,Z27,AA27,Z47,AA47,Z67,AA67,Z104,AA104)</f>
        <v>0.14000000000000001</v>
      </c>
      <c r="AR46" s="11">
        <f>AVERAGE(T14,U14,T34,U34,T54,U54,T74,U74,T111,U111)</f>
        <v>0.2</v>
      </c>
      <c r="AS46" s="13">
        <v>0.05</v>
      </c>
      <c r="AT46" s="5" t="str">
        <f t="shared" si="0"/>
        <v>CRITICO</v>
      </c>
      <c r="AU46" s="5" t="str">
        <f t="shared" si="1"/>
        <v>CRITICO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AVERAGE(Z8,AA8,Z28,AA28,Z48,AA48,Z68,AA68,Z105,AA105)</f>
        <v>#DIV/0!</v>
      </c>
      <c r="AR47" s="11" t="e">
        <f>AVERAGE(T15,U15,T35,U35,T55,U55,T75,U75,T112,U112)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>
        <v>0.14000000000000001</v>
      </c>
      <c r="AZ47" s="27">
        <v>0.2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9.5" thickBot="1">
      <c r="A81" s="148" t="s">
        <v>109</v>
      </c>
      <c r="B81" s="149"/>
      <c r="C81" s="149"/>
      <c r="D81" s="149"/>
      <c r="E81" s="150"/>
      <c r="R81" s="30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>
        <v>0.01</v>
      </c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9.5" hidden="1" thickBot="1">
      <c r="A98" s="148"/>
      <c r="B98" s="149"/>
      <c r="C98" s="149"/>
      <c r="D98" s="149"/>
      <c r="E98" s="150"/>
      <c r="R98" s="65"/>
    </row>
    <row r="99" spans="1:29" ht="15.75" hidden="1" thickBot="1">
      <c r="A99" s="146" t="s">
        <v>0</v>
      </c>
      <c r="B99" s="146"/>
      <c r="C99" s="146"/>
      <c r="D99" s="146"/>
      <c r="E99" s="146"/>
      <c r="F99" s="1"/>
      <c r="G99" s="147" t="s">
        <v>1</v>
      </c>
      <c r="H99" s="147"/>
      <c r="I99" s="147"/>
      <c r="J99" s="147"/>
      <c r="K99" s="147"/>
      <c r="L99" s="1"/>
      <c r="M99" s="151" t="s">
        <v>2</v>
      </c>
      <c r="N99" s="151"/>
      <c r="O99" s="151"/>
      <c r="P99" s="151"/>
      <c r="Q99" s="151"/>
      <c r="R99" s="65"/>
      <c r="S99" s="128" t="s">
        <v>7</v>
      </c>
      <c r="T99" s="129"/>
      <c r="U99" s="129"/>
      <c r="V99" s="129"/>
      <c r="W99" s="130"/>
      <c r="X99" s="1"/>
      <c r="Y99" s="128" t="s">
        <v>8</v>
      </c>
      <c r="Z99" s="129"/>
      <c r="AA99" s="129"/>
      <c r="AB99" s="129"/>
      <c r="AC99" s="130"/>
    </row>
    <row r="100" spans="1:29" ht="21.75" hidden="1" thickBot="1">
      <c r="A100" s="142" t="s">
        <v>64</v>
      </c>
      <c r="B100" s="142"/>
      <c r="C100" s="142"/>
      <c r="D100" s="142"/>
      <c r="E100" s="142"/>
      <c r="F100" s="57"/>
      <c r="G100" s="127" t="s">
        <v>64</v>
      </c>
      <c r="H100" s="127"/>
      <c r="I100" s="127"/>
      <c r="J100" s="127"/>
      <c r="K100" s="127"/>
      <c r="L100" s="57"/>
      <c r="M100" s="127" t="s">
        <v>64</v>
      </c>
      <c r="N100" s="127"/>
      <c r="O100" s="127"/>
      <c r="P100" s="127"/>
      <c r="Q100" s="127"/>
      <c r="R100" s="65"/>
      <c r="S100" s="127" t="s">
        <v>64</v>
      </c>
      <c r="T100" s="127"/>
      <c r="U100" s="127"/>
      <c r="V100" s="127"/>
      <c r="W100" s="127"/>
      <c r="X100" s="57"/>
      <c r="Y100" s="127" t="s">
        <v>64</v>
      </c>
      <c r="Z100" s="127"/>
      <c r="AA100" s="127"/>
      <c r="AB100" s="127"/>
      <c r="AC100" s="127"/>
    </row>
    <row r="101" spans="1:29" ht="15.75" hidden="1" thickBot="1">
      <c r="A101" s="42" t="s">
        <v>65</v>
      </c>
      <c r="B101" s="126"/>
      <c r="C101" s="126"/>
      <c r="D101" s="42" t="s">
        <v>66</v>
      </c>
      <c r="E101" s="43"/>
      <c r="F101" s="57"/>
      <c r="G101" s="42" t="s">
        <v>65</v>
      </c>
      <c r="H101" s="126"/>
      <c r="I101" s="126"/>
      <c r="J101" s="42" t="s">
        <v>66</v>
      </c>
      <c r="K101" s="43"/>
      <c r="L101" s="57"/>
      <c r="M101" s="42" t="s">
        <v>65</v>
      </c>
      <c r="N101" s="126"/>
      <c r="O101" s="126"/>
      <c r="P101" s="42" t="s">
        <v>66</v>
      </c>
      <c r="Q101" s="43"/>
      <c r="R101" s="65"/>
      <c r="S101" s="42" t="s">
        <v>65</v>
      </c>
      <c r="T101" s="126"/>
      <c r="U101" s="126"/>
      <c r="V101" s="42" t="s">
        <v>66</v>
      </c>
      <c r="W101" s="43"/>
      <c r="X101" s="57"/>
      <c r="Y101" s="42" t="s">
        <v>65</v>
      </c>
      <c r="Z101" s="126"/>
      <c r="AA101" s="126"/>
      <c r="AB101" s="42" t="s">
        <v>66</v>
      </c>
      <c r="AC101" s="43"/>
    </row>
    <row r="102" spans="1:29" ht="15.75" hidden="1" thickBot="1">
      <c r="A102" s="44" t="s">
        <v>3</v>
      </c>
      <c r="B102" s="44" t="s">
        <v>4</v>
      </c>
      <c r="C102" s="44" t="s">
        <v>5</v>
      </c>
      <c r="D102" s="45" t="s">
        <v>67</v>
      </c>
      <c r="E102" s="46" t="s">
        <v>68</v>
      </c>
      <c r="F102" s="57"/>
      <c r="G102" s="44" t="s">
        <v>3</v>
      </c>
      <c r="H102" s="44" t="s">
        <v>4</v>
      </c>
      <c r="I102" s="44" t="s">
        <v>5</v>
      </c>
      <c r="J102" s="45" t="s">
        <v>67</v>
      </c>
      <c r="K102" s="46" t="s">
        <v>68</v>
      </c>
      <c r="L102" s="57"/>
      <c r="M102" s="44" t="s">
        <v>3</v>
      </c>
      <c r="N102" s="44" t="s">
        <v>4</v>
      </c>
      <c r="O102" s="44" t="s">
        <v>5</v>
      </c>
      <c r="P102" s="45" t="s">
        <v>67</v>
      </c>
      <c r="Q102" s="46" t="s">
        <v>68</v>
      </c>
      <c r="R102" s="65"/>
      <c r="S102" s="44" t="s">
        <v>3</v>
      </c>
      <c r="T102" s="44" t="s">
        <v>4</v>
      </c>
      <c r="U102" s="44" t="s">
        <v>5</v>
      </c>
      <c r="V102" s="45" t="s">
        <v>67</v>
      </c>
      <c r="W102" s="46" t="s">
        <v>68</v>
      </c>
      <c r="X102" s="57"/>
      <c r="Y102" s="44" t="s">
        <v>3</v>
      </c>
      <c r="Z102" s="44" t="s">
        <v>4</v>
      </c>
      <c r="AA102" s="44" t="s">
        <v>5</v>
      </c>
      <c r="AB102" s="45" t="s">
        <v>67</v>
      </c>
      <c r="AC102" s="46" t="s">
        <v>68</v>
      </c>
    </row>
    <row r="103" spans="1:29" ht="15.75" hidden="1" thickBot="1">
      <c r="A103" s="47" t="s">
        <v>9</v>
      </c>
      <c r="B103" s="35">
        <v>0.25</v>
      </c>
      <c r="C103" s="36"/>
      <c r="D103" s="56">
        <v>0</v>
      </c>
      <c r="E103" s="37">
        <v>0</v>
      </c>
      <c r="F103" s="57"/>
      <c r="G103" s="47" t="s">
        <v>72</v>
      </c>
      <c r="H103" s="35"/>
      <c r="I103" s="36"/>
      <c r="J103" s="56">
        <v>0</v>
      </c>
      <c r="K103" s="37">
        <v>0</v>
      </c>
      <c r="L103" s="57"/>
      <c r="M103" s="47" t="s">
        <v>16</v>
      </c>
      <c r="N103" s="35"/>
      <c r="O103" s="36"/>
      <c r="P103" s="56">
        <v>0</v>
      </c>
      <c r="Q103" s="37">
        <v>0</v>
      </c>
      <c r="R103" s="65"/>
      <c r="S103" s="47" t="s">
        <v>19</v>
      </c>
      <c r="T103" s="59"/>
      <c r="U103" s="64"/>
      <c r="V103" s="56">
        <v>0</v>
      </c>
      <c r="W103" s="37">
        <v>0</v>
      </c>
      <c r="X103" s="57"/>
      <c r="Y103" s="47" t="s">
        <v>23</v>
      </c>
      <c r="Z103" s="35"/>
      <c r="AA103" s="36"/>
      <c r="AB103" s="56">
        <v>0</v>
      </c>
      <c r="AC103" s="37">
        <v>0</v>
      </c>
    </row>
    <row r="104" spans="1:29" ht="15.75" hidden="1" thickBot="1">
      <c r="A104" s="47" t="s">
        <v>10</v>
      </c>
      <c r="B104" s="35"/>
      <c r="C104" s="36"/>
      <c r="D104" s="56">
        <v>0</v>
      </c>
      <c r="E104" s="37">
        <v>0</v>
      </c>
      <c r="F104" s="57"/>
      <c r="G104" s="47" t="s">
        <v>13</v>
      </c>
      <c r="H104" s="35"/>
      <c r="I104" s="36"/>
      <c r="J104" s="56">
        <v>0</v>
      </c>
      <c r="K104" s="37">
        <v>0</v>
      </c>
      <c r="L104" s="57"/>
      <c r="M104" s="47" t="s">
        <v>74</v>
      </c>
      <c r="N104" s="35"/>
      <c r="O104" s="36"/>
      <c r="P104" s="56">
        <v>0</v>
      </c>
      <c r="Q104" s="37">
        <v>0</v>
      </c>
      <c r="R104" s="65"/>
      <c r="S104" s="47" t="s">
        <v>20</v>
      </c>
      <c r="T104" s="59"/>
      <c r="U104" s="64"/>
      <c r="V104" s="56">
        <v>0</v>
      </c>
      <c r="W104" s="37">
        <v>0</v>
      </c>
      <c r="X104" s="57"/>
      <c r="Y104" s="47" t="s">
        <v>24</v>
      </c>
      <c r="Z104" s="59">
        <v>0.14000000000000001</v>
      </c>
      <c r="AA104" s="64"/>
      <c r="AB104" s="56">
        <v>0</v>
      </c>
      <c r="AC104" s="37">
        <v>0</v>
      </c>
    </row>
    <row r="105" spans="1:29" ht="15.75" hidden="1" thickBot="1">
      <c r="A105" s="47" t="s">
        <v>69</v>
      </c>
      <c r="B105" s="35"/>
      <c r="C105" s="36"/>
      <c r="D105" s="56">
        <v>0</v>
      </c>
      <c r="E105" s="37">
        <v>0</v>
      </c>
      <c r="F105" s="57"/>
      <c r="G105" s="47" t="s">
        <v>73</v>
      </c>
      <c r="H105" s="35"/>
      <c r="I105" s="36"/>
      <c r="J105" s="56">
        <v>0</v>
      </c>
      <c r="K105" s="37">
        <v>0</v>
      </c>
      <c r="L105" s="57"/>
      <c r="M105" s="47" t="s">
        <v>18</v>
      </c>
      <c r="N105" s="35"/>
      <c r="O105" s="36"/>
      <c r="P105" s="56">
        <v>0</v>
      </c>
      <c r="Q105" s="37">
        <v>0</v>
      </c>
      <c r="R105" s="65"/>
      <c r="S105" s="47" t="s">
        <v>21</v>
      </c>
      <c r="T105" s="59"/>
      <c r="U105" s="64"/>
      <c r="V105" s="56">
        <v>0</v>
      </c>
      <c r="W105" s="37">
        <v>0</v>
      </c>
      <c r="X105" s="57"/>
      <c r="Y105" s="47" t="s">
        <v>25</v>
      </c>
      <c r="Z105" s="35"/>
      <c r="AA105" s="36"/>
      <c r="AB105" s="56">
        <v>0</v>
      </c>
      <c r="AC105" s="37">
        <v>0</v>
      </c>
    </row>
    <row r="106" spans="1:29" ht="15.75" hidden="1" thickBot="1">
      <c r="A106" s="47"/>
      <c r="B106" s="48"/>
      <c r="C106" s="49"/>
      <c r="D106" s="50">
        <v>0</v>
      </c>
      <c r="E106" s="51">
        <v>0</v>
      </c>
      <c r="F106" s="57"/>
      <c r="G106" s="47" t="s">
        <v>15</v>
      </c>
      <c r="H106" s="35">
        <v>0.39</v>
      </c>
      <c r="I106" s="36"/>
      <c r="J106" s="50">
        <v>0</v>
      </c>
      <c r="K106" s="51">
        <v>0</v>
      </c>
      <c r="L106" s="57"/>
      <c r="M106" s="47"/>
      <c r="N106" s="48"/>
      <c r="O106" s="49"/>
      <c r="P106" s="50">
        <v>0</v>
      </c>
      <c r="Q106" s="51">
        <v>0</v>
      </c>
      <c r="R106" s="69"/>
      <c r="S106" s="47" t="s">
        <v>22</v>
      </c>
      <c r="T106" s="59"/>
      <c r="U106" s="64"/>
      <c r="V106" s="50">
        <v>0</v>
      </c>
      <c r="W106" s="51">
        <v>0</v>
      </c>
      <c r="X106" s="57"/>
      <c r="Y106" s="47"/>
      <c r="Z106" s="48"/>
      <c r="AA106" s="49"/>
      <c r="AB106" s="50">
        <v>0</v>
      </c>
      <c r="AC106" s="51">
        <v>0</v>
      </c>
    </row>
    <row r="107" spans="1:29" ht="15.75" hidden="1" thickBot="1">
      <c r="A107" s="47"/>
      <c r="B107" s="48"/>
      <c r="C107" s="49"/>
      <c r="D107" s="50">
        <v>0</v>
      </c>
      <c r="E107" s="51">
        <v>0</v>
      </c>
      <c r="F107" s="57"/>
      <c r="G107" s="47" t="s">
        <v>6</v>
      </c>
      <c r="H107" s="35"/>
      <c r="I107" s="36"/>
      <c r="J107" s="50">
        <v>0</v>
      </c>
      <c r="K107" s="51">
        <v>0</v>
      </c>
      <c r="L107" s="57"/>
      <c r="M107" s="47"/>
      <c r="N107" s="48"/>
      <c r="O107" s="49"/>
      <c r="P107" s="50">
        <v>0</v>
      </c>
      <c r="Q107" s="51">
        <v>0</v>
      </c>
      <c r="R107" s="29"/>
      <c r="S107" s="47"/>
      <c r="T107" s="48"/>
      <c r="U107" s="49"/>
      <c r="V107" s="50">
        <v>0</v>
      </c>
      <c r="W107" s="51">
        <v>0</v>
      </c>
      <c r="X107" s="57"/>
      <c r="Y107" s="47"/>
      <c r="Z107" s="48"/>
      <c r="AA107" s="49"/>
      <c r="AB107" s="50">
        <v>0</v>
      </c>
      <c r="AC107" s="51">
        <v>0</v>
      </c>
    </row>
    <row r="108" spans="1:29" ht="21.75" hidden="1" thickBot="1">
      <c r="A108" s="141" t="s">
        <v>70</v>
      </c>
      <c r="B108" s="141"/>
      <c r="C108" s="141"/>
      <c r="D108" s="141"/>
      <c r="E108" s="141"/>
      <c r="F108" s="57"/>
      <c r="G108" s="140" t="s">
        <v>70</v>
      </c>
      <c r="H108" s="140"/>
      <c r="I108" s="140"/>
      <c r="J108" s="140"/>
      <c r="K108" s="140"/>
      <c r="L108" s="57"/>
      <c r="M108" s="140" t="s">
        <v>70</v>
      </c>
      <c r="N108" s="140"/>
      <c r="O108" s="140"/>
      <c r="P108" s="140"/>
      <c r="Q108" s="140"/>
      <c r="R108" s="29"/>
      <c r="S108" s="140" t="s">
        <v>70</v>
      </c>
      <c r="T108" s="140"/>
      <c r="U108" s="140"/>
      <c r="V108" s="140"/>
      <c r="W108" s="140"/>
      <c r="X108" s="57"/>
      <c r="Y108" s="140" t="s">
        <v>70</v>
      </c>
      <c r="Z108" s="140"/>
      <c r="AA108" s="140"/>
      <c r="AB108" s="140"/>
      <c r="AC108" s="140"/>
    </row>
    <row r="109" spans="1:29" ht="15.75" hidden="1" thickBot="1">
      <c r="A109" s="52" t="s">
        <v>3</v>
      </c>
      <c r="B109" s="52" t="s">
        <v>4</v>
      </c>
      <c r="C109" s="52" t="s">
        <v>5</v>
      </c>
      <c r="D109" s="53" t="s">
        <v>67</v>
      </c>
      <c r="E109" s="54" t="s">
        <v>71</v>
      </c>
      <c r="F109" s="57"/>
      <c r="G109" s="52" t="s">
        <v>3</v>
      </c>
      <c r="H109" s="52" t="s">
        <v>4</v>
      </c>
      <c r="I109" s="52" t="s">
        <v>5</v>
      </c>
      <c r="J109" s="53" t="s">
        <v>67</v>
      </c>
      <c r="K109" s="54" t="s">
        <v>71</v>
      </c>
      <c r="L109" s="57"/>
      <c r="M109" s="52" t="s">
        <v>3</v>
      </c>
      <c r="N109" s="52" t="s">
        <v>4</v>
      </c>
      <c r="O109" s="52" t="s">
        <v>5</v>
      </c>
      <c r="P109" s="53" t="s">
        <v>67</v>
      </c>
      <c r="Q109" s="54" t="s">
        <v>71</v>
      </c>
      <c r="R109" s="29"/>
      <c r="S109" s="52" t="s">
        <v>3</v>
      </c>
      <c r="T109" s="52" t="s">
        <v>4</v>
      </c>
      <c r="U109" s="52" t="s">
        <v>5</v>
      </c>
      <c r="V109" s="53" t="s">
        <v>67</v>
      </c>
      <c r="W109" s="54" t="s">
        <v>71</v>
      </c>
      <c r="X109" s="57"/>
      <c r="Y109" s="52" t="s">
        <v>3</v>
      </c>
      <c r="Z109" s="52" t="s">
        <v>4</v>
      </c>
      <c r="AA109" s="52" t="s">
        <v>5</v>
      </c>
      <c r="AB109" s="53" t="s">
        <v>67</v>
      </c>
      <c r="AC109" s="54" t="s">
        <v>71</v>
      </c>
    </row>
    <row r="110" spans="1:29" ht="15.75" hidden="1" thickBot="1">
      <c r="A110" s="55" t="s">
        <v>72</v>
      </c>
      <c r="B110" s="35"/>
      <c r="C110" s="36"/>
      <c r="D110" s="56">
        <v>0</v>
      </c>
      <c r="E110" s="37">
        <v>0</v>
      </c>
      <c r="F110" s="57"/>
      <c r="G110" s="55" t="s">
        <v>16</v>
      </c>
      <c r="H110" s="35"/>
      <c r="I110" s="36"/>
      <c r="J110" s="56">
        <v>0</v>
      </c>
      <c r="K110" s="37">
        <v>0</v>
      </c>
      <c r="L110" s="57"/>
      <c r="M110" s="55" t="s">
        <v>19</v>
      </c>
      <c r="N110" s="35"/>
      <c r="O110" s="36"/>
      <c r="P110" s="56">
        <v>0</v>
      </c>
      <c r="Q110" s="37">
        <v>0</v>
      </c>
      <c r="R110" s="29"/>
      <c r="S110" s="55" t="s">
        <v>23</v>
      </c>
      <c r="T110" s="59"/>
      <c r="U110" s="64"/>
      <c r="V110" s="56">
        <v>0</v>
      </c>
      <c r="W110" s="37">
        <v>0</v>
      </c>
      <c r="X110" s="57"/>
      <c r="Y110" s="55" t="s">
        <v>9</v>
      </c>
      <c r="Z110" s="59">
        <v>0.23</v>
      </c>
      <c r="AA110" s="64"/>
      <c r="AB110" s="56">
        <v>0</v>
      </c>
      <c r="AC110" s="37">
        <v>0</v>
      </c>
    </row>
    <row r="111" spans="1:29" ht="15.75" hidden="1" thickBot="1">
      <c r="A111" s="55" t="s">
        <v>13</v>
      </c>
      <c r="B111" s="35"/>
      <c r="C111" s="36"/>
      <c r="D111" s="56">
        <v>0</v>
      </c>
      <c r="E111" s="37">
        <v>0</v>
      </c>
      <c r="F111" s="57"/>
      <c r="G111" s="55" t="s">
        <v>17</v>
      </c>
      <c r="H111" s="35"/>
      <c r="I111" s="36"/>
      <c r="J111" s="56">
        <v>0</v>
      </c>
      <c r="K111" s="37">
        <v>0</v>
      </c>
      <c r="L111" s="57"/>
      <c r="M111" s="55" t="s">
        <v>20</v>
      </c>
      <c r="N111" s="35"/>
      <c r="O111" s="36"/>
      <c r="P111" s="56">
        <v>0</v>
      </c>
      <c r="Q111" s="37">
        <v>0</v>
      </c>
      <c r="S111" s="55" t="s">
        <v>24</v>
      </c>
      <c r="T111" s="59">
        <v>0.2</v>
      </c>
      <c r="U111" s="64"/>
      <c r="V111" s="56">
        <v>0</v>
      </c>
      <c r="W111" s="37">
        <v>0</v>
      </c>
      <c r="X111" s="57"/>
      <c r="Y111" s="55" t="s">
        <v>10</v>
      </c>
      <c r="Z111" s="59"/>
      <c r="AA111" s="64"/>
      <c r="AB111" s="56">
        <v>0</v>
      </c>
      <c r="AC111" s="37">
        <v>0</v>
      </c>
    </row>
    <row r="112" spans="1:29" ht="15.75" hidden="1" thickBot="1">
      <c r="A112" s="55" t="s">
        <v>14</v>
      </c>
      <c r="B112" s="35"/>
      <c r="C112" s="36"/>
      <c r="D112" s="56">
        <v>0</v>
      </c>
      <c r="E112" s="37">
        <v>0</v>
      </c>
      <c r="F112" s="57"/>
      <c r="G112" s="55" t="s">
        <v>18</v>
      </c>
      <c r="H112" s="35">
        <v>0.15</v>
      </c>
      <c r="I112" s="36"/>
      <c r="J112" s="56">
        <v>0</v>
      </c>
      <c r="K112" s="37">
        <v>0</v>
      </c>
      <c r="L112" s="57"/>
      <c r="M112" s="55" t="s">
        <v>21</v>
      </c>
      <c r="N112" s="35"/>
      <c r="O112" s="36"/>
      <c r="P112" s="56">
        <v>0</v>
      </c>
      <c r="Q112" s="37">
        <v>0</v>
      </c>
      <c r="S112" s="55" t="s">
        <v>25</v>
      </c>
      <c r="T112" s="59"/>
      <c r="U112" s="64"/>
      <c r="V112" s="56">
        <v>0</v>
      </c>
      <c r="W112" s="37">
        <v>0</v>
      </c>
      <c r="X112" s="57"/>
      <c r="Y112" s="55" t="s">
        <v>69</v>
      </c>
      <c r="Z112" s="59"/>
      <c r="AA112" s="64"/>
      <c r="AB112" s="56">
        <v>0</v>
      </c>
      <c r="AC112" s="37">
        <v>0</v>
      </c>
    </row>
    <row r="113" spans="1:29" ht="15.75" hidden="1" thickBot="1">
      <c r="A113" s="55" t="s">
        <v>15</v>
      </c>
      <c r="B113" s="35">
        <v>0.25</v>
      </c>
      <c r="C113" s="36"/>
      <c r="D113" s="50">
        <v>0</v>
      </c>
      <c r="E113" s="51">
        <v>0</v>
      </c>
      <c r="F113" s="57"/>
      <c r="G113" s="55"/>
      <c r="H113" s="48"/>
      <c r="I113" s="49"/>
      <c r="J113" s="50">
        <v>0</v>
      </c>
      <c r="K113" s="51">
        <v>0</v>
      </c>
      <c r="L113" s="57"/>
      <c r="M113" s="55" t="s">
        <v>22</v>
      </c>
      <c r="N113" s="35"/>
      <c r="O113" s="36"/>
      <c r="P113" s="50">
        <v>0</v>
      </c>
      <c r="Q113" s="51">
        <v>0</v>
      </c>
      <c r="S113" s="55"/>
      <c r="T113" s="48"/>
      <c r="U113" s="49"/>
      <c r="V113" s="50">
        <v>0</v>
      </c>
      <c r="W113" s="51">
        <v>0</v>
      </c>
      <c r="Y113" s="55"/>
      <c r="Z113" s="48"/>
      <c r="AA113" s="49"/>
      <c r="AB113" s="50">
        <v>0</v>
      </c>
      <c r="AC113" s="51">
        <v>0</v>
      </c>
    </row>
    <row r="114" spans="1:29" ht="15.75" hidden="1" thickBot="1">
      <c r="A114" s="55" t="s">
        <v>6</v>
      </c>
      <c r="B114" s="35"/>
      <c r="C114" s="36"/>
      <c r="D114" s="50">
        <v>0</v>
      </c>
      <c r="E114" s="51">
        <v>0</v>
      </c>
      <c r="F114" s="57"/>
      <c r="G114" s="55"/>
      <c r="H114" s="48"/>
      <c r="I114" s="49"/>
      <c r="J114" s="50">
        <v>0</v>
      </c>
      <c r="K114" s="51">
        <v>0</v>
      </c>
      <c r="L114" s="58"/>
      <c r="M114" s="55"/>
      <c r="N114" s="48"/>
      <c r="O114" s="49"/>
      <c r="P114" s="50">
        <v>0</v>
      </c>
      <c r="Q114" s="51">
        <v>0</v>
      </c>
      <c r="S114" s="55"/>
      <c r="T114" s="48"/>
      <c r="U114" s="49"/>
      <c r="V114" s="50">
        <v>0</v>
      </c>
      <c r="W114" s="51">
        <v>0</v>
      </c>
      <c r="Y114" s="55"/>
      <c r="Z114" s="48"/>
      <c r="AA114" s="49"/>
      <c r="AB114" s="50">
        <v>0</v>
      </c>
      <c r="AC114" s="51">
        <v>0</v>
      </c>
    </row>
    <row r="115" spans="1:29" ht="13.5" thickBot="1"/>
    <row r="116" spans="1:29" ht="13.5" thickBot="1">
      <c r="R116" s="1"/>
    </row>
    <row r="117" spans="1:29" ht="13.5" thickBot="1">
      <c r="R117" s="30"/>
    </row>
    <row r="118" spans="1:29" ht="13.5" thickBot="1">
      <c r="R118" s="30"/>
    </row>
    <row r="119" spans="1:29" ht="13.5" thickBot="1">
      <c r="R119" s="30"/>
    </row>
    <row r="120" spans="1:29" ht="13.5" thickBot="1">
      <c r="R120" s="30"/>
    </row>
    <row r="121" spans="1:29" ht="13.5" thickBot="1">
      <c r="R121" s="30"/>
    </row>
    <row r="122" spans="1:29" ht="13.5" thickBot="1">
      <c r="R122" s="30"/>
    </row>
    <row r="123" spans="1:29" ht="13.5" thickBot="1">
      <c r="R123" s="30"/>
    </row>
    <row r="124" spans="1:29" ht="13.5" thickBot="1">
      <c r="R124" s="30"/>
    </row>
    <row r="125" spans="1:29" ht="13.5" thickBot="1">
      <c r="R125" s="30"/>
    </row>
    <row r="126" spans="1:29" ht="13.5" thickBot="1">
      <c r="R126" s="30"/>
    </row>
    <row r="127" spans="1:29" ht="13.5" thickBot="1">
      <c r="R127" s="30"/>
    </row>
    <row r="128" spans="1:29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22">
    <mergeCell ref="A1:E1"/>
    <mergeCell ref="A2:E2"/>
    <mergeCell ref="G2:K2"/>
    <mergeCell ref="M2:Q2"/>
    <mergeCell ref="A3:E3"/>
    <mergeCell ref="G3:K3"/>
    <mergeCell ref="M3:Q3"/>
    <mergeCell ref="B4:C4"/>
    <mergeCell ref="H4:I4"/>
    <mergeCell ref="N4:O4"/>
    <mergeCell ref="A98:E98"/>
    <mergeCell ref="A99:E99"/>
    <mergeCell ref="G99:K99"/>
    <mergeCell ref="A83:E83"/>
    <mergeCell ref="G83:K83"/>
    <mergeCell ref="M83:Q83"/>
    <mergeCell ref="M99:Q99"/>
    <mergeCell ref="A11:E11"/>
    <mergeCell ref="G11:K11"/>
    <mergeCell ref="M11:Q11"/>
    <mergeCell ref="A22:E22"/>
    <mergeCell ref="G22:K22"/>
    <mergeCell ref="A23:E23"/>
    <mergeCell ref="G23:K23"/>
    <mergeCell ref="B24:C24"/>
    <mergeCell ref="H24:I24"/>
    <mergeCell ref="A21:E21"/>
    <mergeCell ref="M22:Q22"/>
    <mergeCell ref="G43:K43"/>
    <mergeCell ref="M43:Q43"/>
    <mergeCell ref="A62:E62"/>
    <mergeCell ref="G62:K62"/>
    <mergeCell ref="M62:Q62"/>
    <mergeCell ref="AQ1:AR1"/>
    <mergeCell ref="AT1:AU1"/>
    <mergeCell ref="AW1:AX1"/>
    <mergeCell ref="AZ1:BA1"/>
    <mergeCell ref="S2:W2"/>
    <mergeCell ref="Y2:AC2"/>
    <mergeCell ref="S3:W3"/>
    <mergeCell ref="T4:U4"/>
    <mergeCell ref="S11:W11"/>
    <mergeCell ref="S22:W22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A31:E31"/>
    <mergeCell ref="G31:K31"/>
    <mergeCell ref="A41:E41"/>
    <mergeCell ref="S43:W43"/>
    <mergeCell ref="Y43:AC43"/>
    <mergeCell ref="B44:C44"/>
    <mergeCell ref="H44:I44"/>
    <mergeCell ref="N44:O44"/>
    <mergeCell ref="T44:U44"/>
    <mergeCell ref="Z44:AA44"/>
    <mergeCell ref="A43:E43"/>
    <mergeCell ref="A51:E51"/>
    <mergeCell ref="G51:K51"/>
    <mergeCell ref="M51:Q51"/>
    <mergeCell ref="S51:W51"/>
    <mergeCell ref="Y51:AC51"/>
    <mergeCell ref="S62:W62"/>
    <mergeCell ref="Y62:AC62"/>
    <mergeCell ref="A61:E61"/>
    <mergeCell ref="A63:E63"/>
    <mergeCell ref="G63:K63"/>
    <mergeCell ref="M63:Q63"/>
    <mergeCell ref="S63:W63"/>
    <mergeCell ref="Y63:AC63"/>
    <mergeCell ref="B64:C64"/>
    <mergeCell ref="H64:I64"/>
    <mergeCell ref="N64:O64"/>
    <mergeCell ref="T64:U64"/>
    <mergeCell ref="Z64:AA64"/>
    <mergeCell ref="Z84:AA84"/>
    <mergeCell ref="A91:E91"/>
    <mergeCell ref="G91:K91"/>
    <mergeCell ref="M91:Q91"/>
    <mergeCell ref="S91:W91"/>
    <mergeCell ref="Y91:AC91"/>
    <mergeCell ref="A71:E71"/>
    <mergeCell ref="G71:K71"/>
    <mergeCell ref="M71:Q71"/>
    <mergeCell ref="S71:W71"/>
    <mergeCell ref="Y71:AC71"/>
    <mergeCell ref="A81:E81"/>
    <mergeCell ref="A82:E82"/>
    <mergeCell ref="G82:K82"/>
    <mergeCell ref="M82:Q82"/>
    <mergeCell ref="S82:W82"/>
    <mergeCell ref="Y82:AC82"/>
    <mergeCell ref="A108:E108"/>
    <mergeCell ref="G108:K108"/>
    <mergeCell ref="M108:Q108"/>
    <mergeCell ref="S108:W108"/>
    <mergeCell ref="Y108:AC108"/>
    <mergeCell ref="BC1:BD1"/>
    <mergeCell ref="S99:W99"/>
    <mergeCell ref="Y99:AC99"/>
    <mergeCell ref="A100:E100"/>
    <mergeCell ref="G100:K100"/>
    <mergeCell ref="M100:Q100"/>
    <mergeCell ref="S100:W100"/>
    <mergeCell ref="Y100:AC100"/>
    <mergeCell ref="B101:C101"/>
    <mergeCell ref="H101:I101"/>
    <mergeCell ref="N101:O101"/>
    <mergeCell ref="T101:U101"/>
    <mergeCell ref="Z101:AA101"/>
    <mergeCell ref="S83:W83"/>
    <mergeCell ref="Y83:AC83"/>
    <mergeCell ref="B84:C84"/>
    <mergeCell ref="H84:I84"/>
    <mergeCell ref="N84:O84"/>
    <mergeCell ref="T84:U84"/>
  </mergeCells>
  <conditionalFormatting sqref="AT30:AT47">
    <cfRule type="cellIs" dxfId="147" priority="7" operator="equal">
      <formula>"NORMAL"</formula>
    </cfRule>
    <cfRule type="cellIs" dxfId="146" priority="8" operator="equal">
      <formula>"NORMAL"</formula>
    </cfRule>
    <cfRule type="cellIs" dxfId="145" priority="9" operator="equal">
      <formula>"NORMAL"</formula>
    </cfRule>
    <cfRule type="cellIs" dxfId="144" priority="10" operator="equal">
      <formula>"CRITICO"</formula>
    </cfRule>
    <cfRule type="cellIs" dxfId="143" priority="11" operator="equal">
      <formula>"MODERADO"</formula>
    </cfRule>
    <cfRule type="cellIs" dxfId="142" priority="12" operator="equal">
      <formula>"NORMAL"</formula>
    </cfRule>
  </conditionalFormatting>
  <conditionalFormatting sqref="AU30:AU47">
    <cfRule type="cellIs" dxfId="141" priority="1" operator="equal">
      <formula>"NORMAL"</formula>
    </cfRule>
    <cfRule type="cellIs" dxfId="140" priority="2" operator="equal">
      <formula>"NORMAL"</formula>
    </cfRule>
    <cfRule type="cellIs" dxfId="139" priority="3" operator="equal">
      <formula>"NORMAL"</formula>
    </cfRule>
    <cfRule type="cellIs" dxfId="138" priority="4" operator="equal">
      <formula>"CRITICO"</formula>
    </cfRule>
    <cfRule type="cellIs" dxfId="137" priority="5" operator="equal">
      <formula>"MODERADO"</formula>
    </cfRule>
    <cfRule type="cellIs" dxfId="136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BA187"/>
  <sheetViews>
    <sheetView zoomScale="85" zoomScaleNormal="85" workbookViewId="0">
      <selection activeCell="N7" sqref="N7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23" bestFit="1" customWidth="1"/>
    <col min="52" max="52" width="22.710937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0.19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</row>
    <row r="4" spans="1:53" ht="15.75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>
        <f>AVERAGE(B7,C7)</f>
        <v>0.13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>
        <v>0.19</v>
      </c>
      <c r="C6" s="36"/>
      <c r="D6" s="56">
        <v>0</v>
      </c>
      <c r="E6" s="37">
        <v>0</v>
      </c>
      <c r="F6" s="57"/>
      <c r="G6" s="47" t="s">
        <v>72</v>
      </c>
      <c r="H6" s="35">
        <v>0.19</v>
      </c>
      <c r="I6" s="36"/>
      <c r="J6" s="56">
        <v>0</v>
      </c>
      <c r="K6" s="37">
        <v>0</v>
      </c>
      <c r="L6" s="57"/>
      <c r="M6" s="47" t="s">
        <v>16</v>
      </c>
      <c r="N6" s="35">
        <v>0.22</v>
      </c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>
        <f>AVERAGE(H6,I6)</f>
        <v>0.19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</row>
    <row r="7" spans="1:53" ht="15.75" thickBot="1">
      <c r="A7" s="47" t="s">
        <v>10</v>
      </c>
      <c r="B7" s="35">
        <v>0.13</v>
      </c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>
        <f>AVERAGE(N6,O6)</f>
        <v>0.22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customHeight="1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78</v>
      </c>
      <c r="AY29" s="26" t="s">
        <v>112</v>
      </c>
      <c r="AZ29" s="26" t="s">
        <v>111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0.19</v>
      </c>
      <c r="AR30" s="11" t="e">
        <f>AVERAGE(Z13,AA13,Z33,AA33,Z53,AA53,Z73,AA73,Z110,AA110)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>
        <f>AVERAGE(B7,C7,B27,C27,B47,C47,B67,C67,B104,C104)</f>
        <v>0.13</v>
      </c>
      <c r="AR31" s="11" t="e">
        <f>AVERAGE(Z14,AA14,Z34,AA34,Z54,AA54,Z74,AA74,Z111,AA111)</f>
        <v>#DIV/0!</v>
      </c>
      <c r="AS31" s="13">
        <v>0.05</v>
      </c>
      <c r="AT31" s="5" t="str">
        <f t="shared" si="0"/>
        <v>CRITICO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AVERAGE(B8,C8,B28,C28,B48,C48,B68,C68,B105,C105)</f>
        <v>#DIV/0!</v>
      </c>
      <c r="AR32" s="11" t="e">
        <f>AVERAGE(Z15,AA15,Z35,AA35,Z55,AA55,Z75,AA75,Z112,AA112)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>
        <f>AVERAGE(H6,I6,H26,I26,H46,I46,H66,I66,H103,I103)</f>
        <v>0.19</v>
      </c>
      <c r="AR33" s="11" t="e">
        <f>AVERAGE(B13,C13,B33,C33,B53,C53,B73,C73,B110,C110)</f>
        <v>#DIV/0!</v>
      </c>
      <c r="AS33" s="13">
        <v>0.05</v>
      </c>
      <c r="AT33" s="5" t="str">
        <f t="shared" si="0"/>
        <v>CRITICO</v>
      </c>
      <c r="AU33" s="5" t="e">
        <f t="shared" si="1"/>
        <v>#DIV/0!</v>
      </c>
      <c r="AX33" s="20" t="s">
        <v>72</v>
      </c>
      <c r="AY33" s="27">
        <v>0.19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AVERAGE(H7,I7,H27,I27,H47,I47,H67,I67,H104,I104)</f>
        <v>#DIV/0!</v>
      </c>
      <c r="AR34" s="11" t="e">
        <f>AVERAGE(B14,C14,B34,C34,B54,C54,B74,C74,B111,C111)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AVERAGE(H8,I8,H28,I28,H48,I48,H68,I68,H105,I105)</f>
        <v>#DIV/0!</v>
      </c>
      <c r="AR35" s="11" t="e">
        <f>AVERAGE(B15,C15,B35,C35,B55,C55,B75,C75,B112,C112)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AVERAGE(H9,I9,H29,I29,H49,I49,H69,I69,H106,I106)</f>
        <v>#DIV/0!</v>
      </c>
      <c r="AR36" s="11" t="e">
        <f>AVERAGE(B16,C16,B36,C36,B56,C56,B76,C76,B113,C113)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AVERAGE(H10,I10,H30,I30,H50,I50,H70,I70,H107,I107)</f>
        <v>#DIV/0!</v>
      </c>
      <c r="AR37" s="11" t="e">
        <f>AVERAGE(B17,C17,B37,C37,B57,C57,B77,C77,B114,C114)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>
        <f>AVERAGE(N6,O6,N26,O26,N46,O46,N66,O66,N103,O103)</f>
        <v>0.22</v>
      </c>
      <c r="AR38" s="11" t="e">
        <f>AVERAGE(H13,I13,H33,I33,H53,I53,H73,I73,H110,I110)</f>
        <v>#DIV/0!</v>
      </c>
      <c r="AS38" s="13">
        <v>0.05</v>
      </c>
      <c r="AT38" s="5" t="str">
        <f t="shared" si="0"/>
        <v>CRITICO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AVERAGE(N7,O7,N27,O27,N47,O47,N67,O67,N104,O104)</f>
        <v>#DIV/0!</v>
      </c>
      <c r="AR39" s="11" t="e">
        <f>AVERAGE(H14,I14,H34,I34,H54,I54,H74,I74,H111,I111)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AVERAGE(N8,O8,N28,O28,N48,O48,N68,O68,N105,O105)</f>
        <v>#DIV/0!</v>
      </c>
      <c r="AR40" s="11" t="e">
        <f>AVERAGE(H15,I15,H35,I35,H55,I55,H75,I75,H112,I112)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0.19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AVERAGE(T6,U6,T26,U26,T46,U46,T66,U66,T103,U103)</f>
        <v>#DIV/0!</v>
      </c>
      <c r="AR41" s="11" t="e">
        <f>AVERAGE(N13,O13,N33,O33,N53,O53,N73,O73,N110,O110)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>
        <v>0.13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AVERAGE(T7,U7,T27,U27,T47,U47,T67,U67,T104,U104)</f>
        <v>#DIV/0!</v>
      </c>
      <c r="AR42" s="11" t="e">
        <f>AVERAGE(N14,O14,N34,O34,N54,O54,N74,O74,N111,O111)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customHeight="1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AVERAGE(T8,U8,T28,U28,T48,U48,T68,U68,T105,U105)</f>
        <v>#DIV/0!</v>
      </c>
      <c r="AR43" s="11" t="e">
        <f>AVERAGE(N15,O15,N35,O35,N55,O55,N75,O75,N112,O112)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AVERAGE(T9,U9,T29,U29,T49,U49,T69,U69,T106,U106)</f>
        <v>#DIV/0!</v>
      </c>
      <c r="AR44" s="11" t="e">
        <f>AVERAGE(N16,O16,N36,O36,N56,O56,N76,O76,N113,O113)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AVERAGE(Z6,AA6,Z26,AA26,Z46,AA46,Z66,AA66,Z103,AA103)</f>
        <v>#DIV/0!</v>
      </c>
      <c r="AR45" s="11" t="e">
        <f>AVERAGE(T13,U13,T33,U33,T53,U53,T73,U73,T110,U110)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>
        <v>0.22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AVERAGE(Z7,AA7,Z27,AA27,Z47,AA47,Z67,AA67,Z104,AA104)</f>
        <v>#DIV/0!</v>
      </c>
      <c r="AR46" s="11" t="e">
        <f>AVERAGE(T14,U14,T34,U34,T54,U54,T74,U74,T111,U111)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AVERAGE(Z8,AA8,Z28,AA28,Z48,AA48,Z68,AA68,Z105,AA105)</f>
        <v>#DIV/0!</v>
      </c>
      <c r="AR47" s="11" t="e">
        <f>AVERAGE(T15,U15,T35,U35,T55,U55,T75,U75,T112,U112)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6.5" hidden="1" thickBot="1">
      <c r="A81" s="143" t="s">
        <v>33</v>
      </c>
      <c r="B81" s="144"/>
      <c r="C81" s="144"/>
      <c r="D81" s="144"/>
      <c r="E81" s="145"/>
      <c r="R81" s="30"/>
    </row>
    <row r="82" spans="1:29" ht="15.75" hidden="1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hidden="1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hidden="1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hidden="1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hidden="1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hidden="1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hidden="1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hidden="1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hidden="1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hidden="1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hidden="1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hidden="1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hidden="1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hidden="1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hidden="1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hidden="1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>
      <c r="L98" s="1"/>
      <c r="M98" s="60"/>
      <c r="N98" s="60"/>
      <c r="O98" s="60"/>
      <c r="P98" s="60"/>
      <c r="Q98" s="60"/>
      <c r="R98" s="60"/>
    </row>
    <row r="99" spans="1:29" ht="15.75" thickBot="1">
      <c r="L99" s="57"/>
      <c r="M99" s="61"/>
      <c r="N99" s="61"/>
      <c r="O99" s="61"/>
      <c r="P99" s="61"/>
      <c r="Q99" s="61"/>
      <c r="R99" s="40"/>
    </row>
    <row r="100" spans="1:29" ht="15.75" thickBot="1">
      <c r="L100" s="57"/>
      <c r="M100" s="61"/>
      <c r="N100" s="61"/>
      <c r="O100" s="61"/>
      <c r="P100" s="61"/>
      <c r="Q100" s="61"/>
      <c r="R100" s="40"/>
    </row>
    <row r="101" spans="1:29" ht="13.5" thickBot="1">
      <c r="L101" s="57"/>
      <c r="M101" s="41"/>
      <c r="N101" s="41"/>
      <c r="O101" s="41"/>
      <c r="P101" s="41"/>
      <c r="Q101" s="41"/>
      <c r="R101" s="41"/>
    </row>
    <row r="102" spans="1:29" ht="15.75" thickBot="1">
      <c r="L102" s="57"/>
      <c r="M102" s="61"/>
      <c r="N102" s="61"/>
      <c r="O102" s="61"/>
      <c r="P102" s="61"/>
      <c r="Q102" s="61"/>
      <c r="R102" s="40"/>
    </row>
    <row r="103" spans="1:29" ht="15.75" thickBot="1">
      <c r="L103" s="57"/>
      <c r="M103" s="61"/>
      <c r="N103" s="61"/>
      <c r="O103" s="61"/>
      <c r="P103" s="61"/>
      <c r="Q103" s="61"/>
      <c r="R103" s="40"/>
    </row>
    <row r="104" spans="1:29" ht="13.5" thickBot="1">
      <c r="L104" s="57"/>
      <c r="M104" s="41"/>
      <c r="N104" s="41"/>
      <c r="O104" s="41"/>
      <c r="P104" s="41"/>
      <c r="Q104" s="41"/>
      <c r="R104" s="41"/>
    </row>
    <row r="105" spans="1:29" ht="15.75" thickBot="1">
      <c r="L105" s="57"/>
      <c r="M105" s="61"/>
      <c r="N105" s="61"/>
      <c r="O105" s="61"/>
      <c r="P105" s="61"/>
      <c r="Q105" s="61"/>
      <c r="R105" s="40"/>
    </row>
    <row r="106" spans="1:29" ht="15.75" thickBot="1">
      <c r="L106" s="57"/>
      <c r="M106" s="61"/>
      <c r="N106" s="61"/>
      <c r="O106" s="61"/>
      <c r="P106" s="61"/>
      <c r="Q106" s="61"/>
      <c r="R106" s="40"/>
    </row>
    <row r="107" spans="1:29" ht="13.5" thickBot="1">
      <c r="L107" s="30"/>
      <c r="M107" s="38"/>
      <c r="N107" s="38"/>
      <c r="O107" s="38"/>
      <c r="P107" s="38"/>
      <c r="Q107" s="38"/>
      <c r="R107" s="38"/>
    </row>
    <row r="108" spans="1:29" ht="13.5" thickBot="1">
      <c r="L108" s="30"/>
      <c r="M108" s="1"/>
      <c r="N108" s="2"/>
      <c r="O108" s="2"/>
      <c r="P108" s="1"/>
      <c r="Q108" s="1"/>
      <c r="R108" s="1"/>
    </row>
    <row r="109" spans="1:29" ht="13.5" thickBot="1">
      <c r="L109" s="30"/>
      <c r="M109" s="1"/>
      <c r="N109" s="32"/>
      <c r="O109" s="2"/>
      <c r="P109" s="1"/>
      <c r="Q109" s="1"/>
      <c r="R109" s="1"/>
    </row>
    <row r="110" spans="1:29" ht="15.75" thickBot="1">
      <c r="L110" s="30"/>
      <c r="M110" s="29"/>
      <c r="N110" s="62"/>
      <c r="O110" s="63"/>
      <c r="P110" s="1"/>
      <c r="Q110" s="1"/>
      <c r="R110" s="1"/>
    </row>
    <row r="111" spans="1:29" ht="15.75" thickBot="1">
      <c r="L111" s="30"/>
      <c r="M111" s="29"/>
      <c r="N111" s="31"/>
      <c r="O111" s="30"/>
      <c r="P111" s="1"/>
      <c r="Q111" s="1"/>
      <c r="R111" s="1"/>
    </row>
    <row r="115" spans="18:18" ht="13.5" thickBot="1"/>
    <row r="116" spans="18:18" ht="13.5" thickBot="1">
      <c r="R116" s="1"/>
    </row>
    <row r="117" spans="18:18" ht="13.5" thickBot="1">
      <c r="R117" s="30"/>
    </row>
    <row r="118" spans="18:18" ht="13.5" thickBot="1">
      <c r="R118" s="30"/>
    </row>
    <row r="119" spans="18:18" ht="13.5" thickBot="1">
      <c r="R119" s="30"/>
    </row>
    <row r="120" spans="18:18" ht="13.5" thickBot="1">
      <c r="R120" s="30"/>
    </row>
    <row r="121" spans="18:18" ht="13.5" thickBot="1">
      <c r="R121" s="30"/>
    </row>
    <row r="122" spans="18:18" ht="13.5" thickBot="1">
      <c r="R122" s="30"/>
    </row>
    <row r="123" spans="18:18" ht="13.5" thickBot="1">
      <c r="R123" s="30"/>
    </row>
    <row r="124" spans="18:18" ht="13.5" thickBot="1">
      <c r="R124" s="30"/>
    </row>
    <row r="125" spans="18:18" ht="13.5" thickBot="1">
      <c r="R125" s="30"/>
    </row>
    <row r="126" spans="18:18" ht="13.5" thickBot="1">
      <c r="R126" s="30"/>
    </row>
    <row r="127" spans="18:18" ht="13.5" thickBot="1">
      <c r="R127" s="30"/>
    </row>
    <row r="128" spans="18:18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00">
    <mergeCell ref="A1:E1"/>
    <mergeCell ref="A2:E2"/>
    <mergeCell ref="G2:K2"/>
    <mergeCell ref="M2:Q2"/>
    <mergeCell ref="A3:E3"/>
    <mergeCell ref="G3:K3"/>
    <mergeCell ref="M3:Q3"/>
    <mergeCell ref="A81:E81"/>
    <mergeCell ref="A82:E82"/>
    <mergeCell ref="A61:E61"/>
    <mergeCell ref="A43:E43"/>
    <mergeCell ref="G43:K43"/>
    <mergeCell ref="A51:E51"/>
    <mergeCell ref="G51:K51"/>
    <mergeCell ref="A63:E63"/>
    <mergeCell ref="G63:K63"/>
    <mergeCell ref="A71:E71"/>
    <mergeCell ref="G71:K71"/>
    <mergeCell ref="AQ1:AR1"/>
    <mergeCell ref="AT1:AU1"/>
    <mergeCell ref="AW1:AX1"/>
    <mergeCell ref="AZ1:BA1"/>
    <mergeCell ref="S2:W2"/>
    <mergeCell ref="Y2:AC2"/>
    <mergeCell ref="S3:W3"/>
    <mergeCell ref="T4:U4"/>
    <mergeCell ref="S11:W11"/>
    <mergeCell ref="A21:E21"/>
    <mergeCell ref="M22:Q22"/>
    <mergeCell ref="S22:W22"/>
    <mergeCell ref="H4:I4"/>
    <mergeCell ref="N4:O4"/>
    <mergeCell ref="A11:E11"/>
    <mergeCell ref="G11:K11"/>
    <mergeCell ref="M11:Q11"/>
    <mergeCell ref="A22:E22"/>
    <mergeCell ref="G22:K22"/>
    <mergeCell ref="B4:C4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B24:C24"/>
    <mergeCell ref="H24:I24"/>
    <mergeCell ref="A31:E31"/>
    <mergeCell ref="G31:K31"/>
    <mergeCell ref="A23:E23"/>
    <mergeCell ref="G23:K23"/>
    <mergeCell ref="A41:E41"/>
    <mergeCell ref="M43:Q43"/>
    <mergeCell ref="S43:W43"/>
    <mergeCell ref="Y43:AC43"/>
    <mergeCell ref="B44:C44"/>
    <mergeCell ref="H44:I44"/>
    <mergeCell ref="N44:O44"/>
    <mergeCell ref="T44:U44"/>
    <mergeCell ref="Z44:AA44"/>
    <mergeCell ref="M51:Q51"/>
    <mergeCell ref="S51:W51"/>
    <mergeCell ref="Y51:AC51"/>
    <mergeCell ref="A62:E62"/>
    <mergeCell ref="G62:K62"/>
    <mergeCell ref="M62:Q62"/>
    <mergeCell ref="S62:W62"/>
    <mergeCell ref="Y62:AC62"/>
    <mergeCell ref="M63:Q63"/>
    <mergeCell ref="S63:W63"/>
    <mergeCell ref="Y63:AC63"/>
    <mergeCell ref="B64:C64"/>
    <mergeCell ref="H64:I64"/>
    <mergeCell ref="N64:O64"/>
    <mergeCell ref="T64:U64"/>
    <mergeCell ref="Z64:AA64"/>
    <mergeCell ref="M71:Q71"/>
    <mergeCell ref="S71:W71"/>
    <mergeCell ref="Y71:AC71"/>
    <mergeCell ref="G82:K82"/>
    <mergeCell ref="M82:Q82"/>
    <mergeCell ref="S82:W82"/>
    <mergeCell ref="Y82:AC82"/>
    <mergeCell ref="A83:E83"/>
    <mergeCell ref="G83:K83"/>
    <mergeCell ref="M83:Q83"/>
    <mergeCell ref="S83:W83"/>
    <mergeCell ref="Y83:AC83"/>
    <mergeCell ref="B84:C84"/>
    <mergeCell ref="H84:I84"/>
    <mergeCell ref="N84:O84"/>
    <mergeCell ref="T84:U84"/>
    <mergeCell ref="Z84:AA84"/>
    <mergeCell ref="A91:E91"/>
    <mergeCell ref="G91:K91"/>
    <mergeCell ref="M91:Q91"/>
    <mergeCell ref="S91:W91"/>
    <mergeCell ref="Y91:AC91"/>
  </mergeCells>
  <conditionalFormatting sqref="AT30:AT47">
    <cfRule type="cellIs" dxfId="131" priority="7" operator="equal">
      <formula>"NORMAL"</formula>
    </cfRule>
    <cfRule type="cellIs" dxfId="130" priority="8" operator="equal">
      <formula>"NORMAL"</formula>
    </cfRule>
    <cfRule type="cellIs" dxfId="129" priority="9" operator="equal">
      <formula>"NORMAL"</formula>
    </cfRule>
    <cfRule type="cellIs" dxfId="128" priority="10" operator="equal">
      <formula>"CRITICO"</formula>
    </cfRule>
    <cfRule type="cellIs" dxfId="127" priority="11" operator="equal">
      <formula>"MODERADO"</formula>
    </cfRule>
    <cfRule type="cellIs" dxfId="126" priority="12" operator="equal">
      <formula>"NORMAL"</formula>
    </cfRule>
  </conditionalFormatting>
  <conditionalFormatting sqref="AU30:AU47">
    <cfRule type="cellIs" dxfId="125" priority="1" operator="equal">
      <formula>"NORMAL"</formula>
    </cfRule>
    <cfRule type="cellIs" dxfId="124" priority="2" operator="equal">
      <formula>"NORMAL"</formula>
    </cfRule>
    <cfRule type="cellIs" dxfId="123" priority="3" operator="equal">
      <formula>"NORMAL"</formula>
    </cfRule>
    <cfRule type="cellIs" dxfId="122" priority="4" operator="equal">
      <formula>"CRITICO"</formula>
    </cfRule>
    <cfRule type="cellIs" dxfId="121" priority="5" operator="equal">
      <formula>"MODERADO"</formula>
    </cfRule>
    <cfRule type="cellIs" dxfId="120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/>
  <dimension ref="A1:BA187"/>
  <sheetViews>
    <sheetView topLeftCell="H1" zoomScale="85" zoomScaleNormal="85" workbookViewId="0">
      <selection activeCell="U10" sqref="U10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7.14062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12.7109375" bestFit="1" customWidth="1"/>
    <col min="52" max="52" width="12.4257812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0.11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</row>
    <row r="4" spans="1:53" ht="27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>
        <f>AVERAGE(B7,C7)</f>
        <v>0.15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>
        <v>0.11</v>
      </c>
      <c r="C6" s="36"/>
      <c r="D6" s="56">
        <v>0</v>
      </c>
      <c r="E6" s="37">
        <v>0</v>
      </c>
      <c r="F6" s="57"/>
      <c r="G6" s="47" t="s">
        <v>72</v>
      </c>
      <c r="H6" s="35">
        <v>0.02</v>
      </c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>
        <f>AVERAGE(H6,I6)</f>
        <v>0.02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</row>
    <row r="7" spans="1:53" ht="15.75" thickBot="1">
      <c r="A7" s="47" t="s">
        <v>10</v>
      </c>
      <c r="B7" s="35">
        <v>0.15</v>
      </c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>
        <v>0.25</v>
      </c>
      <c r="U9" s="64">
        <v>0.15</v>
      </c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>
        <f>AVERAGE(T9,U9)</f>
        <v>0.2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79</v>
      </c>
      <c r="AY29" s="26" t="s">
        <v>80</v>
      </c>
      <c r="AZ29" s="26" t="s">
        <v>81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0.11</v>
      </c>
      <c r="AR30" s="11" t="e">
        <f>AVERAGE(Z13,AA13,Z33,AA33,Z53,AA53,Z73,AA73,Z110,AA110)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>
        <v>0.2</v>
      </c>
      <c r="AZ30" s="27" t="e">
        <v>#DIV/0!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>
        <f>AVERAGE(B7,C7,B27,C27,B47,C47,B67,C67,B104,C104)</f>
        <v>0.15</v>
      </c>
      <c r="AR31" s="11" t="e">
        <f>AVERAGE(Z14,AA14,Z34,AA34,Z54,AA54,Z74,AA74,Z111,AA111)</f>
        <v>#DIV/0!</v>
      </c>
      <c r="AS31" s="13">
        <v>0.05</v>
      </c>
      <c r="AT31" s="5" t="str">
        <f t="shared" si="0"/>
        <v>CRITICO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AVERAGE(B8,C8,B28,C28,B48,C48,B68,C68,B105,C105)</f>
        <v>#DIV/0!</v>
      </c>
      <c r="AR32" s="11" t="e">
        <f>AVERAGE(Z15,AA15,Z35,AA35,Z55,AA55,Z75,AA75,Z112,AA112)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>
        <f>AVERAGE(H6,I6,H26,I26,H46,I46,H66,I66,H103,I103)</f>
        <v>0.02</v>
      </c>
      <c r="AR33" s="11" t="e">
        <f>AVERAGE(B13,C13,B33,C33,B53,C53,B73,C73,B110,C110)</f>
        <v>#DIV/0!</v>
      </c>
      <c r="AS33" s="13">
        <v>0.05</v>
      </c>
      <c r="AT33" s="5" t="str">
        <f t="shared" si="0"/>
        <v>NORMAL</v>
      </c>
      <c r="AU33" s="5" t="e">
        <f t="shared" si="1"/>
        <v>#DIV/0!</v>
      </c>
      <c r="AX33" s="20" t="s">
        <v>72</v>
      </c>
      <c r="AY33" s="27">
        <v>0.02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AVERAGE(H7,I7,H27,I27,H47,I47,H67,I67,H104,I104)</f>
        <v>#DIV/0!</v>
      </c>
      <c r="AR34" s="11" t="e">
        <f>AVERAGE(B14,C14,B34,C34,B54,C54,B74,C74,B111,C111)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AVERAGE(H8,I8,H28,I28,H48,I48,H68,I68,H105,I105)</f>
        <v>#DIV/0!</v>
      </c>
      <c r="AR35" s="11" t="e">
        <f>AVERAGE(B15,C15,B35,C35,B55,C55,B75,C75,B112,C112)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AVERAGE(H9,I9,H29,I29,H49,I49,H69,I69,H106,I106)</f>
        <v>#DIV/0!</v>
      </c>
      <c r="AR36" s="11" t="e">
        <f>AVERAGE(B16,C16,B36,C36,B56,C56,B76,C76,B113,C113)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AVERAGE(H10,I10,H30,I30,H50,I50,H70,I70,H107,I107)</f>
        <v>#DIV/0!</v>
      </c>
      <c r="AR37" s="11" t="e">
        <f>AVERAGE(B17,C17,B37,C37,B57,C57,B77,C77,B114,C114)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 t="e">
        <f>AVERAGE(N6,O6,N26,O26,N46,O46,N66,O66,N103,O103)</f>
        <v>#DIV/0!</v>
      </c>
      <c r="AR38" s="11" t="e">
        <f>AVERAGE(H13,I13,H33,I33,H53,I53,H73,I73,H110,I110)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AVERAGE(N7,O7,N27,O27,N47,O47,N67,O67,N104,O104)</f>
        <v>#DIV/0!</v>
      </c>
      <c r="AR39" s="11" t="e">
        <f>AVERAGE(H14,I14,H34,I34,H54,I54,H74,I74,H111,I111)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AVERAGE(N8,O8,N28,O28,N48,O48,N68,O68,N105,O105)</f>
        <v>#DIV/0!</v>
      </c>
      <c r="AR40" s="11" t="e">
        <f>AVERAGE(H15,I15,H35,I35,H55,I55,H75,I75,H112,I112)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0.11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AVERAGE(T6,U6,T26,U26,T46,U46,T66,U66,T103,U103)</f>
        <v>#DIV/0!</v>
      </c>
      <c r="AR41" s="11" t="e">
        <f>AVERAGE(N13,O13,N33,O33,N53,O53,N73,O73,N110,O110)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>
        <v>0.15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AVERAGE(T7,U7,T27,U27,T47,U47,T67,U67,T104,U104)</f>
        <v>#DIV/0!</v>
      </c>
      <c r="AR42" s="11" t="e">
        <f>AVERAGE(N14,O14,N34,O34,N54,O54,N74,O74,N111,O111)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AVERAGE(T8,U8,T28,U28,T48,U48,T68,U68,T105,U105)</f>
        <v>#DIV/0!</v>
      </c>
      <c r="AR43" s="11" t="e">
        <f>AVERAGE(N15,O15,N35,O35,N55,O55,N75,O75,N112,O112)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>
        <f>AVERAGE(T9,U9,T29,U29,T49,U49,T69,U69,T106,U106)</f>
        <v>0.2</v>
      </c>
      <c r="AR44" s="11" t="e">
        <f>AVERAGE(N16,O16,N36,O36,N56,O56,N76,O76,N113,O113)</f>
        <v>#DIV/0!</v>
      </c>
      <c r="AS44" s="13">
        <v>0.05</v>
      </c>
      <c r="AT44" s="5" t="str">
        <f t="shared" si="0"/>
        <v>CRITICO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AVERAGE(Z6,AA6,Z26,AA26,Z46,AA46,Z66,AA66,Z103,AA103)</f>
        <v>#DIV/0!</v>
      </c>
      <c r="AR45" s="11" t="e">
        <f>AVERAGE(T13,U13,T33,U33,T53,U53,T73,U73,T110,U110)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AVERAGE(Z7,AA7,Z27,AA27,Z47,AA47,Z67,AA67,Z104,AA104)</f>
        <v>#DIV/0!</v>
      </c>
      <c r="AR46" s="11" t="e">
        <f>AVERAGE(T14,U14,T34,U34,T54,U54,T74,U74,T111,U111)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AVERAGE(Z8,AA8,Z28,AA28,Z48,AA48,Z68,AA68,Z105,AA105)</f>
        <v>#DIV/0!</v>
      </c>
      <c r="AR47" s="11" t="e">
        <f>AVERAGE(T15,U15,T35,U35,T55,U55,T75,U75,T112,U112)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6.5" thickBot="1">
      <c r="A81" s="143" t="s">
        <v>33</v>
      </c>
      <c r="B81" s="144"/>
      <c r="C81" s="144"/>
      <c r="D81" s="144"/>
      <c r="E81" s="145"/>
      <c r="R81" s="30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>
      <c r="L98" s="1"/>
      <c r="M98" s="60"/>
      <c r="N98" s="60"/>
      <c r="O98" s="60"/>
      <c r="P98" s="60"/>
      <c r="Q98" s="60"/>
      <c r="R98" s="60"/>
    </row>
    <row r="99" spans="1:29" ht="15.75" thickBot="1">
      <c r="L99" s="57"/>
      <c r="M99" s="61"/>
      <c r="N99" s="61"/>
      <c r="O99" s="61"/>
      <c r="P99" s="61"/>
      <c r="Q99" s="61"/>
      <c r="R99" s="40"/>
    </row>
    <row r="100" spans="1:29" ht="15.75" thickBot="1">
      <c r="L100" s="57"/>
      <c r="M100" s="61"/>
      <c r="N100" s="61"/>
      <c r="O100" s="61"/>
      <c r="P100" s="61"/>
      <c r="Q100" s="61"/>
      <c r="R100" s="40"/>
    </row>
    <row r="101" spans="1:29" ht="13.5" thickBot="1">
      <c r="L101" s="57"/>
      <c r="M101" s="41"/>
      <c r="N101" s="41"/>
      <c r="O101" s="41"/>
      <c r="P101" s="41"/>
      <c r="Q101" s="41"/>
      <c r="R101" s="41"/>
    </row>
    <row r="102" spans="1:29" ht="15.75" thickBot="1">
      <c r="L102" s="57"/>
      <c r="M102" s="61"/>
      <c r="N102" s="61"/>
      <c r="O102" s="61"/>
      <c r="P102" s="61"/>
      <c r="Q102" s="61"/>
      <c r="R102" s="40"/>
    </row>
    <row r="103" spans="1:29" ht="15.75" thickBot="1">
      <c r="L103" s="57"/>
      <c r="M103" s="61"/>
      <c r="N103" s="61"/>
      <c r="O103" s="61"/>
      <c r="P103" s="61"/>
      <c r="Q103" s="61"/>
      <c r="R103" s="40"/>
    </row>
    <row r="104" spans="1:29" ht="13.5" thickBot="1">
      <c r="L104" s="57"/>
      <c r="M104" s="41"/>
      <c r="N104" s="41"/>
      <c r="O104" s="41"/>
      <c r="P104" s="41"/>
      <c r="Q104" s="41"/>
      <c r="R104" s="41"/>
    </row>
    <row r="105" spans="1:29" ht="15.75" thickBot="1">
      <c r="L105" s="57"/>
      <c r="M105" s="61"/>
      <c r="N105" s="61"/>
      <c r="O105" s="61"/>
      <c r="P105" s="61"/>
      <c r="Q105" s="61"/>
      <c r="R105" s="40"/>
    </row>
    <row r="106" spans="1:29" ht="15.75" thickBot="1">
      <c r="L106" s="57"/>
      <c r="M106" s="61"/>
      <c r="N106" s="61"/>
      <c r="O106" s="61"/>
      <c r="P106" s="61"/>
      <c r="Q106" s="61"/>
      <c r="R106" s="40"/>
    </row>
    <row r="107" spans="1:29" ht="13.5" thickBot="1">
      <c r="L107" s="30"/>
      <c r="M107" s="38"/>
      <c r="N107" s="38"/>
      <c r="O107" s="38"/>
      <c r="P107" s="38"/>
      <c r="Q107" s="38"/>
      <c r="R107" s="38"/>
    </row>
    <row r="108" spans="1:29" ht="13.5" thickBot="1">
      <c r="L108" s="30"/>
      <c r="M108" s="1"/>
      <c r="N108" s="2"/>
      <c r="O108" s="2"/>
      <c r="P108" s="1"/>
      <c r="Q108" s="1"/>
      <c r="R108" s="1"/>
    </row>
    <row r="109" spans="1:29" ht="13.5" thickBot="1">
      <c r="L109" s="30"/>
      <c r="M109" s="1"/>
      <c r="N109" s="32"/>
      <c r="O109" s="2"/>
      <c r="P109" s="1"/>
      <c r="Q109" s="1"/>
      <c r="R109" s="1"/>
    </row>
    <row r="110" spans="1:29" ht="15.75" thickBot="1">
      <c r="L110" s="30"/>
      <c r="M110" s="29"/>
      <c r="N110" s="62"/>
      <c r="O110" s="63"/>
      <c r="P110" s="1"/>
      <c r="Q110" s="1"/>
      <c r="R110" s="1"/>
    </row>
    <row r="111" spans="1:29" ht="15.75" thickBot="1">
      <c r="L111" s="30"/>
      <c r="M111" s="29"/>
      <c r="N111" s="31"/>
      <c r="O111" s="30"/>
      <c r="P111" s="1"/>
      <c r="Q111" s="1"/>
      <c r="R111" s="1"/>
    </row>
    <row r="115" spans="18:18" ht="13.5" thickBot="1"/>
    <row r="116" spans="18:18" ht="13.5" thickBot="1">
      <c r="R116" s="1"/>
    </row>
    <row r="117" spans="18:18" ht="13.5" thickBot="1">
      <c r="R117" s="30"/>
    </row>
    <row r="118" spans="18:18" ht="13.5" thickBot="1">
      <c r="R118" s="30"/>
    </row>
    <row r="119" spans="18:18" ht="13.5" thickBot="1">
      <c r="R119" s="30"/>
    </row>
    <row r="120" spans="18:18" ht="13.5" thickBot="1">
      <c r="R120" s="30"/>
    </row>
    <row r="121" spans="18:18" ht="13.5" thickBot="1">
      <c r="R121" s="30"/>
    </row>
    <row r="122" spans="18:18" ht="13.5" thickBot="1">
      <c r="R122" s="30"/>
    </row>
    <row r="123" spans="18:18" ht="13.5" thickBot="1">
      <c r="R123" s="30"/>
    </row>
    <row r="124" spans="18:18" ht="13.5" thickBot="1">
      <c r="R124" s="30"/>
    </row>
    <row r="125" spans="18:18" ht="13.5" thickBot="1">
      <c r="R125" s="30"/>
    </row>
    <row r="126" spans="18:18" ht="13.5" thickBot="1">
      <c r="R126" s="30"/>
    </row>
    <row r="127" spans="18:18" ht="13.5" thickBot="1">
      <c r="R127" s="30"/>
    </row>
    <row r="128" spans="18:18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00">
    <mergeCell ref="A1:E1"/>
    <mergeCell ref="A2:E2"/>
    <mergeCell ref="G2:K2"/>
    <mergeCell ref="M2:Q2"/>
    <mergeCell ref="A3:E3"/>
    <mergeCell ref="G3:K3"/>
    <mergeCell ref="M3:Q3"/>
    <mergeCell ref="A81:E81"/>
    <mergeCell ref="A82:E82"/>
    <mergeCell ref="A61:E61"/>
    <mergeCell ref="A43:E43"/>
    <mergeCell ref="G43:K43"/>
    <mergeCell ref="A51:E51"/>
    <mergeCell ref="G51:K51"/>
    <mergeCell ref="A63:E63"/>
    <mergeCell ref="G63:K63"/>
    <mergeCell ref="A71:E71"/>
    <mergeCell ref="G71:K71"/>
    <mergeCell ref="AQ1:AR1"/>
    <mergeCell ref="AT1:AU1"/>
    <mergeCell ref="AW1:AX1"/>
    <mergeCell ref="AZ1:BA1"/>
    <mergeCell ref="S2:W2"/>
    <mergeCell ref="Y2:AC2"/>
    <mergeCell ref="S3:W3"/>
    <mergeCell ref="T4:U4"/>
    <mergeCell ref="S11:W11"/>
    <mergeCell ref="A21:E21"/>
    <mergeCell ref="M22:Q22"/>
    <mergeCell ref="S22:W22"/>
    <mergeCell ref="H4:I4"/>
    <mergeCell ref="N4:O4"/>
    <mergeCell ref="A11:E11"/>
    <mergeCell ref="G11:K11"/>
    <mergeCell ref="M11:Q11"/>
    <mergeCell ref="A22:E22"/>
    <mergeCell ref="G22:K22"/>
    <mergeCell ref="B4:C4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B24:C24"/>
    <mergeCell ref="H24:I24"/>
    <mergeCell ref="A31:E31"/>
    <mergeCell ref="G31:K31"/>
    <mergeCell ref="A23:E23"/>
    <mergeCell ref="G23:K23"/>
    <mergeCell ref="A41:E41"/>
    <mergeCell ref="M43:Q43"/>
    <mergeCell ref="S43:W43"/>
    <mergeCell ref="Y43:AC43"/>
    <mergeCell ref="B44:C44"/>
    <mergeCell ref="H44:I44"/>
    <mergeCell ref="N44:O44"/>
    <mergeCell ref="T44:U44"/>
    <mergeCell ref="Z44:AA44"/>
    <mergeCell ref="M51:Q51"/>
    <mergeCell ref="S51:W51"/>
    <mergeCell ref="Y51:AC51"/>
    <mergeCell ref="A62:E62"/>
    <mergeCell ref="G62:K62"/>
    <mergeCell ref="M62:Q62"/>
    <mergeCell ref="S62:W62"/>
    <mergeCell ref="Y62:AC62"/>
    <mergeCell ref="M63:Q63"/>
    <mergeCell ref="S63:W63"/>
    <mergeCell ref="Y63:AC63"/>
    <mergeCell ref="B64:C64"/>
    <mergeCell ref="H64:I64"/>
    <mergeCell ref="N64:O64"/>
    <mergeCell ref="T64:U64"/>
    <mergeCell ref="Z64:AA64"/>
    <mergeCell ref="M71:Q71"/>
    <mergeCell ref="S71:W71"/>
    <mergeCell ref="Y71:AC71"/>
    <mergeCell ref="G82:K82"/>
    <mergeCell ref="M82:Q82"/>
    <mergeCell ref="S82:W82"/>
    <mergeCell ref="Y82:AC82"/>
    <mergeCell ref="A83:E83"/>
    <mergeCell ref="G83:K83"/>
    <mergeCell ref="M83:Q83"/>
    <mergeCell ref="S83:W83"/>
    <mergeCell ref="Y83:AC83"/>
    <mergeCell ref="B84:C84"/>
    <mergeCell ref="H84:I84"/>
    <mergeCell ref="N84:O84"/>
    <mergeCell ref="T84:U84"/>
    <mergeCell ref="Z84:AA84"/>
    <mergeCell ref="A91:E91"/>
    <mergeCell ref="G91:K91"/>
    <mergeCell ref="M91:Q91"/>
    <mergeCell ref="S91:W91"/>
    <mergeCell ref="Y91:AC91"/>
  </mergeCells>
  <conditionalFormatting sqref="AT30:AT47">
    <cfRule type="cellIs" dxfId="117" priority="7" operator="equal">
      <formula>"NORMAL"</formula>
    </cfRule>
    <cfRule type="cellIs" dxfId="116" priority="8" operator="equal">
      <formula>"NORMAL"</formula>
    </cfRule>
    <cfRule type="cellIs" dxfId="115" priority="9" operator="equal">
      <formula>"NORMAL"</formula>
    </cfRule>
    <cfRule type="cellIs" dxfId="114" priority="10" operator="equal">
      <formula>"CRITICO"</formula>
    </cfRule>
    <cfRule type="cellIs" dxfId="113" priority="11" operator="equal">
      <formula>"MODERADO"</formula>
    </cfRule>
    <cfRule type="cellIs" dxfId="112" priority="12" operator="equal">
      <formula>"NORMAL"</formula>
    </cfRule>
  </conditionalFormatting>
  <conditionalFormatting sqref="AU30:AU47">
    <cfRule type="cellIs" dxfId="111" priority="1" operator="equal">
      <formula>"NORMAL"</formula>
    </cfRule>
    <cfRule type="cellIs" dxfId="110" priority="2" operator="equal">
      <formula>"NORMAL"</formula>
    </cfRule>
    <cfRule type="cellIs" dxfId="109" priority="3" operator="equal">
      <formula>"NORMAL"</formula>
    </cfRule>
    <cfRule type="cellIs" dxfId="108" priority="4" operator="equal">
      <formula>"CRITICO"</formula>
    </cfRule>
    <cfRule type="cellIs" dxfId="107" priority="5" operator="equal">
      <formula>"MODERADO"</formula>
    </cfRule>
    <cfRule type="cellIs" dxfId="106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1:BD170"/>
  <sheetViews>
    <sheetView zoomScale="85" zoomScaleNormal="85" workbookViewId="0">
      <selection activeCell="BC20" sqref="BC20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12.42578125" bestFit="1" customWidth="1"/>
    <col min="52" max="52" width="12.140625" bestFit="1" customWidth="1"/>
    <col min="53" max="53" width="14.5703125" bestFit="1" customWidth="1"/>
    <col min="54" max="54" width="21.140625" bestFit="1" customWidth="1"/>
    <col min="55" max="55" width="15" bestFit="1" customWidth="1"/>
    <col min="56" max="56" width="14.5703125" bestFit="1" customWidth="1"/>
  </cols>
  <sheetData>
    <row r="1" spans="1:56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  <c r="BB1" s="23" t="s">
        <v>110</v>
      </c>
      <c r="BC1" s="112"/>
      <c r="BD1" s="113"/>
    </row>
    <row r="2" spans="1:56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  <c r="BB2" s="3" t="s">
        <v>26</v>
      </c>
      <c r="BC2" s="4" t="s">
        <v>34</v>
      </c>
      <c r="BD2" s="4" t="s">
        <v>36</v>
      </c>
    </row>
    <row r="3" spans="1:56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0.22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  <c r="BB3" s="14" t="s">
        <v>9</v>
      </c>
      <c r="BC3" s="11" t="e">
        <f>AVERAGE(B86,C86)</f>
        <v>#DIV/0!</v>
      </c>
      <c r="BD3" s="11" t="e">
        <f>AVERAGE(Z93,AA93)</f>
        <v>#DIV/0!</v>
      </c>
    </row>
    <row r="4" spans="1:56" ht="27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>
        <f>AVERAGE(B7,C7)</f>
        <v>0.18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  <c r="BB4" s="15" t="s">
        <v>10</v>
      </c>
      <c r="BC4" s="11" t="e">
        <f>AVERAGE(B87,C87)</f>
        <v>#DIV/0!</v>
      </c>
      <c r="BD4" s="11" t="e">
        <f>AVERAGE(Z94,AA94)</f>
        <v>#DIV/0!</v>
      </c>
    </row>
    <row r="5" spans="1:56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  <c r="BB5" s="14" t="s">
        <v>11</v>
      </c>
      <c r="BC5" s="11" t="e">
        <f>AVERAGE(B88,C88)</f>
        <v>#DIV/0!</v>
      </c>
      <c r="BD5" s="11" t="e">
        <f>AVERAGE(Z95,AA95)</f>
        <v>#DIV/0!</v>
      </c>
    </row>
    <row r="6" spans="1:56" ht="15.75" thickBot="1">
      <c r="A6" s="47" t="s">
        <v>9</v>
      </c>
      <c r="B6" s="35">
        <v>0.22</v>
      </c>
      <c r="C6" s="36"/>
      <c r="D6" s="56">
        <v>0</v>
      </c>
      <c r="E6" s="37">
        <v>0</v>
      </c>
      <c r="F6" s="57"/>
      <c r="G6" s="47" t="s">
        <v>72</v>
      </c>
      <c r="H6" s="35"/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 t="e">
        <f>AVERAGE(H6,I6)</f>
        <v>#DIV/0!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  <c r="BB6" s="14" t="s">
        <v>72</v>
      </c>
      <c r="BC6" s="11" t="e">
        <f>AVERAGE(H86,I86)</f>
        <v>#DIV/0!</v>
      </c>
      <c r="BD6" s="11" t="e">
        <f>AVERAGE(B93,C93)</f>
        <v>#DIV/0!</v>
      </c>
    </row>
    <row r="7" spans="1:56" ht="15.75" thickBot="1">
      <c r="A7" s="47" t="s">
        <v>10</v>
      </c>
      <c r="B7" s="35">
        <v>0.18</v>
      </c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  <c r="BB7" s="14" t="s">
        <v>13</v>
      </c>
      <c r="BC7" s="11" t="e">
        <f>AVERAGE(H87,I87)</f>
        <v>#DIV/0!</v>
      </c>
      <c r="BD7" s="11" t="e">
        <f>AVERAGE(B94,C94)</f>
        <v>#DIV/0!</v>
      </c>
    </row>
    <row r="8" spans="1:56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  <c r="BB8" s="14" t="s">
        <v>14</v>
      </c>
      <c r="BC8" s="11" t="e">
        <f>AVERAGE(H88,I88)</f>
        <v>#DIV/0!</v>
      </c>
      <c r="BD8" s="11" t="e">
        <f>AVERAGE(B95,C95)</f>
        <v>#DIV/0!</v>
      </c>
    </row>
    <row r="9" spans="1:56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  <c r="BB9" s="14" t="s">
        <v>15</v>
      </c>
      <c r="BC9" s="11" t="e">
        <f>AVERAGE(H89,I89)</f>
        <v>#DIV/0!</v>
      </c>
      <c r="BD9" s="11" t="e">
        <f>AVERAGE(B96,C96)</f>
        <v>#DIV/0!</v>
      </c>
    </row>
    <row r="10" spans="1:56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  <c r="BB10" s="14" t="s">
        <v>6</v>
      </c>
      <c r="BC10" s="11" t="e">
        <f>AVERAGE(H90,I90)</f>
        <v>#DIV/0!</v>
      </c>
      <c r="BD10" s="11" t="e">
        <f>AVERAGE(B97,C97)</f>
        <v>#DIV/0!</v>
      </c>
    </row>
    <row r="11" spans="1:56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  <c r="BB11" s="14" t="s">
        <v>16</v>
      </c>
      <c r="BC11" s="11" t="e">
        <f>AVERAGE(N86,O86)</f>
        <v>#DIV/0!</v>
      </c>
      <c r="BD11" s="11" t="e">
        <f>AVERAGE(H93,I93)</f>
        <v>#DIV/0!</v>
      </c>
    </row>
    <row r="12" spans="1:56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  <c r="BB12" s="14" t="s">
        <v>17</v>
      </c>
      <c r="BC12" s="11" t="e">
        <f>AVERAGE(N87,O87)</f>
        <v>#DIV/0!</v>
      </c>
      <c r="BD12" s="11" t="e">
        <f>AVERAGE(H94,I94)</f>
        <v>#DIV/0!</v>
      </c>
    </row>
    <row r="13" spans="1:56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  <c r="BB13" s="14" t="s">
        <v>18</v>
      </c>
      <c r="BC13" s="11" t="e">
        <f>AVERAGE(N88,O88)</f>
        <v>#DIV/0!</v>
      </c>
      <c r="BD13" s="11" t="e">
        <f>AVERAGE(H95,I95)</f>
        <v>#DIV/0!</v>
      </c>
    </row>
    <row r="14" spans="1:56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  <c r="BB14" s="14" t="s">
        <v>19</v>
      </c>
      <c r="BC14" s="11" t="e">
        <f>AVERAGE(T86,U86)</f>
        <v>#DIV/0!</v>
      </c>
      <c r="BD14" s="11" t="e">
        <f>AVERAGE(N93,O93)</f>
        <v>#DIV/0!</v>
      </c>
    </row>
    <row r="15" spans="1:56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  <c r="BB15" s="14" t="s">
        <v>20</v>
      </c>
      <c r="BC15" s="11" t="e">
        <f>AVERAGE(T87,U87)</f>
        <v>#DIV/0!</v>
      </c>
      <c r="BD15" s="11" t="e">
        <f>AVERAGE(N94,O94)</f>
        <v>#DIV/0!</v>
      </c>
    </row>
    <row r="16" spans="1:56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  <c r="BB16" s="14" t="s">
        <v>21</v>
      </c>
      <c r="BC16" s="11" t="e">
        <f>AVERAGE(T88,U88)</f>
        <v>#DIV/0!</v>
      </c>
      <c r="BD16" s="11" t="e">
        <f>AVERAGE(N95,O95)</f>
        <v>#DIV/0!</v>
      </c>
    </row>
    <row r="17" spans="1:56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  <c r="BB17" s="14" t="s">
        <v>22</v>
      </c>
      <c r="BC17" s="11" t="e">
        <f>AVERAGE(T89,U89)</f>
        <v>#DIV/0!</v>
      </c>
      <c r="BD17" s="11" t="e">
        <f>AVERAGE(N96,O96)</f>
        <v>#DIV/0!</v>
      </c>
    </row>
    <row r="18" spans="1:56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  <c r="BB18" s="14" t="s">
        <v>23</v>
      </c>
      <c r="BC18" s="11" t="e">
        <f>AVERAGE(Z86,AA86)</f>
        <v>#DIV/0!</v>
      </c>
      <c r="BD18" s="11" t="e">
        <f>AVERAGE(T93,U93)</f>
        <v>#DIV/0!</v>
      </c>
    </row>
    <row r="19" spans="1:56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  <c r="BB19" s="14" t="s">
        <v>24</v>
      </c>
      <c r="BC19" s="11" t="e">
        <f>AVERAGE(Z87,AA87)</f>
        <v>#DIV/0!</v>
      </c>
      <c r="BD19" s="11" t="e">
        <f>AVERAGE(T94,U94)</f>
        <v>#DIV/0!</v>
      </c>
    </row>
    <row r="20" spans="1:56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  <c r="BB20" s="14" t="s">
        <v>25</v>
      </c>
      <c r="BC20" s="11" t="e">
        <f>AVERAGE(Z88,AA88)</f>
        <v>#DIV/0!</v>
      </c>
      <c r="BD20" s="11" t="e">
        <f>AVERAGE(T95,U95)</f>
        <v>#DIV/0!</v>
      </c>
    </row>
    <row r="21" spans="1:56" ht="19.5" thickBot="1">
      <c r="A21" s="153" t="s">
        <v>105</v>
      </c>
      <c r="B21" s="153"/>
      <c r="C21" s="153"/>
      <c r="D21" s="153"/>
      <c r="E21" s="153"/>
      <c r="R21" s="1"/>
    </row>
    <row r="22" spans="1:56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6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6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6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6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6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6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6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85</v>
      </c>
      <c r="AY29" s="26" t="s">
        <v>114</v>
      </c>
      <c r="AZ29" s="26" t="s">
        <v>86</v>
      </c>
    </row>
    <row r="30" spans="1:56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AVERAGE(B6,C6,B26,C26,B46,C46,B66,C66,B86,C86)</f>
        <v>0.22</v>
      </c>
      <c r="AR30" s="11" t="e">
        <f>AVERAGE(Z13,AA13,Z33,AA33,Z53,AA53,Z73,AA73,Z93,AA93)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6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>
        <f>AVERAGE(B7,C7,B27,C27,B47,C47,B67,C67,B87,C87)</f>
        <v>0.18</v>
      </c>
      <c r="AR31" s="11" t="e">
        <f>AVERAGE(Z14,AA14,Z34,AA34,Z54,AA54,Z74,AA74,Z94,AA94)</f>
        <v>#DIV/0!</v>
      </c>
      <c r="AS31" s="13">
        <v>0.05</v>
      </c>
      <c r="AT31" s="5" t="str">
        <f t="shared" si="0"/>
        <v>CRITICO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6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AVERAGE(B8,C8,B28,C28,B48,C48,B68,C68,B88,C88)</f>
        <v>#DIV/0!</v>
      </c>
      <c r="AR32" s="11" t="e">
        <f>AVERAGE(Z15,AA15,Z35,AA35,Z55,AA55,Z75,AA75,Z95,AA95)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 t="e">
        <f>AVERAGE(H6,I6,H26,I26,H46,I46,H66,I66,H86,I86)</f>
        <v>#DIV/0!</v>
      </c>
      <c r="AR33" s="11" t="e">
        <f>AVERAGE(B13,C13,B33,C33,B53,C53,B73,C73,B93,C93)</f>
        <v>#DIV/0!</v>
      </c>
      <c r="AS33" s="13">
        <v>0.05</v>
      </c>
      <c r="AT33" s="5" t="e">
        <f t="shared" si="0"/>
        <v>#DIV/0!</v>
      </c>
      <c r="AU33" s="5" t="e">
        <f t="shared" si="1"/>
        <v>#DIV/0!</v>
      </c>
      <c r="AX33" s="20" t="s">
        <v>72</v>
      </c>
      <c r="AY33" s="27" t="e">
        <v>#DIV/0!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AVERAGE(H7,I7,H27,I27,H47,I47,H67,I67,H87,I87)</f>
        <v>#DIV/0!</v>
      </c>
      <c r="AR34" s="11" t="e">
        <f>AVERAGE(B14,C14,B34,C34,B54,C54,B74,C74,B94,C94)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AVERAGE(H8,I8,H28,I28,H48,I48,H68,I68,H88,I88)</f>
        <v>#DIV/0!</v>
      </c>
      <c r="AR35" s="11" t="e">
        <f>AVERAGE(B15,C15,B35,C35,B55,C55,B75,C75,B95,C95)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AVERAGE(H9,I9,H29,I29,H49,I49,H69,I69,H89,I89)</f>
        <v>#DIV/0!</v>
      </c>
      <c r="AR36" s="11" t="e">
        <f>AVERAGE(B16,C16,B36,C36,B56,C56,B76,C76,B96,C96)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AVERAGE(H10,I10,H30,I30,H50,I50,H70,I70,H90,I90)</f>
        <v>#DIV/0!</v>
      </c>
      <c r="AR37" s="11" t="e">
        <f>AVERAGE(B17,C17,B37,C37,B57,C57,B77,C77,B97,C97)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 t="e">
        <f>AVERAGE(N6,O6,N26,O26,N46,O46,N66,O66,N86,O86)</f>
        <v>#DIV/0!</v>
      </c>
      <c r="AR38" s="11" t="e">
        <f>AVERAGE(H13,I13,H33,I33,H53,I53,H73,I73,H93,I93)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AVERAGE(N7,O7,N27,O27,N47,O47,N67,O67,N87,O87)</f>
        <v>#DIV/0!</v>
      </c>
      <c r="AR39" s="11" t="e">
        <f>AVERAGE(H14,I14,H34,I34,H54,I54,H74,I74,H94,I94)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AVERAGE(N8,O8,N28,O28,N48,O48,N68,O68,N88,O88)</f>
        <v>#DIV/0!</v>
      </c>
      <c r="AR40" s="11" t="e">
        <f>AVERAGE(H15,I15,H35,I35,H55,I55,H75,I75,H95,I95)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0.22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AVERAGE(T6,U6,T26,U26,T46,U46,T66,U66,T86,U86)</f>
        <v>#DIV/0!</v>
      </c>
      <c r="AR41" s="11" t="e">
        <f>AVERAGE(N13,O13,N33,O33,N53,O53,N73,O73,N93,O93)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>
        <v>0.18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AVERAGE(T7,U7,T27,U27,T47,U47,T67,U67,T87,U87)</f>
        <v>#DIV/0!</v>
      </c>
      <c r="AR42" s="11" t="e">
        <f>AVERAGE(N14,O14,N34,O34,N54,O54,N74,O74,N94,O94)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AVERAGE(T8,U8,T28,U28,T48,U48,T68,U68,T88,U88)</f>
        <v>#DIV/0!</v>
      </c>
      <c r="AR43" s="11" t="e">
        <f>AVERAGE(N15,O15,N35,O35,N55,O55,N75,O75,N95,O95)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AVERAGE(T9,U9,T29,U29,T49,U49,T69,U69,T89,U89)</f>
        <v>#DIV/0!</v>
      </c>
      <c r="AR44" s="11" t="e">
        <f>AVERAGE(N16,O16,N36,O36,N56,O56,N76,O76,N96,O96)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AVERAGE(Z6,AA6,Z26,AA26,Z46,AA46,Z66,AA66,Z86,AA86)</f>
        <v>#DIV/0!</v>
      </c>
      <c r="AR45" s="11" t="e">
        <f>AVERAGE(T13,U13,T33,U33,T53,U53,T73,U73,T93,U93)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AVERAGE(Z7,AA7,Z27,AA27,Z47,AA47,Z67,AA67,Z87,AA87)</f>
        <v>#DIV/0!</v>
      </c>
      <c r="AR46" s="11" t="e">
        <f>AVERAGE(T14,U14,T34,U34,T54,U54,T74,U74,T94,U94)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AVERAGE(Z8,AA8,Z28,AA28,Z48,AA48,Z68,AA68,Z88,AA88)</f>
        <v>#DIV/0!</v>
      </c>
      <c r="AR47" s="11" t="e">
        <f>AVERAGE(T15,U15,T35,U35,T55,U55,T75,U75,T95,U95)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9.5" thickBot="1">
      <c r="A81" s="148" t="s">
        <v>109</v>
      </c>
      <c r="B81" s="149"/>
      <c r="C81" s="149"/>
      <c r="D81" s="149"/>
      <c r="E81" s="150"/>
      <c r="R81" s="65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51" t="s">
        <v>2</v>
      </c>
      <c r="N82" s="151"/>
      <c r="O82" s="151"/>
      <c r="P82" s="151"/>
      <c r="Q82" s="151"/>
      <c r="R82" s="65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65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65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65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65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65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65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69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29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29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29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29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/>
    <row r="99" spans="1:29" ht="13.5" thickBot="1">
      <c r="R99" s="1"/>
    </row>
    <row r="100" spans="1:29" ht="13.5" thickBot="1">
      <c r="R100" s="30"/>
    </row>
    <row r="101" spans="1:29" ht="13.5" thickBot="1">
      <c r="R101" s="30"/>
    </row>
    <row r="102" spans="1:29" ht="13.5" thickBot="1">
      <c r="R102" s="30"/>
    </row>
    <row r="103" spans="1:29" ht="13.5" thickBot="1">
      <c r="R103" s="30"/>
    </row>
    <row r="104" spans="1:29" ht="13.5" thickBot="1">
      <c r="R104" s="30"/>
    </row>
    <row r="105" spans="1:29" ht="13.5" thickBot="1">
      <c r="R105" s="30"/>
    </row>
    <row r="106" spans="1:29" ht="13.5" thickBot="1">
      <c r="R106" s="30"/>
    </row>
    <row r="107" spans="1:29" ht="13.5" thickBot="1">
      <c r="R107" s="30"/>
    </row>
    <row r="108" spans="1:29" ht="13.5" thickBot="1">
      <c r="R108" s="30"/>
    </row>
    <row r="109" spans="1:29" ht="13.5" thickBot="1">
      <c r="R109" s="30"/>
    </row>
    <row r="110" spans="1:29" ht="13.5" thickBot="1">
      <c r="R110" s="30"/>
    </row>
    <row r="111" spans="1:29" ht="13.5" thickBot="1">
      <c r="R111" s="30"/>
    </row>
    <row r="112" spans="1:29" ht="13.5" thickBot="1">
      <c r="R112" s="30"/>
    </row>
    <row r="113" spans="1:18" ht="13.5" thickBot="1">
      <c r="R113" s="30"/>
    </row>
    <row r="114" spans="1:18" ht="13.5" thickBot="1">
      <c r="R114" s="30"/>
    </row>
    <row r="115" spans="1:18" ht="15.75" thickBot="1">
      <c r="A115" s="39"/>
      <c r="B115" s="40"/>
      <c r="C115" s="40"/>
      <c r="D115" s="41"/>
      <c r="E115" s="41"/>
      <c r="F115" s="57"/>
      <c r="G115" s="39"/>
      <c r="H115" s="40"/>
      <c r="I115" s="40"/>
      <c r="J115" s="41"/>
      <c r="K115" s="41"/>
      <c r="L115" s="41"/>
      <c r="M115" s="39"/>
      <c r="N115" s="40"/>
      <c r="O115" s="40"/>
      <c r="P115" s="41"/>
      <c r="Q115" s="41"/>
      <c r="R115" s="1"/>
    </row>
    <row r="116" spans="1:18" ht="13.5" thickBot="1">
      <c r="A116" s="38"/>
      <c r="B116" s="38"/>
      <c r="C116" s="38"/>
      <c r="D116" s="38"/>
      <c r="E116" s="38"/>
      <c r="F116" s="1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1"/>
    </row>
    <row r="117" spans="1:18" ht="13.5" thickBo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ht="13.5" thickBo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ht="13.5" thickBot="1">
      <c r="L119" s="1"/>
      <c r="M119" s="60"/>
      <c r="N119" s="60"/>
      <c r="O119" s="60"/>
      <c r="P119" s="60"/>
      <c r="Q119" s="60"/>
      <c r="R119" s="60"/>
    </row>
    <row r="120" spans="1:18" ht="15.75" thickBot="1">
      <c r="L120" s="57"/>
      <c r="M120" s="61"/>
      <c r="N120" s="61"/>
      <c r="O120" s="61"/>
      <c r="P120" s="61"/>
      <c r="Q120" s="61"/>
      <c r="R120" s="40"/>
    </row>
    <row r="121" spans="1:18" ht="15.75" thickBot="1">
      <c r="L121" s="57"/>
      <c r="M121" s="61"/>
      <c r="N121" s="61"/>
      <c r="O121" s="61"/>
      <c r="P121" s="61"/>
      <c r="Q121" s="61"/>
      <c r="R121" s="40"/>
    </row>
    <row r="122" spans="1:18" ht="13.5" thickBot="1">
      <c r="L122" s="57"/>
      <c r="M122" s="41"/>
      <c r="N122" s="41"/>
      <c r="O122" s="41"/>
      <c r="P122" s="41"/>
      <c r="Q122" s="41"/>
      <c r="R122" s="41"/>
    </row>
    <row r="123" spans="1:18" ht="15.75" thickBot="1">
      <c r="L123" s="57"/>
      <c r="M123" s="61"/>
      <c r="N123" s="61"/>
      <c r="O123" s="61"/>
      <c r="P123" s="61"/>
      <c r="Q123" s="61"/>
      <c r="R123" s="40"/>
    </row>
    <row r="124" spans="1:18" ht="15.75" thickBot="1">
      <c r="L124" s="57"/>
      <c r="M124" s="61"/>
      <c r="N124" s="61"/>
      <c r="O124" s="61"/>
      <c r="P124" s="61"/>
      <c r="Q124" s="61"/>
      <c r="R124" s="40"/>
    </row>
    <row r="125" spans="1:18" ht="13.5" thickBot="1">
      <c r="L125" s="57"/>
      <c r="M125" s="41"/>
      <c r="N125" s="41"/>
      <c r="O125" s="41"/>
      <c r="P125" s="41"/>
      <c r="Q125" s="41"/>
      <c r="R125" s="41"/>
    </row>
    <row r="126" spans="1:18" ht="15.75" thickBot="1">
      <c r="L126" s="57"/>
      <c r="M126" s="61"/>
      <c r="N126" s="61"/>
      <c r="O126" s="61"/>
      <c r="P126" s="61"/>
      <c r="Q126" s="61"/>
      <c r="R126" s="40"/>
    </row>
    <row r="127" spans="1:18" ht="15.75" thickBot="1">
      <c r="L127" s="57"/>
      <c r="M127" s="61"/>
      <c r="N127" s="61"/>
      <c r="O127" s="61"/>
      <c r="P127" s="61"/>
      <c r="Q127" s="61"/>
      <c r="R127" s="40"/>
    </row>
    <row r="128" spans="1:18" ht="13.5" thickBot="1">
      <c r="L128" s="30"/>
      <c r="M128" s="38"/>
      <c r="N128" s="38"/>
      <c r="O128" s="38"/>
      <c r="P128" s="38"/>
      <c r="Q128" s="38"/>
      <c r="R128" s="38"/>
    </row>
    <row r="129" spans="12:18" ht="13.5" thickBot="1">
      <c r="L129" s="30"/>
      <c r="M129" s="1"/>
      <c r="N129" s="2"/>
      <c r="O129" s="2"/>
      <c r="P129" s="1"/>
      <c r="Q129" s="1"/>
      <c r="R129" s="1"/>
    </row>
    <row r="130" spans="12:18" ht="13.5" thickBot="1">
      <c r="L130" s="30"/>
      <c r="M130" s="1"/>
      <c r="N130" s="32"/>
      <c r="O130" s="2"/>
      <c r="P130" s="1"/>
      <c r="Q130" s="1"/>
      <c r="R130" s="1"/>
    </row>
    <row r="131" spans="12:18" ht="15.75" thickBot="1">
      <c r="L131" s="30"/>
      <c r="M131" s="29"/>
      <c r="N131" s="62"/>
      <c r="O131" s="63"/>
      <c r="P131" s="1"/>
      <c r="Q131" s="1"/>
      <c r="R131" s="1"/>
    </row>
    <row r="132" spans="12:18" ht="15.75" thickBot="1">
      <c r="L132" s="30"/>
      <c r="M132" s="29"/>
      <c r="N132" s="31"/>
      <c r="O132" s="30"/>
      <c r="P132" s="1"/>
      <c r="Q132" s="1"/>
      <c r="R132" s="1"/>
    </row>
    <row r="152" spans="1:17" ht="13.5" thickBot="1"/>
    <row r="153" spans="1:17" ht="15.75" thickBot="1">
      <c r="A153" s="39"/>
      <c r="B153" s="40"/>
      <c r="C153" s="40"/>
      <c r="D153" s="41"/>
      <c r="E153" s="41"/>
      <c r="F153" s="57"/>
      <c r="G153" s="39"/>
      <c r="H153" s="40"/>
      <c r="I153" s="40"/>
      <c r="J153" s="41"/>
      <c r="K153" s="41"/>
      <c r="L153" s="41"/>
      <c r="M153" s="39"/>
      <c r="N153" s="40"/>
      <c r="O153" s="40"/>
      <c r="P153" s="41"/>
      <c r="Q153" s="41"/>
    </row>
    <row r="154" spans="1:17" ht="13.5" thickBot="1">
      <c r="A154" s="38"/>
      <c r="B154" s="38"/>
      <c r="C154" s="38"/>
      <c r="D154" s="38"/>
      <c r="E154" s="38"/>
      <c r="F154" s="1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</row>
    <row r="155" spans="1:17" ht="13.5" thickBo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ht="13.5" thickBo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1:17" ht="13.5" thickBot="1">
      <c r="L157" s="1"/>
      <c r="M157" s="60"/>
      <c r="N157" s="60"/>
      <c r="O157" s="60"/>
      <c r="P157" s="60"/>
      <c r="Q157" s="60"/>
    </row>
    <row r="158" spans="1:17" ht="15.75" thickBot="1">
      <c r="L158" s="57"/>
      <c r="M158" s="61"/>
      <c r="N158" s="61"/>
      <c r="O158" s="61"/>
      <c r="P158" s="61"/>
      <c r="Q158" s="61"/>
    </row>
    <row r="159" spans="1:17" ht="15.75" thickBot="1">
      <c r="L159" s="57"/>
      <c r="M159" s="61"/>
      <c r="N159" s="61"/>
      <c r="O159" s="61"/>
      <c r="P159" s="61"/>
      <c r="Q159" s="61"/>
    </row>
    <row r="160" spans="1:17" ht="13.5" thickBot="1">
      <c r="L160" s="57"/>
      <c r="M160" s="41"/>
      <c r="N160" s="41"/>
      <c r="O160" s="41"/>
      <c r="P160" s="41"/>
      <c r="Q160" s="41"/>
    </row>
    <row r="161" spans="12:17" ht="15.75" thickBot="1">
      <c r="L161" s="57"/>
      <c r="M161" s="61"/>
      <c r="N161" s="61"/>
      <c r="O161" s="61"/>
      <c r="P161" s="61"/>
      <c r="Q161" s="61"/>
    </row>
    <row r="162" spans="12:17" ht="15.75" thickBot="1">
      <c r="L162" s="57"/>
      <c r="M162" s="61"/>
      <c r="N162" s="61"/>
      <c r="O162" s="61"/>
      <c r="P162" s="61"/>
      <c r="Q162" s="61"/>
    </row>
    <row r="163" spans="12:17" ht="13.5" thickBot="1">
      <c r="L163" s="57"/>
      <c r="M163" s="41"/>
      <c r="N163" s="41"/>
      <c r="O163" s="41"/>
      <c r="P163" s="41"/>
      <c r="Q163" s="41"/>
    </row>
    <row r="164" spans="12:17" ht="15.75" thickBot="1">
      <c r="L164" s="57"/>
      <c r="M164" s="61"/>
      <c r="N164" s="61"/>
      <c r="O164" s="61"/>
      <c r="P164" s="61"/>
      <c r="Q164" s="61"/>
    </row>
    <row r="165" spans="12:17" ht="15.75" thickBot="1">
      <c r="L165" s="57"/>
      <c r="M165" s="61"/>
      <c r="N165" s="61"/>
      <c r="O165" s="61"/>
      <c r="P165" s="61"/>
      <c r="Q165" s="61"/>
    </row>
    <row r="166" spans="12:17" ht="13.5" thickBot="1">
      <c r="L166" s="30"/>
      <c r="M166" s="38"/>
      <c r="N166" s="38"/>
      <c r="O166" s="38"/>
      <c r="P166" s="38"/>
      <c r="Q166" s="38"/>
    </row>
    <row r="167" spans="12:17" ht="13.5" thickBot="1">
      <c r="L167" s="30"/>
      <c r="M167" s="1"/>
      <c r="N167" s="2"/>
      <c r="O167" s="2"/>
      <c r="P167" s="1"/>
      <c r="Q167" s="1"/>
    </row>
    <row r="168" spans="12:17" ht="13.5" thickBot="1">
      <c r="L168" s="30"/>
      <c r="M168" s="1"/>
      <c r="N168" s="32"/>
      <c r="O168" s="2"/>
      <c r="P168" s="1"/>
      <c r="Q168" s="1"/>
    </row>
    <row r="169" spans="12:17" ht="15.75" thickBot="1">
      <c r="L169" s="30"/>
      <c r="M169" s="29"/>
      <c r="N169" s="62"/>
      <c r="O169" s="63"/>
      <c r="P169" s="1"/>
      <c r="Q169" s="1"/>
    </row>
    <row r="170" spans="12:17" ht="15.75" thickBot="1">
      <c r="L170" s="30"/>
      <c r="M170" s="29"/>
      <c r="N170" s="31"/>
      <c r="O170" s="30"/>
      <c r="P170" s="1"/>
      <c r="Q170" s="1"/>
    </row>
  </sheetData>
  <mergeCells count="101">
    <mergeCell ref="A1:E1"/>
    <mergeCell ref="A2:E2"/>
    <mergeCell ref="G2:K2"/>
    <mergeCell ref="M2:Q2"/>
    <mergeCell ref="A3:E3"/>
    <mergeCell ref="G3:K3"/>
    <mergeCell ref="M3:Q3"/>
    <mergeCell ref="B4:C4"/>
    <mergeCell ref="H4:I4"/>
    <mergeCell ref="N4:O4"/>
    <mergeCell ref="H24:I24"/>
    <mergeCell ref="G43:K43"/>
    <mergeCell ref="M43:Q43"/>
    <mergeCell ref="A62:E62"/>
    <mergeCell ref="G62:K62"/>
    <mergeCell ref="M62:Q62"/>
    <mergeCell ref="A71:E71"/>
    <mergeCell ref="G71:K71"/>
    <mergeCell ref="M71:Q71"/>
    <mergeCell ref="AQ1:AR1"/>
    <mergeCell ref="AT1:AU1"/>
    <mergeCell ref="AW1:AX1"/>
    <mergeCell ref="AZ1:BA1"/>
    <mergeCell ref="BC1:BD1"/>
    <mergeCell ref="S2:W2"/>
    <mergeCell ref="Y2:AC2"/>
    <mergeCell ref="S3:W3"/>
    <mergeCell ref="T4:U4"/>
    <mergeCell ref="S11:W11"/>
    <mergeCell ref="A21:E21"/>
    <mergeCell ref="M22:Q22"/>
    <mergeCell ref="S22:W22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A31:E31"/>
    <mergeCell ref="G31:K31"/>
    <mergeCell ref="A41:E41"/>
    <mergeCell ref="A11:E11"/>
    <mergeCell ref="G11:K11"/>
    <mergeCell ref="M11:Q11"/>
    <mergeCell ref="A22:E22"/>
    <mergeCell ref="G22:K22"/>
    <mergeCell ref="A23:E23"/>
    <mergeCell ref="G23:K23"/>
    <mergeCell ref="B24:C24"/>
    <mergeCell ref="S43:W43"/>
    <mergeCell ref="Y43:AC43"/>
    <mergeCell ref="B44:C44"/>
    <mergeCell ref="H44:I44"/>
    <mergeCell ref="N44:O44"/>
    <mergeCell ref="T44:U44"/>
    <mergeCell ref="Z44:AA44"/>
    <mergeCell ref="A43:E43"/>
    <mergeCell ref="A51:E51"/>
    <mergeCell ref="G51:K51"/>
    <mergeCell ref="M51:Q51"/>
    <mergeCell ref="S51:W51"/>
    <mergeCell ref="Y51:AC51"/>
    <mergeCell ref="S62:W62"/>
    <mergeCell ref="Y62:AC62"/>
    <mergeCell ref="A61:E61"/>
    <mergeCell ref="A63:E63"/>
    <mergeCell ref="G63:K63"/>
    <mergeCell ref="M63:Q63"/>
    <mergeCell ref="S63:W63"/>
    <mergeCell ref="Y63:AC63"/>
    <mergeCell ref="B64:C64"/>
    <mergeCell ref="H64:I64"/>
    <mergeCell ref="N64:O64"/>
    <mergeCell ref="T64:U64"/>
    <mergeCell ref="Z64:AA64"/>
    <mergeCell ref="S71:W71"/>
    <mergeCell ref="Y71:AC71"/>
    <mergeCell ref="A91:E91"/>
    <mergeCell ref="G91:K91"/>
    <mergeCell ref="M91:Q91"/>
    <mergeCell ref="S91:W91"/>
    <mergeCell ref="Y91:AC91"/>
    <mergeCell ref="S82:W82"/>
    <mergeCell ref="Y82:AC82"/>
    <mergeCell ref="A83:E83"/>
    <mergeCell ref="G83:K83"/>
    <mergeCell ref="M83:Q83"/>
    <mergeCell ref="S83:W83"/>
    <mergeCell ref="Y83:AC83"/>
    <mergeCell ref="B84:C84"/>
    <mergeCell ref="H84:I84"/>
    <mergeCell ref="N84:O84"/>
    <mergeCell ref="T84:U84"/>
    <mergeCell ref="Z84:AA84"/>
    <mergeCell ref="A81:E81"/>
    <mergeCell ref="A82:E82"/>
    <mergeCell ref="G82:K82"/>
    <mergeCell ref="M82:Q82"/>
  </mergeCells>
  <conditionalFormatting sqref="AT30:AT47">
    <cfRule type="cellIs" dxfId="103" priority="7" operator="equal">
      <formula>"NORMAL"</formula>
    </cfRule>
    <cfRule type="cellIs" dxfId="102" priority="8" operator="equal">
      <formula>"NORMAL"</formula>
    </cfRule>
    <cfRule type="cellIs" dxfId="101" priority="9" operator="equal">
      <formula>"NORMAL"</formula>
    </cfRule>
    <cfRule type="cellIs" dxfId="100" priority="10" operator="equal">
      <formula>"CRITICO"</formula>
    </cfRule>
    <cfRule type="cellIs" dxfId="99" priority="11" operator="equal">
      <formula>"MODERADO"</formula>
    </cfRule>
    <cfRule type="cellIs" dxfId="98" priority="12" operator="equal">
      <formula>"NORMAL"</formula>
    </cfRule>
  </conditionalFormatting>
  <conditionalFormatting sqref="AU30:AU47">
    <cfRule type="cellIs" dxfId="97" priority="1" operator="equal">
      <formula>"NORMAL"</formula>
    </cfRule>
    <cfRule type="cellIs" dxfId="96" priority="2" operator="equal">
      <formula>"NORMAL"</formula>
    </cfRule>
    <cfRule type="cellIs" dxfId="95" priority="3" operator="equal">
      <formula>"NORMAL"</formula>
    </cfRule>
    <cfRule type="cellIs" dxfId="94" priority="4" operator="equal">
      <formula>"CRITICO"</formula>
    </cfRule>
    <cfRule type="cellIs" dxfId="93" priority="5" operator="equal">
      <formula>"MODERADO"</formula>
    </cfRule>
    <cfRule type="cellIs" dxfId="92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"/>
  <dimension ref="A1:BA187"/>
  <sheetViews>
    <sheetView zoomScale="85" zoomScaleNormal="85" workbookViewId="0">
      <selection activeCell="AV23" sqref="AV23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21.140625" bestFit="1" customWidth="1"/>
    <col min="52" max="52" width="1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0.22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</row>
    <row r="4" spans="1:53" ht="15.75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 t="e">
        <f>AVERAGE(B7,C7)</f>
        <v>#DIV/0!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>
        <v>0.22</v>
      </c>
      <c r="C6" s="36"/>
      <c r="D6" s="56">
        <v>0</v>
      </c>
      <c r="E6" s="37">
        <v>0</v>
      </c>
      <c r="F6" s="57"/>
      <c r="G6" s="47" t="s">
        <v>72</v>
      </c>
      <c r="H6" s="35"/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 t="e">
        <f>AVERAGE(H6,I6)</f>
        <v>#DIV/0!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</row>
    <row r="7" spans="1:53" ht="15.75" thickBot="1">
      <c r="A7" s="47" t="s">
        <v>10</v>
      </c>
      <c r="B7" s="35"/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87</v>
      </c>
      <c r="AY29" s="26" t="s">
        <v>88</v>
      </c>
      <c r="AZ29" s="26" t="s">
        <v>89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0.22</v>
      </c>
      <c r="AR30" s="11" t="e">
        <f>AVERAGE(Z13,AA13,Z33,AA33,Z53,AA53,Z73,AA73,Z110,AA110)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 t="e">
        <f>AVERAGE(B7,C7,B27,C27,B47,C47,B67,C67,B104,C104)</f>
        <v>#DIV/0!</v>
      </c>
      <c r="AR31" s="11" t="e">
        <f>AVERAGE(Z14,AA14,Z34,AA34,Z54,AA54,Z74,AA74,Z111,AA111)</f>
        <v>#DIV/0!</v>
      </c>
      <c r="AS31" s="13">
        <v>0.05</v>
      </c>
      <c r="AT31" s="5" t="e">
        <f t="shared" si="0"/>
        <v>#DIV/0!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AVERAGE(B8,C8,B28,C28,B48,C48,B68,C68,B105,C105)</f>
        <v>#DIV/0!</v>
      </c>
      <c r="AR32" s="11" t="e">
        <f>AVERAGE(Z15,AA15,Z35,AA35,Z55,AA55,Z75,AA75,Z112,AA112)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 t="e">
        <f>AVERAGE(H6,I6,H26,I26,H46,I46,H66,I66,H103,I103)</f>
        <v>#DIV/0!</v>
      </c>
      <c r="AR33" s="11" t="e">
        <f>AVERAGE(B13,C13,B33,C33,B53,C53,B73,C73,B110,C110)</f>
        <v>#DIV/0!</v>
      </c>
      <c r="AS33" s="13">
        <v>0.05</v>
      </c>
      <c r="AT33" s="5" t="e">
        <f t="shared" si="0"/>
        <v>#DIV/0!</v>
      </c>
      <c r="AU33" s="5" t="e">
        <f t="shared" si="1"/>
        <v>#DIV/0!</v>
      </c>
      <c r="AX33" s="20" t="s">
        <v>72</v>
      </c>
      <c r="AY33" s="27" t="e">
        <v>#DIV/0!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AVERAGE(H7,I7,H27,I27,H47,I47,H67,I67,H104,I104)</f>
        <v>#DIV/0!</v>
      </c>
      <c r="AR34" s="11" t="e">
        <f>AVERAGE(B14,C14,B34,C34,B54,C54,B74,C74,B111,C111)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AVERAGE(H8,I8,H28,I28,H48,I48,H68,I68,H105,I105)</f>
        <v>#DIV/0!</v>
      </c>
      <c r="AR35" s="11" t="e">
        <f>AVERAGE(B15,C15,B35,C35,B55,C55,B75,C75,B112,C112)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AVERAGE(H9,I9,H29,I29,H49,I49,H69,I69,H106,I106)</f>
        <v>#DIV/0!</v>
      </c>
      <c r="AR36" s="11" t="e">
        <f>AVERAGE(B16,C16,B36,C36,B56,C56,B76,C76,B113,C113)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AVERAGE(H10,I10,H30,I30,H50,I50,H70,I70,H107,I107)</f>
        <v>#DIV/0!</v>
      </c>
      <c r="AR37" s="11" t="e">
        <f>AVERAGE(B17,C17,B37,C37,B57,C57,B77,C77,B114,C114)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 t="e">
        <f>AVERAGE(N6,O6,N26,O26,N46,O46,N66,O66,N103,O103)</f>
        <v>#DIV/0!</v>
      </c>
      <c r="AR38" s="11" t="e">
        <f>AVERAGE(H13,I13,H33,I33,H53,I53,H73,I73,H110,I110)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AVERAGE(N7,O7,N27,O27,N47,O47,N67,O67,N104,O104)</f>
        <v>#DIV/0!</v>
      </c>
      <c r="AR39" s="11" t="e">
        <f>AVERAGE(H14,I14,H34,I34,H54,I54,H74,I74,H111,I111)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AVERAGE(N8,O8,N28,O28,N48,O48,N68,O68,N105,O105)</f>
        <v>#DIV/0!</v>
      </c>
      <c r="AR40" s="11" t="e">
        <f>AVERAGE(H15,I15,H35,I35,H55,I55,H75,I75,H112,I112)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0.22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AVERAGE(T6,U6,T26,U26,T46,U46,T66,U66,T103,U103)</f>
        <v>#DIV/0!</v>
      </c>
      <c r="AR41" s="11" t="e">
        <f>AVERAGE(N13,O13,N33,O33,N53,O53,N73,O73,N110,O110)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 t="e">
        <v>#DIV/0!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AVERAGE(T7,U7,T27,U27,T47,U47,T67,U67,T104,U104)</f>
        <v>#DIV/0!</v>
      </c>
      <c r="AR42" s="11" t="e">
        <f>AVERAGE(N14,O14,N34,O34,N54,O54,N74,O74,N111,O111)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AVERAGE(T8,U8,T28,U28,T48,U48,T68,U68,T105,U105)</f>
        <v>#DIV/0!</v>
      </c>
      <c r="AR43" s="11" t="e">
        <f>AVERAGE(N15,O15,N35,O35,N55,O55,N75,O75,N112,O112)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AVERAGE(T9,U9,T29,U29,T49,U49,T69,U69,T106,U106)</f>
        <v>#DIV/0!</v>
      </c>
      <c r="AR44" s="11" t="e">
        <f>AVERAGE(N16,O16,N36,O36,N56,O56,N76,O76,N113,O113)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AVERAGE(Z6,AA6,Z26,AA26,Z46,AA46,Z66,AA66,Z103,AA103)</f>
        <v>#DIV/0!</v>
      </c>
      <c r="AR45" s="11" t="e">
        <f>AVERAGE(T13,U13,T33,U33,T53,U53,T73,U73,T110,U110)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AVERAGE(Z7,AA7,Z27,AA27,Z47,AA47,Z67,AA67,Z104,AA104)</f>
        <v>#DIV/0!</v>
      </c>
      <c r="AR46" s="11" t="e">
        <f>AVERAGE(T14,U14,T34,U34,T54,U54,T74,U74,T111,U111)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AVERAGE(Z8,AA8,Z28,AA28,Z48,AA48,Z68,AA68,Z105,AA105)</f>
        <v>#DIV/0!</v>
      </c>
      <c r="AR47" s="11" t="e">
        <f>AVERAGE(T15,U15,T35,U35,T55,U55,T75,U75,T112,U112)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6.5" thickBot="1">
      <c r="A81" s="143" t="s">
        <v>33</v>
      </c>
      <c r="B81" s="144"/>
      <c r="C81" s="144"/>
      <c r="D81" s="144"/>
      <c r="E81" s="145"/>
      <c r="R81" s="30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>
      <c r="L98" s="1"/>
      <c r="M98" s="60"/>
      <c r="N98" s="60"/>
      <c r="O98" s="60"/>
      <c r="P98" s="60"/>
      <c r="Q98" s="60"/>
      <c r="R98" s="60"/>
    </row>
    <row r="99" spans="1:29" ht="15.75" thickBot="1">
      <c r="L99" s="57"/>
      <c r="M99" s="61"/>
      <c r="N99" s="61"/>
      <c r="O99" s="61"/>
      <c r="P99" s="61"/>
      <c r="Q99" s="61"/>
      <c r="R99" s="40"/>
    </row>
    <row r="100" spans="1:29" ht="15.75" thickBot="1">
      <c r="L100" s="57"/>
      <c r="M100" s="61"/>
      <c r="N100" s="61"/>
      <c r="O100" s="61"/>
      <c r="P100" s="61"/>
      <c r="Q100" s="61"/>
      <c r="R100" s="40"/>
    </row>
    <row r="101" spans="1:29" ht="13.5" thickBot="1">
      <c r="L101" s="57"/>
      <c r="M101" s="41"/>
      <c r="N101" s="41"/>
      <c r="O101" s="41"/>
      <c r="P101" s="41"/>
      <c r="Q101" s="41"/>
      <c r="R101" s="41"/>
    </row>
    <row r="102" spans="1:29" ht="15.75" thickBot="1">
      <c r="L102" s="57"/>
      <c r="M102" s="61"/>
      <c r="N102" s="61"/>
      <c r="O102" s="61"/>
      <c r="P102" s="61"/>
      <c r="Q102" s="61"/>
      <c r="R102" s="40"/>
    </row>
    <row r="103" spans="1:29" ht="15.75" thickBot="1">
      <c r="L103" s="57"/>
      <c r="M103" s="61"/>
      <c r="N103" s="61"/>
      <c r="O103" s="61"/>
      <c r="P103" s="61"/>
      <c r="Q103" s="61"/>
      <c r="R103" s="40"/>
    </row>
    <row r="104" spans="1:29" ht="13.5" thickBot="1">
      <c r="L104" s="57"/>
      <c r="M104" s="41"/>
      <c r="N104" s="41"/>
      <c r="O104" s="41"/>
      <c r="P104" s="41"/>
      <c r="Q104" s="41"/>
      <c r="R104" s="41"/>
    </row>
    <row r="105" spans="1:29" ht="15.75" thickBot="1">
      <c r="L105" s="57"/>
      <c r="M105" s="61"/>
      <c r="N105" s="61"/>
      <c r="O105" s="61"/>
      <c r="P105" s="61"/>
      <c r="Q105" s="61"/>
      <c r="R105" s="40"/>
    </row>
    <row r="106" spans="1:29" ht="15.75" thickBot="1">
      <c r="L106" s="57"/>
      <c r="M106" s="61"/>
      <c r="N106" s="61"/>
      <c r="O106" s="61"/>
      <c r="P106" s="61"/>
      <c r="Q106" s="61"/>
      <c r="R106" s="40"/>
    </row>
    <row r="107" spans="1:29" ht="13.5" thickBot="1">
      <c r="L107" s="30"/>
      <c r="M107" s="38"/>
      <c r="N107" s="38"/>
      <c r="O107" s="38"/>
      <c r="P107" s="38"/>
      <c r="Q107" s="38"/>
      <c r="R107" s="38"/>
    </row>
    <row r="108" spans="1:29" ht="13.5" thickBot="1">
      <c r="L108" s="30"/>
      <c r="M108" s="1"/>
      <c r="N108" s="2"/>
      <c r="O108" s="2"/>
      <c r="P108" s="1"/>
      <c r="Q108" s="1"/>
      <c r="R108" s="1"/>
    </row>
    <row r="109" spans="1:29" ht="13.5" thickBot="1">
      <c r="L109" s="30"/>
      <c r="M109" s="1"/>
      <c r="N109" s="32"/>
      <c r="O109" s="2"/>
      <c r="P109" s="1"/>
      <c r="Q109" s="1"/>
      <c r="R109" s="1"/>
    </row>
    <row r="110" spans="1:29" ht="15.75" thickBot="1">
      <c r="L110" s="30"/>
      <c r="M110" s="29"/>
      <c r="N110" s="62"/>
      <c r="O110" s="63"/>
      <c r="P110" s="1"/>
      <c r="Q110" s="1"/>
      <c r="R110" s="1"/>
    </row>
    <row r="111" spans="1:29" ht="15.75" thickBot="1">
      <c r="L111" s="30"/>
      <c r="M111" s="29"/>
      <c r="N111" s="31"/>
      <c r="O111" s="30"/>
      <c r="P111" s="1"/>
      <c r="Q111" s="1"/>
      <c r="R111" s="1"/>
    </row>
    <row r="115" spans="18:18" ht="13.5" thickBot="1"/>
    <row r="116" spans="18:18" ht="13.5" thickBot="1">
      <c r="R116" s="1"/>
    </row>
    <row r="117" spans="18:18" ht="13.5" thickBot="1">
      <c r="R117" s="30"/>
    </row>
    <row r="118" spans="18:18" ht="13.5" thickBot="1">
      <c r="R118" s="30"/>
    </row>
    <row r="119" spans="18:18" ht="13.5" thickBot="1">
      <c r="R119" s="30"/>
    </row>
    <row r="120" spans="18:18" ht="13.5" thickBot="1">
      <c r="R120" s="30"/>
    </row>
    <row r="121" spans="18:18" ht="13.5" thickBot="1">
      <c r="R121" s="30"/>
    </row>
    <row r="122" spans="18:18" ht="13.5" thickBot="1">
      <c r="R122" s="30"/>
    </row>
    <row r="123" spans="18:18" ht="13.5" thickBot="1">
      <c r="R123" s="30"/>
    </row>
    <row r="124" spans="18:18" ht="13.5" thickBot="1">
      <c r="R124" s="30"/>
    </row>
    <row r="125" spans="18:18" ht="13.5" thickBot="1">
      <c r="R125" s="30"/>
    </row>
    <row r="126" spans="18:18" ht="13.5" thickBot="1">
      <c r="R126" s="30"/>
    </row>
    <row r="127" spans="18:18" ht="13.5" thickBot="1">
      <c r="R127" s="30"/>
    </row>
    <row r="128" spans="18:18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00">
    <mergeCell ref="M2:Q2"/>
    <mergeCell ref="A3:E3"/>
    <mergeCell ref="G3:K3"/>
    <mergeCell ref="M3:Q3"/>
    <mergeCell ref="A11:E11"/>
    <mergeCell ref="G11:K11"/>
    <mergeCell ref="M11:Q11"/>
    <mergeCell ref="N4:O4"/>
    <mergeCell ref="H24:I24"/>
    <mergeCell ref="A31:E31"/>
    <mergeCell ref="G31:K31"/>
    <mergeCell ref="B44:C44"/>
    <mergeCell ref="H44:I44"/>
    <mergeCell ref="A61:E61"/>
    <mergeCell ref="A62:E62"/>
    <mergeCell ref="G62:K62"/>
    <mergeCell ref="A81:E81"/>
    <mergeCell ref="A82:E82"/>
    <mergeCell ref="G82:K82"/>
    <mergeCell ref="B64:C64"/>
    <mergeCell ref="H64:I64"/>
    <mergeCell ref="AQ1:AR1"/>
    <mergeCell ref="AT1:AU1"/>
    <mergeCell ref="AW1:AX1"/>
    <mergeCell ref="AZ1:BA1"/>
    <mergeCell ref="A41:E41"/>
    <mergeCell ref="A1:E1"/>
    <mergeCell ref="A2:E2"/>
    <mergeCell ref="G2:K2"/>
    <mergeCell ref="A22:E22"/>
    <mergeCell ref="G22:K22"/>
    <mergeCell ref="A21:E21"/>
    <mergeCell ref="A23:E23"/>
    <mergeCell ref="G23:K23"/>
    <mergeCell ref="B4:C4"/>
    <mergeCell ref="H4:I4"/>
    <mergeCell ref="B24:C24"/>
    <mergeCell ref="S2:W2"/>
    <mergeCell ref="Y2:AC2"/>
    <mergeCell ref="S3:W3"/>
    <mergeCell ref="T4:U4"/>
    <mergeCell ref="S11:W11"/>
    <mergeCell ref="M22:Q22"/>
    <mergeCell ref="S22:W22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A43:E43"/>
    <mergeCell ref="G43:K43"/>
    <mergeCell ref="M43:Q43"/>
    <mergeCell ref="S43:W43"/>
    <mergeCell ref="Y43:AC43"/>
    <mergeCell ref="N44:O44"/>
    <mergeCell ref="T44:U44"/>
    <mergeCell ref="Z44:AA44"/>
    <mergeCell ref="A51:E51"/>
    <mergeCell ref="G51:K51"/>
    <mergeCell ref="M51:Q51"/>
    <mergeCell ref="S51:W51"/>
    <mergeCell ref="Y51:AC51"/>
    <mergeCell ref="M62:Q62"/>
    <mergeCell ref="S62:W62"/>
    <mergeCell ref="Y62:AC62"/>
    <mergeCell ref="A63:E63"/>
    <mergeCell ref="G63:K63"/>
    <mergeCell ref="M63:Q63"/>
    <mergeCell ref="S63:W63"/>
    <mergeCell ref="Y63:AC63"/>
    <mergeCell ref="N64:O64"/>
    <mergeCell ref="T64:U64"/>
    <mergeCell ref="Z64:AA64"/>
    <mergeCell ref="A71:E71"/>
    <mergeCell ref="G71:K71"/>
    <mergeCell ref="M71:Q71"/>
    <mergeCell ref="S71:W71"/>
    <mergeCell ref="Y71:AC71"/>
    <mergeCell ref="M82:Q82"/>
    <mergeCell ref="S82:W82"/>
    <mergeCell ref="Y82:AC82"/>
    <mergeCell ref="A83:E83"/>
    <mergeCell ref="G83:K83"/>
    <mergeCell ref="M83:Q83"/>
    <mergeCell ref="S83:W83"/>
    <mergeCell ref="Y83:AC83"/>
    <mergeCell ref="N84:O84"/>
    <mergeCell ref="T84:U84"/>
    <mergeCell ref="Z84:AA84"/>
    <mergeCell ref="A91:E91"/>
    <mergeCell ref="G91:K91"/>
    <mergeCell ref="M91:Q91"/>
    <mergeCell ref="S91:W91"/>
    <mergeCell ref="Y91:AC91"/>
    <mergeCell ref="B84:C84"/>
    <mergeCell ref="H84:I84"/>
  </mergeCells>
  <conditionalFormatting sqref="AT30:AT47">
    <cfRule type="cellIs" dxfId="89" priority="7" operator="equal">
      <formula>"NORMAL"</formula>
    </cfRule>
    <cfRule type="cellIs" dxfId="88" priority="8" operator="equal">
      <formula>"NORMAL"</formula>
    </cfRule>
    <cfRule type="cellIs" dxfId="87" priority="9" operator="equal">
      <formula>"NORMAL"</formula>
    </cfRule>
    <cfRule type="cellIs" dxfId="86" priority="10" operator="equal">
      <formula>"CRITICO"</formula>
    </cfRule>
    <cfRule type="cellIs" dxfId="85" priority="11" operator="equal">
      <formula>"MODERADO"</formula>
    </cfRule>
    <cfRule type="cellIs" dxfId="84" priority="12" operator="equal">
      <formula>"NORMAL"</formula>
    </cfRule>
  </conditionalFormatting>
  <conditionalFormatting sqref="AU30:AU47">
    <cfRule type="cellIs" dxfId="83" priority="1" operator="equal">
      <formula>"NORMAL"</formula>
    </cfRule>
    <cfRule type="cellIs" dxfId="82" priority="2" operator="equal">
      <formula>"NORMAL"</formula>
    </cfRule>
    <cfRule type="cellIs" dxfId="81" priority="3" operator="equal">
      <formula>"NORMAL"</formula>
    </cfRule>
    <cfRule type="cellIs" dxfId="80" priority="4" operator="equal">
      <formula>"CRITICO"</formula>
    </cfRule>
    <cfRule type="cellIs" dxfId="79" priority="5" operator="equal">
      <formula>"MODERADO"</formula>
    </cfRule>
    <cfRule type="cellIs" dxfId="78" priority="6" operator="equal">
      <formula>"NORMAL"</formula>
    </cfRule>
  </conditionalFormatting>
  <pageMargins left="0.75" right="0.75" top="1" bottom="1" header="0.5" footer="0.5"/>
  <pageSetup paperSize="9" orientation="portrait" horizontalDpi="300" verticalDpi="30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4"/>
  <dimension ref="A1:BD170"/>
  <sheetViews>
    <sheetView zoomScale="85" zoomScaleNormal="85" workbookViewId="0">
      <selection activeCell="Z88" sqref="Z88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13.140625" bestFit="1" customWidth="1"/>
    <col min="52" max="52" width="12.5703125" bestFit="1" customWidth="1"/>
    <col min="53" max="53" width="14.5703125" bestFit="1" customWidth="1"/>
    <col min="54" max="54" width="21.140625" bestFit="1" customWidth="1"/>
    <col min="55" max="55" width="15" bestFit="1" customWidth="1"/>
    <col min="56" max="56" width="14.5703125" bestFit="1" customWidth="1"/>
  </cols>
  <sheetData>
    <row r="1" spans="1:56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  <c r="BB1" s="23" t="s">
        <v>110</v>
      </c>
      <c r="BC1" s="112"/>
      <c r="BD1" s="113"/>
    </row>
    <row r="2" spans="1:56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  <c r="BB2" s="3" t="s">
        <v>26</v>
      </c>
      <c r="BC2" s="4" t="s">
        <v>34</v>
      </c>
      <c r="BD2" s="4" t="s">
        <v>36</v>
      </c>
    </row>
    <row r="3" spans="1:56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0.12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  <c r="BB3" s="14" t="s">
        <v>9</v>
      </c>
      <c r="BC3" s="11" t="e">
        <f>AVERAGE(B86,C86)</f>
        <v>#DIV/0!</v>
      </c>
      <c r="BD3" s="11" t="e">
        <f>AVERAGE(Z93,AA93)</f>
        <v>#DIV/0!</v>
      </c>
    </row>
    <row r="4" spans="1:56" ht="27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>
        <f>AVERAGE(B7,C7)</f>
        <v>0.25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  <c r="BB4" s="15" t="s">
        <v>10</v>
      </c>
      <c r="BC4" s="11" t="e">
        <f>AVERAGE(B87,C87)</f>
        <v>#DIV/0!</v>
      </c>
      <c r="BD4" s="11" t="e">
        <f>AVERAGE(Z94,AA94)</f>
        <v>#DIV/0!</v>
      </c>
    </row>
    <row r="5" spans="1:56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  <c r="BB5" s="14" t="s">
        <v>11</v>
      </c>
      <c r="BC5" s="11" t="e">
        <f>AVERAGE(B88,C88)</f>
        <v>#DIV/0!</v>
      </c>
      <c r="BD5" s="11" t="e">
        <f>AVERAGE(Z95,AA95)</f>
        <v>#DIV/0!</v>
      </c>
    </row>
    <row r="6" spans="1:56" ht="15.75" thickBot="1">
      <c r="A6" s="47" t="s">
        <v>9</v>
      </c>
      <c r="B6" s="35">
        <v>0.12</v>
      </c>
      <c r="C6" s="36"/>
      <c r="D6" s="56">
        <v>0</v>
      </c>
      <c r="E6" s="37">
        <v>0</v>
      </c>
      <c r="F6" s="57"/>
      <c r="G6" s="47" t="s">
        <v>72</v>
      </c>
      <c r="H6" s="35"/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 t="e">
        <f>AVERAGE(H6,I6)</f>
        <v>#DIV/0!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  <c r="BB6" s="14" t="s">
        <v>72</v>
      </c>
      <c r="BC6" s="11" t="e">
        <f>AVERAGE(H86,I86)</f>
        <v>#DIV/0!</v>
      </c>
      <c r="BD6" s="11" t="e">
        <f>AVERAGE(B93,C93)</f>
        <v>#DIV/0!</v>
      </c>
    </row>
    <row r="7" spans="1:56" ht="15.75" thickBot="1">
      <c r="A7" s="47" t="s">
        <v>10</v>
      </c>
      <c r="B7" s="35">
        <v>0.25</v>
      </c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  <c r="BB7" s="14" t="s">
        <v>13</v>
      </c>
      <c r="BC7" s="11" t="e">
        <f>AVERAGE(H87,I87)</f>
        <v>#DIV/0!</v>
      </c>
      <c r="BD7" s="11" t="e">
        <f>AVERAGE(B94,C94)</f>
        <v>#DIV/0!</v>
      </c>
    </row>
    <row r="8" spans="1:56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  <c r="BB8" s="14" t="s">
        <v>14</v>
      </c>
      <c r="BC8" s="11" t="e">
        <f>AVERAGE(H88,I88)</f>
        <v>#DIV/0!</v>
      </c>
      <c r="BD8" s="11" t="e">
        <f>AVERAGE(B95,C95)</f>
        <v>#DIV/0!</v>
      </c>
    </row>
    <row r="9" spans="1:56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  <c r="BB9" s="14" t="s">
        <v>15</v>
      </c>
      <c r="BC9" s="11" t="e">
        <f>AVERAGE(H89,I89)</f>
        <v>#DIV/0!</v>
      </c>
      <c r="BD9" s="11" t="e">
        <f>AVERAGE(B96,C96)</f>
        <v>#DIV/0!</v>
      </c>
    </row>
    <row r="10" spans="1:56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  <c r="BB10" s="14" t="s">
        <v>6</v>
      </c>
      <c r="BC10" s="11" t="e">
        <f>AVERAGE(H90,I90)</f>
        <v>#DIV/0!</v>
      </c>
      <c r="BD10" s="11" t="e">
        <f>AVERAGE(B97,C97)</f>
        <v>#DIV/0!</v>
      </c>
    </row>
    <row r="11" spans="1:56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  <c r="BB11" s="14" t="s">
        <v>16</v>
      </c>
      <c r="BC11" s="11" t="e">
        <f>AVERAGE(N86,O86)</f>
        <v>#DIV/0!</v>
      </c>
      <c r="BD11" s="11" t="e">
        <f>AVERAGE(H93,I93)</f>
        <v>#DIV/0!</v>
      </c>
    </row>
    <row r="12" spans="1:56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  <c r="BB12" s="14" t="s">
        <v>17</v>
      </c>
      <c r="BC12" s="11" t="e">
        <f>AVERAGE(N87,O87)</f>
        <v>#DIV/0!</v>
      </c>
      <c r="BD12" s="11" t="e">
        <f>AVERAGE(H94,I94)</f>
        <v>#DIV/0!</v>
      </c>
    </row>
    <row r="13" spans="1:56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  <c r="BB13" s="14" t="s">
        <v>18</v>
      </c>
      <c r="BC13" s="11" t="e">
        <f>AVERAGE(N88,O88)</f>
        <v>#DIV/0!</v>
      </c>
      <c r="BD13" s="11" t="e">
        <f>AVERAGE(H95,I95)</f>
        <v>#DIV/0!</v>
      </c>
    </row>
    <row r="14" spans="1:56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  <c r="BB14" s="14" t="s">
        <v>19</v>
      </c>
      <c r="BC14" s="11" t="e">
        <f>AVERAGE(T86,U86)</f>
        <v>#DIV/0!</v>
      </c>
      <c r="BD14" s="11" t="e">
        <f>AVERAGE(N93,O93)</f>
        <v>#DIV/0!</v>
      </c>
    </row>
    <row r="15" spans="1:56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  <c r="BB15" s="14" t="s">
        <v>20</v>
      </c>
      <c r="BC15" s="11" t="e">
        <f>AVERAGE(T87,U87)</f>
        <v>#DIV/0!</v>
      </c>
      <c r="BD15" s="11" t="e">
        <f>AVERAGE(N94,O94)</f>
        <v>#DIV/0!</v>
      </c>
    </row>
    <row r="16" spans="1:56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  <c r="BB16" s="14" t="s">
        <v>21</v>
      </c>
      <c r="BC16" s="11" t="e">
        <f>AVERAGE(T88,U88)</f>
        <v>#DIV/0!</v>
      </c>
      <c r="BD16" s="11" t="e">
        <f>AVERAGE(N95,O95)</f>
        <v>#DIV/0!</v>
      </c>
    </row>
    <row r="17" spans="1:56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  <c r="BB17" s="14" t="s">
        <v>22</v>
      </c>
      <c r="BC17" s="11" t="e">
        <f>AVERAGE(T89,U89)</f>
        <v>#DIV/0!</v>
      </c>
      <c r="BD17" s="11" t="e">
        <f>AVERAGE(N96,O96)</f>
        <v>#DIV/0!</v>
      </c>
    </row>
    <row r="18" spans="1:56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  <c r="BB18" s="14" t="s">
        <v>23</v>
      </c>
      <c r="BC18" s="11" t="e">
        <f>AVERAGE(Z86,AA86)</f>
        <v>#DIV/0!</v>
      </c>
      <c r="BD18" s="11" t="e">
        <f>AVERAGE(T93,U93)</f>
        <v>#DIV/0!</v>
      </c>
    </row>
    <row r="19" spans="1:56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  <c r="BB19" s="14" t="s">
        <v>24</v>
      </c>
      <c r="BC19" s="11" t="e">
        <f>AVERAGE(Z87,AA87)</f>
        <v>#DIV/0!</v>
      </c>
      <c r="BD19" s="11" t="e">
        <f>AVERAGE(T94,U94)</f>
        <v>#DIV/0!</v>
      </c>
    </row>
    <row r="20" spans="1:56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  <c r="BB20" s="14" t="s">
        <v>25</v>
      </c>
      <c r="BC20" s="11" t="e">
        <f>AVERAGE(Z88,AA88)</f>
        <v>#DIV/0!</v>
      </c>
      <c r="BD20" s="11" t="e">
        <f>AVERAGE(T95,U95)</f>
        <v>#DIV/0!</v>
      </c>
    </row>
    <row r="21" spans="1:56" ht="19.5" thickBot="1">
      <c r="A21" s="153" t="s">
        <v>105</v>
      </c>
      <c r="B21" s="153"/>
      <c r="C21" s="153"/>
      <c r="D21" s="153"/>
      <c r="E21" s="153"/>
      <c r="R21" s="1"/>
    </row>
    <row r="22" spans="1:56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6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6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6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6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6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6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6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90</v>
      </c>
      <c r="AY29" s="26" t="s">
        <v>115</v>
      </c>
      <c r="AZ29" s="26" t="s">
        <v>91</v>
      </c>
    </row>
    <row r="30" spans="1:56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AVERAGE(B6,C6,B26,C26,B46,C46,B66,C66,B86,C86)</f>
        <v>0.12</v>
      </c>
      <c r="AR30" s="11" t="e">
        <f>AVERAGE(Z13,AA13,Z33,AA33,Z53,AA53,Z73,AA73,Z93,AA93)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6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>
        <f>AVERAGE(B7,C7,B27,C27,B47,C47,B67,C67,B87,C87)</f>
        <v>0.25</v>
      </c>
      <c r="AR31" s="11" t="e">
        <f>AVERAGE(Z14,AA14,Z34,AA34,Z54,AA54,Z74,AA74,Z94,AA94)</f>
        <v>#DIV/0!</v>
      </c>
      <c r="AS31" s="13">
        <v>0.05</v>
      </c>
      <c r="AT31" s="5" t="str">
        <f t="shared" si="0"/>
        <v>CRITICO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6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AVERAGE(B8,C8,B28,C28,B48,C48,B68,C68,B88,C88)</f>
        <v>#DIV/0!</v>
      </c>
      <c r="AR32" s="11" t="e">
        <f>AVERAGE(Z15,AA15,Z35,AA35,Z55,AA55,Z75,AA75,Z95,AA95)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 t="e">
        <f>AVERAGE(H6,I6,H26,I26,H46,I46,H66,I66,H86,I86)</f>
        <v>#DIV/0!</v>
      </c>
      <c r="AR33" s="11" t="e">
        <f>AVERAGE(B13,C13,B33,C33,B53,C53,B73,C73,B93,C93)</f>
        <v>#DIV/0!</v>
      </c>
      <c r="AS33" s="13">
        <v>0.05</v>
      </c>
      <c r="AT33" s="5" t="e">
        <f t="shared" si="0"/>
        <v>#DIV/0!</v>
      </c>
      <c r="AU33" s="5" t="e">
        <f t="shared" si="1"/>
        <v>#DIV/0!</v>
      </c>
      <c r="AX33" s="20" t="s">
        <v>72</v>
      </c>
      <c r="AY33" s="27" t="e">
        <v>#DIV/0!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AVERAGE(H7,I7,H27,I27,H47,I47,H67,I67,H87,I87)</f>
        <v>#DIV/0!</v>
      </c>
      <c r="AR34" s="11" t="e">
        <f>AVERAGE(B14,C14,B34,C34,B54,C54,B74,C74,B94,C94)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AVERAGE(H8,I8,H28,I28,H48,I48,H68,I68,H88,I88)</f>
        <v>#DIV/0!</v>
      </c>
      <c r="AR35" s="11" t="e">
        <f>AVERAGE(B15,C15,B35,C35,B55,C55,B75,C75,B95,C95)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AVERAGE(H9,I9,H29,I29,H49,I49,H69,I69,H89,I89)</f>
        <v>#DIV/0!</v>
      </c>
      <c r="AR36" s="11" t="e">
        <f>AVERAGE(B16,C16,B36,C36,B56,C56,B76,C76,B96,C96)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AVERAGE(H10,I10,H30,I30,H50,I50,H70,I70,H90,I90)</f>
        <v>#DIV/0!</v>
      </c>
      <c r="AR37" s="11" t="e">
        <f>AVERAGE(B17,C17,B37,C37,B57,C57,B77,C77,B97,C97)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 t="e">
        <f>AVERAGE(N6,O6,N26,O26,N46,O46,N66,O66,N86,O86)</f>
        <v>#DIV/0!</v>
      </c>
      <c r="AR38" s="11" t="e">
        <f>AVERAGE(H13,I13,H33,I33,H53,I53,H73,I73,H93,I93)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AVERAGE(N7,O7,N27,O27,N47,O47,N67,O67,N87,O87)</f>
        <v>#DIV/0!</v>
      </c>
      <c r="AR39" s="11" t="e">
        <f>AVERAGE(H14,I14,H34,I34,H54,I54,H74,I74,H94,I94)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AVERAGE(N8,O8,N28,O28,N48,O48,N68,O68,N88,O88)</f>
        <v>#DIV/0!</v>
      </c>
      <c r="AR40" s="11" t="e">
        <f>AVERAGE(H15,I15,H35,I35,H55,I55,H75,I75,H95,I95)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0.12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AVERAGE(T6,U6,T26,U26,T46,U46,T66,U66,T86,U86)</f>
        <v>#DIV/0!</v>
      </c>
      <c r="AR41" s="11" t="e">
        <f>AVERAGE(N13,O13,N33,O33,N53,O53,N73,O73,N93,O93)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>
        <v>0.25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AVERAGE(T7,U7,T27,U27,T47,U47,T67,U67,T87,U87)</f>
        <v>#DIV/0!</v>
      </c>
      <c r="AR42" s="11" t="e">
        <f>AVERAGE(N14,O14,N34,O34,N54,O54,N74,O74,N94,O94)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AVERAGE(T8,U8,T28,U28,T48,U48,T68,U68,T88,U88)</f>
        <v>#DIV/0!</v>
      </c>
      <c r="AR43" s="11" t="e">
        <f>AVERAGE(N15,O15,N35,O35,N55,O55,N75,O75,N95,O95)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AVERAGE(T9,U9,T29,U29,T49,U49,T69,U69,T89,U89)</f>
        <v>#DIV/0!</v>
      </c>
      <c r="AR44" s="11" t="e">
        <f>AVERAGE(N16,O16,N36,O36,N56,O56,N76,O76,N96,O96)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AVERAGE(Z6,AA6,Z26,AA26,Z46,AA46,Z66,AA66,Z86,AA86)</f>
        <v>#DIV/0!</v>
      </c>
      <c r="AR45" s="11" t="e">
        <f>AVERAGE(T13,U13,T33,U33,T53,U53,T73,U73,T93,U93)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AVERAGE(Z7,AA7,Z27,AA27,Z47,AA47,Z67,AA67,Z87,AA87)</f>
        <v>#DIV/0!</v>
      </c>
      <c r="AR46" s="11" t="e">
        <f>AVERAGE(T14,U14,T34,U34,T54,U54,T74,U74,T94,U94)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AVERAGE(Z8,AA8,Z28,AA28,Z48,AA48,Z68,AA68,Z88,AA88)</f>
        <v>#DIV/0!</v>
      </c>
      <c r="AR47" s="11" t="e">
        <f>AVERAGE(T15,U15,T35,U35,T55,U55,T75,U75,T95,U95)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9.5" thickBot="1">
      <c r="A81" s="148" t="s">
        <v>109</v>
      </c>
      <c r="B81" s="149"/>
      <c r="C81" s="149"/>
      <c r="D81" s="149"/>
      <c r="E81" s="150"/>
      <c r="R81" s="65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51" t="s">
        <v>2</v>
      </c>
      <c r="N82" s="151"/>
      <c r="O82" s="151"/>
      <c r="P82" s="151"/>
      <c r="Q82" s="151"/>
      <c r="R82" s="65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65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65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65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65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65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65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69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29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29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29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29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/>
    <row r="99" spans="1:29" ht="13.5" thickBot="1">
      <c r="R99" s="1"/>
    </row>
    <row r="100" spans="1:29" ht="13.5" thickBot="1">
      <c r="R100" s="30"/>
    </row>
    <row r="101" spans="1:29" ht="13.5" thickBot="1">
      <c r="R101" s="30"/>
    </row>
    <row r="102" spans="1:29" ht="13.5" thickBot="1">
      <c r="R102" s="30"/>
    </row>
    <row r="103" spans="1:29" ht="13.5" thickBot="1">
      <c r="R103" s="30"/>
    </row>
    <row r="104" spans="1:29" ht="13.5" thickBot="1">
      <c r="R104" s="30"/>
    </row>
    <row r="105" spans="1:29" ht="13.5" thickBot="1">
      <c r="R105" s="30"/>
    </row>
    <row r="106" spans="1:29" ht="13.5" thickBot="1">
      <c r="R106" s="30"/>
    </row>
    <row r="107" spans="1:29" ht="13.5" thickBot="1">
      <c r="R107" s="30"/>
    </row>
    <row r="108" spans="1:29" ht="13.5" thickBot="1">
      <c r="R108" s="30"/>
    </row>
    <row r="109" spans="1:29" ht="13.5" thickBot="1">
      <c r="R109" s="30"/>
    </row>
    <row r="110" spans="1:29" ht="13.5" thickBot="1">
      <c r="R110" s="30"/>
    </row>
    <row r="111" spans="1:29" ht="13.5" thickBot="1">
      <c r="R111" s="30"/>
    </row>
    <row r="112" spans="1:29" ht="13.5" thickBot="1">
      <c r="R112" s="30"/>
    </row>
    <row r="113" spans="1:18" ht="13.5" thickBot="1">
      <c r="R113" s="30"/>
    </row>
    <row r="114" spans="1:18" ht="13.5" thickBot="1">
      <c r="R114" s="30"/>
    </row>
    <row r="115" spans="1:18" ht="15.75" thickBot="1">
      <c r="A115" s="39"/>
      <c r="B115" s="40"/>
      <c r="C115" s="40"/>
      <c r="D115" s="41"/>
      <c r="E115" s="41"/>
      <c r="F115" s="57"/>
      <c r="G115" s="39"/>
      <c r="H115" s="40"/>
      <c r="I115" s="40"/>
      <c r="J115" s="41"/>
      <c r="K115" s="41"/>
      <c r="L115" s="41"/>
      <c r="M115" s="39"/>
      <c r="N115" s="40"/>
      <c r="O115" s="40"/>
      <c r="P115" s="41"/>
      <c r="Q115" s="41"/>
      <c r="R115" s="1"/>
    </row>
    <row r="116" spans="1:18" ht="13.5" thickBot="1">
      <c r="A116" s="38"/>
      <c r="B116" s="38"/>
      <c r="C116" s="38"/>
      <c r="D116" s="38"/>
      <c r="E116" s="38"/>
      <c r="F116" s="1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1"/>
    </row>
    <row r="117" spans="1:18" ht="13.5" thickBo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ht="13.5" thickBo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ht="13.5" thickBot="1">
      <c r="L119" s="1"/>
      <c r="M119" s="60"/>
      <c r="N119" s="60"/>
      <c r="O119" s="60"/>
      <c r="P119" s="60"/>
      <c r="Q119" s="60"/>
      <c r="R119" s="60"/>
    </row>
    <row r="120" spans="1:18" ht="15.75" thickBot="1">
      <c r="L120" s="57"/>
      <c r="M120" s="61"/>
      <c r="N120" s="61"/>
      <c r="O120" s="61"/>
      <c r="P120" s="61"/>
      <c r="Q120" s="61"/>
      <c r="R120" s="40"/>
    </row>
    <row r="121" spans="1:18" ht="15.75" thickBot="1">
      <c r="L121" s="57"/>
      <c r="M121" s="61"/>
      <c r="N121" s="61"/>
      <c r="O121" s="61"/>
      <c r="P121" s="61"/>
      <c r="Q121" s="61"/>
      <c r="R121" s="40"/>
    </row>
    <row r="122" spans="1:18" ht="13.5" thickBot="1">
      <c r="L122" s="57"/>
      <c r="M122" s="41"/>
      <c r="N122" s="41"/>
      <c r="O122" s="41"/>
      <c r="P122" s="41"/>
      <c r="Q122" s="41"/>
      <c r="R122" s="41"/>
    </row>
    <row r="123" spans="1:18" ht="15.75" thickBot="1">
      <c r="L123" s="57"/>
      <c r="M123" s="61"/>
      <c r="N123" s="61"/>
      <c r="O123" s="61"/>
      <c r="P123" s="61"/>
      <c r="Q123" s="61"/>
      <c r="R123" s="40"/>
    </row>
    <row r="124" spans="1:18" ht="15.75" thickBot="1">
      <c r="L124" s="57"/>
      <c r="M124" s="61"/>
      <c r="N124" s="61"/>
      <c r="O124" s="61"/>
      <c r="P124" s="61"/>
      <c r="Q124" s="61"/>
      <c r="R124" s="40"/>
    </row>
    <row r="125" spans="1:18" ht="13.5" thickBot="1">
      <c r="L125" s="57"/>
      <c r="M125" s="41"/>
      <c r="N125" s="41"/>
      <c r="O125" s="41"/>
      <c r="P125" s="41"/>
      <c r="Q125" s="41"/>
      <c r="R125" s="41"/>
    </row>
    <row r="126" spans="1:18" ht="15.75" thickBot="1">
      <c r="L126" s="57"/>
      <c r="M126" s="61"/>
      <c r="N126" s="61"/>
      <c r="O126" s="61"/>
      <c r="P126" s="61"/>
      <c r="Q126" s="61"/>
      <c r="R126" s="40"/>
    </row>
    <row r="127" spans="1:18" ht="15.75" thickBot="1">
      <c r="L127" s="57"/>
      <c r="M127" s="61"/>
      <c r="N127" s="61"/>
      <c r="O127" s="61"/>
      <c r="P127" s="61"/>
      <c r="Q127" s="61"/>
      <c r="R127" s="40"/>
    </row>
    <row r="128" spans="1:18" ht="13.5" thickBot="1">
      <c r="L128" s="30"/>
      <c r="M128" s="38"/>
      <c r="N128" s="38"/>
      <c r="O128" s="38"/>
      <c r="P128" s="38"/>
      <c r="Q128" s="38"/>
      <c r="R128" s="38"/>
    </row>
    <row r="129" spans="12:18" ht="13.5" thickBot="1">
      <c r="L129" s="30"/>
      <c r="M129" s="1"/>
      <c r="N129" s="2"/>
      <c r="O129" s="2"/>
      <c r="P129" s="1"/>
      <c r="Q129" s="1"/>
      <c r="R129" s="1"/>
    </row>
    <row r="130" spans="12:18" ht="13.5" thickBot="1">
      <c r="L130" s="30"/>
      <c r="M130" s="1"/>
      <c r="N130" s="32"/>
      <c r="O130" s="2"/>
      <c r="P130" s="1"/>
      <c r="Q130" s="1"/>
      <c r="R130" s="1"/>
    </row>
    <row r="131" spans="12:18" ht="15.75" thickBot="1">
      <c r="L131" s="30"/>
      <c r="M131" s="29"/>
      <c r="N131" s="62"/>
      <c r="O131" s="63"/>
      <c r="P131" s="1"/>
      <c r="Q131" s="1"/>
      <c r="R131" s="1"/>
    </row>
    <row r="132" spans="12:18" ht="15.75" thickBot="1">
      <c r="L132" s="30"/>
      <c r="M132" s="29"/>
      <c r="N132" s="31"/>
      <c r="O132" s="30"/>
      <c r="P132" s="1"/>
      <c r="Q132" s="1"/>
      <c r="R132" s="1"/>
    </row>
    <row r="152" spans="1:17" ht="13.5" thickBot="1"/>
    <row r="153" spans="1:17" ht="15.75" thickBot="1">
      <c r="A153" s="39"/>
      <c r="B153" s="40"/>
      <c r="C153" s="40"/>
      <c r="D153" s="41"/>
      <c r="E153" s="41"/>
      <c r="F153" s="57"/>
      <c r="G153" s="39"/>
      <c r="H153" s="40"/>
      <c r="I153" s="40"/>
      <c r="J153" s="41"/>
      <c r="K153" s="41"/>
      <c r="L153" s="41"/>
      <c r="M153" s="39"/>
      <c r="N153" s="40"/>
      <c r="O153" s="40"/>
      <c r="P153" s="41"/>
      <c r="Q153" s="41"/>
    </row>
    <row r="154" spans="1:17" ht="13.5" thickBot="1">
      <c r="A154" s="38"/>
      <c r="B154" s="38"/>
      <c r="C154" s="38"/>
      <c r="D154" s="38"/>
      <c r="E154" s="38"/>
      <c r="F154" s="1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</row>
    <row r="155" spans="1:17" ht="13.5" thickBo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ht="13.5" thickBo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1:17" ht="13.5" thickBot="1">
      <c r="L157" s="1"/>
      <c r="M157" s="60"/>
      <c r="N157" s="60"/>
      <c r="O157" s="60"/>
      <c r="P157" s="60"/>
      <c r="Q157" s="60"/>
    </row>
    <row r="158" spans="1:17" ht="15.75" thickBot="1">
      <c r="L158" s="57"/>
      <c r="M158" s="61"/>
      <c r="N158" s="61"/>
      <c r="O158" s="61"/>
      <c r="P158" s="61"/>
      <c r="Q158" s="61"/>
    </row>
    <row r="159" spans="1:17" ht="15.75" thickBot="1">
      <c r="L159" s="57"/>
      <c r="M159" s="61"/>
      <c r="N159" s="61"/>
      <c r="O159" s="61"/>
      <c r="P159" s="61"/>
      <c r="Q159" s="61"/>
    </row>
    <row r="160" spans="1:17" ht="13.5" thickBot="1">
      <c r="L160" s="57"/>
      <c r="M160" s="41"/>
      <c r="N160" s="41"/>
      <c r="O160" s="41"/>
      <c r="P160" s="41"/>
      <c r="Q160" s="41"/>
    </row>
    <row r="161" spans="12:17" ht="15.75" thickBot="1">
      <c r="L161" s="57"/>
      <c r="M161" s="61"/>
      <c r="N161" s="61"/>
      <c r="O161" s="61"/>
      <c r="P161" s="61"/>
      <c r="Q161" s="61"/>
    </row>
    <row r="162" spans="12:17" ht="15.75" thickBot="1">
      <c r="L162" s="57"/>
      <c r="M162" s="61"/>
      <c r="N162" s="61"/>
      <c r="O162" s="61"/>
      <c r="P162" s="61"/>
      <c r="Q162" s="61"/>
    </row>
    <row r="163" spans="12:17" ht="13.5" thickBot="1">
      <c r="L163" s="57"/>
      <c r="M163" s="41"/>
      <c r="N163" s="41"/>
      <c r="O163" s="41"/>
      <c r="P163" s="41"/>
      <c r="Q163" s="41"/>
    </row>
    <row r="164" spans="12:17" ht="15.75" thickBot="1">
      <c r="L164" s="57"/>
      <c r="M164" s="61"/>
      <c r="N164" s="61"/>
      <c r="O164" s="61"/>
      <c r="P164" s="61"/>
      <c r="Q164" s="61"/>
    </row>
    <row r="165" spans="12:17" ht="15.75" thickBot="1">
      <c r="L165" s="57"/>
      <c r="M165" s="61"/>
      <c r="N165" s="61"/>
      <c r="O165" s="61"/>
      <c r="P165" s="61"/>
      <c r="Q165" s="61"/>
    </row>
    <row r="166" spans="12:17" ht="13.5" thickBot="1">
      <c r="L166" s="30"/>
      <c r="M166" s="38"/>
      <c r="N166" s="38"/>
      <c r="O166" s="38"/>
      <c r="P166" s="38"/>
      <c r="Q166" s="38"/>
    </row>
    <row r="167" spans="12:17" ht="13.5" thickBot="1">
      <c r="L167" s="30"/>
      <c r="M167" s="1"/>
      <c r="N167" s="2"/>
      <c r="O167" s="2"/>
      <c r="P167" s="1"/>
      <c r="Q167" s="1"/>
    </row>
    <row r="168" spans="12:17" ht="13.5" thickBot="1">
      <c r="L168" s="30"/>
      <c r="M168" s="1"/>
      <c r="N168" s="32"/>
      <c r="O168" s="2"/>
      <c r="P168" s="1"/>
      <c r="Q168" s="1"/>
    </row>
    <row r="169" spans="12:17" ht="15.75" thickBot="1">
      <c r="L169" s="30"/>
      <c r="M169" s="29"/>
      <c r="N169" s="62"/>
      <c r="O169" s="63"/>
      <c r="P169" s="1"/>
      <c r="Q169" s="1"/>
    </row>
    <row r="170" spans="12:17" ht="15.75" thickBot="1">
      <c r="L170" s="30"/>
      <c r="M170" s="29"/>
      <c r="N170" s="31"/>
      <c r="O170" s="30"/>
      <c r="P170" s="1"/>
      <c r="Q170" s="1"/>
    </row>
  </sheetData>
  <mergeCells count="101">
    <mergeCell ref="A1:E1"/>
    <mergeCell ref="A23:E23"/>
    <mergeCell ref="G23:K23"/>
    <mergeCell ref="A2:E2"/>
    <mergeCell ref="G2:K2"/>
    <mergeCell ref="M2:Q2"/>
    <mergeCell ref="A3:E3"/>
    <mergeCell ref="G3:K3"/>
    <mergeCell ref="M3:Q3"/>
    <mergeCell ref="A11:E11"/>
    <mergeCell ref="G11:K11"/>
    <mergeCell ref="M11:Q11"/>
    <mergeCell ref="A22:E22"/>
    <mergeCell ref="G22:K22"/>
    <mergeCell ref="B4:C4"/>
    <mergeCell ref="H4:I4"/>
    <mergeCell ref="N4:O4"/>
    <mergeCell ref="AQ1:AR1"/>
    <mergeCell ref="AT1:AU1"/>
    <mergeCell ref="AW1:AX1"/>
    <mergeCell ref="AZ1:BA1"/>
    <mergeCell ref="BC1:BD1"/>
    <mergeCell ref="S2:W2"/>
    <mergeCell ref="Y2:AC2"/>
    <mergeCell ref="S3:W3"/>
    <mergeCell ref="T4:U4"/>
    <mergeCell ref="S11:W11"/>
    <mergeCell ref="A21:E21"/>
    <mergeCell ref="M22:Q22"/>
    <mergeCell ref="S22:W22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B24:C24"/>
    <mergeCell ref="H24:I24"/>
    <mergeCell ref="A31:E31"/>
    <mergeCell ref="G31:K31"/>
    <mergeCell ref="A41:E41"/>
    <mergeCell ref="G43:K43"/>
    <mergeCell ref="M43:Q43"/>
    <mergeCell ref="S43:W43"/>
    <mergeCell ref="Y43:AC43"/>
    <mergeCell ref="B44:C44"/>
    <mergeCell ref="H44:I44"/>
    <mergeCell ref="N44:O44"/>
    <mergeCell ref="T44:U44"/>
    <mergeCell ref="Z44:AA44"/>
    <mergeCell ref="A43:E43"/>
    <mergeCell ref="A51:E51"/>
    <mergeCell ref="G51:K51"/>
    <mergeCell ref="M51:Q51"/>
    <mergeCell ref="S51:W51"/>
    <mergeCell ref="Y51:AC51"/>
    <mergeCell ref="A62:E62"/>
    <mergeCell ref="G62:K62"/>
    <mergeCell ref="M62:Q62"/>
    <mergeCell ref="S62:W62"/>
    <mergeCell ref="Y62:AC62"/>
    <mergeCell ref="A61:E61"/>
    <mergeCell ref="A63:E63"/>
    <mergeCell ref="G63:K63"/>
    <mergeCell ref="M63:Q63"/>
    <mergeCell ref="S63:W63"/>
    <mergeCell ref="Y63:AC63"/>
    <mergeCell ref="B64:C64"/>
    <mergeCell ref="H64:I64"/>
    <mergeCell ref="N64:O64"/>
    <mergeCell ref="T64:U64"/>
    <mergeCell ref="Z64:AA64"/>
    <mergeCell ref="G71:K71"/>
    <mergeCell ref="M71:Q71"/>
    <mergeCell ref="S71:W71"/>
    <mergeCell ref="Y71:AC71"/>
    <mergeCell ref="A71:E71"/>
    <mergeCell ref="M82:Q82"/>
    <mergeCell ref="S82:W82"/>
    <mergeCell ref="Y82:AC82"/>
    <mergeCell ref="A83:E83"/>
    <mergeCell ref="G83:K83"/>
    <mergeCell ref="M83:Q83"/>
    <mergeCell ref="S83:W83"/>
    <mergeCell ref="Y83:AC83"/>
    <mergeCell ref="A82:E82"/>
    <mergeCell ref="G82:K82"/>
    <mergeCell ref="A81:E81"/>
    <mergeCell ref="B84:C84"/>
    <mergeCell ref="H84:I84"/>
    <mergeCell ref="N84:O84"/>
    <mergeCell ref="T84:U84"/>
    <mergeCell ref="Z84:AA84"/>
    <mergeCell ref="A91:E91"/>
    <mergeCell ref="G91:K91"/>
    <mergeCell ref="M91:Q91"/>
    <mergeCell ref="S91:W91"/>
    <mergeCell ref="Y91:AC91"/>
  </mergeCells>
  <conditionalFormatting sqref="AT30:AT47">
    <cfRule type="cellIs" dxfId="73" priority="7" operator="equal">
      <formula>"NORMAL"</formula>
    </cfRule>
    <cfRule type="cellIs" dxfId="72" priority="8" operator="equal">
      <formula>"NORMAL"</formula>
    </cfRule>
    <cfRule type="cellIs" dxfId="71" priority="9" operator="equal">
      <formula>"NORMAL"</formula>
    </cfRule>
    <cfRule type="cellIs" dxfId="70" priority="10" operator="equal">
      <formula>"CRITICO"</formula>
    </cfRule>
    <cfRule type="cellIs" dxfId="69" priority="11" operator="equal">
      <formula>"MODERADO"</formula>
    </cfRule>
    <cfRule type="cellIs" dxfId="68" priority="12" operator="equal">
      <formula>"NORMAL"</formula>
    </cfRule>
  </conditionalFormatting>
  <conditionalFormatting sqref="AU30:AU47">
    <cfRule type="cellIs" dxfId="67" priority="1" operator="equal">
      <formula>"NORMAL"</formula>
    </cfRule>
    <cfRule type="cellIs" dxfId="66" priority="2" operator="equal">
      <formula>"NORMAL"</formula>
    </cfRule>
    <cfRule type="cellIs" dxfId="65" priority="3" operator="equal">
      <formula>"NORMAL"</formula>
    </cfRule>
    <cfRule type="cellIs" dxfId="64" priority="4" operator="equal">
      <formula>"CRITICO"</formula>
    </cfRule>
    <cfRule type="cellIs" dxfId="63" priority="5" operator="equal">
      <formula>"MODERADO"</formula>
    </cfRule>
    <cfRule type="cellIs" dxfId="62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5"/>
  <dimension ref="A1:BA187"/>
  <sheetViews>
    <sheetView zoomScale="85" zoomScaleNormal="85" workbookViewId="0">
      <selection activeCell="AW24" sqref="AW24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21.140625" bestFit="1" customWidth="1"/>
    <col min="52" max="52" width="1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0.11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</row>
    <row r="4" spans="1:53" ht="15.75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 t="e">
        <f>AVERAGE(B7,C7)</f>
        <v>#DIV/0!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>
        <v>0.11</v>
      </c>
      <c r="C6" s="36"/>
      <c r="D6" s="56">
        <v>0</v>
      </c>
      <c r="E6" s="37">
        <v>0</v>
      </c>
      <c r="F6" s="57"/>
      <c r="G6" s="47" t="s">
        <v>72</v>
      </c>
      <c r="H6" s="35"/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 t="e">
        <f>AVERAGE(H6,I6)</f>
        <v>#DIV/0!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</row>
    <row r="7" spans="1:53" ht="15.75" thickBot="1">
      <c r="A7" s="47" t="s">
        <v>10</v>
      </c>
      <c r="B7" s="35"/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92</v>
      </c>
      <c r="AY29" s="26" t="s">
        <v>94</v>
      </c>
      <c r="AZ29" s="26" t="s">
        <v>93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0.11</v>
      </c>
      <c r="AR30" s="11" t="e">
        <f>AVERAGE(Z13,AA13,Z33,AA33,Z53,AA53,Z73,AA73,Z110,AA110)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 t="e">
        <f>AVERAGE(B7,C7,B27,C27,B47,C47,B67,C67,B104,C104)</f>
        <v>#DIV/0!</v>
      </c>
      <c r="AR31" s="11" t="e">
        <f>AVERAGE(Z14,AA14,Z34,AA34,Z54,AA54,Z74,AA74,Z111,AA111)</f>
        <v>#DIV/0!</v>
      </c>
      <c r="AS31" s="13">
        <v>0.05</v>
      </c>
      <c r="AT31" s="5" t="e">
        <f t="shared" si="0"/>
        <v>#DIV/0!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AVERAGE(B8,C8,B28,C28,B48,C48,B68,C68,B105,C105)</f>
        <v>#DIV/0!</v>
      </c>
      <c r="AR32" s="11" t="e">
        <f>AVERAGE(Z15,AA15,Z35,AA35,Z55,AA55,Z75,AA75,Z112,AA112)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 t="e">
        <f>AVERAGE(H6,I6,H26,I26,H46,I46,H66,I66,H103,I103)</f>
        <v>#DIV/0!</v>
      </c>
      <c r="AR33" s="11" t="e">
        <f>AVERAGE(B13,C13,B33,C33,B53,C53,B73,C73,B110,C110)</f>
        <v>#DIV/0!</v>
      </c>
      <c r="AS33" s="13">
        <v>0.05</v>
      </c>
      <c r="AT33" s="5" t="e">
        <f t="shared" si="0"/>
        <v>#DIV/0!</v>
      </c>
      <c r="AU33" s="5" t="e">
        <f t="shared" si="1"/>
        <v>#DIV/0!</v>
      </c>
      <c r="AX33" s="20" t="s">
        <v>72</v>
      </c>
      <c r="AY33" s="27" t="e">
        <v>#DIV/0!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AVERAGE(H7,I7,H27,I27,H47,I47,H67,I67,H104,I104)</f>
        <v>#DIV/0!</v>
      </c>
      <c r="AR34" s="11" t="e">
        <f>AVERAGE(B14,C14,B34,C34,B54,C54,B74,C74,B111,C111)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AVERAGE(H8,I8,H28,I28,H48,I48,H68,I68,H105,I105)</f>
        <v>#DIV/0!</v>
      </c>
      <c r="AR35" s="11" t="e">
        <f>AVERAGE(B15,C15,B35,C35,B55,C55,B75,C75,B112,C112)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AVERAGE(H9,I9,H29,I29,H49,I49,H69,I69,H106,I106)</f>
        <v>#DIV/0!</v>
      </c>
      <c r="AR36" s="11" t="e">
        <f>AVERAGE(B16,C16,B36,C36,B56,C56,B76,C76,B113,C113)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AVERAGE(H10,I10,H30,I30,H50,I50,H70,I70,H107,I107)</f>
        <v>#DIV/0!</v>
      </c>
      <c r="AR37" s="11" t="e">
        <f>AVERAGE(B17,C17,B37,C37,B57,C57,B77,C77,B114,C114)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 t="e">
        <f>AVERAGE(N6,O6,N26,O26,N46,O46,N66,O66,N103,O103)</f>
        <v>#DIV/0!</v>
      </c>
      <c r="AR38" s="11" t="e">
        <f>AVERAGE(H13,I13,H33,I33,H53,I53,H73,I73,H110,I110)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AVERAGE(N7,O7,N27,O27,N47,O47,N67,O67,N104,O104)</f>
        <v>#DIV/0!</v>
      </c>
      <c r="AR39" s="11" t="e">
        <f>AVERAGE(H14,I14,H34,I34,H54,I54,H74,I74,H111,I111)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AVERAGE(N8,O8,N28,O28,N48,O48,N68,O68,N105,O105)</f>
        <v>#DIV/0!</v>
      </c>
      <c r="AR40" s="11" t="e">
        <f>AVERAGE(H15,I15,H35,I35,H55,I55,H75,I75,H112,I112)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0.11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AVERAGE(T6,U6,T26,U26,T46,U46,T66,U66,T103,U103)</f>
        <v>#DIV/0!</v>
      </c>
      <c r="AR41" s="11" t="e">
        <f>AVERAGE(N13,O13,N33,O33,N53,O53,N73,O73,N110,O110)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 t="e">
        <v>#DIV/0!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AVERAGE(T7,U7,T27,U27,T47,U47,T67,U67,T104,U104)</f>
        <v>#DIV/0!</v>
      </c>
      <c r="AR42" s="11" t="e">
        <f>AVERAGE(N14,O14,N34,O34,N54,O54,N74,O74,N111,O111)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AVERAGE(T8,U8,T28,U28,T48,U48,T68,U68,T105,U105)</f>
        <v>#DIV/0!</v>
      </c>
      <c r="AR43" s="11" t="e">
        <f>AVERAGE(N15,O15,N35,O35,N55,O55,N75,O75,N112,O112)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AVERAGE(T9,U9,T29,U29,T49,U49,T69,U69,T106,U106)</f>
        <v>#DIV/0!</v>
      </c>
      <c r="AR44" s="11" t="e">
        <f>AVERAGE(N16,O16,N36,O36,N56,O56,N76,O76,N113,O113)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AVERAGE(Z6,AA6,Z26,AA26,Z46,AA46,Z66,AA66,Z103,AA103)</f>
        <v>#DIV/0!</v>
      </c>
      <c r="AR45" s="11" t="e">
        <f>AVERAGE(T13,U13,T33,U33,T53,U53,T73,U73,T110,U110)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AVERAGE(Z7,AA7,Z27,AA27,Z47,AA47,Z67,AA67,Z104,AA104)</f>
        <v>#DIV/0!</v>
      </c>
      <c r="AR46" s="11" t="e">
        <f>AVERAGE(T14,U14,T34,U34,T54,U54,T74,U74,T111,U111)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AVERAGE(Z8,AA8,Z28,AA28,Z48,AA48,Z68,AA68,Z105,AA105)</f>
        <v>#DIV/0!</v>
      </c>
      <c r="AR47" s="11" t="e">
        <f>AVERAGE(T15,U15,T35,U35,T55,U55,T75,U75,T112,U112)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6.5" thickBot="1">
      <c r="A81" s="143" t="s">
        <v>33</v>
      </c>
      <c r="B81" s="144"/>
      <c r="C81" s="144"/>
      <c r="D81" s="144"/>
      <c r="E81" s="145"/>
      <c r="R81" s="30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>
      <c r="L98" s="1"/>
      <c r="M98" s="60"/>
      <c r="N98" s="60"/>
      <c r="O98" s="60"/>
      <c r="P98" s="60"/>
      <c r="Q98" s="60"/>
      <c r="R98" s="60"/>
    </row>
    <row r="99" spans="1:29" ht="15.75" thickBot="1">
      <c r="L99" s="57"/>
      <c r="M99" s="61"/>
      <c r="N99" s="61"/>
      <c r="O99" s="61"/>
      <c r="P99" s="61"/>
      <c r="Q99" s="61"/>
      <c r="R99" s="40"/>
    </row>
    <row r="100" spans="1:29" ht="15.75" thickBot="1">
      <c r="L100" s="57"/>
      <c r="M100" s="61"/>
      <c r="N100" s="61"/>
      <c r="O100" s="61"/>
      <c r="P100" s="61"/>
      <c r="Q100" s="61"/>
      <c r="R100" s="40"/>
    </row>
    <row r="101" spans="1:29" ht="13.5" thickBot="1">
      <c r="L101" s="57"/>
      <c r="M101" s="41"/>
      <c r="N101" s="41"/>
      <c r="O101" s="41"/>
      <c r="P101" s="41"/>
      <c r="Q101" s="41"/>
      <c r="R101" s="41"/>
    </row>
    <row r="102" spans="1:29" ht="15.75" thickBot="1">
      <c r="L102" s="57"/>
      <c r="M102" s="61"/>
      <c r="N102" s="61"/>
      <c r="O102" s="61"/>
      <c r="P102" s="61"/>
      <c r="Q102" s="61"/>
      <c r="R102" s="40"/>
    </row>
    <row r="103" spans="1:29" ht="15.75" thickBot="1">
      <c r="L103" s="57"/>
      <c r="M103" s="61"/>
      <c r="N103" s="61"/>
      <c r="O103" s="61"/>
      <c r="P103" s="61"/>
      <c r="Q103" s="61"/>
      <c r="R103" s="40"/>
    </row>
    <row r="104" spans="1:29" ht="13.5" thickBot="1">
      <c r="L104" s="57"/>
      <c r="M104" s="41"/>
      <c r="N104" s="41"/>
      <c r="O104" s="41"/>
      <c r="P104" s="41"/>
      <c r="Q104" s="41"/>
      <c r="R104" s="41"/>
    </row>
    <row r="105" spans="1:29" ht="15.75" thickBot="1">
      <c r="L105" s="57"/>
      <c r="M105" s="61"/>
      <c r="N105" s="61"/>
      <c r="O105" s="61"/>
      <c r="P105" s="61"/>
      <c r="Q105" s="61"/>
      <c r="R105" s="40"/>
    </row>
    <row r="106" spans="1:29" ht="15.75" thickBot="1">
      <c r="L106" s="57"/>
      <c r="M106" s="61"/>
      <c r="N106" s="61"/>
      <c r="O106" s="61"/>
      <c r="P106" s="61"/>
      <c r="Q106" s="61"/>
      <c r="R106" s="40"/>
    </row>
    <row r="107" spans="1:29" ht="13.5" thickBot="1">
      <c r="L107" s="30"/>
      <c r="M107" s="38"/>
      <c r="N107" s="38"/>
      <c r="O107" s="38"/>
      <c r="P107" s="38"/>
      <c r="Q107" s="38"/>
      <c r="R107" s="38"/>
    </row>
    <row r="108" spans="1:29" ht="13.5" thickBot="1">
      <c r="L108" s="30"/>
      <c r="M108" s="1"/>
      <c r="N108" s="2"/>
      <c r="O108" s="2"/>
      <c r="P108" s="1"/>
      <c r="Q108" s="1"/>
      <c r="R108" s="1"/>
    </row>
    <row r="109" spans="1:29" ht="13.5" thickBot="1">
      <c r="L109" s="30"/>
      <c r="M109" s="1"/>
      <c r="N109" s="32"/>
      <c r="O109" s="2"/>
      <c r="P109" s="1"/>
      <c r="Q109" s="1"/>
      <c r="R109" s="1"/>
    </row>
    <row r="110" spans="1:29" ht="15.75" thickBot="1">
      <c r="L110" s="30"/>
      <c r="M110" s="29"/>
      <c r="N110" s="62"/>
      <c r="O110" s="63"/>
      <c r="P110" s="1"/>
      <c r="Q110" s="1"/>
      <c r="R110" s="1"/>
    </row>
    <row r="111" spans="1:29" ht="15.75" thickBot="1">
      <c r="L111" s="30"/>
      <c r="M111" s="29"/>
      <c r="N111" s="31"/>
      <c r="O111" s="30"/>
      <c r="P111" s="1"/>
      <c r="Q111" s="1"/>
      <c r="R111" s="1"/>
    </row>
    <row r="115" spans="18:18" ht="13.5" thickBot="1"/>
    <row r="116" spans="18:18" ht="13.5" thickBot="1">
      <c r="R116" s="1"/>
    </row>
    <row r="117" spans="18:18" ht="13.5" thickBot="1">
      <c r="R117" s="30"/>
    </row>
    <row r="118" spans="18:18" ht="13.5" thickBot="1">
      <c r="R118" s="30"/>
    </row>
    <row r="119" spans="18:18" ht="13.5" thickBot="1">
      <c r="R119" s="30"/>
    </row>
    <row r="120" spans="18:18" ht="13.5" thickBot="1">
      <c r="R120" s="30"/>
    </row>
    <row r="121" spans="18:18" ht="13.5" thickBot="1">
      <c r="R121" s="30"/>
    </row>
    <row r="122" spans="18:18" ht="13.5" thickBot="1">
      <c r="R122" s="30"/>
    </row>
    <row r="123" spans="18:18" ht="13.5" thickBot="1">
      <c r="R123" s="30"/>
    </row>
    <row r="124" spans="18:18" ht="13.5" thickBot="1">
      <c r="R124" s="30"/>
    </row>
    <row r="125" spans="18:18" ht="13.5" thickBot="1">
      <c r="R125" s="30"/>
    </row>
    <row r="126" spans="18:18" ht="13.5" thickBot="1">
      <c r="R126" s="30"/>
    </row>
    <row r="127" spans="18:18" ht="13.5" thickBot="1">
      <c r="R127" s="30"/>
    </row>
    <row r="128" spans="18:18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00">
    <mergeCell ref="A1:E1"/>
    <mergeCell ref="A2:E2"/>
    <mergeCell ref="G2:K2"/>
    <mergeCell ref="M2:Q2"/>
    <mergeCell ref="A3:E3"/>
    <mergeCell ref="G3:K3"/>
    <mergeCell ref="M3:Q3"/>
    <mergeCell ref="A83:E83"/>
    <mergeCell ref="G83:K83"/>
    <mergeCell ref="M83:Q83"/>
    <mergeCell ref="A91:E91"/>
    <mergeCell ref="G91:K91"/>
    <mergeCell ref="B84:C84"/>
    <mergeCell ref="H84:I84"/>
    <mergeCell ref="N84:O84"/>
    <mergeCell ref="AQ1:AR1"/>
    <mergeCell ref="AT1:AU1"/>
    <mergeCell ref="AW1:AX1"/>
    <mergeCell ref="AZ1:BA1"/>
    <mergeCell ref="S2:W2"/>
    <mergeCell ref="Y2:AC2"/>
    <mergeCell ref="S3:W3"/>
    <mergeCell ref="T4:U4"/>
    <mergeCell ref="S11:W11"/>
    <mergeCell ref="A21:E21"/>
    <mergeCell ref="M22:Q22"/>
    <mergeCell ref="S22:W22"/>
    <mergeCell ref="B4:C4"/>
    <mergeCell ref="H4:I4"/>
    <mergeCell ref="N4:O4"/>
    <mergeCell ref="A11:E11"/>
    <mergeCell ref="G11:K11"/>
    <mergeCell ref="M11:Q11"/>
    <mergeCell ref="A22:E22"/>
    <mergeCell ref="G22:K22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B24:C24"/>
    <mergeCell ref="H24:I24"/>
    <mergeCell ref="A41:E41"/>
    <mergeCell ref="A23:E23"/>
    <mergeCell ref="G23:K23"/>
    <mergeCell ref="A31:E31"/>
    <mergeCell ref="G31:K31"/>
    <mergeCell ref="S43:W43"/>
    <mergeCell ref="Y43:AC43"/>
    <mergeCell ref="B44:C44"/>
    <mergeCell ref="H44:I44"/>
    <mergeCell ref="N44:O44"/>
    <mergeCell ref="T44:U44"/>
    <mergeCell ref="Z44:AA44"/>
    <mergeCell ref="A43:E43"/>
    <mergeCell ref="G43:K43"/>
    <mergeCell ref="M43:Q43"/>
    <mergeCell ref="M51:Q51"/>
    <mergeCell ref="S51:W51"/>
    <mergeCell ref="Y51:AC51"/>
    <mergeCell ref="A62:E62"/>
    <mergeCell ref="G62:K62"/>
    <mergeCell ref="M62:Q62"/>
    <mergeCell ref="S62:W62"/>
    <mergeCell ref="Y62:AC62"/>
    <mergeCell ref="A61:E61"/>
    <mergeCell ref="A51:E51"/>
    <mergeCell ref="G51:K51"/>
    <mergeCell ref="M63:Q63"/>
    <mergeCell ref="S63:W63"/>
    <mergeCell ref="Y63:AC63"/>
    <mergeCell ref="B64:C64"/>
    <mergeCell ref="H64:I64"/>
    <mergeCell ref="N64:O64"/>
    <mergeCell ref="T64:U64"/>
    <mergeCell ref="Z64:AA64"/>
    <mergeCell ref="A63:E63"/>
    <mergeCell ref="G63:K63"/>
    <mergeCell ref="M71:Q71"/>
    <mergeCell ref="S71:W71"/>
    <mergeCell ref="Y71:AC71"/>
    <mergeCell ref="A81:E81"/>
    <mergeCell ref="A82:E82"/>
    <mergeCell ref="G82:K82"/>
    <mergeCell ref="M82:Q82"/>
    <mergeCell ref="S82:W82"/>
    <mergeCell ref="Y82:AC82"/>
    <mergeCell ref="A71:E71"/>
    <mergeCell ref="G71:K71"/>
    <mergeCell ref="S83:W83"/>
    <mergeCell ref="Y83:AC83"/>
    <mergeCell ref="T84:U84"/>
    <mergeCell ref="Z84:AA84"/>
    <mergeCell ref="M91:Q91"/>
    <mergeCell ref="S91:W91"/>
    <mergeCell ref="Y91:AC91"/>
  </mergeCells>
  <conditionalFormatting sqref="AT30:AT47">
    <cfRule type="cellIs" dxfId="59" priority="7" operator="equal">
      <formula>"NORMAL"</formula>
    </cfRule>
    <cfRule type="cellIs" dxfId="58" priority="8" operator="equal">
      <formula>"NORMAL"</formula>
    </cfRule>
    <cfRule type="cellIs" dxfId="57" priority="9" operator="equal">
      <formula>"NORMAL"</formula>
    </cfRule>
    <cfRule type="cellIs" dxfId="56" priority="10" operator="equal">
      <formula>"CRITICO"</formula>
    </cfRule>
    <cfRule type="cellIs" dxfId="55" priority="11" operator="equal">
      <formula>"MODERADO"</formula>
    </cfRule>
    <cfRule type="cellIs" dxfId="54" priority="12" operator="equal">
      <formula>"NORMAL"</formula>
    </cfRule>
  </conditionalFormatting>
  <conditionalFormatting sqref="AU30:AU47">
    <cfRule type="cellIs" dxfId="53" priority="1" operator="equal">
      <formula>"NORMAL"</formula>
    </cfRule>
    <cfRule type="cellIs" dxfId="52" priority="2" operator="equal">
      <formula>"NORMAL"</formula>
    </cfRule>
    <cfRule type="cellIs" dxfId="51" priority="3" operator="equal">
      <formula>"NORMAL"</formula>
    </cfRule>
    <cfRule type="cellIs" dxfId="50" priority="4" operator="equal">
      <formula>"CRITICO"</formula>
    </cfRule>
    <cfRule type="cellIs" dxfId="49" priority="5" operator="equal">
      <formula>"MODERADO"</formula>
    </cfRule>
    <cfRule type="cellIs" dxfId="48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BA187"/>
  <sheetViews>
    <sheetView zoomScale="85" zoomScaleNormal="85" workbookViewId="0">
      <selection activeCell="AW26" sqref="AW26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21.140625" bestFit="1" customWidth="1"/>
    <col min="52" max="52" width="1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0.22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</row>
    <row r="4" spans="1:53" ht="15.75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 t="e">
        <f>AVERAGE(B7,C7)</f>
        <v>#DIV/0!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>
        <v>0.22</v>
      </c>
      <c r="C6" s="36"/>
      <c r="D6" s="56">
        <v>0</v>
      </c>
      <c r="E6" s="37">
        <v>0</v>
      </c>
      <c r="F6" s="57"/>
      <c r="G6" s="47" t="s">
        <v>72</v>
      </c>
      <c r="H6" s="35"/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 t="e">
        <f>AVERAGE(H6,I6)</f>
        <v>#DIV/0!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</row>
    <row r="7" spans="1:53" ht="15.75" thickBot="1">
      <c r="A7" s="47" t="s">
        <v>10</v>
      </c>
      <c r="B7" s="35"/>
      <c r="C7" s="36"/>
      <c r="D7" s="56">
        <v>0</v>
      </c>
      <c r="E7" s="37">
        <v>0</v>
      </c>
      <c r="F7" s="57"/>
      <c r="G7" s="47" t="s">
        <v>13</v>
      </c>
      <c r="H7" s="35">
        <v>0.17</v>
      </c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>
        <f>AVERAGE(H7,I7)</f>
        <v>0.17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95</v>
      </c>
      <c r="AY29" s="26" t="s">
        <v>96</v>
      </c>
      <c r="AZ29" s="26" t="s">
        <v>97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AVERAGE(B6,C6,B26,C26,B46,C46,B66,C66,B103,C103)</f>
        <v>0.22</v>
      </c>
      <c r="AR30" s="11" t="e">
        <f>AVERAGE(Z13,AA13,Z33,AA33,Z53,AA53,Z73,AA73,Z110,AA110)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 t="e">
        <f>AVERAGE(B7,C7,B27,C27,B47,C47,B67,C67,B104,C104)</f>
        <v>#DIV/0!</v>
      </c>
      <c r="AR31" s="11" t="e">
        <f>AVERAGE(Z14,AA14,Z34,AA34,Z54,AA54,Z74,AA74,Z111,AA111)</f>
        <v>#DIV/0!</v>
      </c>
      <c r="AS31" s="13">
        <v>0.05</v>
      </c>
      <c r="AT31" s="5" t="e">
        <f t="shared" si="0"/>
        <v>#DIV/0!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AVERAGE(B8,C8,B28,C28,B48,C48,B68,C68,B105,C105)</f>
        <v>#DIV/0!</v>
      </c>
      <c r="AR32" s="11" t="e">
        <f>AVERAGE(Z15,AA15,Z35,AA35,Z55,AA55,Z75,AA75,Z112,AA112)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 t="e">
        <f>AVERAGE(H6,I6,H26,I26,H46,I46,H66,I66,H103,I103)</f>
        <v>#DIV/0!</v>
      </c>
      <c r="AR33" s="11" t="e">
        <f>AVERAGE(B13,C13,B33,C33,B53,C53,B73,C73,B110,C110)</f>
        <v>#DIV/0!</v>
      </c>
      <c r="AS33" s="13">
        <v>0.05</v>
      </c>
      <c r="AT33" s="5" t="e">
        <f t="shared" si="0"/>
        <v>#DIV/0!</v>
      </c>
      <c r="AU33" s="5" t="e">
        <f t="shared" si="1"/>
        <v>#DIV/0!</v>
      </c>
      <c r="AX33" s="20" t="s">
        <v>72</v>
      </c>
      <c r="AY33" s="27" t="e">
        <v>#DIV/0!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>
        <f>AVERAGE(H7,I7,H27,I27,H47,I47,H67,I67,H104,I104)</f>
        <v>0.17</v>
      </c>
      <c r="AR34" s="11" t="e">
        <f>AVERAGE(B14,C14,B34,C34,B54,C54,B74,C74,B111,C111)</f>
        <v>#DIV/0!</v>
      </c>
      <c r="AS34" s="13">
        <v>0.05</v>
      </c>
      <c r="AT34" s="5" t="str">
        <f t="shared" si="0"/>
        <v>CRITICO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AVERAGE(H8,I8,H28,I28,H48,I48,H68,I68,H105,I105)</f>
        <v>#DIV/0!</v>
      </c>
      <c r="AR35" s="11" t="e">
        <f>AVERAGE(B15,C15,B35,C35,B55,C55,B75,C75,B112,C112)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AVERAGE(H9,I9,H29,I29,H49,I49,H69,I69,H106,I106)</f>
        <v>#DIV/0!</v>
      </c>
      <c r="AR36" s="11" t="e">
        <f>AVERAGE(B16,C16,B36,C36,B56,C56,B76,C76,B113,C113)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AVERAGE(H10,I10,H30,I30,H50,I50,H70,I70,H107,I107)</f>
        <v>#DIV/0!</v>
      </c>
      <c r="AR37" s="11" t="e">
        <f>AVERAGE(B17,C17,B37,C37,B57,C57,B77,C77,B114,C114)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 t="e">
        <f>AVERAGE(N6,O6,N26,O26,N46,O46,N66,O66,N103,O103)</f>
        <v>#DIV/0!</v>
      </c>
      <c r="AR38" s="11" t="e">
        <f>AVERAGE(H13,I13,H33,I33,H53,I53,H73,I73,H110,I110)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AVERAGE(N7,O7,N27,O27,N47,O47,N67,O67,N104,O104)</f>
        <v>#DIV/0!</v>
      </c>
      <c r="AR39" s="11" t="e">
        <f>AVERAGE(H14,I14,H34,I34,H54,I54,H74,I74,H111,I111)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AVERAGE(N8,O8,N28,O28,N48,O48,N68,O68,N105,O105)</f>
        <v>#DIV/0!</v>
      </c>
      <c r="AR40" s="11" t="e">
        <f>AVERAGE(H15,I15,H35,I35,H55,I55,H75,I75,H112,I112)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0.22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AVERAGE(T6,U6,T26,U26,T46,U46,T66,U66,T103,U103)</f>
        <v>#DIV/0!</v>
      </c>
      <c r="AR41" s="11" t="e">
        <f>AVERAGE(N13,O13,N33,O33,N53,O53,N73,O73,N110,O110)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 t="e">
        <v>#DIV/0!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AVERAGE(T7,U7,T27,U27,T47,U47,T67,U67,T104,U104)</f>
        <v>#DIV/0!</v>
      </c>
      <c r="AR42" s="11" t="e">
        <f>AVERAGE(N14,O14,N34,O34,N54,O54,N74,O74,N111,O111)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>
        <v>0.17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AVERAGE(T8,U8,T28,U28,T48,U48,T68,U68,T105,U105)</f>
        <v>#DIV/0!</v>
      </c>
      <c r="AR43" s="11" t="e">
        <f>AVERAGE(N15,O15,N35,O35,N55,O55,N75,O75,N112,O112)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AVERAGE(T9,U9,T29,U29,T49,U49,T69,U69,T106,U106)</f>
        <v>#DIV/0!</v>
      </c>
      <c r="AR44" s="11" t="e">
        <f>AVERAGE(N16,O16,N36,O36,N56,O56,N76,O76,N113,O113)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AVERAGE(Z6,AA6,Z26,AA26,Z46,AA46,Z66,AA66,Z103,AA103)</f>
        <v>#DIV/0!</v>
      </c>
      <c r="AR45" s="11" t="e">
        <f>AVERAGE(T13,U13,T33,U33,T53,U53,T73,U73,T110,U110)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AVERAGE(Z7,AA7,Z27,AA27,Z47,AA47,Z67,AA67,Z104,AA104)</f>
        <v>#DIV/0!</v>
      </c>
      <c r="AR46" s="11" t="e">
        <f>AVERAGE(T14,U14,T34,U34,T54,U54,T74,U74,T111,U111)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AVERAGE(Z8,AA8,Z28,AA28,Z48,AA48,Z68,AA68,Z105,AA105)</f>
        <v>#DIV/0!</v>
      </c>
      <c r="AR47" s="11" t="e">
        <f>AVERAGE(T15,U15,T35,U35,T55,U55,T75,U75,T112,U112)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6.5" thickBot="1">
      <c r="A81" s="143" t="s">
        <v>33</v>
      </c>
      <c r="B81" s="144"/>
      <c r="C81" s="144"/>
      <c r="D81" s="144"/>
      <c r="E81" s="145"/>
      <c r="R81" s="30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47" t="s">
        <v>2</v>
      </c>
      <c r="N82" s="147"/>
      <c r="O82" s="147"/>
      <c r="P82" s="147"/>
      <c r="Q82" s="147"/>
      <c r="R82" s="30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30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30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30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30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30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30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30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30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30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30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30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R94" s="1"/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R95" s="1"/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R96" s="1"/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R97" s="1"/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>
      <c r="L98" s="1"/>
      <c r="M98" s="60"/>
      <c r="N98" s="60"/>
      <c r="O98" s="60"/>
      <c r="P98" s="60"/>
      <c r="Q98" s="60"/>
      <c r="R98" s="60"/>
    </row>
    <row r="99" spans="1:29" ht="15.75" thickBot="1">
      <c r="L99" s="57"/>
      <c r="M99" s="61"/>
      <c r="N99" s="61"/>
      <c r="O99" s="61"/>
      <c r="P99" s="61"/>
      <c r="Q99" s="61"/>
      <c r="R99" s="40"/>
    </row>
    <row r="100" spans="1:29" ht="15.75" thickBot="1">
      <c r="L100" s="57"/>
      <c r="M100" s="61"/>
      <c r="N100" s="61"/>
      <c r="O100" s="61"/>
      <c r="P100" s="61"/>
      <c r="Q100" s="61"/>
      <c r="R100" s="40"/>
    </row>
    <row r="101" spans="1:29" ht="13.5" thickBot="1">
      <c r="L101" s="57"/>
      <c r="M101" s="41"/>
      <c r="N101" s="41"/>
      <c r="O101" s="41"/>
      <c r="P101" s="41"/>
      <c r="Q101" s="41"/>
      <c r="R101" s="41"/>
    </row>
    <row r="102" spans="1:29" ht="15.75" thickBot="1">
      <c r="L102" s="57"/>
      <c r="M102" s="61"/>
      <c r="N102" s="61"/>
      <c r="O102" s="61"/>
      <c r="P102" s="61"/>
      <c r="Q102" s="61"/>
      <c r="R102" s="40"/>
    </row>
    <row r="103" spans="1:29" ht="15.75" thickBot="1">
      <c r="L103" s="57"/>
      <c r="M103" s="61"/>
      <c r="N103" s="61"/>
      <c r="O103" s="61"/>
      <c r="P103" s="61"/>
      <c r="Q103" s="61"/>
      <c r="R103" s="40"/>
    </row>
    <row r="104" spans="1:29" ht="13.5" thickBot="1">
      <c r="L104" s="57"/>
      <c r="M104" s="41"/>
      <c r="N104" s="41"/>
      <c r="O104" s="41"/>
      <c r="P104" s="41"/>
      <c r="Q104" s="41"/>
      <c r="R104" s="41"/>
    </row>
    <row r="105" spans="1:29" ht="15.75" thickBot="1">
      <c r="L105" s="57"/>
      <c r="M105" s="61"/>
      <c r="N105" s="61"/>
      <c r="O105" s="61"/>
      <c r="P105" s="61"/>
      <c r="Q105" s="61"/>
      <c r="R105" s="40"/>
    </row>
    <row r="106" spans="1:29" ht="15.75" thickBot="1">
      <c r="L106" s="57"/>
      <c r="M106" s="61"/>
      <c r="N106" s="61"/>
      <c r="O106" s="61"/>
      <c r="P106" s="61"/>
      <c r="Q106" s="61"/>
      <c r="R106" s="40"/>
    </row>
    <row r="107" spans="1:29" ht="13.5" thickBot="1">
      <c r="L107" s="30"/>
      <c r="M107" s="38"/>
      <c r="N107" s="38"/>
      <c r="O107" s="38"/>
      <c r="P107" s="38"/>
      <c r="Q107" s="38"/>
      <c r="R107" s="38"/>
    </row>
    <row r="108" spans="1:29" ht="13.5" thickBot="1">
      <c r="L108" s="30"/>
      <c r="M108" s="1"/>
      <c r="N108" s="2"/>
      <c r="O108" s="2"/>
      <c r="P108" s="1"/>
      <c r="Q108" s="1"/>
      <c r="R108" s="1"/>
    </row>
    <row r="109" spans="1:29" ht="13.5" thickBot="1">
      <c r="L109" s="30"/>
      <c r="M109" s="1"/>
      <c r="N109" s="32"/>
      <c r="O109" s="2"/>
      <c r="P109" s="1"/>
      <c r="Q109" s="1"/>
      <c r="R109" s="1"/>
    </row>
    <row r="110" spans="1:29" ht="15.75" thickBot="1">
      <c r="L110" s="30"/>
      <c r="M110" s="29"/>
      <c r="N110" s="62"/>
      <c r="O110" s="63"/>
      <c r="P110" s="1"/>
      <c r="Q110" s="1"/>
      <c r="R110" s="1"/>
    </row>
    <row r="111" spans="1:29" ht="15.75" thickBot="1">
      <c r="L111" s="30"/>
      <c r="M111" s="29"/>
      <c r="N111" s="31"/>
      <c r="O111" s="30"/>
      <c r="P111" s="1"/>
      <c r="Q111" s="1"/>
      <c r="R111" s="1"/>
    </row>
    <row r="115" spans="18:18" ht="13.5" thickBot="1"/>
    <row r="116" spans="18:18" ht="13.5" thickBot="1">
      <c r="R116" s="1"/>
    </row>
    <row r="117" spans="18:18" ht="13.5" thickBot="1">
      <c r="R117" s="30"/>
    </row>
    <row r="118" spans="18:18" ht="13.5" thickBot="1">
      <c r="R118" s="30"/>
    </row>
    <row r="119" spans="18:18" ht="13.5" thickBot="1">
      <c r="R119" s="30"/>
    </row>
    <row r="120" spans="18:18" ht="13.5" thickBot="1">
      <c r="R120" s="30"/>
    </row>
    <row r="121" spans="18:18" ht="13.5" thickBot="1">
      <c r="R121" s="30"/>
    </row>
    <row r="122" spans="18:18" ht="13.5" thickBot="1">
      <c r="R122" s="30"/>
    </row>
    <row r="123" spans="18:18" ht="13.5" thickBot="1">
      <c r="R123" s="30"/>
    </row>
    <row r="124" spans="18:18" ht="13.5" thickBot="1">
      <c r="R124" s="30"/>
    </row>
    <row r="125" spans="18:18" ht="13.5" thickBot="1">
      <c r="R125" s="30"/>
    </row>
    <row r="126" spans="18:18" ht="13.5" thickBot="1">
      <c r="R126" s="30"/>
    </row>
    <row r="127" spans="18:18" ht="13.5" thickBot="1">
      <c r="R127" s="30"/>
    </row>
    <row r="128" spans="18:18" ht="13.5" thickBot="1">
      <c r="R128" s="30"/>
    </row>
    <row r="129" spans="1:18" ht="13.5" thickBot="1">
      <c r="R129" s="30"/>
    </row>
    <row r="130" spans="1:18" ht="13.5" thickBot="1">
      <c r="R130" s="30"/>
    </row>
    <row r="131" spans="1:18" ht="13.5" thickBot="1">
      <c r="R131" s="30"/>
    </row>
    <row r="132" spans="1:18" ht="15.75" thickBot="1">
      <c r="A132" s="39"/>
      <c r="B132" s="40"/>
      <c r="C132" s="40"/>
      <c r="D132" s="41"/>
      <c r="E132" s="41"/>
      <c r="F132" s="57"/>
      <c r="G132" s="39"/>
      <c r="H132" s="40"/>
      <c r="I132" s="40"/>
      <c r="J132" s="41"/>
      <c r="K132" s="41"/>
      <c r="L132" s="41"/>
      <c r="M132" s="39"/>
      <c r="N132" s="40"/>
      <c r="O132" s="40"/>
      <c r="P132" s="41"/>
      <c r="Q132" s="41"/>
      <c r="R132" s="1"/>
    </row>
    <row r="133" spans="1:18" ht="13.5" thickBot="1">
      <c r="A133" s="38"/>
      <c r="B133" s="38"/>
      <c r="C133" s="38"/>
      <c r="D133" s="38"/>
      <c r="E133" s="38"/>
      <c r="F133" s="1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1"/>
    </row>
    <row r="134" spans="1:18" ht="13.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3.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3.5" thickBot="1">
      <c r="L136" s="1"/>
      <c r="M136" s="60"/>
      <c r="N136" s="60"/>
      <c r="O136" s="60"/>
      <c r="P136" s="60"/>
      <c r="Q136" s="60"/>
      <c r="R136" s="60"/>
    </row>
    <row r="137" spans="1:18" ht="15.75" thickBot="1">
      <c r="L137" s="57"/>
      <c r="M137" s="61"/>
      <c r="N137" s="61"/>
      <c r="O137" s="61"/>
      <c r="P137" s="61"/>
      <c r="Q137" s="61"/>
      <c r="R137" s="40"/>
    </row>
    <row r="138" spans="1:18" ht="15.75" thickBot="1">
      <c r="L138" s="57"/>
      <c r="M138" s="61"/>
      <c r="N138" s="61"/>
      <c r="O138" s="61"/>
      <c r="P138" s="61"/>
      <c r="Q138" s="61"/>
      <c r="R138" s="40"/>
    </row>
    <row r="139" spans="1:18" ht="13.5" thickBot="1">
      <c r="L139" s="57"/>
      <c r="M139" s="41"/>
      <c r="N139" s="41"/>
      <c r="O139" s="41"/>
      <c r="P139" s="41"/>
      <c r="Q139" s="41"/>
      <c r="R139" s="41"/>
    </row>
    <row r="140" spans="1:18" ht="15.75" thickBot="1">
      <c r="L140" s="57"/>
      <c r="M140" s="61"/>
      <c r="N140" s="61"/>
      <c r="O140" s="61"/>
      <c r="P140" s="61"/>
      <c r="Q140" s="61"/>
      <c r="R140" s="40"/>
    </row>
    <row r="141" spans="1:18" ht="15.75" thickBot="1">
      <c r="L141" s="57"/>
      <c r="M141" s="61"/>
      <c r="N141" s="61"/>
      <c r="O141" s="61"/>
      <c r="P141" s="61"/>
      <c r="Q141" s="61"/>
      <c r="R141" s="40"/>
    </row>
    <row r="142" spans="1:18" ht="13.5" thickBot="1">
      <c r="L142" s="57"/>
      <c r="M142" s="41"/>
      <c r="N142" s="41"/>
      <c r="O142" s="41"/>
      <c r="P142" s="41"/>
      <c r="Q142" s="41"/>
      <c r="R142" s="41"/>
    </row>
    <row r="143" spans="1:18" ht="15.75" thickBot="1">
      <c r="L143" s="57"/>
      <c r="M143" s="61"/>
      <c r="N143" s="61"/>
      <c r="O143" s="61"/>
      <c r="P143" s="61"/>
      <c r="Q143" s="61"/>
      <c r="R143" s="40"/>
    </row>
    <row r="144" spans="1:18" ht="15.75" thickBot="1">
      <c r="L144" s="57"/>
      <c r="M144" s="61"/>
      <c r="N144" s="61"/>
      <c r="O144" s="61"/>
      <c r="P144" s="61"/>
      <c r="Q144" s="61"/>
      <c r="R144" s="40"/>
    </row>
    <row r="145" spans="12:18" ht="13.5" thickBot="1">
      <c r="L145" s="30"/>
      <c r="M145" s="38"/>
      <c r="N145" s="38"/>
      <c r="O145" s="38"/>
      <c r="P145" s="38"/>
      <c r="Q145" s="38"/>
      <c r="R145" s="38"/>
    </row>
    <row r="146" spans="12:18" ht="13.5" thickBot="1">
      <c r="L146" s="30"/>
      <c r="M146" s="1"/>
      <c r="N146" s="2"/>
      <c r="O146" s="2"/>
      <c r="P146" s="1"/>
      <c r="Q146" s="1"/>
      <c r="R146" s="1"/>
    </row>
    <row r="147" spans="12:18" ht="13.5" thickBot="1">
      <c r="L147" s="30"/>
      <c r="M147" s="1"/>
      <c r="N147" s="32"/>
      <c r="O147" s="2"/>
      <c r="P147" s="1"/>
      <c r="Q147" s="1"/>
      <c r="R147" s="1"/>
    </row>
    <row r="148" spans="12:18" ht="15.75" thickBot="1">
      <c r="L148" s="30"/>
      <c r="M148" s="29"/>
      <c r="N148" s="62"/>
      <c r="O148" s="63"/>
      <c r="P148" s="1"/>
      <c r="Q148" s="1"/>
      <c r="R148" s="1"/>
    </row>
    <row r="149" spans="12:18" ht="15.75" thickBot="1">
      <c r="L149" s="30"/>
      <c r="M149" s="29"/>
      <c r="N149" s="31"/>
      <c r="O149" s="30"/>
      <c r="P149" s="1"/>
      <c r="Q149" s="1"/>
      <c r="R149" s="1"/>
    </row>
    <row r="169" spans="1:17" ht="13.5" thickBot="1"/>
    <row r="170" spans="1:17" ht="15.75" thickBot="1">
      <c r="A170" s="39"/>
      <c r="B170" s="40"/>
      <c r="C170" s="40"/>
      <c r="D170" s="41"/>
      <c r="E170" s="41"/>
      <c r="F170" s="57"/>
      <c r="G170" s="39"/>
      <c r="H170" s="40"/>
      <c r="I170" s="40"/>
      <c r="J170" s="41"/>
      <c r="K170" s="41"/>
      <c r="L170" s="41"/>
      <c r="M170" s="39"/>
      <c r="N170" s="40"/>
      <c r="O170" s="40"/>
      <c r="P170" s="41"/>
      <c r="Q170" s="41"/>
    </row>
    <row r="171" spans="1:17" ht="13.5" thickBot="1">
      <c r="A171" s="38"/>
      <c r="B171" s="38"/>
      <c r="C171" s="38"/>
      <c r="D171" s="38"/>
      <c r="E171" s="38"/>
      <c r="F171" s="1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</row>
    <row r="172" spans="1:17" ht="13.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3.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3.5" thickBot="1">
      <c r="L174" s="1"/>
      <c r="M174" s="60"/>
      <c r="N174" s="60"/>
      <c r="O174" s="60"/>
      <c r="P174" s="60"/>
      <c r="Q174" s="60"/>
    </row>
    <row r="175" spans="1:17" ht="15.75" thickBot="1">
      <c r="L175" s="57"/>
      <c r="M175" s="61"/>
      <c r="N175" s="61"/>
      <c r="O175" s="61"/>
      <c r="P175" s="61"/>
      <c r="Q175" s="61"/>
    </row>
    <row r="176" spans="1:17" ht="15.75" thickBot="1">
      <c r="L176" s="57"/>
      <c r="M176" s="61"/>
      <c r="N176" s="61"/>
      <c r="O176" s="61"/>
      <c r="P176" s="61"/>
      <c r="Q176" s="61"/>
    </row>
    <row r="177" spans="12:17" ht="13.5" thickBot="1">
      <c r="L177" s="57"/>
      <c r="M177" s="41"/>
      <c r="N177" s="41"/>
      <c r="O177" s="41"/>
      <c r="P177" s="41"/>
      <c r="Q177" s="41"/>
    </row>
    <row r="178" spans="12:17" ht="15.75" thickBot="1">
      <c r="L178" s="57"/>
      <c r="M178" s="61"/>
      <c r="N178" s="61"/>
      <c r="O178" s="61"/>
      <c r="P178" s="61"/>
      <c r="Q178" s="61"/>
    </row>
    <row r="179" spans="12:17" ht="15.75" thickBot="1">
      <c r="L179" s="57"/>
      <c r="M179" s="61"/>
      <c r="N179" s="61"/>
      <c r="O179" s="61"/>
      <c r="P179" s="61"/>
      <c r="Q179" s="61"/>
    </row>
    <row r="180" spans="12:17" ht="13.5" thickBot="1">
      <c r="L180" s="57"/>
      <c r="M180" s="41"/>
      <c r="N180" s="41"/>
      <c r="O180" s="41"/>
      <c r="P180" s="41"/>
      <c r="Q180" s="41"/>
    </row>
    <row r="181" spans="12:17" ht="15.75" thickBot="1">
      <c r="L181" s="57"/>
      <c r="M181" s="61"/>
      <c r="N181" s="61"/>
      <c r="O181" s="61"/>
      <c r="P181" s="61"/>
      <c r="Q181" s="61"/>
    </row>
    <row r="182" spans="12:17" ht="15.75" thickBot="1">
      <c r="L182" s="57"/>
      <c r="M182" s="61"/>
      <c r="N182" s="61"/>
      <c r="O182" s="61"/>
      <c r="P182" s="61"/>
      <c r="Q182" s="61"/>
    </row>
    <row r="183" spans="12:17" ht="13.5" thickBot="1">
      <c r="L183" s="30"/>
      <c r="M183" s="38"/>
      <c r="N183" s="38"/>
      <c r="O183" s="38"/>
      <c r="P183" s="38"/>
      <c r="Q183" s="38"/>
    </row>
    <row r="184" spans="12:17" ht="13.5" thickBot="1">
      <c r="L184" s="30"/>
      <c r="M184" s="1"/>
      <c r="N184" s="2"/>
      <c r="O184" s="2"/>
      <c r="P184" s="1"/>
      <c r="Q184" s="1"/>
    </row>
    <row r="185" spans="12:17" ht="13.5" thickBot="1">
      <c r="L185" s="30"/>
      <c r="M185" s="1"/>
      <c r="N185" s="32"/>
      <c r="O185" s="2"/>
      <c r="P185" s="1"/>
      <c r="Q185" s="1"/>
    </row>
    <row r="186" spans="12:17" ht="15.75" thickBot="1">
      <c r="L186" s="30"/>
      <c r="M186" s="29"/>
      <c r="N186" s="62"/>
      <c r="O186" s="63"/>
      <c r="P186" s="1"/>
      <c r="Q186" s="1"/>
    </row>
    <row r="187" spans="12:17" ht="15.75" thickBot="1">
      <c r="L187" s="30"/>
      <c r="M187" s="29"/>
      <c r="N187" s="31"/>
      <c r="O187" s="30"/>
      <c r="P187" s="1"/>
      <c r="Q187" s="1"/>
    </row>
  </sheetData>
  <mergeCells count="100">
    <mergeCell ref="A1:E1"/>
    <mergeCell ref="A2:E2"/>
    <mergeCell ref="G2:K2"/>
    <mergeCell ref="M2:Q2"/>
    <mergeCell ref="A3:E3"/>
    <mergeCell ref="G3:K3"/>
    <mergeCell ref="M3:Q3"/>
    <mergeCell ref="A81:E81"/>
    <mergeCell ref="A82:E82"/>
    <mergeCell ref="A61:E61"/>
    <mergeCell ref="A43:E43"/>
    <mergeCell ref="G43:K43"/>
    <mergeCell ref="A51:E51"/>
    <mergeCell ref="G51:K51"/>
    <mergeCell ref="A63:E63"/>
    <mergeCell ref="G63:K63"/>
    <mergeCell ref="A71:E71"/>
    <mergeCell ref="G71:K71"/>
    <mergeCell ref="AQ1:AR1"/>
    <mergeCell ref="AT1:AU1"/>
    <mergeCell ref="AW1:AX1"/>
    <mergeCell ref="AZ1:BA1"/>
    <mergeCell ref="S2:W2"/>
    <mergeCell ref="Y2:AC2"/>
    <mergeCell ref="S3:W3"/>
    <mergeCell ref="T4:U4"/>
    <mergeCell ref="S11:W11"/>
    <mergeCell ref="A21:E21"/>
    <mergeCell ref="M22:Q22"/>
    <mergeCell ref="S22:W22"/>
    <mergeCell ref="H4:I4"/>
    <mergeCell ref="N4:O4"/>
    <mergeCell ref="A11:E11"/>
    <mergeCell ref="G11:K11"/>
    <mergeCell ref="M11:Q11"/>
    <mergeCell ref="A22:E22"/>
    <mergeCell ref="G22:K22"/>
    <mergeCell ref="B4:C4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B24:C24"/>
    <mergeCell ref="H24:I24"/>
    <mergeCell ref="A31:E31"/>
    <mergeCell ref="G31:K31"/>
    <mergeCell ref="A23:E23"/>
    <mergeCell ref="G23:K23"/>
    <mergeCell ref="A41:E41"/>
    <mergeCell ref="M43:Q43"/>
    <mergeCell ref="S43:W43"/>
    <mergeCell ref="Y43:AC43"/>
    <mergeCell ref="B44:C44"/>
    <mergeCell ref="H44:I44"/>
    <mergeCell ref="N44:O44"/>
    <mergeCell ref="T44:U44"/>
    <mergeCell ref="Z44:AA44"/>
    <mergeCell ref="M51:Q51"/>
    <mergeCell ref="S51:W51"/>
    <mergeCell ref="Y51:AC51"/>
    <mergeCell ref="A62:E62"/>
    <mergeCell ref="G62:K62"/>
    <mergeCell ref="M62:Q62"/>
    <mergeCell ref="S62:W62"/>
    <mergeCell ref="Y62:AC62"/>
    <mergeCell ref="M63:Q63"/>
    <mergeCell ref="S63:W63"/>
    <mergeCell ref="Y63:AC63"/>
    <mergeCell ref="B64:C64"/>
    <mergeCell ref="H64:I64"/>
    <mergeCell ref="N64:O64"/>
    <mergeCell ref="T64:U64"/>
    <mergeCell ref="Z64:AA64"/>
    <mergeCell ref="M71:Q71"/>
    <mergeCell ref="S71:W71"/>
    <mergeCell ref="Y71:AC71"/>
    <mergeCell ref="G82:K82"/>
    <mergeCell ref="M82:Q82"/>
    <mergeCell ref="S82:W82"/>
    <mergeCell ref="Y82:AC82"/>
    <mergeCell ref="A83:E83"/>
    <mergeCell ref="G83:K83"/>
    <mergeCell ref="M83:Q83"/>
    <mergeCell ref="S83:W83"/>
    <mergeCell ref="Y83:AC83"/>
    <mergeCell ref="B84:C84"/>
    <mergeCell ref="H84:I84"/>
    <mergeCell ref="N84:O84"/>
    <mergeCell ref="T84:U84"/>
    <mergeCell ref="Z84:AA84"/>
    <mergeCell ref="A91:E91"/>
    <mergeCell ref="G91:K91"/>
    <mergeCell ref="M91:Q91"/>
    <mergeCell ref="S91:W91"/>
    <mergeCell ref="Y91:AC91"/>
  </mergeCells>
  <conditionalFormatting sqref="AT30:AT47">
    <cfRule type="cellIs" dxfId="45" priority="7" operator="equal">
      <formula>"NORMAL"</formula>
    </cfRule>
    <cfRule type="cellIs" dxfId="44" priority="8" operator="equal">
      <formula>"NORMAL"</formula>
    </cfRule>
    <cfRule type="cellIs" dxfId="43" priority="9" operator="equal">
      <formula>"NORMAL"</formula>
    </cfRule>
    <cfRule type="cellIs" dxfId="42" priority="10" operator="equal">
      <formula>"CRITICO"</formula>
    </cfRule>
    <cfRule type="cellIs" dxfId="41" priority="11" operator="equal">
      <formula>"MODERADO"</formula>
    </cfRule>
    <cfRule type="cellIs" dxfId="40" priority="12" operator="equal">
      <formula>"NORMAL"</formula>
    </cfRule>
  </conditionalFormatting>
  <conditionalFormatting sqref="AU30:AU47">
    <cfRule type="cellIs" dxfId="39" priority="1" operator="equal">
      <formula>"NORMAL"</formula>
    </cfRule>
    <cfRule type="cellIs" dxfId="38" priority="2" operator="equal">
      <formula>"NORMAL"</formula>
    </cfRule>
    <cfRule type="cellIs" dxfId="37" priority="3" operator="equal">
      <formula>"NORMAL"</formula>
    </cfRule>
    <cfRule type="cellIs" dxfId="36" priority="4" operator="equal">
      <formula>"CRITICO"</formula>
    </cfRule>
    <cfRule type="cellIs" dxfId="35" priority="5" operator="equal">
      <formula>"MODERADO"</formula>
    </cfRule>
    <cfRule type="cellIs" dxfId="34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4"/>
  <dimension ref="A1:BD170"/>
  <sheetViews>
    <sheetView zoomScale="85" zoomScaleNormal="85" workbookViewId="0">
      <selection activeCell="F79" sqref="F79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13.28515625" bestFit="1" customWidth="1"/>
    <col min="52" max="52" width="12.5703125" bestFit="1" customWidth="1"/>
    <col min="53" max="53" width="14.5703125" bestFit="1" customWidth="1"/>
    <col min="54" max="54" width="21.140625" bestFit="1" customWidth="1"/>
    <col min="55" max="55" width="15" bestFit="1" customWidth="1"/>
    <col min="56" max="56" width="14.5703125" bestFit="1" customWidth="1"/>
  </cols>
  <sheetData>
    <row r="1" spans="1:56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  <c r="BB1" s="23" t="s">
        <v>110</v>
      </c>
      <c r="BC1" s="112"/>
      <c r="BD1" s="113"/>
    </row>
    <row r="2" spans="1:56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  <c r="BB2" s="3" t="s">
        <v>26</v>
      </c>
      <c r="BC2" s="4" t="s">
        <v>34</v>
      </c>
      <c r="BD2" s="4" t="s">
        <v>36</v>
      </c>
    </row>
    <row r="3" spans="1:56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>
        <f>AVERAGE(B6,C6)</f>
        <v>0.22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  <c r="BB3" s="14" t="s">
        <v>9</v>
      </c>
      <c r="BC3" s="11" t="e">
        <f>AVERAGE(B86,C86)</f>
        <v>#DIV/0!</v>
      </c>
      <c r="BD3" s="11" t="e">
        <f>AVERAGE(Z93,AA93)</f>
        <v>#DIV/0!</v>
      </c>
    </row>
    <row r="4" spans="1:56" ht="27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 t="e">
        <f>AVERAGE(B7,C7)</f>
        <v>#DIV/0!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  <c r="BB4" s="15" t="s">
        <v>10</v>
      </c>
      <c r="BC4" s="11" t="e">
        <f>AVERAGE(B87,C87)</f>
        <v>#DIV/0!</v>
      </c>
      <c r="BD4" s="11" t="e">
        <f>AVERAGE(Z94,AA94)</f>
        <v>#DIV/0!</v>
      </c>
    </row>
    <row r="5" spans="1:56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>
        <f>AVERAGE(B8,C8)</f>
        <v>0.18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  <c r="BB5" s="14" t="s">
        <v>11</v>
      </c>
      <c r="BC5" s="11" t="e">
        <f>AVERAGE(B88,C88)</f>
        <v>#DIV/0!</v>
      </c>
      <c r="BD5" s="11" t="e">
        <f>AVERAGE(Z95,AA95)</f>
        <v>#DIV/0!</v>
      </c>
    </row>
    <row r="6" spans="1:56" ht="15.75" thickBot="1">
      <c r="A6" s="47" t="s">
        <v>9</v>
      </c>
      <c r="B6" s="35">
        <v>0.22</v>
      </c>
      <c r="C6" s="36"/>
      <c r="D6" s="56">
        <v>0</v>
      </c>
      <c r="E6" s="37">
        <v>0</v>
      </c>
      <c r="F6" s="57"/>
      <c r="G6" s="47" t="s">
        <v>72</v>
      </c>
      <c r="H6" s="35"/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 t="e">
        <f>AVERAGE(H6,I6)</f>
        <v>#DIV/0!</v>
      </c>
      <c r="AR6" s="11" t="e">
        <f>AVERAGE(B13,C13)</f>
        <v>#DIV/0!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  <c r="BB6" s="14" t="s">
        <v>72</v>
      </c>
      <c r="BC6" s="11" t="e">
        <f>AVERAGE(H86,I86)</f>
        <v>#DIV/0!</v>
      </c>
      <c r="BD6" s="11" t="e">
        <f>AVERAGE(B93,C93)</f>
        <v>#DIV/0!</v>
      </c>
    </row>
    <row r="7" spans="1:56" ht="15.75" thickBot="1">
      <c r="A7" s="47" t="s">
        <v>10</v>
      </c>
      <c r="B7" s="35"/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  <c r="BB7" s="14" t="s">
        <v>13</v>
      </c>
      <c r="BC7" s="11" t="e">
        <f>AVERAGE(H87,I87)</f>
        <v>#DIV/0!</v>
      </c>
      <c r="BD7" s="11" t="e">
        <f>AVERAGE(B94,C94)</f>
        <v>#DIV/0!</v>
      </c>
    </row>
    <row r="8" spans="1:56" ht="15.75" thickBot="1">
      <c r="A8" s="47" t="s">
        <v>69</v>
      </c>
      <c r="B8" s="35">
        <v>0.18</v>
      </c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  <c r="BB8" s="14" t="s">
        <v>14</v>
      </c>
      <c r="BC8" s="11" t="e">
        <f>AVERAGE(H88,I88)</f>
        <v>#DIV/0!</v>
      </c>
      <c r="BD8" s="11" t="e">
        <f>AVERAGE(B95,C95)</f>
        <v>#DIV/0!</v>
      </c>
    </row>
    <row r="9" spans="1:56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  <c r="BB9" s="14" t="s">
        <v>15</v>
      </c>
      <c r="BC9" s="11" t="e">
        <f>AVERAGE(H89,I89)</f>
        <v>#DIV/0!</v>
      </c>
      <c r="BD9" s="11" t="e">
        <f>AVERAGE(B96,C96)</f>
        <v>#DIV/0!</v>
      </c>
    </row>
    <row r="10" spans="1:56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  <c r="BB10" s="14" t="s">
        <v>6</v>
      </c>
      <c r="BC10" s="11" t="e">
        <f>AVERAGE(H90,I90)</f>
        <v>#DIV/0!</v>
      </c>
      <c r="BD10" s="11" t="e">
        <f>AVERAGE(B97,C97)</f>
        <v>#DIV/0!</v>
      </c>
    </row>
    <row r="11" spans="1:56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  <c r="BB11" s="14" t="s">
        <v>16</v>
      </c>
      <c r="BC11" s="11" t="e">
        <f>AVERAGE(N86,O86)</f>
        <v>#DIV/0!</v>
      </c>
      <c r="BD11" s="11" t="e">
        <f>AVERAGE(H93,I93)</f>
        <v>#DIV/0!</v>
      </c>
    </row>
    <row r="12" spans="1:56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  <c r="BB12" s="14" t="s">
        <v>17</v>
      </c>
      <c r="BC12" s="11" t="e">
        <f>AVERAGE(N87,O87)</f>
        <v>#DIV/0!</v>
      </c>
      <c r="BD12" s="11" t="e">
        <f>AVERAGE(H94,I94)</f>
        <v>#DIV/0!</v>
      </c>
    </row>
    <row r="13" spans="1:56" ht="15.75" thickBot="1">
      <c r="A13" s="55" t="s">
        <v>72</v>
      </c>
      <c r="B13" s="35"/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  <c r="BB13" s="14" t="s">
        <v>18</v>
      </c>
      <c r="BC13" s="11" t="e">
        <f>AVERAGE(N88,O88)</f>
        <v>#DIV/0!</v>
      </c>
      <c r="BD13" s="11" t="e">
        <f>AVERAGE(H95,I95)</f>
        <v>#DIV/0!</v>
      </c>
    </row>
    <row r="14" spans="1:56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  <c r="BB14" s="14" t="s">
        <v>19</v>
      </c>
      <c r="BC14" s="11" t="e">
        <f>AVERAGE(T86,U86)</f>
        <v>#DIV/0!</v>
      </c>
      <c r="BD14" s="11" t="e">
        <f>AVERAGE(N93,O93)</f>
        <v>#DIV/0!</v>
      </c>
    </row>
    <row r="15" spans="1:56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  <c r="BB15" s="14" t="s">
        <v>20</v>
      </c>
      <c r="BC15" s="11" t="e">
        <f>AVERAGE(T87,U87)</f>
        <v>#DIV/0!</v>
      </c>
      <c r="BD15" s="11" t="e">
        <f>AVERAGE(N94,O94)</f>
        <v>#DIV/0!</v>
      </c>
    </row>
    <row r="16" spans="1:56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  <c r="BB16" s="14" t="s">
        <v>21</v>
      </c>
      <c r="BC16" s="11" t="e">
        <f>AVERAGE(T88,U88)</f>
        <v>#DIV/0!</v>
      </c>
      <c r="BD16" s="11" t="e">
        <f>AVERAGE(N95,O95)</f>
        <v>#DIV/0!</v>
      </c>
    </row>
    <row r="17" spans="1:56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  <c r="BB17" s="14" t="s">
        <v>22</v>
      </c>
      <c r="BC17" s="11" t="e">
        <f>AVERAGE(T89,U89)</f>
        <v>#DIV/0!</v>
      </c>
      <c r="BD17" s="11" t="e">
        <f>AVERAGE(N96,O96)</f>
        <v>#DIV/0!</v>
      </c>
    </row>
    <row r="18" spans="1:56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  <c r="BB18" s="14" t="s">
        <v>23</v>
      </c>
      <c r="BC18" s="11" t="e">
        <f>AVERAGE(Z86,AA86)</f>
        <v>#DIV/0!</v>
      </c>
      <c r="BD18" s="11" t="e">
        <f>AVERAGE(T93,U93)</f>
        <v>#DIV/0!</v>
      </c>
    </row>
    <row r="19" spans="1:56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  <c r="BB19" s="14" t="s">
        <v>24</v>
      </c>
      <c r="BC19" s="11" t="e">
        <f>AVERAGE(Z87,AA87)</f>
        <v>#DIV/0!</v>
      </c>
      <c r="BD19" s="11" t="e">
        <f>AVERAGE(T94,U94)</f>
        <v>#DIV/0!</v>
      </c>
    </row>
    <row r="20" spans="1:56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  <c r="BB20" s="14" t="s">
        <v>25</v>
      </c>
      <c r="BC20" s="11" t="e">
        <f>AVERAGE(Z88,AA88)</f>
        <v>#DIV/0!</v>
      </c>
      <c r="BD20" s="11" t="e">
        <f>AVERAGE(T95,U95)</f>
        <v>#DIV/0!</v>
      </c>
    </row>
    <row r="21" spans="1:56" ht="19.5" thickBot="1">
      <c r="A21" s="153" t="s">
        <v>105</v>
      </c>
      <c r="B21" s="153"/>
      <c r="C21" s="153"/>
      <c r="D21" s="153"/>
      <c r="E21" s="153"/>
      <c r="R21" s="1"/>
    </row>
    <row r="22" spans="1:56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6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6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6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6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6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6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6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98</v>
      </c>
      <c r="AY29" s="26" t="s">
        <v>99</v>
      </c>
      <c r="AZ29" s="26" t="s">
        <v>100</v>
      </c>
    </row>
    <row r="30" spans="1:56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>
        <f>AVERAGE(B6,C6,B26,C26,B46,C46,B66,C66,B86,C86)</f>
        <v>0.22</v>
      </c>
      <c r="AR30" s="11" t="e">
        <f>AVERAGE(Z13,AA13,Z33,AA33,Z53,AA53,Z73,AA73,Z93,AA93)</f>
        <v>#DIV/0!</v>
      </c>
      <c r="AS30" s="12">
        <v>0.05</v>
      </c>
      <c r="AT30" s="5" t="str">
        <f t="shared" ref="AT30:AT47" si="0">IF(AQ30&lt;=$AV$30,"NORMAL",IF(AQ30&lt;=$AV$31,"MODERADO",IF(AQ30&gt;=$AV$31,"CRITICO")))</f>
        <v>CRITICO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6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 t="e">
        <f>AVERAGE(B7,C7,B27,C27,B47,C47,B67,C67,B87,C87)</f>
        <v>#DIV/0!</v>
      </c>
      <c r="AR31" s="11" t="e">
        <f>AVERAGE(Z14,AA14,Z34,AA34,Z54,AA54,Z74,AA74,Z94,AA94)</f>
        <v>#DIV/0!</v>
      </c>
      <c r="AS31" s="13">
        <v>0.05</v>
      </c>
      <c r="AT31" s="5" t="e">
        <f t="shared" si="0"/>
        <v>#DIV/0!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6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>
        <f>AVERAGE(B8,C8,B28,C28,B48,C48,B68,C68,B88,C88)</f>
        <v>0.18</v>
      </c>
      <c r="AR32" s="11" t="e">
        <f>AVERAGE(Z15,AA15,Z35,AA35,Z55,AA55,Z75,AA75,Z95,AA95)</f>
        <v>#DIV/0!</v>
      </c>
      <c r="AS32" s="13">
        <v>0.05</v>
      </c>
      <c r="AT32" s="5" t="str">
        <f t="shared" si="0"/>
        <v>CRITICO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 t="e">
        <f>AVERAGE(H6,I6,H26,I26,H46,I46,H66,I66,H86,I86)</f>
        <v>#DIV/0!</v>
      </c>
      <c r="AR33" s="11" t="e">
        <f>AVERAGE(B13,C13,B33,C33,B53,C53,B73,C73,B93,C93)</f>
        <v>#DIV/0!</v>
      </c>
      <c r="AS33" s="13">
        <v>0.05</v>
      </c>
      <c r="AT33" s="5" t="e">
        <f t="shared" si="0"/>
        <v>#DIV/0!</v>
      </c>
      <c r="AU33" s="5" t="e">
        <f t="shared" si="1"/>
        <v>#DIV/0!</v>
      </c>
      <c r="AX33" s="20" t="s">
        <v>72</v>
      </c>
      <c r="AY33" s="27" t="e">
        <v>#DIV/0!</v>
      </c>
      <c r="AZ33" s="27" t="e">
        <v>#DIV/0!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AVERAGE(H7,I7,H27,I27,H47,I47,H67,I67,H87,I87)</f>
        <v>#DIV/0!</v>
      </c>
      <c r="AR34" s="11" t="e">
        <f>AVERAGE(B14,C14,B34,C34,B54,C54,B74,C74,B94,C94)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AVERAGE(H8,I8,H28,I28,H48,I48,H68,I68,H88,I88)</f>
        <v>#DIV/0!</v>
      </c>
      <c r="AR35" s="11" t="e">
        <f>AVERAGE(B15,C15,B35,C35,B55,C55,B75,C75,B95,C95)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AVERAGE(H9,I9,H29,I29,H49,I49,H69,I69,H89,I89)</f>
        <v>#DIV/0!</v>
      </c>
      <c r="AR36" s="11" t="e">
        <f>AVERAGE(B16,C16,B36,C36,B56,C56,B76,C76,B96,C96)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AVERAGE(H10,I10,H30,I30,H50,I50,H70,I70,H90,I90)</f>
        <v>#DIV/0!</v>
      </c>
      <c r="AR37" s="11" t="e">
        <f>AVERAGE(B17,C17,B37,C37,B57,C57,B77,C77,B97,C97)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>
        <v>0.18</v>
      </c>
      <c r="AZ37" s="27" t="e">
        <v>#DIV/0!</v>
      </c>
    </row>
    <row r="38" spans="1:52" ht="15">
      <c r="AP38" s="14" t="s">
        <v>16</v>
      </c>
      <c r="AQ38" s="11" t="e">
        <f>AVERAGE(N6,O6,N26,O26,N46,O46,N66,O66,N86,O86)</f>
        <v>#DIV/0!</v>
      </c>
      <c r="AR38" s="11" t="e">
        <f>AVERAGE(H13,I13,H33,I33,H53,I53,H73,I73,H93,I93)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AVERAGE(N7,O7,N27,O27,N47,O47,N67,O67,N87,O87)</f>
        <v>#DIV/0!</v>
      </c>
      <c r="AR39" s="11" t="e">
        <f>AVERAGE(H14,I14,H34,I34,H54,I54,H74,I74,H94,I94)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AVERAGE(N8,O8,N28,O28,N48,O48,N68,O68,N88,O88)</f>
        <v>#DIV/0!</v>
      </c>
      <c r="AR40" s="11" t="e">
        <f>AVERAGE(H15,I15,H35,I35,H55,I55,H75,I75,H95,I95)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>
        <v>0.22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AVERAGE(T6,U6,T26,U26,T46,U46,T66,U66,T86,U86)</f>
        <v>#DIV/0!</v>
      </c>
      <c r="AR41" s="11" t="e">
        <f>AVERAGE(N13,O13,N33,O33,N53,O53,N73,O73,N93,O93)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 t="e">
        <v>#DIV/0!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AVERAGE(T7,U7,T27,U27,T47,U47,T67,U67,T87,U87)</f>
        <v>#DIV/0!</v>
      </c>
      <c r="AR42" s="11" t="e">
        <f>AVERAGE(N14,O14,N34,O34,N54,O54,N74,O74,N94,O94)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AVERAGE(T8,U8,T28,U28,T48,U48,T68,U68,T88,U88)</f>
        <v>#DIV/0!</v>
      </c>
      <c r="AR43" s="11" t="e">
        <f>AVERAGE(N15,O15,N35,O35,N55,O55,N75,O75,N95,O95)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AVERAGE(T9,U9,T29,U29,T49,U49,T69,U69,T89,U89)</f>
        <v>#DIV/0!</v>
      </c>
      <c r="AR44" s="11" t="e">
        <f>AVERAGE(N16,O16,N36,O36,N56,O56,N76,O76,N96,O96)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AVERAGE(Z6,AA6,Z26,AA26,Z46,AA46,Z66,AA66,Z86,AA86)</f>
        <v>#DIV/0!</v>
      </c>
      <c r="AR45" s="11" t="e">
        <f>AVERAGE(T13,U13,T33,U33,T53,U53,T73,U73,T93,U93)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AVERAGE(Z7,AA7,Z27,AA27,Z47,AA47,Z67,AA67,Z87,AA87)</f>
        <v>#DIV/0!</v>
      </c>
      <c r="AR46" s="11" t="e">
        <f>AVERAGE(T14,U14,T34,U34,T54,U54,T74,U74,T94,U94)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AVERAGE(Z8,AA8,Z28,AA28,Z48,AA48,Z68,AA68,Z88,AA88)</f>
        <v>#DIV/0!</v>
      </c>
      <c r="AR47" s="11" t="e">
        <f>AVERAGE(T15,U15,T35,U35,T55,U55,T75,U75,T95,U95)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:29" ht="19.5" thickBot="1">
      <c r="A81" s="148" t="s">
        <v>109</v>
      </c>
      <c r="B81" s="149"/>
      <c r="C81" s="149"/>
      <c r="D81" s="149"/>
      <c r="E81" s="150"/>
      <c r="R81" s="65"/>
    </row>
    <row r="82" spans="1:29" ht="15.75" thickBot="1">
      <c r="A82" s="146" t="s">
        <v>0</v>
      </c>
      <c r="B82" s="146"/>
      <c r="C82" s="146"/>
      <c r="D82" s="146"/>
      <c r="E82" s="146"/>
      <c r="F82" s="1"/>
      <c r="G82" s="147" t="s">
        <v>1</v>
      </c>
      <c r="H82" s="147"/>
      <c r="I82" s="147"/>
      <c r="J82" s="147"/>
      <c r="K82" s="147"/>
      <c r="L82" s="1"/>
      <c r="M82" s="151" t="s">
        <v>2</v>
      </c>
      <c r="N82" s="151"/>
      <c r="O82" s="151"/>
      <c r="P82" s="151"/>
      <c r="Q82" s="151"/>
      <c r="R82" s="65"/>
      <c r="S82" s="128" t="s">
        <v>7</v>
      </c>
      <c r="T82" s="129"/>
      <c r="U82" s="129"/>
      <c r="V82" s="129"/>
      <c r="W82" s="130"/>
      <c r="X82" s="1"/>
      <c r="Y82" s="128" t="s">
        <v>8</v>
      </c>
      <c r="Z82" s="129"/>
      <c r="AA82" s="129"/>
      <c r="AB82" s="129"/>
      <c r="AC82" s="130"/>
    </row>
    <row r="83" spans="1:29" ht="21.75" thickBot="1">
      <c r="A83" s="142" t="s">
        <v>64</v>
      </c>
      <c r="B83" s="142"/>
      <c r="C83" s="142"/>
      <c r="D83" s="142"/>
      <c r="E83" s="142"/>
      <c r="F83" s="57"/>
      <c r="G83" s="127" t="s">
        <v>64</v>
      </c>
      <c r="H83" s="127"/>
      <c r="I83" s="127"/>
      <c r="J83" s="127"/>
      <c r="K83" s="127"/>
      <c r="L83" s="57"/>
      <c r="M83" s="127" t="s">
        <v>64</v>
      </c>
      <c r="N83" s="127"/>
      <c r="O83" s="127"/>
      <c r="P83" s="127"/>
      <c r="Q83" s="127"/>
      <c r="R83" s="65"/>
      <c r="S83" s="127" t="s">
        <v>64</v>
      </c>
      <c r="T83" s="127"/>
      <c r="U83" s="127"/>
      <c r="V83" s="127"/>
      <c r="W83" s="127"/>
      <c r="X83" s="57"/>
      <c r="Y83" s="127" t="s">
        <v>64</v>
      </c>
      <c r="Z83" s="127"/>
      <c r="AA83" s="127"/>
      <c r="AB83" s="127"/>
      <c r="AC83" s="127"/>
    </row>
    <row r="84" spans="1:29" ht="15.75" thickBot="1">
      <c r="A84" s="42" t="s">
        <v>65</v>
      </c>
      <c r="B84" s="126"/>
      <c r="C84" s="126"/>
      <c r="D84" s="42" t="s">
        <v>66</v>
      </c>
      <c r="E84" s="43"/>
      <c r="F84" s="57"/>
      <c r="G84" s="42" t="s">
        <v>65</v>
      </c>
      <c r="H84" s="126"/>
      <c r="I84" s="126"/>
      <c r="J84" s="42" t="s">
        <v>66</v>
      </c>
      <c r="K84" s="43"/>
      <c r="L84" s="57"/>
      <c r="M84" s="42" t="s">
        <v>65</v>
      </c>
      <c r="N84" s="126"/>
      <c r="O84" s="126"/>
      <c r="P84" s="42" t="s">
        <v>66</v>
      </c>
      <c r="Q84" s="43"/>
      <c r="R84" s="65"/>
      <c r="S84" s="42" t="s">
        <v>65</v>
      </c>
      <c r="T84" s="126"/>
      <c r="U84" s="126"/>
      <c r="V84" s="42" t="s">
        <v>66</v>
      </c>
      <c r="W84" s="43"/>
      <c r="X84" s="57"/>
      <c r="Y84" s="42" t="s">
        <v>65</v>
      </c>
      <c r="Z84" s="126"/>
      <c r="AA84" s="126"/>
      <c r="AB84" s="42" t="s">
        <v>66</v>
      </c>
      <c r="AC84" s="43"/>
    </row>
    <row r="85" spans="1:29" ht="15.75" thickBot="1">
      <c r="A85" s="44" t="s">
        <v>3</v>
      </c>
      <c r="B85" s="44" t="s">
        <v>4</v>
      </c>
      <c r="C85" s="44" t="s">
        <v>5</v>
      </c>
      <c r="D85" s="45" t="s">
        <v>67</v>
      </c>
      <c r="E85" s="46" t="s">
        <v>68</v>
      </c>
      <c r="F85" s="57"/>
      <c r="G85" s="44" t="s">
        <v>3</v>
      </c>
      <c r="H85" s="44" t="s">
        <v>4</v>
      </c>
      <c r="I85" s="44" t="s">
        <v>5</v>
      </c>
      <c r="J85" s="45" t="s">
        <v>67</v>
      </c>
      <c r="K85" s="46" t="s">
        <v>68</v>
      </c>
      <c r="L85" s="57"/>
      <c r="M85" s="44" t="s">
        <v>3</v>
      </c>
      <c r="N85" s="44" t="s">
        <v>4</v>
      </c>
      <c r="O85" s="44" t="s">
        <v>5</v>
      </c>
      <c r="P85" s="45" t="s">
        <v>67</v>
      </c>
      <c r="Q85" s="46" t="s">
        <v>68</v>
      </c>
      <c r="R85" s="65"/>
      <c r="S85" s="44" t="s">
        <v>3</v>
      </c>
      <c r="T85" s="44" t="s">
        <v>4</v>
      </c>
      <c r="U85" s="44" t="s">
        <v>5</v>
      </c>
      <c r="V85" s="45" t="s">
        <v>67</v>
      </c>
      <c r="W85" s="46" t="s">
        <v>68</v>
      </c>
      <c r="X85" s="57"/>
      <c r="Y85" s="44" t="s">
        <v>3</v>
      </c>
      <c r="Z85" s="44" t="s">
        <v>4</v>
      </c>
      <c r="AA85" s="44" t="s">
        <v>5</v>
      </c>
      <c r="AB85" s="45" t="s">
        <v>67</v>
      </c>
      <c r="AC85" s="46" t="s">
        <v>68</v>
      </c>
    </row>
    <row r="86" spans="1:29" ht="15.75" thickBot="1">
      <c r="A86" s="47" t="s">
        <v>9</v>
      </c>
      <c r="B86" s="35"/>
      <c r="C86" s="36"/>
      <c r="D86" s="56">
        <v>0</v>
      </c>
      <c r="E86" s="37">
        <v>0</v>
      </c>
      <c r="F86" s="57"/>
      <c r="G86" s="47" t="s">
        <v>72</v>
      </c>
      <c r="H86" s="35"/>
      <c r="I86" s="36"/>
      <c r="J86" s="56">
        <v>0</v>
      </c>
      <c r="K86" s="37">
        <v>0</v>
      </c>
      <c r="L86" s="57"/>
      <c r="M86" s="47" t="s">
        <v>16</v>
      </c>
      <c r="N86" s="35"/>
      <c r="O86" s="36"/>
      <c r="P86" s="56">
        <v>0</v>
      </c>
      <c r="Q86" s="37">
        <v>0</v>
      </c>
      <c r="R86" s="65"/>
      <c r="S86" s="47" t="s">
        <v>19</v>
      </c>
      <c r="T86" s="59"/>
      <c r="U86" s="64"/>
      <c r="V86" s="56">
        <v>0</v>
      </c>
      <c r="W86" s="37">
        <v>0</v>
      </c>
      <c r="X86" s="57"/>
      <c r="Y86" s="47" t="s">
        <v>23</v>
      </c>
      <c r="Z86" s="35"/>
      <c r="AA86" s="36"/>
      <c r="AB86" s="56">
        <v>0</v>
      </c>
      <c r="AC86" s="37">
        <v>0</v>
      </c>
    </row>
    <row r="87" spans="1:29" ht="15.75" thickBot="1">
      <c r="A87" s="47" t="s">
        <v>10</v>
      </c>
      <c r="B87" s="35"/>
      <c r="C87" s="36"/>
      <c r="D87" s="56">
        <v>0</v>
      </c>
      <c r="E87" s="37">
        <v>0</v>
      </c>
      <c r="F87" s="57"/>
      <c r="G87" s="47" t="s">
        <v>13</v>
      </c>
      <c r="H87" s="35"/>
      <c r="I87" s="36"/>
      <c r="J87" s="56">
        <v>0</v>
      </c>
      <c r="K87" s="37">
        <v>0</v>
      </c>
      <c r="L87" s="57"/>
      <c r="M87" s="47" t="s">
        <v>74</v>
      </c>
      <c r="N87" s="35"/>
      <c r="O87" s="36"/>
      <c r="P87" s="56">
        <v>0</v>
      </c>
      <c r="Q87" s="37">
        <v>0</v>
      </c>
      <c r="R87" s="65"/>
      <c r="S87" s="47" t="s">
        <v>20</v>
      </c>
      <c r="T87" s="59"/>
      <c r="U87" s="64"/>
      <c r="V87" s="56">
        <v>0</v>
      </c>
      <c r="W87" s="37">
        <v>0</v>
      </c>
      <c r="X87" s="57"/>
      <c r="Y87" s="47" t="s">
        <v>24</v>
      </c>
      <c r="Z87" s="59"/>
      <c r="AA87" s="64"/>
      <c r="AB87" s="56">
        <v>0</v>
      </c>
      <c r="AC87" s="37">
        <v>0</v>
      </c>
    </row>
    <row r="88" spans="1:29" ht="15.75" thickBot="1">
      <c r="A88" s="47" t="s">
        <v>69</v>
      </c>
      <c r="B88" s="35"/>
      <c r="C88" s="36"/>
      <c r="D88" s="56">
        <v>0</v>
      </c>
      <c r="E88" s="37">
        <v>0</v>
      </c>
      <c r="F88" s="57"/>
      <c r="G88" s="47" t="s">
        <v>73</v>
      </c>
      <c r="H88" s="35"/>
      <c r="I88" s="36"/>
      <c r="J88" s="56">
        <v>0</v>
      </c>
      <c r="K88" s="37">
        <v>0</v>
      </c>
      <c r="L88" s="57"/>
      <c r="M88" s="47" t="s">
        <v>18</v>
      </c>
      <c r="N88" s="35"/>
      <c r="O88" s="36"/>
      <c r="P88" s="56">
        <v>0</v>
      </c>
      <c r="Q88" s="37">
        <v>0</v>
      </c>
      <c r="R88" s="65"/>
      <c r="S88" s="47" t="s">
        <v>21</v>
      </c>
      <c r="T88" s="59"/>
      <c r="U88" s="64"/>
      <c r="V88" s="56">
        <v>0</v>
      </c>
      <c r="W88" s="37">
        <v>0</v>
      </c>
      <c r="X88" s="57"/>
      <c r="Y88" s="47" t="s">
        <v>25</v>
      </c>
      <c r="Z88" s="35"/>
      <c r="AA88" s="36"/>
      <c r="AB88" s="56">
        <v>0</v>
      </c>
      <c r="AC88" s="37">
        <v>0</v>
      </c>
    </row>
    <row r="89" spans="1:29" ht="15.75" thickBot="1">
      <c r="A89" s="47"/>
      <c r="B89" s="48"/>
      <c r="C89" s="49"/>
      <c r="D89" s="50">
        <v>0</v>
      </c>
      <c r="E89" s="51">
        <v>0</v>
      </c>
      <c r="F89" s="57"/>
      <c r="G89" s="47" t="s">
        <v>15</v>
      </c>
      <c r="H89" s="35"/>
      <c r="I89" s="36"/>
      <c r="J89" s="50">
        <v>0</v>
      </c>
      <c r="K89" s="51">
        <v>0</v>
      </c>
      <c r="L89" s="57"/>
      <c r="M89" s="47"/>
      <c r="N89" s="48"/>
      <c r="O89" s="49"/>
      <c r="P89" s="50">
        <v>0</v>
      </c>
      <c r="Q89" s="51">
        <v>0</v>
      </c>
      <c r="R89" s="69"/>
      <c r="S89" s="47" t="s">
        <v>22</v>
      </c>
      <c r="T89" s="59"/>
      <c r="U89" s="64"/>
      <c r="V89" s="50">
        <v>0</v>
      </c>
      <c r="W89" s="51">
        <v>0</v>
      </c>
      <c r="X89" s="57"/>
      <c r="Y89" s="47"/>
      <c r="Z89" s="48"/>
      <c r="AA89" s="49"/>
      <c r="AB89" s="50">
        <v>0</v>
      </c>
      <c r="AC89" s="51">
        <v>0</v>
      </c>
    </row>
    <row r="90" spans="1:29" ht="15.75" thickBot="1">
      <c r="A90" s="47"/>
      <c r="B90" s="48"/>
      <c r="C90" s="49"/>
      <c r="D90" s="50">
        <v>0</v>
      </c>
      <c r="E90" s="51">
        <v>0</v>
      </c>
      <c r="F90" s="57"/>
      <c r="G90" s="47" t="s">
        <v>6</v>
      </c>
      <c r="H90" s="35"/>
      <c r="I90" s="36"/>
      <c r="J90" s="50">
        <v>0</v>
      </c>
      <c r="K90" s="51">
        <v>0</v>
      </c>
      <c r="L90" s="57"/>
      <c r="M90" s="47"/>
      <c r="N90" s="48"/>
      <c r="O90" s="49"/>
      <c r="P90" s="50">
        <v>0</v>
      </c>
      <c r="Q90" s="51">
        <v>0</v>
      </c>
      <c r="R90" s="29"/>
      <c r="S90" s="47"/>
      <c r="T90" s="48"/>
      <c r="U90" s="49"/>
      <c r="V90" s="50">
        <v>0</v>
      </c>
      <c r="W90" s="51">
        <v>0</v>
      </c>
      <c r="X90" s="57"/>
      <c r="Y90" s="47"/>
      <c r="Z90" s="48"/>
      <c r="AA90" s="49"/>
      <c r="AB90" s="50">
        <v>0</v>
      </c>
      <c r="AC90" s="51">
        <v>0</v>
      </c>
    </row>
    <row r="91" spans="1:29" ht="21.75" thickBot="1">
      <c r="A91" s="141" t="s">
        <v>70</v>
      </c>
      <c r="B91" s="141"/>
      <c r="C91" s="141"/>
      <c r="D91" s="141"/>
      <c r="E91" s="141"/>
      <c r="F91" s="57"/>
      <c r="G91" s="140" t="s">
        <v>70</v>
      </c>
      <c r="H91" s="140"/>
      <c r="I91" s="140"/>
      <c r="J91" s="140"/>
      <c r="K91" s="140"/>
      <c r="L91" s="57"/>
      <c r="M91" s="140" t="s">
        <v>70</v>
      </c>
      <c r="N91" s="140"/>
      <c r="O91" s="140"/>
      <c r="P91" s="140"/>
      <c r="Q91" s="140"/>
      <c r="R91" s="29"/>
      <c r="S91" s="140" t="s">
        <v>70</v>
      </c>
      <c r="T91" s="140"/>
      <c r="U91" s="140"/>
      <c r="V91" s="140"/>
      <c r="W91" s="140"/>
      <c r="X91" s="57"/>
      <c r="Y91" s="140" t="s">
        <v>70</v>
      </c>
      <c r="Z91" s="140"/>
      <c r="AA91" s="140"/>
      <c r="AB91" s="140"/>
      <c r="AC91" s="140"/>
    </row>
    <row r="92" spans="1:29" ht="15.75" thickBot="1">
      <c r="A92" s="52" t="s">
        <v>3</v>
      </c>
      <c r="B92" s="52" t="s">
        <v>4</v>
      </c>
      <c r="C92" s="52" t="s">
        <v>5</v>
      </c>
      <c r="D92" s="53" t="s">
        <v>67</v>
      </c>
      <c r="E92" s="54" t="s">
        <v>71</v>
      </c>
      <c r="F92" s="57"/>
      <c r="G92" s="52" t="s">
        <v>3</v>
      </c>
      <c r="H92" s="52" t="s">
        <v>4</v>
      </c>
      <c r="I92" s="52" t="s">
        <v>5</v>
      </c>
      <c r="J92" s="53" t="s">
        <v>67</v>
      </c>
      <c r="K92" s="54" t="s">
        <v>71</v>
      </c>
      <c r="L92" s="57"/>
      <c r="M92" s="52" t="s">
        <v>3</v>
      </c>
      <c r="N92" s="52" t="s">
        <v>4</v>
      </c>
      <c r="O92" s="52" t="s">
        <v>5</v>
      </c>
      <c r="P92" s="53" t="s">
        <v>67</v>
      </c>
      <c r="Q92" s="54" t="s">
        <v>71</v>
      </c>
      <c r="R92" s="29"/>
      <c r="S92" s="52" t="s">
        <v>3</v>
      </c>
      <c r="T92" s="52" t="s">
        <v>4</v>
      </c>
      <c r="U92" s="52" t="s">
        <v>5</v>
      </c>
      <c r="V92" s="53" t="s">
        <v>67</v>
      </c>
      <c r="W92" s="54" t="s">
        <v>71</v>
      </c>
      <c r="X92" s="57"/>
      <c r="Y92" s="52" t="s">
        <v>3</v>
      </c>
      <c r="Z92" s="52" t="s">
        <v>4</v>
      </c>
      <c r="AA92" s="52" t="s">
        <v>5</v>
      </c>
      <c r="AB92" s="53" t="s">
        <v>67</v>
      </c>
      <c r="AC92" s="54" t="s">
        <v>71</v>
      </c>
    </row>
    <row r="93" spans="1:29" ht="15.75" thickBot="1">
      <c r="A93" s="55" t="s">
        <v>72</v>
      </c>
      <c r="B93" s="35"/>
      <c r="C93" s="36"/>
      <c r="D93" s="56">
        <v>0</v>
      </c>
      <c r="E93" s="37">
        <v>0</v>
      </c>
      <c r="F93" s="57"/>
      <c r="G93" s="55" t="s">
        <v>16</v>
      </c>
      <c r="H93" s="35"/>
      <c r="I93" s="36"/>
      <c r="J93" s="56">
        <v>0</v>
      </c>
      <c r="K93" s="37">
        <v>0</v>
      </c>
      <c r="L93" s="57"/>
      <c r="M93" s="55" t="s">
        <v>19</v>
      </c>
      <c r="N93" s="35"/>
      <c r="O93" s="36"/>
      <c r="P93" s="56">
        <v>0</v>
      </c>
      <c r="Q93" s="37">
        <v>0</v>
      </c>
      <c r="R93" s="29"/>
      <c r="S93" s="55" t="s">
        <v>23</v>
      </c>
      <c r="T93" s="59"/>
      <c r="U93" s="64"/>
      <c r="V93" s="56">
        <v>0</v>
      </c>
      <c r="W93" s="37">
        <v>0</v>
      </c>
      <c r="X93" s="57"/>
      <c r="Y93" s="55" t="s">
        <v>9</v>
      </c>
      <c r="Z93" s="59"/>
      <c r="AA93" s="64"/>
      <c r="AB93" s="56">
        <v>0</v>
      </c>
      <c r="AC93" s="37">
        <v>0</v>
      </c>
    </row>
    <row r="94" spans="1:29" ht="15.75" thickBot="1">
      <c r="A94" s="55" t="s">
        <v>13</v>
      </c>
      <c r="B94" s="35"/>
      <c r="C94" s="36"/>
      <c r="D94" s="56">
        <v>0</v>
      </c>
      <c r="E94" s="37">
        <v>0</v>
      </c>
      <c r="F94" s="57"/>
      <c r="G94" s="55" t="s">
        <v>17</v>
      </c>
      <c r="H94" s="35"/>
      <c r="I94" s="36"/>
      <c r="J94" s="56">
        <v>0</v>
      </c>
      <c r="K94" s="37">
        <v>0</v>
      </c>
      <c r="L94" s="57"/>
      <c r="M94" s="55" t="s">
        <v>20</v>
      </c>
      <c r="N94" s="35"/>
      <c r="O94" s="36"/>
      <c r="P94" s="56">
        <v>0</v>
      </c>
      <c r="Q94" s="37">
        <v>0</v>
      </c>
      <c r="S94" s="55" t="s">
        <v>24</v>
      </c>
      <c r="T94" s="59"/>
      <c r="U94" s="64"/>
      <c r="V94" s="56">
        <v>0</v>
      </c>
      <c r="W94" s="37">
        <v>0</v>
      </c>
      <c r="X94" s="57"/>
      <c r="Y94" s="55" t="s">
        <v>10</v>
      </c>
      <c r="Z94" s="59"/>
      <c r="AA94" s="64"/>
      <c r="AB94" s="56">
        <v>0</v>
      </c>
      <c r="AC94" s="37">
        <v>0</v>
      </c>
    </row>
    <row r="95" spans="1:29" ht="15.75" thickBot="1">
      <c r="A95" s="55" t="s">
        <v>14</v>
      </c>
      <c r="B95" s="35"/>
      <c r="C95" s="36"/>
      <c r="D95" s="56">
        <v>0</v>
      </c>
      <c r="E95" s="37">
        <v>0</v>
      </c>
      <c r="F95" s="57"/>
      <c r="G95" s="55" t="s">
        <v>18</v>
      </c>
      <c r="H95" s="35"/>
      <c r="I95" s="36"/>
      <c r="J95" s="56">
        <v>0</v>
      </c>
      <c r="K95" s="37">
        <v>0</v>
      </c>
      <c r="L95" s="57"/>
      <c r="M95" s="55" t="s">
        <v>21</v>
      </c>
      <c r="N95" s="35"/>
      <c r="O95" s="36"/>
      <c r="P95" s="56">
        <v>0</v>
      </c>
      <c r="Q95" s="37">
        <v>0</v>
      </c>
      <c r="S95" s="55" t="s">
        <v>25</v>
      </c>
      <c r="T95" s="59"/>
      <c r="U95" s="64"/>
      <c r="V95" s="56">
        <v>0</v>
      </c>
      <c r="W95" s="37">
        <v>0</v>
      </c>
      <c r="X95" s="57"/>
      <c r="Y95" s="55" t="s">
        <v>69</v>
      </c>
      <c r="Z95" s="59"/>
      <c r="AA95" s="64"/>
      <c r="AB95" s="56">
        <v>0</v>
      </c>
      <c r="AC95" s="37">
        <v>0</v>
      </c>
    </row>
    <row r="96" spans="1:29" ht="15.75" thickBot="1">
      <c r="A96" s="55" t="s">
        <v>15</v>
      </c>
      <c r="B96" s="35"/>
      <c r="C96" s="36"/>
      <c r="D96" s="50">
        <v>0</v>
      </c>
      <c r="E96" s="51">
        <v>0</v>
      </c>
      <c r="F96" s="57"/>
      <c r="G96" s="55"/>
      <c r="H96" s="48"/>
      <c r="I96" s="49"/>
      <c r="J96" s="50">
        <v>0</v>
      </c>
      <c r="K96" s="51">
        <v>0</v>
      </c>
      <c r="L96" s="57"/>
      <c r="M96" s="55" t="s">
        <v>22</v>
      </c>
      <c r="N96" s="35"/>
      <c r="O96" s="36"/>
      <c r="P96" s="50">
        <v>0</v>
      </c>
      <c r="Q96" s="51">
        <v>0</v>
      </c>
      <c r="S96" s="55"/>
      <c r="T96" s="48"/>
      <c r="U96" s="49"/>
      <c r="V96" s="50">
        <v>0</v>
      </c>
      <c r="W96" s="51">
        <v>0</v>
      </c>
      <c r="Y96" s="55"/>
      <c r="Z96" s="48"/>
      <c r="AA96" s="49"/>
      <c r="AB96" s="50">
        <v>0</v>
      </c>
      <c r="AC96" s="51">
        <v>0</v>
      </c>
    </row>
    <row r="97" spans="1:29" ht="15.75" thickBot="1">
      <c r="A97" s="55" t="s">
        <v>6</v>
      </c>
      <c r="B97" s="35"/>
      <c r="C97" s="36"/>
      <c r="D97" s="50">
        <v>0</v>
      </c>
      <c r="E97" s="51">
        <v>0</v>
      </c>
      <c r="F97" s="57"/>
      <c r="G97" s="55"/>
      <c r="H97" s="48"/>
      <c r="I97" s="49"/>
      <c r="J97" s="50">
        <v>0</v>
      </c>
      <c r="K97" s="51">
        <v>0</v>
      </c>
      <c r="L97" s="58"/>
      <c r="M97" s="55"/>
      <c r="N97" s="48"/>
      <c r="O97" s="49"/>
      <c r="P97" s="50">
        <v>0</v>
      </c>
      <c r="Q97" s="51">
        <v>0</v>
      </c>
      <c r="S97" s="55"/>
      <c r="T97" s="48"/>
      <c r="U97" s="49"/>
      <c r="V97" s="50">
        <v>0</v>
      </c>
      <c r="W97" s="51">
        <v>0</v>
      </c>
      <c r="Y97" s="55"/>
      <c r="Z97" s="48"/>
      <c r="AA97" s="49"/>
      <c r="AB97" s="50">
        <v>0</v>
      </c>
      <c r="AC97" s="51">
        <v>0</v>
      </c>
    </row>
    <row r="98" spans="1:29" ht="13.5" thickBot="1"/>
    <row r="99" spans="1:29" ht="13.5" thickBot="1">
      <c r="R99" s="1"/>
    </row>
    <row r="100" spans="1:29" ht="13.5" thickBot="1">
      <c r="R100" s="30"/>
    </row>
    <row r="101" spans="1:29" ht="13.5" thickBot="1">
      <c r="R101" s="30"/>
    </row>
    <row r="102" spans="1:29" ht="13.5" thickBot="1">
      <c r="R102" s="30"/>
    </row>
    <row r="103" spans="1:29" ht="13.5" thickBot="1">
      <c r="R103" s="30"/>
    </row>
    <row r="104" spans="1:29" ht="13.5" thickBot="1">
      <c r="R104" s="30"/>
    </row>
    <row r="105" spans="1:29" ht="13.5" thickBot="1">
      <c r="R105" s="30"/>
    </row>
    <row r="106" spans="1:29" ht="13.5" thickBot="1">
      <c r="R106" s="30"/>
    </row>
    <row r="107" spans="1:29" ht="13.5" thickBot="1">
      <c r="R107" s="30"/>
    </row>
    <row r="108" spans="1:29" ht="13.5" thickBot="1">
      <c r="R108" s="30"/>
    </row>
    <row r="109" spans="1:29" ht="13.5" thickBot="1">
      <c r="R109" s="30"/>
    </row>
    <row r="110" spans="1:29" ht="13.5" thickBot="1">
      <c r="R110" s="30"/>
    </row>
    <row r="111" spans="1:29" ht="13.5" thickBot="1">
      <c r="R111" s="30"/>
    </row>
    <row r="112" spans="1:29" ht="13.5" thickBot="1">
      <c r="R112" s="30"/>
    </row>
    <row r="113" spans="1:18" ht="13.5" thickBot="1">
      <c r="R113" s="30"/>
    </row>
    <row r="114" spans="1:18" ht="13.5" thickBot="1">
      <c r="R114" s="30"/>
    </row>
    <row r="115" spans="1:18" ht="15.75" thickBot="1">
      <c r="A115" s="39"/>
      <c r="B115" s="40"/>
      <c r="C115" s="40"/>
      <c r="D115" s="41"/>
      <c r="E115" s="41"/>
      <c r="F115" s="57"/>
      <c r="G115" s="39"/>
      <c r="H115" s="40"/>
      <c r="I115" s="40"/>
      <c r="J115" s="41"/>
      <c r="K115" s="41"/>
      <c r="L115" s="41"/>
      <c r="M115" s="39"/>
      <c r="N115" s="40"/>
      <c r="O115" s="40"/>
      <c r="P115" s="41"/>
      <c r="Q115" s="41"/>
      <c r="R115" s="1"/>
    </row>
    <row r="116" spans="1:18" ht="13.5" thickBot="1">
      <c r="A116" s="38"/>
      <c r="B116" s="38"/>
      <c r="C116" s="38"/>
      <c r="D116" s="38"/>
      <c r="E116" s="38"/>
      <c r="F116" s="1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1"/>
    </row>
    <row r="117" spans="1:18" ht="13.5" thickBo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ht="13.5" thickBo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ht="13.5" thickBot="1">
      <c r="L119" s="1"/>
      <c r="M119" s="60"/>
      <c r="N119" s="60"/>
      <c r="O119" s="60"/>
      <c r="P119" s="60"/>
      <c r="Q119" s="60"/>
      <c r="R119" s="60"/>
    </row>
    <row r="120" spans="1:18" ht="15.75" thickBot="1">
      <c r="L120" s="57"/>
      <c r="M120" s="61"/>
      <c r="N120" s="61"/>
      <c r="O120" s="61"/>
      <c r="P120" s="61"/>
      <c r="Q120" s="61"/>
      <c r="R120" s="40"/>
    </row>
    <row r="121" spans="1:18" ht="15.75" thickBot="1">
      <c r="L121" s="57"/>
      <c r="M121" s="61"/>
      <c r="N121" s="61"/>
      <c r="O121" s="61"/>
      <c r="P121" s="61"/>
      <c r="Q121" s="61"/>
      <c r="R121" s="40"/>
    </row>
    <row r="122" spans="1:18" ht="13.5" thickBot="1">
      <c r="L122" s="57"/>
      <c r="M122" s="41"/>
      <c r="N122" s="41"/>
      <c r="O122" s="41"/>
      <c r="P122" s="41"/>
      <c r="Q122" s="41"/>
      <c r="R122" s="41"/>
    </row>
    <row r="123" spans="1:18" ht="15.75" thickBot="1">
      <c r="L123" s="57"/>
      <c r="M123" s="61"/>
      <c r="N123" s="61"/>
      <c r="O123" s="61"/>
      <c r="P123" s="61"/>
      <c r="Q123" s="61"/>
      <c r="R123" s="40"/>
    </row>
    <row r="124" spans="1:18" ht="15.75" thickBot="1">
      <c r="L124" s="57"/>
      <c r="M124" s="61"/>
      <c r="N124" s="61"/>
      <c r="O124" s="61"/>
      <c r="P124" s="61"/>
      <c r="Q124" s="61"/>
      <c r="R124" s="40"/>
    </row>
    <row r="125" spans="1:18" ht="13.5" thickBot="1">
      <c r="L125" s="57"/>
      <c r="M125" s="41"/>
      <c r="N125" s="41"/>
      <c r="O125" s="41"/>
      <c r="P125" s="41"/>
      <c r="Q125" s="41"/>
      <c r="R125" s="41"/>
    </row>
    <row r="126" spans="1:18" ht="15.75" thickBot="1">
      <c r="L126" s="57"/>
      <c r="M126" s="61"/>
      <c r="N126" s="61"/>
      <c r="O126" s="61"/>
      <c r="P126" s="61"/>
      <c r="Q126" s="61"/>
      <c r="R126" s="40"/>
    </row>
    <row r="127" spans="1:18" ht="15.75" thickBot="1">
      <c r="L127" s="57"/>
      <c r="M127" s="61"/>
      <c r="N127" s="61"/>
      <c r="O127" s="61"/>
      <c r="P127" s="61"/>
      <c r="Q127" s="61"/>
      <c r="R127" s="40"/>
    </row>
    <row r="128" spans="1:18" ht="13.5" thickBot="1">
      <c r="L128" s="30"/>
      <c r="M128" s="38"/>
      <c r="N128" s="38"/>
      <c r="O128" s="38"/>
      <c r="P128" s="38"/>
      <c r="Q128" s="38"/>
      <c r="R128" s="38"/>
    </row>
    <row r="129" spans="12:18" ht="13.5" thickBot="1">
      <c r="L129" s="30"/>
      <c r="M129" s="1"/>
      <c r="N129" s="2"/>
      <c r="O129" s="2"/>
      <c r="P129" s="1"/>
      <c r="Q129" s="1"/>
      <c r="R129" s="1"/>
    </row>
    <row r="130" spans="12:18" ht="13.5" thickBot="1">
      <c r="L130" s="30"/>
      <c r="M130" s="1"/>
      <c r="N130" s="32"/>
      <c r="O130" s="2"/>
      <c r="P130" s="1"/>
      <c r="Q130" s="1"/>
      <c r="R130" s="1"/>
    </row>
    <row r="131" spans="12:18" ht="15.75" thickBot="1">
      <c r="L131" s="30"/>
      <c r="M131" s="29"/>
      <c r="N131" s="62"/>
      <c r="O131" s="63"/>
      <c r="P131" s="1"/>
      <c r="Q131" s="1"/>
      <c r="R131" s="1"/>
    </row>
    <row r="132" spans="12:18" ht="15.75" thickBot="1">
      <c r="L132" s="30"/>
      <c r="M132" s="29"/>
      <c r="N132" s="31"/>
      <c r="O132" s="30"/>
      <c r="P132" s="1"/>
      <c r="Q132" s="1"/>
      <c r="R132" s="1"/>
    </row>
    <row r="152" spans="1:17" ht="13.5" thickBot="1"/>
    <row r="153" spans="1:17" ht="15.75" thickBot="1">
      <c r="A153" s="39"/>
      <c r="B153" s="40"/>
      <c r="C153" s="40"/>
      <c r="D153" s="41"/>
      <c r="E153" s="41"/>
      <c r="F153" s="57"/>
      <c r="G153" s="39"/>
      <c r="H153" s="40"/>
      <c r="I153" s="40"/>
      <c r="J153" s="41"/>
      <c r="K153" s="41"/>
      <c r="L153" s="41"/>
      <c r="M153" s="39"/>
      <c r="N153" s="40"/>
      <c r="O153" s="40"/>
      <c r="P153" s="41"/>
      <c r="Q153" s="41"/>
    </row>
    <row r="154" spans="1:17" ht="13.5" thickBot="1">
      <c r="A154" s="38"/>
      <c r="B154" s="38"/>
      <c r="C154" s="38"/>
      <c r="D154" s="38"/>
      <c r="E154" s="38"/>
      <c r="F154" s="1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</row>
    <row r="155" spans="1:17" ht="13.5" thickBo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ht="13.5" thickBo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1:17" ht="13.5" thickBot="1">
      <c r="L157" s="1"/>
      <c r="M157" s="60"/>
      <c r="N157" s="60"/>
      <c r="O157" s="60"/>
      <c r="P157" s="60"/>
      <c r="Q157" s="60"/>
    </row>
    <row r="158" spans="1:17" ht="15.75" thickBot="1">
      <c r="L158" s="57"/>
      <c r="M158" s="61"/>
      <c r="N158" s="61"/>
      <c r="O158" s="61"/>
      <c r="P158" s="61"/>
      <c r="Q158" s="61"/>
    </row>
    <row r="159" spans="1:17" ht="15.75" thickBot="1">
      <c r="L159" s="57"/>
      <c r="M159" s="61"/>
      <c r="N159" s="61"/>
      <c r="O159" s="61"/>
      <c r="P159" s="61"/>
      <c r="Q159" s="61"/>
    </row>
    <row r="160" spans="1:17" ht="13.5" thickBot="1">
      <c r="L160" s="57"/>
      <c r="M160" s="41"/>
      <c r="N160" s="41"/>
      <c r="O160" s="41"/>
      <c r="P160" s="41"/>
      <c r="Q160" s="41"/>
    </row>
    <row r="161" spans="12:17" ht="15.75" thickBot="1">
      <c r="L161" s="57"/>
      <c r="M161" s="61"/>
      <c r="N161" s="61"/>
      <c r="O161" s="61"/>
      <c r="P161" s="61"/>
      <c r="Q161" s="61"/>
    </row>
    <row r="162" spans="12:17" ht="15.75" thickBot="1">
      <c r="L162" s="57"/>
      <c r="M162" s="61"/>
      <c r="N162" s="61"/>
      <c r="O162" s="61"/>
      <c r="P162" s="61"/>
      <c r="Q162" s="61"/>
    </row>
    <row r="163" spans="12:17" ht="13.5" thickBot="1">
      <c r="L163" s="57"/>
      <c r="M163" s="41"/>
      <c r="N163" s="41"/>
      <c r="O163" s="41"/>
      <c r="P163" s="41"/>
      <c r="Q163" s="41"/>
    </row>
    <row r="164" spans="12:17" ht="15.75" thickBot="1">
      <c r="L164" s="57"/>
      <c r="M164" s="61"/>
      <c r="N164" s="61"/>
      <c r="O164" s="61"/>
      <c r="P164" s="61"/>
      <c r="Q164" s="61"/>
    </row>
    <row r="165" spans="12:17" ht="15.75" thickBot="1">
      <c r="L165" s="57"/>
      <c r="M165" s="61"/>
      <c r="N165" s="61"/>
      <c r="O165" s="61"/>
      <c r="P165" s="61"/>
      <c r="Q165" s="61"/>
    </row>
    <row r="166" spans="12:17" ht="13.5" thickBot="1">
      <c r="L166" s="30"/>
      <c r="M166" s="38"/>
      <c r="N166" s="38"/>
      <c r="O166" s="38"/>
      <c r="P166" s="38"/>
      <c r="Q166" s="38"/>
    </row>
    <row r="167" spans="12:17" ht="13.5" thickBot="1">
      <c r="L167" s="30"/>
      <c r="M167" s="1"/>
      <c r="N167" s="2"/>
      <c r="O167" s="2"/>
      <c r="P167" s="1"/>
      <c r="Q167" s="1"/>
    </row>
    <row r="168" spans="12:17" ht="13.5" thickBot="1">
      <c r="L168" s="30"/>
      <c r="M168" s="1"/>
      <c r="N168" s="32"/>
      <c r="O168" s="2"/>
      <c r="P168" s="1"/>
      <c r="Q168" s="1"/>
    </row>
    <row r="169" spans="12:17" ht="15.75" thickBot="1">
      <c r="L169" s="30"/>
      <c r="M169" s="29"/>
      <c r="N169" s="62"/>
      <c r="O169" s="63"/>
      <c r="P169" s="1"/>
      <c r="Q169" s="1"/>
    </row>
    <row r="170" spans="12:17" ht="15.75" thickBot="1">
      <c r="L170" s="30"/>
      <c r="M170" s="29"/>
      <c r="N170" s="31"/>
      <c r="O170" s="30"/>
      <c r="P170" s="1"/>
      <c r="Q170" s="1"/>
    </row>
  </sheetData>
  <mergeCells count="101">
    <mergeCell ref="A43:E43"/>
    <mergeCell ref="N44:O44"/>
    <mergeCell ref="A63:E63"/>
    <mergeCell ref="G63:K63"/>
    <mergeCell ref="B24:C24"/>
    <mergeCell ref="H24:I24"/>
    <mergeCell ref="A11:E11"/>
    <mergeCell ref="G11:K11"/>
    <mergeCell ref="M11:Q11"/>
    <mergeCell ref="A22:E22"/>
    <mergeCell ref="G22:K22"/>
    <mergeCell ref="A23:E23"/>
    <mergeCell ref="G23:K23"/>
    <mergeCell ref="G43:K43"/>
    <mergeCell ref="A62:E62"/>
    <mergeCell ref="G62:K62"/>
    <mergeCell ref="M43:Q43"/>
    <mergeCell ref="M63:Q63"/>
    <mergeCell ref="AQ1:AR1"/>
    <mergeCell ref="AT1:AU1"/>
    <mergeCell ref="AW1:AX1"/>
    <mergeCell ref="M23:Q23"/>
    <mergeCell ref="N24:O24"/>
    <mergeCell ref="M31:Q31"/>
    <mergeCell ref="A42:E42"/>
    <mergeCell ref="G42:K42"/>
    <mergeCell ref="M42:Q42"/>
    <mergeCell ref="S42:W42"/>
    <mergeCell ref="Y42:AC42"/>
    <mergeCell ref="A31:E31"/>
    <mergeCell ref="G31:K31"/>
    <mergeCell ref="N4:O4"/>
    <mergeCell ref="A41:E41"/>
    <mergeCell ref="S43:W43"/>
    <mergeCell ref="Y43:AC43"/>
    <mergeCell ref="B44:C44"/>
    <mergeCell ref="H44:I44"/>
    <mergeCell ref="M2:Q2"/>
    <mergeCell ref="A3:E3"/>
    <mergeCell ref="G3:K3"/>
    <mergeCell ref="AZ1:BA1"/>
    <mergeCell ref="BC1:BD1"/>
    <mergeCell ref="S2:W2"/>
    <mergeCell ref="Y2:AC2"/>
    <mergeCell ref="S3:W3"/>
    <mergeCell ref="T4:U4"/>
    <mergeCell ref="S11:W11"/>
    <mergeCell ref="A21:E21"/>
    <mergeCell ref="M22:Q22"/>
    <mergeCell ref="S22:W22"/>
    <mergeCell ref="Y22:AC22"/>
    <mergeCell ref="A1:E1"/>
    <mergeCell ref="A2:E2"/>
    <mergeCell ref="G2:K2"/>
    <mergeCell ref="M3:Q3"/>
    <mergeCell ref="B4:C4"/>
    <mergeCell ref="H4:I4"/>
    <mergeCell ref="T44:U44"/>
    <mergeCell ref="Z44:AA44"/>
    <mergeCell ref="A51:E51"/>
    <mergeCell ref="G51:K51"/>
    <mergeCell ref="M51:Q51"/>
    <mergeCell ref="S51:W51"/>
    <mergeCell ref="Y51:AC51"/>
    <mergeCell ref="M62:Q62"/>
    <mergeCell ref="S62:W62"/>
    <mergeCell ref="Y62:AC62"/>
    <mergeCell ref="A61:E61"/>
    <mergeCell ref="S63:W63"/>
    <mergeCell ref="Y63:AC63"/>
    <mergeCell ref="B64:C64"/>
    <mergeCell ref="H64:I64"/>
    <mergeCell ref="N64:O64"/>
    <mergeCell ref="T64:U64"/>
    <mergeCell ref="Z64:AA64"/>
    <mergeCell ref="M71:Q71"/>
    <mergeCell ref="S71:W71"/>
    <mergeCell ref="Y71:AC71"/>
    <mergeCell ref="A71:E71"/>
    <mergeCell ref="G71:K71"/>
    <mergeCell ref="A81:E81"/>
    <mergeCell ref="A82:E82"/>
    <mergeCell ref="G82:K82"/>
    <mergeCell ref="S91:W91"/>
    <mergeCell ref="Y91:AC91"/>
    <mergeCell ref="S82:W82"/>
    <mergeCell ref="Y82:AC82"/>
    <mergeCell ref="A83:E83"/>
    <mergeCell ref="G83:K83"/>
    <mergeCell ref="M83:Q83"/>
    <mergeCell ref="S83:W83"/>
    <mergeCell ref="Y83:AC83"/>
    <mergeCell ref="B84:C84"/>
    <mergeCell ref="H84:I84"/>
    <mergeCell ref="N84:O84"/>
    <mergeCell ref="T84:U84"/>
    <mergeCell ref="Z84:AA84"/>
    <mergeCell ref="M82:Q82"/>
    <mergeCell ref="A91:E91"/>
    <mergeCell ref="G91:K91"/>
    <mergeCell ref="M91:Q91"/>
  </mergeCells>
  <conditionalFormatting sqref="AT30:AT47">
    <cfRule type="cellIs" dxfId="29" priority="7" operator="equal">
      <formula>"NORMAL"</formula>
    </cfRule>
    <cfRule type="cellIs" dxfId="28" priority="8" operator="equal">
      <formula>"NORMAL"</formula>
    </cfRule>
    <cfRule type="cellIs" dxfId="27" priority="9" operator="equal">
      <formula>"NORMAL"</formula>
    </cfRule>
    <cfRule type="cellIs" dxfId="26" priority="10" operator="equal">
      <formula>"CRITICO"</formula>
    </cfRule>
    <cfRule type="cellIs" dxfId="25" priority="11" operator="equal">
      <formula>"MODERADO"</formula>
    </cfRule>
    <cfRule type="cellIs" dxfId="24" priority="12" operator="equal">
      <formula>"NORMAL"</formula>
    </cfRule>
  </conditionalFormatting>
  <conditionalFormatting sqref="AU30:AU47">
    <cfRule type="cellIs" dxfId="23" priority="1" operator="equal">
      <formula>"NORMAL"</formula>
    </cfRule>
    <cfRule type="cellIs" dxfId="22" priority="2" operator="equal">
      <formula>"NORMAL"</formula>
    </cfRule>
    <cfRule type="cellIs" dxfId="21" priority="3" operator="equal">
      <formula>"NORMAL"</formula>
    </cfRule>
    <cfRule type="cellIs" dxfId="20" priority="4" operator="equal">
      <formula>"CRITICO"</formula>
    </cfRule>
    <cfRule type="cellIs" dxfId="19" priority="5" operator="equal">
      <formula>"MODERADO"</formula>
    </cfRule>
    <cfRule type="cellIs" dxfId="18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5"/>
  <dimension ref="A1:BA170"/>
  <sheetViews>
    <sheetView zoomScale="85" zoomScaleNormal="85" workbookViewId="0">
      <selection activeCell="AS25" sqref="AS25"/>
    </sheetView>
  </sheetViews>
  <sheetFormatPr defaultColWidth="15.28515625" defaultRowHeight="12.75"/>
  <cols>
    <col min="1" max="1" width="24.140625" bestFit="1" customWidth="1"/>
    <col min="2" max="2" width="8.42578125" bestFit="1" customWidth="1"/>
    <col min="3" max="3" width="5.7109375" bestFit="1" customWidth="1"/>
    <col min="4" max="4" width="14.7109375" bestFit="1" customWidth="1"/>
    <col min="5" max="5" width="18.140625" bestFit="1" customWidth="1"/>
    <col min="7" max="7" width="24.140625" bestFit="1" customWidth="1"/>
    <col min="8" max="8" width="8.42578125" bestFit="1" customWidth="1"/>
    <col min="9" max="9" width="5.7109375" bestFit="1" customWidth="1"/>
    <col min="10" max="10" width="14.7109375" bestFit="1" customWidth="1"/>
    <col min="11" max="11" width="18.140625" bestFit="1" customWidth="1"/>
    <col min="13" max="13" width="14.85546875" bestFit="1" customWidth="1"/>
    <col min="14" max="14" width="8.42578125" bestFit="1" customWidth="1"/>
    <col min="15" max="15" width="5.7109375" bestFit="1" customWidth="1"/>
    <col min="16" max="16" width="14.7109375" bestFit="1" customWidth="1"/>
    <col min="17" max="17" width="18.140625" bestFit="1" customWidth="1"/>
    <col min="19" max="19" width="31" bestFit="1" customWidth="1"/>
    <col min="20" max="20" width="8.42578125" bestFit="1" customWidth="1"/>
    <col min="21" max="21" width="5.7109375" bestFit="1" customWidth="1"/>
    <col min="22" max="22" width="14.7109375" bestFit="1" customWidth="1"/>
    <col min="23" max="23" width="18.140625" bestFit="1" customWidth="1"/>
    <col min="25" max="25" width="31" bestFit="1" customWidth="1"/>
    <col min="26" max="26" width="8.42578125" bestFit="1" customWidth="1"/>
    <col min="27" max="27" width="5.7109375" bestFit="1" customWidth="1"/>
    <col min="28" max="28" width="14.7109375" bestFit="1" customWidth="1"/>
    <col min="29" max="29" width="18.140625" bestFit="1" customWidth="1"/>
    <col min="42" max="42" width="21.140625" bestFit="1" customWidth="1"/>
    <col min="43" max="43" width="15" bestFit="1" customWidth="1"/>
    <col min="44" max="44" width="14.5703125" bestFit="1" customWidth="1"/>
    <col min="45" max="45" width="21.140625" bestFit="1" customWidth="1"/>
    <col min="47" max="47" width="15" bestFit="1" customWidth="1"/>
    <col min="48" max="48" width="21.140625" bestFit="1" customWidth="1"/>
    <col min="49" max="49" width="15" bestFit="1" customWidth="1"/>
    <col min="50" max="50" width="20.7109375" bestFit="1" customWidth="1"/>
    <col min="51" max="51" width="21.140625" bestFit="1" customWidth="1"/>
    <col min="52" max="52" width="15" bestFit="1" customWidth="1"/>
    <col min="53" max="53" width="14.5703125" bestFit="1" customWidth="1"/>
  </cols>
  <sheetData>
    <row r="1" spans="1:53" ht="20.25" thickBot="1">
      <c r="A1" s="148" t="s">
        <v>104</v>
      </c>
      <c r="B1" s="149"/>
      <c r="C1" s="149"/>
      <c r="D1" s="149"/>
      <c r="E1" s="150"/>
      <c r="AP1" s="23" t="s">
        <v>104</v>
      </c>
      <c r="AQ1" s="114"/>
      <c r="AR1" s="115"/>
      <c r="AS1" s="23" t="s">
        <v>105</v>
      </c>
      <c r="AT1" s="114"/>
      <c r="AU1" s="115"/>
      <c r="AV1" s="23" t="s">
        <v>106</v>
      </c>
      <c r="AW1" s="112"/>
      <c r="AX1" s="113"/>
      <c r="AY1" s="23" t="s">
        <v>107</v>
      </c>
      <c r="AZ1" s="112"/>
      <c r="BA1" s="113"/>
    </row>
    <row r="2" spans="1:53" ht="15.75" thickBot="1">
      <c r="A2" s="152" t="s">
        <v>0</v>
      </c>
      <c r="B2" s="152"/>
      <c r="C2" s="152"/>
      <c r="D2" s="152"/>
      <c r="E2" s="152"/>
      <c r="F2" s="1"/>
      <c r="G2" s="151" t="s">
        <v>1</v>
      </c>
      <c r="H2" s="151"/>
      <c r="I2" s="151"/>
      <c r="J2" s="151"/>
      <c r="K2" s="151"/>
      <c r="L2" s="1"/>
      <c r="M2" s="151" t="s">
        <v>2</v>
      </c>
      <c r="N2" s="151"/>
      <c r="O2" s="151"/>
      <c r="P2" s="151"/>
      <c r="Q2" s="151"/>
      <c r="R2" s="1"/>
      <c r="S2" s="128" t="s">
        <v>7</v>
      </c>
      <c r="T2" s="129"/>
      <c r="U2" s="129"/>
      <c r="V2" s="129"/>
      <c r="W2" s="130"/>
      <c r="Y2" s="123" t="s">
        <v>8</v>
      </c>
      <c r="Z2" s="124"/>
      <c r="AA2" s="124"/>
      <c r="AB2" s="124"/>
      <c r="AC2" s="125"/>
      <c r="AP2" s="3" t="s">
        <v>26</v>
      </c>
      <c r="AQ2" s="4" t="s">
        <v>34</v>
      </c>
      <c r="AR2" s="4" t="s">
        <v>36</v>
      </c>
      <c r="AS2" s="3" t="s">
        <v>26</v>
      </c>
      <c r="AT2" s="4" t="s">
        <v>34</v>
      </c>
      <c r="AU2" s="4" t="s">
        <v>36</v>
      </c>
      <c r="AV2" s="3" t="s">
        <v>26</v>
      </c>
      <c r="AW2" s="4" t="s">
        <v>34</v>
      </c>
      <c r="AX2" s="4" t="s">
        <v>36</v>
      </c>
      <c r="AY2" s="3" t="s">
        <v>26</v>
      </c>
      <c r="AZ2" s="4" t="s">
        <v>34</v>
      </c>
      <c r="BA2" s="4" t="s">
        <v>36</v>
      </c>
    </row>
    <row r="3" spans="1:53" ht="21.75" thickBot="1">
      <c r="A3" s="142" t="s">
        <v>64</v>
      </c>
      <c r="B3" s="142"/>
      <c r="C3" s="142"/>
      <c r="D3" s="142"/>
      <c r="E3" s="142"/>
      <c r="F3" s="57"/>
      <c r="G3" s="127" t="s">
        <v>64</v>
      </c>
      <c r="H3" s="127"/>
      <c r="I3" s="127"/>
      <c r="J3" s="127"/>
      <c r="K3" s="127"/>
      <c r="L3" s="57"/>
      <c r="M3" s="127" t="s">
        <v>64</v>
      </c>
      <c r="N3" s="127"/>
      <c r="O3" s="127"/>
      <c r="P3" s="127"/>
      <c r="Q3" s="127"/>
      <c r="R3" s="57"/>
      <c r="S3" s="127" t="s">
        <v>64</v>
      </c>
      <c r="T3" s="127"/>
      <c r="U3" s="127"/>
      <c r="V3" s="127"/>
      <c r="W3" s="127"/>
      <c r="Y3" s="66" t="s">
        <v>64</v>
      </c>
      <c r="Z3" s="66"/>
      <c r="AA3" s="66"/>
      <c r="AB3" s="66"/>
      <c r="AC3" s="66"/>
      <c r="AP3" s="14" t="s">
        <v>9</v>
      </c>
      <c r="AQ3" s="11" t="e">
        <f>AVERAGE(B6,C6)</f>
        <v>#DIV/0!</v>
      </c>
      <c r="AR3" s="11" t="e">
        <f>AVERAGE(Z13,AA13)</f>
        <v>#DIV/0!</v>
      </c>
      <c r="AS3" s="14" t="s">
        <v>9</v>
      </c>
      <c r="AT3" s="11" t="e">
        <f>AVERAGE(B26,C26)</f>
        <v>#DIV/0!</v>
      </c>
      <c r="AU3" s="11" t="e">
        <f>AVERAGE(Z33,AA33)</f>
        <v>#DIV/0!</v>
      </c>
      <c r="AV3" s="14" t="s">
        <v>9</v>
      </c>
      <c r="AW3" s="11" t="e">
        <f>AVERAGE(B46,C46)</f>
        <v>#DIV/0!</v>
      </c>
      <c r="AX3" s="11" t="e">
        <f>AVERAGE(Z53,AA53)</f>
        <v>#DIV/0!</v>
      </c>
      <c r="AY3" s="14" t="s">
        <v>9</v>
      </c>
      <c r="AZ3" s="11" t="e">
        <f>AVERAGE(B66,C66)</f>
        <v>#DIV/0!</v>
      </c>
      <c r="BA3" s="11" t="e">
        <f>AVERAGE(Z73,AA73)</f>
        <v>#DIV/0!</v>
      </c>
    </row>
    <row r="4" spans="1:53" ht="15.75" thickBot="1">
      <c r="A4" s="42" t="s">
        <v>65</v>
      </c>
      <c r="B4" s="126"/>
      <c r="C4" s="126"/>
      <c r="D4" s="42" t="s">
        <v>66</v>
      </c>
      <c r="E4" s="43"/>
      <c r="F4" s="57"/>
      <c r="G4" s="42" t="s">
        <v>65</v>
      </c>
      <c r="H4" s="126"/>
      <c r="I4" s="126"/>
      <c r="J4" s="42" t="s">
        <v>66</v>
      </c>
      <c r="K4" s="43"/>
      <c r="L4" s="57"/>
      <c r="M4" s="42" t="s">
        <v>65</v>
      </c>
      <c r="N4" s="126"/>
      <c r="O4" s="126"/>
      <c r="P4" s="42" t="s">
        <v>66</v>
      </c>
      <c r="Q4" s="43"/>
      <c r="R4" s="57"/>
      <c r="S4" s="42" t="s">
        <v>65</v>
      </c>
      <c r="T4" s="126"/>
      <c r="U4" s="126"/>
      <c r="V4" s="42" t="s">
        <v>66</v>
      </c>
      <c r="W4" s="43"/>
      <c r="Y4" s="42" t="s">
        <v>65</v>
      </c>
      <c r="Z4" s="67"/>
      <c r="AA4" s="67"/>
      <c r="AB4" s="42" t="s">
        <v>66</v>
      </c>
      <c r="AC4" s="43"/>
      <c r="AP4" s="15" t="s">
        <v>10</v>
      </c>
      <c r="AQ4" s="11" t="e">
        <f>AVERAGE(B7,C7)</f>
        <v>#DIV/0!</v>
      </c>
      <c r="AR4" s="11" t="e">
        <f>AVERAGE(Z14,AA14)</f>
        <v>#DIV/0!</v>
      </c>
      <c r="AS4" s="15" t="s">
        <v>10</v>
      </c>
      <c r="AT4" s="11" t="e">
        <f>AVERAGE(B27,C27)</f>
        <v>#DIV/0!</v>
      </c>
      <c r="AU4" s="11" t="e">
        <f>AVERAGE(Z34,AA34)</f>
        <v>#DIV/0!</v>
      </c>
      <c r="AV4" s="15" t="s">
        <v>10</v>
      </c>
      <c r="AW4" s="11" t="e">
        <f>AVERAGE(B47,C47)</f>
        <v>#DIV/0!</v>
      </c>
      <c r="AX4" s="11" t="e">
        <f>AVERAGE(Z54,AA54)</f>
        <v>#DIV/0!</v>
      </c>
      <c r="AY4" s="15" t="s">
        <v>10</v>
      </c>
      <c r="AZ4" s="11" t="e">
        <f>AVERAGE(B67,C67)</f>
        <v>#DIV/0!</v>
      </c>
      <c r="BA4" s="11" t="e">
        <f>AVERAGE(Z74,AA74)</f>
        <v>#DIV/0!</v>
      </c>
    </row>
    <row r="5" spans="1:53" ht="15.75" thickBot="1">
      <c r="A5" s="44" t="s">
        <v>3</v>
      </c>
      <c r="B5" s="44" t="s">
        <v>4</v>
      </c>
      <c r="C5" s="44" t="s">
        <v>5</v>
      </c>
      <c r="D5" s="45" t="s">
        <v>67</v>
      </c>
      <c r="E5" s="46" t="s">
        <v>68</v>
      </c>
      <c r="F5" s="57"/>
      <c r="G5" s="44" t="s">
        <v>3</v>
      </c>
      <c r="H5" s="44" t="s">
        <v>4</v>
      </c>
      <c r="I5" s="44" t="s">
        <v>5</v>
      </c>
      <c r="J5" s="45" t="s">
        <v>67</v>
      </c>
      <c r="K5" s="46" t="s">
        <v>68</v>
      </c>
      <c r="L5" s="57"/>
      <c r="M5" s="44" t="s">
        <v>3</v>
      </c>
      <c r="N5" s="44" t="s">
        <v>4</v>
      </c>
      <c r="O5" s="44" t="s">
        <v>5</v>
      </c>
      <c r="P5" s="45" t="s">
        <v>67</v>
      </c>
      <c r="Q5" s="46" t="s">
        <v>68</v>
      </c>
      <c r="R5" s="57"/>
      <c r="S5" s="44" t="s">
        <v>3</v>
      </c>
      <c r="T5" s="44" t="s">
        <v>4</v>
      </c>
      <c r="U5" s="44" t="s">
        <v>5</v>
      </c>
      <c r="V5" s="45" t="s">
        <v>67</v>
      </c>
      <c r="W5" s="46" t="s">
        <v>68</v>
      </c>
      <c r="Y5" s="44" t="s">
        <v>3</v>
      </c>
      <c r="Z5" s="44" t="s">
        <v>4</v>
      </c>
      <c r="AA5" s="44" t="s">
        <v>5</v>
      </c>
      <c r="AB5" s="45" t="s">
        <v>67</v>
      </c>
      <c r="AC5" s="46" t="s">
        <v>68</v>
      </c>
      <c r="AP5" s="14" t="s">
        <v>11</v>
      </c>
      <c r="AQ5" s="11" t="e">
        <f>AVERAGE(B8,C8)</f>
        <v>#DIV/0!</v>
      </c>
      <c r="AR5" s="11" t="e">
        <f>AVERAGE(Z15,AA15)</f>
        <v>#DIV/0!</v>
      </c>
      <c r="AS5" s="14" t="s">
        <v>11</v>
      </c>
      <c r="AT5" s="11" t="e">
        <f>AVERAGE(B28,C28)</f>
        <v>#DIV/0!</v>
      </c>
      <c r="AU5" s="11" t="e">
        <f>AVERAGE(Z35,AA35)</f>
        <v>#DIV/0!</v>
      </c>
      <c r="AV5" s="14" t="s">
        <v>11</v>
      </c>
      <c r="AW5" s="11" t="e">
        <f>AVERAGE(B48,C48)</f>
        <v>#DIV/0!</v>
      </c>
      <c r="AX5" s="11" t="e">
        <f>AVERAGE(Z55,AA55)</f>
        <v>#DIV/0!</v>
      </c>
      <c r="AY5" s="14" t="s">
        <v>11</v>
      </c>
      <c r="AZ5" s="11" t="e">
        <f>AVERAGE(B68,C68)</f>
        <v>#DIV/0!</v>
      </c>
      <c r="BA5" s="11" t="e">
        <f>AVERAGE(Z75,AA75)</f>
        <v>#DIV/0!</v>
      </c>
    </row>
    <row r="6" spans="1:53" ht="15.75" thickBot="1">
      <c r="A6" s="47" t="s">
        <v>9</v>
      </c>
      <c r="B6" s="35"/>
      <c r="C6" s="36"/>
      <c r="D6" s="56">
        <v>0</v>
      </c>
      <c r="E6" s="37">
        <v>0</v>
      </c>
      <c r="F6" s="57"/>
      <c r="G6" s="47" t="s">
        <v>72</v>
      </c>
      <c r="H6" s="35">
        <v>0.15</v>
      </c>
      <c r="I6" s="36"/>
      <c r="J6" s="56">
        <v>0</v>
      </c>
      <c r="K6" s="37">
        <v>0</v>
      </c>
      <c r="L6" s="57"/>
      <c r="M6" s="47" t="s">
        <v>16</v>
      </c>
      <c r="N6" s="35"/>
      <c r="O6" s="36"/>
      <c r="P6" s="56">
        <v>0</v>
      </c>
      <c r="Q6" s="37">
        <v>0</v>
      </c>
      <c r="R6" s="57"/>
      <c r="S6" s="47" t="s">
        <v>19</v>
      </c>
      <c r="T6" s="59"/>
      <c r="U6" s="64"/>
      <c r="V6" s="56">
        <v>0</v>
      </c>
      <c r="W6" s="37">
        <v>0</v>
      </c>
      <c r="Y6" s="47" t="s">
        <v>23</v>
      </c>
      <c r="Z6" s="35"/>
      <c r="AA6" s="36"/>
      <c r="AB6" s="56">
        <v>0</v>
      </c>
      <c r="AC6" s="37">
        <v>0</v>
      </c>
      <c r="AP6" s="14" t="s">
        <v>72</v>
      </c>
      <c r="AQ6" s="11">
        <f>AVERAGE(H6,I6)</f>
        <v>0.15</v>
      </c>
      <c r="AR6" s="11">
        <f>AVERAGE(B13,C13)</f>
        <v>0.12</v>
      </c>
      <c r="AS6" s="14" t="s">
        <v>72</v>
      </c>
      <c r="AT6" s="11" t="e">
        <f>AVERAGE(H26,I26)</f>
        <v>#DIV/0!</v>
      </c>
      <c r="AU6" s="11" t="e">
        <f>AVERAGE(B33,C33)</f>
        <v>#DIV/0!</v>
      </c>
      <c r="AV6" s="14" t="s">
        <v>72</v>
      </c>
      <c r="AW6" s="11" t="e">
        <f>AVERAGE(H46,I46)</f>
        <v>#DIV/0!</v>
      </c>
      <c r="AX6" s="11" t="e">
        <f>AVERAGE(B53,C53)</f>
        <v>#DIV/0!</v>
      </c>
      <c r="AY6" s="14" t="s">
        <v>72</v>
      </c>
      <c r="AZ6" s="11" t="e">
        <f>AVERAGE(H66,I66)</f>
        <v>#DIV/0!</v>
      </c>
      <c r="BA6" s="11" t="e">
        <f>AVERAGE(B73,C73)</f>
        <v>#DIV/0!</v>
      </c>
    </row>
    <row r="7" spans="1:53" ht="15.75" thickBot="1">
      <c r="A7" s="47" t="s">
        <v>10</v>
      </c>
      <c r="B7" s="35"/>
      <c r="C7" s="36"/>
      <c r="D7" s="56">
        <v>0</v>
      </c>
      <c r="E7" s="37">
        <v>0</v>
      </c>
      <c r="F7" s="57"/>
      <c r="G7" s="47" t="s">
        <v>13</v>
      </c>
      <c r="H7" s="35"/>
      <c r="I7" s="36"/>
      <c r="J7" s="56">
        <v>0</v>
      </c>
      <c r="K7" s="37">
        <v>0</v>
      </c>
      <c r="L7" s="57"/>
      <c r="M7" s="47" t="s">
        <v>74</v>
      </c>
      <c r="N7" s="35"/>
      <c r="O7" s="36"/>
      <c r="P7" s="56">
        <v>0</v>
      </c>
      <c r="Q7" s="37">
        <v>0</v>
      </c>
      <c r="R7" s="57"/>
      <c r="S7" s="47" t="s">
        <v>20</v>
      </c>
      <c r="T7" s="59"/>
      <c r="U7" s="64"/>
      <c r="V7" s="56">
        <v>0</v>
      </c>
      <c r="W7" s="37">
        <v>0</v>
      </c>
      <c r="Y7" s="47" t="s">
        <v>24</v>
      </c>
      <c r="Z7" s="59"/>
      <c r="AA7" s="64"/>
      <c r="AB7" s="56">
        <v>0</v>
      </c>
      <c r="AC7" s="37">
        <v>0</v>
      </c>
      <c r="AP7" s="14" t="s">
        <v>13</v>
      </c>
      <c r="AQ7" s="11" t="e">
        <f>AVERAGE(H7,I7)</f>
        <v>#DIV/0!</v>
      </c>
      <c r="AR7" s="11" t="e">
        <f>AVERAGE(B14,C14)</f>
        <v>#DIV/0!</v>
      </c>
      <c r="AS7" s="14" t="s">
        <v>13</v>
      </c>
      <c r="AT7" s="11" t="e">
        <f>AVERAGE(H27,I27)</f>
        <v>#DIV/0!</v>
      </c>
      <c r="AU7" s="11" t="e">
        <f>AVERAGE(B34,C34)</f>
        <v>#DIV/0!</v>
      </c>
      <c r="AV7" s="14" t="s">
        <v>13</v>
      </c>
      <c r="AW7" s="11" t="e">
        <f>AVERAGE(H47,I47)</f>
        <v>#DIV/0!</v>
      </c>
      <c r="AX7" s="11" t="e">
        <f>AVERAGE(B54,C54)</f>
        <v>#DIV/0!</v>
      </c>
      <c r="AY7" s="14" t="s">
        <v>13</v>
      </c>
      <c r="AZ7" s="11" t="e">
        <f>AVERAGE(H67,I67)</f>
        <v>#DIV/0!</v>
      </c>
      <c r="BA7" s="11" t="e">
        <f>AVERAGE(B74,C74)</f>
        <v>#DIV/0!</v>
      </c>
    </row>
    <row r="8" spans="1:53" ht="15.75" thickBot="1">
      <c r="A8" s="47" t="s">
        <v>69</v>
      </c>
      <c r="B8" s="35"/>
      <c r="C8" s="36"/>
      <c r="D8" s="56">
        <v>0</v>
      </c>
      <c r="E8" s="37">
        <v>0</v>
      </c>
      <c r="F8" s="57"/>
      <c r="G8" s="47" t="s">
        <v>73</v>
      </c>
      <c r="H8" s="35"/>
      <c r="I8" s="36"/>
      <c r="J8" s="56">
        <v>0</v>
      </c>
      <c r="K8" s="37">
        <v>0</v>
      </c>
      <c r="L8" s="57"/>
      <c r="M8" s="47" t="s">
        <v>18</v>
      </c>
      <c r="N8" s="35"/>
      <c r="O8" s="36"/>
      <c r="P8" s="56">
        <v>0</v>
      </c>
      <c r="Q8" s="37">
        <v>0</v>
      </c>
      <c r="R8" s="57"/>
      <c r="S8" s="47" t="s">
        <v>21</v>
      </c>
      <c r="T8" s="59"/>
      <c r="U8" s="64"/>
      <c r="V8" s="56">
        <v>0</v>
      </c>
      <c r="W8" s="37">
        <v>0</v>
      </c>
      <c r="Y8" s="47" t="s">
        <v>25</v>
      </c>
      <c r="Z8" s="35"/>
      <c r="AA8" s="36"/>
      <c r="AB8" s="56">
        <v>0</v>
      </c>
      <c r="AC8" s="37">
        <v>0</v>
      </c>
      <c r="AP8" s="14" t="s">
        <v>14</v>
      </c>
      <c r="AQ8" s="11" t="e">
        <f>AVERAGE(H8,I8)</f>
        <v>#DIV/0!</v>
      </c>
      <c r="AR8" s="11" t="e">
        <f>AVERAGE(B15,C15)</f>
        <v>#DIV/0!</v>
      </c>
      <c r="AS8" s="14" t="s">
        <v>14</v>
      </c>
      <c r="AT8" s="11" t="e">
        <f>AVERAGE(H28,I28)</f>
        <v>#DIV/0!</v>
      </c>
      <c r="AU8" s="11" t="e">
        <f>AVERAGE(B35,C35)</f>
        <v>#DIV/0!</v>
      </c>
      <c r="AV8" s="14" t="s">
        <v>14</v>
      </c>
      <c r="AW8" s="11" t="e">
        <f>AVERAGE(H48,I48)</f>
        <v>#DIV/0!</v>
      </c>
      <c r="AX8" s="11" t="e">
        <f>AVERAGE(B55,C55)</f>
        <v>#DIV/0!</v>
      </c>
      <c r="AY8" s="14" t="s">
        <v>14</v>
      </c>
      <c r="AZ8" s="11" t="e">
        <f>AVERAGE(H68,I68)</f>
        <v>#DIV/0!</v>
      </c>
      <c r="BA8" s="11" t="e">
        <f>AVERAGE(B75,C75)</f>
        <v>#DIV/0!</v>
      </c>
    </row>
    <row r="9" spans="1:53" ht="15.75" thickBot="1">
      <c r="A9" s="47"/>
      <c r="B9" s="48"/>
      <c r="C9" s="49"/>
      <c r="D9" s="50">
        <v>0</v>
      </c>
      <c r="E9" s="51">
        <v>0</v>
      </c>
      <c r="F9" s="57"/>
      <c r="G9" s="47" t="s">
        <v>15</v>
      </c>
      <c r="H9" s="35"/>
      <c r="I9" s="36"/>
      <c r="J9" s="50">
        <v>0</v>
      </c>
      <c r="K9" s="51">
        <v>0</v>
      </c>
      <c r="L9" s="57"/>
      <c r="M9" s="47"/>
      <c r="N9" s="48"/>
      <c r="O9" s="49"/>
      <c r="P9" s="50">
        <v>0</v>
      </c>
      <c r="Q9" s="51">
        <v>0</v>
      </c>
      <c r="R9" s="57"/>
      <c r="S9" s="47" t="s">
        <v>22</v>
      </c>
      <c r="T9" s="59"/>
      <c r="U9" s="64"/>
      <c r="V9" s="50">
        <v>0</v>
      </c>
      <c r="W9" s="51">
        <v>0</v>
      </c>
      <c r="Y9" s="47"/>
      <c r="Z9" s="48"/>
      <c r="AA9" s="49"/>
      <c r="AB9" s="50">
        <v>0</v>
      </c>
      <c r="AC9" s="51">
        <v>0</v>
      </c>
      <c r="AP9" s="14" t="s">
        <v>15</v>
      </c>
      <c r="AQ9" s="11" t="e">
        <f>AVERAGE(H9,I9)</f>
        <v>#DIV/0!</v>
      </c>
      <c r="AR9" s="11" t="e">
        <f>AVERAGE(B16,C16)</f>
        <v>#DIV/0!</v>
      </c>
      <c r="AS9" s="14" t="s">
        <v>15</v>
      </c>
      <c r="AT9" s="11" t="e">
        <f>AVERAGE(H29,I29)</f>
        <v>#DIV/0!</v>
      </c>
      <c r="AU9" s="11" t="e">
        <f>AVERAGE(B36,C36)</f>
        <v>#DIV/0!</v>
      </c>
      <c r="AV9" s="14" t="s">
        <v>15</v>
      </c>
      <c r="AW9" s="11" t="e">
        <f>AVERAGE(H49,I49)</f>
        <v>#DIV/0!</v>
      </c>
      <c r="AX9" s="11" t="e">
        <f>AVERAGE(B56,C56)</f>
        <v>#DIV/0!</v>
      </c>
      <c r="AY9" s="14" t="s">
        <v>15</v>
      </c>
      <c r="AZ9" s="11" t="e">
        <f>AVERAGE(H69,I69)</f>
        <v>#DIV/0!</v>
      </c>
      <c r="BA9" s="11" t="e">
        <f>AVERAGE(B76,C76)</f>
        <v>#DIV/0!</v>
      </c>
    </row>
    <row r="10" spans="1:53" ht="15.75" thickBot="1">
      <c r="A10" s="47"/>
      <c r="B10" s="48"/>
      <c r="C10" s="49"/>
      <c r="D10" s="50">
        <v>0</v>
      </c>
      <c r="E10" s="51">
        <v>0</v>
      </c>
      <c r="F10" s="57"/>
      <c r="G10" s="47" t="s">
        <v>6</v>
      </c>
      <c r="H10" s="35"/>
      <c r="I10" s="36"/>
      <c r="J10" s="50">
        <v>0</v>
      </c>
      <c r="K10" s="51">
        <v>0</v>
      </c>
      <c r="L10" s="57"/>
      <c r="M10" s="47"/>
      <c r="N10" s="48"/>
      <c r="O10" s="49"/>
      <c r="P10" s="50">
        <v>0</v>
      </c>
      <c r="Q10" s="51">
        <v>0</v>
      </c>
      <c r="R10" s="57"/>
      <c r="S10" s="47"/>
      <c r="T10" s="48"/>
      <c r="U10" s="49"/>
      <c r="V10" s="50">
        <v>0</v>
      </c>
      <c r="W10" s="51">
        <v>0</v>
      </c>
      <c r="Y10" s="47"/>
      <c r="Z10" s="48"/>
      <c r="AA10" s="49"/>
      <c r="AB10" s="50">
        <v>0</v>
      </c>
      <c r="AC10" s="51">
        <v>0</v>
      </c>
      <c r="AP10" s="14" t="s">
        <v>6</v>
      </c>
      <c r="AQ10" s="11" t="e">
        <f>AVERAGE(H10,I10)</f>
        <v>#DIV/0!</v>
      </c>
      <c r="AR10" s="11" t="e">
        <f>AVERAGE(B17,C17)</f>
        <v>#DIV/0!</v>
      </c>
      <c r="AS10" s="14" t="s">
        <v>6</v>
      </c>
      <c r="AT10" s="11" t="e">
        <f>AVERAGE(H30,I30)</f>
        <v>#DIV/0!</v>
      </c>
      <c r="AU10" s="11" t="e">
        <f>AVERAGE(B37,C37)</f>
        <v>#DIV/0!</v>
      </c>
      <c r="AV10" s="14" t="s">
        <v>6</v>
      </c>
      <c r="AW10" s="11" t="e">
        <f>AVERAGE(H50,I50)</f>
        <v>#DIV/0!</v>
      </c>
      <c r="AX10" s="11" t="e">
        <f>AVERAGE(B57,C57)</f>
        <v>#DIV/0!</v>
      </c>
      <c r="AY10" s="14" t="s">
        <v>6</v>
      </c>
      <c r="AZ10" s="11" t="e">
        <f>AVERAGE(H70,I70)</f>
        <v>#DIV/0!</v>
      </c>
      <c r="BA10" s="11" t="e">
        <f>AVERAGE(B77,C77)</f>
        <v>#DIV/0!</v>
      </c>
    </row>
    <row r="11" spans="1:53" ht="21.75" thickBot="1">
      <c r="A11" s="141" t="s">
        <v>70</v>
      </c>
      <c r="B11" s="141"/>
      <c r="C11" s="141"/>
      <c r="D11" s="141"/>
      <c r="E11" s="141"/>
      <c r="F11" s="57"/>
      <c r="G11" s="140" t="s">
        <v>70</v>
      </c>
      <c r="H11" s="140"/>
      <c r="I11" s="140"/>
      <c r="J11" s="140"/>
      <c r="K11" s="140"/>
      <c r="L11" s="57"/>
      <c r="M11" s="140" t="s">
        <v>70</v>
      </c>
      <c r="N11" s="140"/>
      <c r="O11" s="140"/>
      <c r="P11" s="140"/>
      <c r="Q11" s="140"/>
      <c r="R11" s="57"/>
      <c r="S11" s="140" t="s">
        <v>70</v>
      </c>
      <c r="T11" s="140"/>
      <c r="U11" s="140"/>
      <c r="V11" s="140"/>
      <c r="W11" s="140"/>
      <c r="Y11" s="68" t="s">
        <v>70</v>
      </c>
      <c r="Z11" s="68"/>
      <c r="AA11" s="68"/>
      <c r="AB11" s="68"/>
      <c r="AC11" s="68"/>
      <c r="AP11" s="14" t="s">
        <v>16</v>
      </c>
      <c r="AQ11" s="11" t="e">
        <f>AVERAGE(N6,O6)</f>
        <v>#DIV/0!</v>
      </c>
      <c r="AR11" s="11" t="e">
        <f>AVERAGE(H13,I13)</f>
        <v>#DIV/0!</v>
      </c>
      <c r="AS11" s="14" t="s">
        <v>16</v>
      </c>
      <c r="AT11" s="11" t="e">
        <f>AVERAGE(N26,O26)</f>
        <v>#DIV/0!</v>
      </c>
      <c r="AU11" s="11" t="e">
        <f>AVERAGE(H33,I33)</f>
        <v>#DIV/0!</v>
      </c>
      <c r="AV11" s="14" t="s">
        <v>16</v>
      </c>
      <c r="AW11" s="11" t="e">
        <f>AVERAGE(N46,O46)</f>
        <v>#DIV/0!</v>
      </c>
      <c r="AX11" s="11" t="e">
        <f>AVERAGE(H53,I53)</f>
        <v>#DIV/0!</v>
      </c>
      <c r="AY11" s="14" t="s">
        <v>16</v>
      </c>
      <c r="AZ11" s="11" t="e">
        <f>AVERAGE(N66,O66)</f>
        <v>#DIV/0!</v>
      </c>
      <c r="BA11" s="11" t="e">
        <f>AVERAGE(H73,I73)</f>
        <v>#DIV/0!</v>
      </c>
    </row>
    <row r="12" spans="1:53" ht="15.75" thickBot="1">
      <c r="A12" s="52" t="s">
        <v>3</v>
      </c>
      <c r="B12" s="52" t="s">
        <v>4</v>
      </c>
      <c r="C12" s="52" t="s">
        <v>5</v>
      </c>
      <c r="D12" s="53" t="s">
        <v>67</v>
      </c>
      <c r="E12" s="54" t="s">
        <v>71</v>
      </c>
      <c r="F12" s="57"/>
      <c r="G12" s="52" t="s">
        <v>3</v>
      </c>
      <c r="H12" s="52" t="s">
        <v>4</v>
      </c>
      <c r="I12" s="52" t="s">
        <v>5</v>
      </c>
      <c r="J12" s="53" t="s">
        <v>67</v>
      </c>
      <c r="K12" s="54" t="s">
        <v>71</v>
      </c>
      <c r="L12" s="57"/>
      <c r="M12" s="52" t="s">
        <v>3</v>
      </c>
      <c r="N12" s="52" t="s">
        <v>4</v>
      </c>
      <c r="O12" s="52" t="s">
        <v>5</v>
      </c>
      <c r="P12" s="53" t="s">
        <v>67</v>
      </c>
      <c r="Q12" s="54" t="s">
        <v>71</v>
      </c>
      <c r="R12" s="57"/>
      <c r="S12" s="52" t="s">
        <v>3</v>
      </c>
      <c r="T12" s="52" t="s">
        <v>4</v>
      </c>
      <c r="U12" s="52" t="s">
        <v>5</v>
      </c>
      <c r="V12" s="53" t="s">
        <v>67</v>
      </c>
      <c r="W12" s="54" t="s">
        <v>71</v>
      </c>
      <c r="Y12" s="52" t="s">
        <v>3</v>
      </c>
      <c r="Z12" s="52" t="s">
        <v>4</v>
      </c>
      <c r="AA12" s="52" t="s">
        <v>5</v>
      </c>
      <c r="AB12" s="53" t="s">
        <v>67</v>
      </c>
      <c r="AC12" s="54" t="s">
        <v>71</v>
      </c>
      <c r="AP12" s="14" t="s">
        <v>17</v>
      </c>
      <c r="AQ12" s="11" t="e">
        <f>AVERAGE(N7,O7)</f>
        <v>#DIV/0!</v>
      </c>
      <c r="AR12" s="11" t="e">
        <f>AVERAGE(H14,I14)</f>
        <v>#DIV/0!</v>
      </c>
      <c r="AS12" s="14" t="s">
        <v>17</v>
      </c>
      <c r="AT12" s="11" t="e">
        <f>AVERAGE(N27,O27)</f>
        <v>#DIV/0!</v>
      </c>
      <c r="AU12" s="11" t="e">
        <f>AVERAGE(H34,I34)</f>
        <v>#DIV/0!</v>
      </c>
      <c r="AV12" s="14" t="s">
        <v>17</v>
      </c>
      <c r="AW12" s="11" t="e">
        <f>AVERAGE(N47,O47)</f>
        <v>#DIV/0!</v>
      </c>
      <c r="AX12" s="11" t="e">
        <f>AVERAGE(H54,I54)</f>
        <v>#DIV/0!</v>
      </c>
      <c r="AY12" s="14" t="s">
        <v>17</v>
      </c>
      <c r="AZ12" s="11" t="e">
        <f>AVERAGE(N67,O67)</f>
        <v>#DIV/0!</v>
      </c>
      <c r="BA12" s="11" t="e">
        <f>AVERAGE(H74,I74)</f>
        <v>#DIV/0!</v>
      </c>
    </row>
    <row r="13" spans="1:53" ht="15.75" thickBot="1">
      <c r="A13" s="55" t="s">
        <v>72</v>
      </c>
      <c r="B13" s="35">
        <v>0.12</v>
      </c>
      <c r="C13" s="36"/>
      <c r="D13" s="56">
        <v>0</v>
      </c>
      <c r="E13" s="37">
        <v>0</v>
      </c>
      <c r="F13" s="57"/>
      <c r="G13" s="55" t="s">
        <v>16</v>
      </c>
      <c r="H13" s="35"/>
      <c r="I13" s="36"/>
      <c r="J13" s="56">
        <v>0</v>
      </c>
      <c r="K13" s="37">
        <v>0</v>
      </c>
      <c r="L13" s="57"/>
      <c r="M13" s="55" t="s">
        <v>19</v>
      </c>
      <c r="N13" s="35"/>
      <c r="O13" s="36"/>
      <c r="P13" s="56">
        <v>0</v>
      </c>
      <c r="Q13" s="37">
        <v>0</v>
      </c>
      <c r="R13" s="57"/>
      <c r="S13" s="55" t="s">
        <v>23</v>
      </c>
      <c r="T13" s="59"/>
      <c r="U13" s="64"/>
      <c r="V13" s="56">
        <v>0</v>
      </c>
      <c r="W13" s="37">
        <v>0</v>
      </c>
      <c r="Y13" s="55" t="s">
        <v>9</v>
      </c>
      <c r="Z13" s="59"/>
      <c r="AA13" s="64"/>
      <c r="AB13" s="56">
        <v>0</v>
      </c>
      <c r="AC13" s="37">
        <v>0</v>
      </c>
      <c r="AP13" s="14" t="s">
        <v>18</v>
      </c>
      <c r="AQ13" s="11" t="e">
        <f>AVERAGE(N8,O8)</f>
        <v>#DIV/0!</v>
      </c>
      <c r="AR13" s="11" t="e">
        <f>AVERAGE(H15,I15)</f>
        <v>#DIV/0!</v>
      </c>
      <c r="AS13" s="14" t="s">
        <v>18</v>
      </c>
      <c r="AT13" s="11" t="e">
        <f>AVERAGE(N28,O28)</f>
        <v>#DIV/0!</v>
      </c>
      <c r="AU13" s="11" t="e">
        <f>AVERAGE(H35,I35)</f>
        <v>#DIV/0!</v>
      </c>
      <c r="AV13" s="14" t="s">
        <v>18</v>
      </c>
      <c r="AW13" s="11" t="e">
        <f>AVERAGE(N48,O48)</f>
        <v>#DIV/0!</v>
      </c>
      <c r="AX13" s="11" t="e">
        <f>AVERAGE(H55,I55)</f>
        <v>#DIV/0!</v>
      </c>
      <c r="AY13" s="14" t="s">
        <v>18</v>
      </c>
      <c r="AZ13" s="11" t="e">
        <f>AVERAGE(N68,O68)</f>
        <v>#DIV/0!</v>
      </c>
      <c r="BA13" s="11" t="e">
        <f>AVERAGE(H75,I75)</f>
        <v>#DIV/0!</v>
      </c>
    </row>
    <row r="14" spans="1:53" ht="15.75" thickBot="1">
      <c r="A14" s="55" t="s">
        <v>13</v>
      </c>
      <c r="B14" s="35"/>
      <c r="C14" s="36"/>
      <c r="D14" s="56">
        <v>0</v>
      </c>
      <c r="E14" s="37">
        <v>0</v>
      </c>
      <c r="F14" s="57"/>
      <c r="G14" s="55" t="s">
        <v>17</v>
      </c>
      <c r="H14" s="35"/>
      <c r="I14" s="36"/>
      <c r="J14" s="56">
        <v>0</v>
      </c>
      <c r="K14" s="37">
        <v>0</v>
      </c>
      <c r="L14" s="57"/>
      <c r="M14" s="55" t="s">
        <v>20</v>
      </c>
      <c r="N14" s="35"/>
      <c r="O14" s="36"/>
      <c r="P14" s="56">
        <v>0</v>
      </c>
      <c r="Q14" s="37">
        <v>0</v>
      </c>
      <c r="R14" s="57"/>
      <c r="S14" s="55" t="s">
        <v>24</v>
      </c>
      <c r="T14" s="59"/>
      <c r="U14" s="64"/>
      <c r="V14" s="56">
        <v>0</v>
      </c>
      <c r="W14" s="37">
        <v>0</v>
      </c>
      <c r="Y14" s="55" t="s">
        <v>10</v>
      </c>
      <c r="Z14" s="59"/>
      <c r="AA14" s="64"/>
      <c r="AB14" s="56">
        <v>0</v>
      </c>
      <c r="AC14" s="37">
        <v>0</v>
      </c>
      <c r="AP14" s="14" t="s">
        <v>19</v>
      </c>
      <c r="AQ14" s="11" t="e">
        <f>AVERAGE(T6,U6)</f>
        <v>#DIV/0!</v>
      </c>
      <c r="AR14" s="11" t="e">
        <f>AVERAGE(N13,O13)</f>
        <v>#DIV/0!</v>
      </c>
      <c r="AS14" s="14" t="s">
        <v>19</v>
      </c>
      <c r="AT14" s="11" t="e">
        <f>AVERAGE(T26,U26)</f>
        <v>#DIV/0!</v>
      </c>
      <c r="AU14" s="11" t="e">
        <f>AVERAGE(N33,O33)</f>
        <v>#DIV/0!</v>
      </c>
      <c r="AV14" s="14" t="s">
        <v>19</v>
      </c>
      <c r="AW14" s="11" t="e">
        <f>AVERAGE(T46,U46)</f>
        <v>#DIV/0!</v>
      </c>
      <c r="AX14" s="11" t="e">
        <f>AVERAGE(N53,O53)</f>
        <v>#DIV/0!</v>
      </c>
      <c r="AY14" s="14" t="s">
        <v>19</v>
      </c>
      <c r="AZ14" s="11" t="e">
        <f>AVERAGE(T66,U66)</f>
        <v>#DIV/0!</v>
      </c>
      <c r="BA14" s="11" t="e">
        <f>AVERAGE(N73,O73)</f>
        <v>#DIV/0!</v>
      </c>
    </row>
    <row r="15" spans="1:53" ht="15.75" thickBot="1">
      <c r="A15" s="55" t="s">
        <v>14</v>
      </c>
      <c r="B15" s="35"/>
      <c r="C15" s="36"/>
      <c r="D15" s="56">
        <v>0</v>
      </c>
      <c r="E15" s="37">
        <v>0</v>
      </c>
      <c r="F15" s="57"/>
      <c r="G15" s="55" t="s">
        <v>18</v>
      </c>
      <c r="H15" s="35"/>
      <c r="I15" s="36"/>
      <c r="J15" s="56">
        <v>0</v>
      </c>
      <c r="K15" s="37">
        <v>0</v>
      </c>
      <c r="L15" s="57"/>
      <c r="M15" s="55" t="s">
        <v>21</v>
      </c>
      <c r="N15" s="35"/>
      <c r="O15" s="36"/>
      <c r="P15" s="56">
        <v>0</v>
      </c>
      <c r="Q15" s="37">
        <v>0</v>
      </c>
      <c r="R15" s="57"/>
      <c r="S15" s="55" t="s">
        <v>25</v>
      </c>
      <c r="T15" s="59"/>
      <c r="U15" s="64"/>
      <c r="V15" s="56">
        <v>0</v>
      </c>
      <c r="W15" s="37">
        <v>0</v>
      </c>
      <c r="Y15" s="55" t="s">
        <v>69</v>
      </c>
      <c r="Z15" s="59"/>
      <c r="AA15" s="64"/>
      <c r="AB15" s="56">
        <v>0</v>
      </c>
      <c r="AC15" s="37">
        <v>0</v>
      </c>
      <c r="AP15" s="14" t="s">
        <v>20</v>
      </c>
      <c r="AQ15" s="11" t="e">
        <f>AVERAGE(T7,U7)</f>
        <v>#DIV/0!</v>
      </c>
      <c r="AR15" s="11" t="e">
        <f>AVERAGE(N14,O14)</f>
        <v>#DIV/0!</v>
      </c>
      <c r="AS15" s="14" t="s">
        <v>20</v>
      </c>
      <c r="AT15" s="11" t="e">
        <f>AVERAGE(T27,U27)</f>
        <v>#DIV/0!</v>
      </c>
      <c r="AU15" s="11" t="e">
        <f>AVERAGE(N34,O34)</f>
        <v>#DIV/0!</v>
      </c>
      <c r="AV15" s="14" t="s">
        <v>20</v>
      </c>
      <c r="AW15" s="11" t="e">
        <f>AVERAGE(T47,U47)</f>
        <v>#DIV/0!</v>
      </c>
      <c r="AX15" s="11" t="e">
        <f>AVERAGE(N54,O54)</f>
        <v>#DIV/0!</v>
      </c>
      <c r="AY15" s="14" t="s">
        <v>20</v>
      </c>
      <c r="AZ15" s="11" t="e">
        <f>AVERAGE(T67,U67)</f>
        <v>#DIV/0!</v>
      </c>
      <c r="BA15" s="11" t="e">
        <f>AVERAGE(N74,O74)</f>
        <v>#DIV/0!</v>
      </c>
    </row>
    <row r="16" spans="1:53" ht="15.75" thickBot="1">
      <c r="A16" s="55" t="s">
        <v>15</v>
      </c>
      <c r="B16" s="35"/>
      <c r="C16" s="36"/>
      <c r="D16" s="50">
        <v>0</v>
      </c>
      <c r="E16" s="51">
        <v>0</v>
      </c>
      <c r="F16" s="57"/>
      <c r="G16" s="55"/>
      <c r="H16" s="48"/>
      <c r="I16" s="49"/>
      <c r="J16" s="50">
        <v>0</v>
      </c>
      <c r="K16" s="51">
        <v>0</v>
      </c>
      <c r="L16" s="57"/>
      <c r="M16" s="55" t="s">
        <v>22</v>
      </c>
      <c r="N16" s="35"/>
      <c r="O16" s="36"/>
      <c r="P16" s="50">
        <v>0</v>
      </c>
      <c r="Q16" s="51">
        <v>0</v>
      </c>
      <c r="R16" s="57"/>
      <c r="S16" s="55"/>
      <c r="T16" s="48"/>
      <c r="U16" s="49"/>
      <c r="V16" s="50">
        <v>0</v>
      </c>
      <c r="W16" s="51">
        <v>0</v>
      </c>
      <c r="Y16" s="55"/>
      <c r="Z16" s="48"/>
      <c r="AA16" s="49"/>
      <c r="AB16" s="50">
        <v>0</v>
      </c>
      <c r="AC16" s="51">
        <v>0</v>
      </c>
      <c r="AP16" s="14" t="s">
        <v>21</v>
      </c>
      <c r="AQ16" s="11" t="e">
        <f>AVERAGE(T8,U8)</f>
        <v>#DIV/0!</v>
      </c>
      <c r="AR16" s="11" t="e">
        <f>AVERAGE(N15,O15)</f>
        <v>#DIV/0!</v>
      </c>
      <c r="AS16" s="14" t="s">
        <v>21</v>
      </c>
      <c r="AT16" s="11" t="e">
        <f>AVERAGE(T28,U28)</f>
        <v>#DIV/0!</v>
      </c>
      <c r="AU16" s="11" t="e">
        <f>AVERAGE(N35,O35)</f>
        <v>#DIV/0!</v>
      </c>
      <c r="AV16" s="14" t="s">
        <v>21</v>
      </c>
      <c r="AW16" s="11" t="e">
        <f>AVERAGE(T48,U48)</f>
        <v>#DIV/0!</v>
      </c>
      <c r="AX16" s="11" t="e">
        <f>AVERAGE(N55,O55)</f>
        <v>#DIV/0!</v>
      </c>
      <c r="AY16" s="14" t="s">
        <v>21</v>
      </c>
      <c r="AZ16" s="11" t="e">
        <f>AVERAGE(T68,U68)</f>
        <v>#DIV/0!</v>
      </c>
      <c r="BA16" s="11" t="e">
        <f>AVERAGE(N75,O75)</f>
        <v>#DIV/0!</v>
      </c>
    </row>
    <row r="17" spans="1:53" ht="15.75" thickBot="1">
      <c r="A17" s="55" t="s">
        <v>6</v>
      </c>
      <c r="B17" s="35"/>
      <c r="C17" s="36"/>
      <c r="D17" s="50">
        <v>0</v>
      </c>
      <c r="E17" s="51">
        <v>0</v>
      </c>
      <c r="F17" s="57"/>
      <c r="G17" s="55"/>
      <c r="H17" s="48"/>
      <c r="I17" s="49"/>
      <c r="J17" s="50">
        <v>0</v>
      </c>
      <c r="K17" s="51">
        <v>0</v>
      </c>
      <c r="L17" s="58"/>
      <c r="M17" s="55"/>
      <c r="N17" s="48"/>
      <c r="O17" s="49"/>
      <c r="P17" s="50">
        <v>0</v>
      </c>
      <c r="Q17" s="51">
        <v>0</v>
      </c>
      <c r="R17" s="57"/>
      <c r="S17" s="55"/>
      <c r="T17" s="48"/>
      <c r="U17" s="49"/>
      <c r="V17" s="50">
        <v>0</v>
      </c>
      <c r="W17" s="51">
        <v>0</v>
      </c>
      <c r="Y17" s="55"/>
      <c r="Z17" s="48"/>
      <c r="AA17" s="49"/>
      <c r="AB17" s="50">
        <v>0</v>
      </c>
      <c r="AC17" s="51">
        <v>0</v>
      </c>
      <c r="AP17" s="14" t="s">
        <v>22</v>
      </c>
      <c r="AQ17" s="11" t="e">
        <f>AVERAGE(T9,U9)</f>
        <v>#DIV/0!</v>
      </c>
      <c r="AR17" s="11" t="e">
        <f>AVERAGE(N16,O16)</f>
        <v>#DIV/0!</v>
      </c>
      <c r="AS17" s="14" t="s">
        <v>22</v>
      </c>
      <c r="AT17" s="11" t="e">
        <f>AVERAGE(T29,U29)</f>
        <v>#DIV/0!</v>
      </c>
      <c r="AU17" s="11" t="e">
        <f>AVERAGE(N36,O36)</f>
        <v>#DIV/0!</v>
      </c>
      <c r="AV17" s="14" t="s">
        <v>22</v>
      </c>
      <c r="AW17" s="11" t="e">
        <f>AVERAGE(T49,U49)</f>
        <v>#DIV/0!</v>
      </c>
      <c r="AX17" s="11" t="e">
        <f>AVERAGE(N56,O56)</f>
        <v>#DIV/0!</v>
      </c>
      <c r="AY17" s="14" t="s">
        <v>22</v>
      </c>
      <c r="AZ17" s="11" t="e">
        <f>AVERAGE(T69,U69)</f>
        <v>#DIV/0!</v>
      </c>
      <c r="BA17" s="11" t="e">
        <f>AVERAGE(N76,O76)</f>
        <v>#DIV/0!</v>
      </c>
    </row>
    <row r="18" spans="1:53" ht="15.75" thickBot="1">
      <c r="A18" s="39"/>
      <c r="B18" s="40"/>
      <c r="C18" s="40"/>
      <c r="D18" s="41"/>
      <c r="E18" s="41"/>
      <c r="F18" s="57"/>
      <c r="G18" s="39"/>
      <c r="H18" s="40"/>
      <c r="I18" s="40"/>
      <c r="J18" s="41"/>
      <c r="K18" s="41"/>
      <c r="L18" s="41"/>
      <c r="M18" s="39"/>
      <c r="N18" s="40"/>
      <c r="O18" s="40"/>
      <c r="P18" s="41"/>
      <c r="Q18" s="41"/>
      <c r="R18" s="30"/>
      <c r="AP18" s="14" t="s">
        <v>23</v>
      </c>
      <c r="AQ18" s="11" t="e">
        <f>AVERAGE(Z6,AA6)</f>
        <v>#DIV/0!</v>
      </c>
      <c r="AR18" s="11" t="e">
        <f>AVERAGE(T13,U13)</f>
        <v>#DIV/0!</v>
      </c>
      <c r="AS18" s="14" t="s">
        <v>23</v>
      </c>
      <c r="AT18" s="11" t="e">
        <f>AVERAGE(Z26,AA26)</f>
        <v>#DIV/0!</v>
      </c>
      <c r="AU18" s="11" t="e">
        <f>AVERAGE(T33,U33)</f>
        <v>#DIV/0!</v>
      </c>
      <c r="AV18" s="14" t="s">
        <v>23</v>
      </c>
      <c r="AW18" s="11" t="e">
        <f>AVERAGE(Z46,AA46)</f>
        <v>#DIV/0!</v>
      </c>
      <c r="AX18" s="11" t="e">
        <f>AVERAGE(T53,U53)</f>
        <v>#DIV/0!</v>
      </c>
      <c r="AY18" s="14" t="s">
        <v>23</v>
      </c>
      <c r="AZ18" s="11" t="e">
        <f>AVERAGE(Z66,AA66)</f>
        <v>#DIV/0!</v>
      </c>
      <c r="BA18" s="11" t="e">
        <f>AVERAGE(T73,U73)</f>
        <v>#DIV/0!</v>
      </c>
    </row>
    <row r="19" spans="1:53" ht="15.75" thickBot="1">
      <c r="A19" s="38"/>
      <c r="B19" s="38"/>
      <c r="C19" s="38"/>
      <c r="D19" s="38"/>
      <c r="E19" s="38"/>
      <c r="F19" s="1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1"/>
      <c r="AP19" s="14" t="s">
        <v>24</v>
      </c>
      <c r="AQ19" s="11" t="e">
        <f>AVERAGE(Z7,AA7)</f>
        <v>#DIV/0!</v>
      </c>
      <c r="AR19" s="11" t="e">
        <f>AVERAGE(T14,U14)</f>
        <v>#DIV/0!</v>
      </c>
      <c r="AS19" s="14" t="s">
        <v>24</v>
      </c>
      <c r="AT19" s="11" t="e">
        <f>AVERAGE(Z27,AA27)</f>
        <v>#DIV/0!</v>
      </c>
      <c r="AU19" s="11" t="e">
        <f>AVERAGE(T34,U34)</f>
        <v>#DIV/0!</v>
      </c>
      <c r="AV19" s="14" t="s">
        <v>24</v>
      </c>
      <c r="AW19" s="11" t="e">
        <f>AVERAGE(Z47,AA47)</f>
        <v>#DIV/0!</v>
      </c>
      <c r="AX19" s="11" t="e">
        <f>AVERAGE(T54,U54)</f>
        <v>#DIV/0!</v>
      </c>
      <c r="AY19" s="14" t="s">
        <v>24</v>
      </c>
      <c r="AZ19" s="11" t="e">
        <f>AVERAGE(Z67,AA67)</f>
        <v>#DIV/0!</v>
      </c>
      <c r="BA19" s="11" t="e">
        <f>AVERAGE(T74,U74)</f>
        <v>#DIV/0!</v>
      </c>
    </row>
    <row r="20" spans="1:53" ht="15.75" thickBot="1">
      <c r="A20" s="60"/>
      <c r="B20" s="60"/>
      <c r="C20" s="60"/>
      <c r="D20" s="60"/>
      <c r="E20" s="6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AP20" s="14" t="s">
        <v>25</v>
      </c>
      <c r="AQ20" s="11" t="e">
        <f>AVERAGE(Z8,AA8)</f>
        <v>#DIV/0!</v>
      </c>
      <c r="AR20" s="11" t="e">
        <f>AVERAGE(T15,U15)</f>
        <v>#DIV/0!</v>
      </c>
      <c r="AS20" s="14" t="s">
        <v>25</v>
      </c>
      <c r="AT20" s="11" t="e">
        <f>AVERAGE(Z28,AA28)</f>
        <v>#DIV/0!</v>
      </c>
      <c r="AU20" s="11" t="e">
        <f>AVERAGE(T35,U35)</f>
        <v>#DIV/0!</v>
      </c>
      <c r="AV20" s="14" t="s">
        <v>25</v>
      </c>
      <c r="AW20" s="11" t="e">
        <f>AVERAGE(Z48,AA48)</f>
        <v>#DIV/0!</v>
      </c>
      <c r="AX20" s="11" t="e">
        <f>AVERAGE(T55,U55)</f>
        <v>#DIV/0!</v>
      </c>
      <c r="AY20" s="14" t="s">
        <v>25</v>
      </c>
      <c r="AZ20" s="11" t="e">
        <f>AVERAGE(Z68,AA68)</f>
        <v>#DIV/0!</v>
      </c>
      <c r="BA20" s="11" t="e">
        <f>AVERAGE(T75,U75)</f>
        <v>#DIV/0!</v>
      </c>
    </row>
    <row r="21" spans="1:53" ht="19.5" thickBot="1">
      <c r="A21" s="153" t="s">
        <v>105</v>
      </c>
      <c r="B21" s="153"/>
      <c r="C21" s="153"/>
      <c r="D21" s="153"/>
      <c r="E21" s="153"/>
      <c r="R21" s="1"/>
    </row>
    <row r="22" spans="1:53" ht="15.75" thickBot="1">
      <c r="A22" s="146" t="s">
        <v>0</v>
      </c>
      <c r="B22" s="146"/>
      <c r="C22" s="146"/>
      <c r="D22" s="146"/>
      <c r="E22" s="146"/>
      <c r="F22" s="1"/>
      <c r="G22" s="147" t="s">
        <v>1</v>
      </c>
      <c r="H22" s="147"/>
      <c r="I22" s="147"/>
      <c r="J22" s="147"/>
      <c r="K22" s="147"/>
      <c r="L22" s="1"/>
      <c r="M22" s="151" t="s">
        <v>2</v>
      </c>
      <c r="N22" s="151"/>
      <c r="O22" s="151"/>
      <c r="P22" s="151"/>
      <c r="Q22" s="151"/>
      <c r="R22" s="60"/>
      <c r="S22" s="123" t="s">
        <v>7</v>
      </c>
      <c r="T22" s="124"/>
      <c r="U22" s="124"/>
      <c r="V22" s="124"/>
      <c r="W22" s="125"/>
      <c r="X22" s="1"/>
      <c r="Y22" s="123" t="s">
        <v>8</v>
      </c>
      <c r="Z22" s="124"/>
      <c r="AA22" s="124"/>
      <c r="AB22" s="124"/>
      <c r="AC22" s="125"/>
    </row>
    <row r="23" spans="1:53" ht="21.75" thickBot="1">
      <c r="A23" s="142" t="s">
        <v>64</v>
      </c>
      <c r="B23" s="142"/>
      <c r="C23" s="142"/>
      <c r="D23" s="142"/>
      <c r="E23" s="142"/>
      <c r="F23" s="57"/>
      <c r="G23" s="127" t="s">
        <v>64</v>
      </c>
      <c r="H23" s="127"/>
      <c r="I23" s="127"/>
      <c r="J23" s="127"/>
      <c r="K23" s="127"/>
      <c r="L23" s="57"/>
      <c r="M23" s="127" t="s">
        <v>64</v>
      </c>
      <c r="N23" s="127"/>
      <c r="O23" s="127"/>
      <c r="P23" s="127"/>
      <c r="Q23" s="127"/>
      <c r="R23" s="40"/>
      <c r="S23" s="66" t="s">
        <v>64</v>
      </c>
      <c r="T23" s="66"/>
      <c r="U23" s="66"/>
      <c r="V23" s="66"/>
      <c r="W23" s="66"/>
      <c r="X23" s="57"/>
      <c r="Y23" s="66" t="s">
        <v>64</v>
      </c>
      <c r="Z23" s="66"/>
      <c r="AA23" s="66"/>
      <c r="AB23" s="66"/>
      <c r="AC23" s="66"/>
    </row>
    <row r="24" spans="1:53" ht="15.75" thickBot="1">
      <c r="A24" s="42" t="s">
        <v>65</v>
      </c>
      <c r="B24" s="126"/>
      <c r="C24" s="126"/>
      <c r="D24" s="42" t="s">
        <v>66</v>
      </c>
      <c r="E24" s="43"/>
      <c r="F24" s="57"/>
      <c r="G24" s="42" t="s">
        <v>65</v>
      </c>
      <c r="H24" s="126"/>
      <c r="I24" s="126"/>
      <c r="J24" s="42" t="s">
        <v>66</v>
      </c>
      <c r="K24" s="43"/>
      <c r="L24" s="57"/>
      <c r="M24" s="42" t="s">
        <v>65</v>
      </c>
      <c r="N24" s="126"/>
      <c r="O24" s="126"/>
      <c r="P24" s="42" t="s">
        <v>66</v>
      </c>
      <c r="Q24" s="43"/>
      <c r="R24" s="40"/>
      <c r="S24" s="42" t="s">
        <v>65</v>
      </c>
      <c r="T24" s="67"/>
      <c r="U24" s="67"/>
      <c r="V24" s="42" t="s">
        <v>66</v>
      </c>
      <c r="W24" s="43"/>
      <c r="X24" s="57"/>
      <c r="Y24" s="42" t="s">
        <v>65</v>
      </c>
      <c r="Z24" s="67"/>
      <c r="AA24" s="67"/>
      <c r="AB24" s="42" t="s">
        <v>66</v>
      </c>
      <c r="AC24" s="43"/>
    </row>
    <row r="25" spans="1:53" ht="15.75" thickBot="1">
      <c r="A25" s="44" t="s">
        <v>3</v>
      </c>
      <c r="B25" s="44" t="s">
        <v>4</v>
      </c>
      <c r="C25" s="44" t="s">
        <v>5</v>
      </c>
      <c r="D25" s="45" t="s">
        <v>67</v>
      </c>
      <c r="E25" s="46" t="s">
        <v>68</v>
      </c>
      <c r="F25" s="57"/>
      <c r="G25" s="44" t="s">
        <v>3</v>
      </c>
      <c r="H25" s="44" t="s">
        <v>4</v>
      </c>
      <c r="I25" s="44" t="s">
        <v>5</v>
      </c>
      <c r="J25" s="45" t="s">
        <v>67</v>
      </c>
      <c r="K25" s="46" t="s">
        <v>68</v>
      </c>
      <c r="L25" s="57"/>
      <c r="M25" s="44" t="s">
        <v>3</v>
      </c>
      <c r="N25" s="44" t="s">
        <v>4</v>
      </c>
      <c r="O25" s="44" t="s">
        <v>5</v>
      </c>
      <c r="P25" s="45" t="s">
        <v>67</v>
      </c>
      <c r="Q25" s="46" t="s">
        <v>68</v>
      </c>
      <c r="R25" s="41"/>
      <c r="S25" s="44" t="s">
        <v>3</v>
      </c>
      <c r="T25" s="44" t="s">
        <v>4</v>
      </c>
      <c r="U25" s="44" t="s">
        <v>5</v>
      </c>
      <c r="V25" s="45" t="s">
        <v>67</v>
      </c>
      <c r="W25" s="46" t="s">
        <v>68</v>
      </c>
      <c r="X25" s="57"/>
      <c r="Y25" s="44" t="s">
        <v>3</v>
      </c>
      <c r="Z25" s="44" t="s">
        <v>4</v>
      </c>
      <c r="AA25" s="44" t="s">
        <v>5</v>
      </c>
      <c r="AB25" s="45" t="s">
        <v>67</v>
      </c>
      <c r="AC25" s="46" t="s">
        <v>68</v>
      </c>
    </row>
    <row r="26" spans="1:53" ht="15.75" thickBot="1">
      <c r="A26" s="47" t="s">
        <v>9</v>
      </c>
      <c r="B26" s="35"/>
      <c r="C26" s="36"/>
      <c r="D26" s="56">
        <v>0</v>
      </c>
      <c r="E26" s="37">
        <v>0</v>
      </c>
      <c r="F26" s="57"/>
      <c r="G26" s="47" t="s">
        <v>72</v>
      </c>
      <c r="H26" s="35"/>
      <c r="I26" s="36"/>
      <c r="J26" s="56">
        <v>0</v>
      </c>
      <c r="K26" s="37">
        <v>0</v>
      </c>
      <c r="L26" s="57"/>
      <c r="M26" s="47" t="s">
        <v>16</v>
      </c>
      <c r="N26" s="35"/>
      <c r="O26" s="36"/>
      <c r="P26" s="56">
        <v>0</v>
      </c>
      <c r="Q26" s="37">
        <v>0</v>
      </c>
      <c r="R26" s="40"/>
      <c r="S26" s="47" t="s">
        <v>19</v>
      </c>
      <c r="T26" s="59"/>
      <c r="U26" s="64"/>
      <c r="V26" s="56">
        <v>0</v>
      </c>
      <c r="W26" s="37">
        <v>0</v>
      </c>
      <c r="X26" s="57"/>
      <c r="Y26" s="47" t="s">
        <v>23</v>
      </c>
      <c r="Z26" s="35"/>
      <c r="AA26" s="36"/>
      <c r="AB26" s="56">
        <v>0</v>
      </c>
      <c r="AC26" s="37">
        <v>0</v>
      </c>
    </row>
    <row r="27" spans="1:53" ht="15.75" thickBot="1">
      <c r="A27" s="47" t="s">
        <v>10</v>
      </c>
      <c r="B27" s="35"/>
      <c r="C27" s="36"/>
      <c r="D27" s="56">
        <v>0</v>
      </c>
      <c r="E27" s="37">
        <v>0</v>
      </c>
      <c r="F27" s="57"/>
      <c r="G27" s="47" t="s">
        <v>13</v>
      </c>
      <c r="H27" s="35"/>
      <c r="I27" s="36"/>
      <c r="J27" s="56">
        <v>0</v>
      </c>
      <c r="K27" s="37">
        <v>0</v>
      </c>
      <c r="L27" s="57"/>
      <c r="M27" s="47" t="s">
        <v>74</v>
      </c>
      <c r="N27" s="35"/>
      <c r="O27" s="36"/>
      <c r="P27" s="56">
        <v>0</v>
      </c>
      <c r="Q27" s="37">
        <v>0</v>
      </c>
      <c r="R27" s="40"/>
      <c r="S27" s="47" t="s">
        <v>20</v>
      </c>
      <c r="T27" s="59"/>
      <c r="U27" s="64"/>
      <c r="V27" s="56">
        <v>0</v>
      </c>
      <c r="W27" s="37">
        <v>0</v>
      </c>
      <c r="X27" s="57"/>
      <c r="Y27" s="47" t="s">
        <v>24</v>
      </c>
      <c r="Z27" s="59"/>
      <c r="AA27" s="64"/>
      <c r="AB27" s="56">
        <v>0</v>
      </c>
      <c r="AC27" s="37">
        <v>0</v>
      </c>
    </row>
    <row r="28" spans="1:53" ht="15.75" thickBot="1">
      <c r="A28" s="47" t="s">
        <v>69</v>
      </c>
      <c r="B28" s="35"/>
      <c r="C28" s="36"/>
      <c r="D28" s="56">
        <v>0</v>
      </c>
      <c r="E28" s="37">
        <v>0</v>
      </c>
      <c r="F28" s="57"/>
      <c r="G28" s="47" t="s">
        <v>73</v>
      </c>
      <c r="H28" s="35"/>
      <c r="I28" s="36"/>
      <c r="J28" s="56">
        <v>0</v>
      </c>
      <c r="K28" s="37">
        <v>0</v>
      </c>
      <c r="L28" s="57"/>
      <c r="M28" s="47" t="s">
        <v>18</v>
      </c>
      <c r="N28" s="35"/>
      <c r="O28" s="36"/>
      <c r="P28" s="56">
        <v>0</v>
      </c>
      <c r="Q28" s="37">
        <v>0</v>
      </c>
      <c r="R28" s="41"/>
      <c r="S28" s="47" t="s">
        <v>21</v>
      </c>
      <c r="T28" s="59"/>
      <c r="U28" s="64"/>
      <c r="V28" s="56">
        <v>0</v>
      </c>
      <c r="W28" s="37">
        <v>0</v>
      </c>
      <c r="X28" s="57"/>
      <c r="Y28" s="47" t="s">
        <v>25</v>
      </c>
      <c r="Z28" s="35"/>
      <c r="AA28" s="36"/>
      <c r="AB28" s="56">
        <v>0</v>
      </c>
      <c r="AC28" s="37">
        <v>0</v>
      </c>
    </row>
    <row r="29" spans="1:53" ht="15.75" thickBot="1">
      <c r="A29" s="47"/>
      <c r="B29" s="48"/>
      <c r="C29" s="49"/>
      <c r="D29" s="50">
        <v>0</v>
      </c>
      <c r="E29" s="51">
        <v>0</v>
      </c>
      <c r="F29" s="57"/>
      <c r="G29" s="47" t="s">
        <v>15</v>
      </c>
      <c r="H29" s="35"/>
      <c r="I29" s="36"/>
      <c r="J29" s="50">
        <v>0</v>
      </c>
      <c r="K29" s="51">
        <v>0</v>
      </c>
      <c r="L29" s="57"/>
      <c r="M29" s="47"/>
      <c r="N29" s="48"/>
      <c r="O29" s="49"/>
      <c r="P29" s="50">
        <v>0</v>
      </c>
      <c r="Q29" s="51">
        <v>0</v>
      </c>
      <c r="R29" s="40"/>
      <c r="S29" s="47" t="s">
        <v>22</v>
      </c>
      <c r="T29" s="59"/>
      <c r="U29" s="64"/>
      <c r="V29" s="50">
        <v>0</v>
      </c>
      <c r="W29" s="51">
        <v>0</v>
      </c>
      <c r="X29" s="57"/>
      <c r="Y29" s="47"/>
      <c r="Z29" s="48"/>
      <c r="AA29" s="49"/>
      <c r="AB29" s="50">
        <v>0</v>
      </c>
      <c r="AC29" s="51">
        <v>0</v>
      </c>
      <c r="AP29" s="3" t="s">
        <v>26</v>
      </c>
      <c r="AQ29" s="4" t="s">
        <v>34</v>
      </c>
      <c r="AR29" s="4" t="s">
        <v>36</v>
      </c>
      <c r="AS29" s="4" t="s">
        <v>32</v>
      </c>
      <c r="AT29" s="4" t="s">
        <v>37</v>
      </c>
      <c r="AU29" s="4" t="s">
        <v>38</v>
      </c>
      <c r="AV29" s="7" t="s">
        <v>28</v>
      </c>
      <c r="AW29" s="7" t="s">
        <v>27</v>
      </c>
      <c r="AX29" s="28" t="s">
        <v>101</v>
      </c>
      <c r="AY29" s="26" t="s">
        <v>102</v>
      </c>
      <c r="AZ29" s="26" t="s">
        <v>103</v>
      </c>
    </row>
    <row r="30" spans="1:53" ht="15.75" thickBot="1">
      <c r="A30" s="47"/>
      <c r="B30" s="48"/>
      <c r="C30" s="49"/>
      <c r="D30" s="50">
        <v>0</v>
      </c>
      <c r="E30" s="51">
        <v>0</v>
      </c>
      <c r="F30" s="57"/>
      <c r="G30" s="47" t="s">
        <v>6</v>
      </c>
      <c r="H30" s="35"/>
      <c r="I30" s="36"/>
      <c r="J30" s="50">
        <v>0</v>
      </c>
      <c r="K30" s="51">
        <v>0</v>
      </c>
      <c r="L30" s="57"/>
      <c r="M30" s="47"/>
      <c r="N30" s="48"/>
      <c r="O30" s="49"/>
      <c r="P30" s="50">
        <v>0</v>
      </c>
      <c r="Q30" s="51">
        <v>0</v>
      </c>
      <c r="R30" s="40"/>
      <c r="S30" s="47"/>
      <c r="T30" s="48"/>
      <c r="U30" s="49"/>
      <c r="V30" s="50">
        <v>0</v>
      </c>
      <c r="W30" s="51">
        <v>0</v>
      </c>
      <c r="X30" s="57"/>
      <c r="Y30" s="47"/>
      <c r="Z30" s="48"/>
      <c r="AA30" s="49"/>
      <c r="AB30" s="50">
        <v>0</v>
      </c>
      <c r="AC30" s="51">
        <v>0</v>
      </c>
      <c r="AP30" s="14" t="s">
        <v>9</v>
      </c>
      <c r="AQ30" s="11" t="e">
        <f>AVERAGE(B6,C6,B26,C26,B46,C46,B66,C66,B86,C86)</f>
        <v>#DIV/0!</v>
      </c>
      <c r="AR30" s="11" t="e">
        <f>AVERAGE(Z13,AA13,Z33,AA33,Z53,AA53,Z73,AA73,Z93,AA93)</f>
        <v>#DIV/0!</v>
      </c>
      <c r="AS30" s="12">
        <v>0.05</v>
      </c>
      <c r="AT30" s="5" t="e">
        <f t="shared" ref="AT30:AT47" si="0">IF(AQ30&lt;=$AV$30,"NORMAL",IF(AQ30&lt;=$AV$31,"MODERADO",IF(AQ30&gt;=$AV$31,"CRITICO")))</f>
        <v>#DIV/0!</v>
      </c>
      <c r="AU30" s="5" t="e">
        <f t="shared" ref="AU30:AU47" si="1">IF(AR30&lt;=$AV$30,"NORMAL",IF(AR30&lt;=$AV$31,"MODERADO",IF(AR30&gt;=$AV$31,"CRITICO")))</f>
        <v>#DIV/0!</v>
      </c>
      <c r="AV30" s="8">
        <v>0.05</v>
      </c>
      <c r="AW30" s="6" t="s">
        <v>29</v>
      </c>
      <c r="AX30" s="20" t="s">
        <v>22</v>
      </c>
      <c r="AY30" s="27" t="e">
        <v>#DIV/0!</v>
      </c>
      <c r="AZ30" s="27" t="e">
        <v>#DIV/0!</v>
      </c>
    </row>
    <row r="31" spans="1:53" ht="21.75" thickBot="1">
      <c r="A31" s="141" t="s">
        <v>70</v>
      </c>
      <c r="B31" s="141"/>
      <c r="C31" s="141"/>
      <c r="D31" s="141"/>
      <c r="E31" s="141"/>
      <c r="F31" s="57"/>
      <c r="G31" s="140" t="s">
        <v>70</v>
      </c>
      <c r="H31" s="140"/>
      <c r="I31" s="140"/>
      <c r="J31" s="140"/>
      <c r="K31" s="140"/>
      <c r="L31" s="57"/>
      <c r="M31" s="140" t="s">
        <v>70</v>
      </c>
      <c r="N31" s="140"/>
      <c r="O31" s="140"/>
      <c r="P31" s="140"/>
      <c r="Q31" s="140"/>
      <c r="R31" s="38"/>
      <c r="S31" s="68" t="s">
        <v>70</v>
      </c>
      <c r="T31" s="68"/>
      <c r="U31" s="68"/>
      <c r="V31" s="68"/>
      <c r="W31" s="68"/>
      <c r="X31" s="57"/>
      <c r="Y31" s="68" t="s">
        <v>70</v>
      </c>
      <c r="Z31" s="68"/>
      <c r="AA31" s="68"/>
      <c r="AB31" s="68"/>
      <c r="AC31" s="68"/>
      <c r="AP31" s="15" t="s">
        <v>10</v>
      </c>
      <c r="AQ31" s="11" t="e">
        <f>AVERAGE(B7,C7,B27,C27,B47,C47,B67,C67,B87,C87)</f>
        <v>#DIV/0!</v>
      </c>
      <c r="AR31" s="11" t="e">
        <f>AVERAGE(Z14,AA14,Z34,AA34,Z54,AA54,Z74,AA74,Z94,AA94)</f>
        <v>#DIV/0!</v>
      </c>
      <c r="AS31" s="13">
        <v>0.05</v>
      </c>
      <c r="AT31" s="5" t="e">
        <f t="shared" si="0"/>
        <v>#DIV/0!</v>
      </c>
      <c r="AU31" s="5" t="e">
        <f t="shared" si="1"/>
        <v>#DIV/0!</v>
      </c>
      <c r="AV31" s="9">
        <v>7.0000000000000007E-2</v>
      </c>
      <c r="AW31" s="6" t="s">
        <v>30</v>
      </c>
      <c r="AX31" s="20" t="s">
        <v>20</v>
      </c>
      <c r="AY31" s="27" t="e">
        <v>#DIV/0!</v>
      </c>
      <c r="AZ31" s="27" t="e">
        <v>#DIV/0!</v>
      </c>
    </row>
    <row r="32" spans="1:53" ht="15.75" thickBot="1">
      <c r="A32" s="52" t="s">
        <v>3</v>
      </c>
      <c r="B32" s="52" t="s">
        <v>4</v>
      </c>
      <c r="C32" s="52" t="s">
        <v>5</v>
      </c>
      <c r="D32" s="53" t="s">
        <v>67</v>
      </c>
      <c r="E32" s="54" t="s">
        <v>71</v>
      </c>
      <c r="F32" s="57"/>
      <c r="G32" s="52" t="s">
        <v>3</v>
      </c>
      <c r="H32" s="52" t="s">
        <v>4</v>
      </c>
      <c r="I32" s="52" t="s">
        <v>5</v>
      </c>
      <c r="J32" s="53" t="s">
        <v>67</v>
      </c>
      <c r="K32" s="54" t="s">
        <v>71</v>
      </c>
      <c r="L32" s="57"/>
      <c r="M32" s="52" t="s">
        <v>3</v>
      </c>
      <c r="N32" s="52" t="s">
        <v>4</v>
      </c>
      <c r="O32" s="52" t="s">
        <v>5</v>
      </c>
      <c r="P32" s="53" t="s">
        <v>67</v>
      </c>
      <c r="Q32" s="54" t="s">
        <v>71</v>
      </c>
      <c r="R32" s="1"/>
      <c r="S32" s="52" t="s">
        <v>3</v>
      </c>
      <c r="T32" s="52" t="s">
        <v>4</v>
      </c>
      <c r="U32" s="52" t="s">
        <v>5</v>
      </c>
      <c r="V32" s="53" t="s">
        <v>67</v>
      </c>
      <c r="W32" s="54" t="s">
        <v>71</v>
      </c>
      <c r="X32" s="57"/>
      <c r="Y32" s="52" t="s">
        <v>3</v>
      </c>
      <c r="Z32" s="52" t="s">
        <v>4</v>
      </c>
      <c r="AA32" s="52" t="s">
        <v>5</v>
      </c>
      <c r="AB32" s="53" t="s">
        <v>67</v>
      </c>
      <c r="AC32" s="54" t="s">
        <v>71</v>
      </c>
      <c r="AP32" s="14" t="s">
        <v>11</v>
      </c>
      <c r="AQ32" s="11" t="e">
        <f>AVERAGE(B8,C8,B28,C28,B48,C48,B68,C68,B88,C88)</f>
        <v>#DIV/0!</v>
      </c>
      <c r="AR32" s="11" t="e">
        <f>AVERAGE(Z15,AA15,Z35,AA35,Z55,AA55,Z75,AA75,Z95,AA95)</f>
        <v>#DIV/0!</v>
      </c>
      <c r="AS32" s="13">
        <v>0.05</v>
      </c>
      <c r="AT32" s="5" t="e">
        <f t="shared" si="0"/>
        <v>#DIV/0!</v>
      </c>
      <c r="AU32" s="5" t="e">
        <f t="shared" si="1"/>
        <v>#DIV/0!</v>
      </c>
      <c r="AV32" s="10">
        <v>0.1</v>
      </c>
      <c r="AW32" s="6" t="s">
        <v>31</v>
      </c>
      <c r="AX32" s="20" t="s">
        <v>23</v>
      </c>
      <c r="AY32" s="27" t="e">
        <v>#DIV/0!</v>
      </c>
      <c r="AZ32" s="27" t="e">
        <v>#DIV/0!</v>
      </c>
    </row>
    <row r="33" spans="1:52" ht="15.75" thickBot="1">
      <c r="A33" s="55" t="s">
        <v>72</v>
      </c>
      <c r="B33" s="35"/>
      <c r="C33" s="36"/>
      <c r="D33" s="56">
        <v>0</v>
      </c>
      <c r="E33" s="37">
        <v>0</v>
      </c>
      <c r="F33" s="57"/>
      <c r="G33" s="55" t="s">
        <v>16</v>
      </c>
      <c r="H33" s="35"/>
      <c r="I33" s="36"/>
      <c r="J33" s="56">
        <v>0</v>
      </c>
      <c r="K33" s="37">
        <v>0</v>
      </c>
      <c r="L33" s="57"/>
      <c r="M33" s="55" t="s">
        <v>19</v>
      </c>
      <c r="N33" s="35"/>
      <c r="O33" s="36"/>
      <c r="P33" s="56">
        <v>0</v>
      </c>
      <c r="Q33" s="37">
        <v>0</v>
      </c>
      <c r="R33" s="1"/>
      <c r="S33" s="55" t="s">
        <v>23</v>
      </c>
      <c r="T33" s="59"/>
      <c r="U33" s="64"/>
      <c r="V33" s="56">
        <v>0</v>
      </c>
      <c r="W33" s="37">
        <v>0</v>
      </c>
      <c r="X33" s="57"/>
      <c r="Y33" s="55" t="s">
        <v>9</v>
      </c>
      <c r="Z33" s="59"/>
      <c r="AA33" s="64"/>
      <c r="AB33" s="56">
        <v>0</v>
      </c>
      <c r="AC33" s="37">
        <v>0</v>
      </c>
      <c r="AP33" s="14" t="s">
        <v>72</v>
      </c>
      <c r="AQ33" s="11">
        <f>AVERAGE(H6,I6,H26,I26,H46,I46,H66,I66,H86,I86)</f>
        <v>0.15</v>
      </c>
      <c r="AR33" s="11">
        <f>AVERAGE(B13,C13,B33,C33,B53,C53,B73,C73,B93,C93)</f>
        <v>0.12</v>
      </c>
      <c r="AS33" s="13">
        <v>0.05</v>
      </c>
      <c r="AT33" s="5" t="str">
        <f t="shared" si="0"/>
        <v>CRITICO</v>
      </c>
      <c r="AU33" s="5" t="str">
        <f t="shared" si="1"/>
        <v>CRITICO</v>
      </c>
      <c r="AX33" s="20" t="s">
        <v>72</v>
      </c>
      <c r="AY33" s="27">
        <v>0.15</v>
      </c>
      <c r="AZ33" s="27">
        <v>0.12</v>
      </c>
    </row>
    <row r="34" spans="1:52" ht="15.75" thickBot="1">
      <c r="A34" s="55" t="s">
        <v>13</v>
      </c>
      <c r="B34" s="35"/>
      <c r="C34" s="36"/>
      <c r="D34" s="56">
        <v>0</v>
      </c>
      <c r="E34" s="37">
        <v>0</v>
      </c>
      <c r="F34" s="57"/>
      <c r="G34" s="55" t="s">
        <v>17</v>
      </c>
      <c r="H34" s="35"/>
      <c r="I34" s="36"/>
      <c r="J34" s="56">
        <v>0</v>
      </c>
      <c r="K34" s="37">
        <v>0</v>
      </c>
      <c r="L34" s="57"/>
      <c r="M34" s="55" t="s">
        <v>20</v>
      </c>
      <c r="N34" s="35"/>
      <c r="O34" s="36"/>
      <c r="P34" s="56">
        <v>0</v>
      </c>
      <c r="Q34" s="37">
        <v>0</v>
      </c>
      <c r="R34" s="1"/>
      <c r="S34" s="55" t="s">
        <v>24</v>
      </c>
      <c r="T34" s="59"/>
      <c r="U34" s="64"/>
      <c r="V34" s="56">
        <v>0</v>
      </c>
      <c r="W34" s="37">
        <v>0</v>
      </c>
      <c r="X34" s="57"/>
      <c r="Y34" s="55" t="s">
        <v>10</v>
      </c>
      <c r="Z34" s="59"/>
      <c r="AA34" s="64"/>
      <c r="AB34" s="56">
        <v>0</v>
      </c>
      <c r="AC34" s="37">
        <v>0</v>
      </c>
      <c r="AP34" s="14" t="s">
        <v>13</v>
      </c>
      <c r="AQ34" s="11" t="e">
        <f>AVERAGE(H7,I7,H27,I27,H47,I47,H67,I67,H87,I87)</f>
        <v>#DIV/0!</v>
      </c>
      <c r="AR34" s="11" t="e">
        <f>AVERAGE(B14,C14,B34,C34,B54,C54,B74,C74,B94,C94)</f>
        <v>#DIV/0!</v>
      </c>
      <c r="AS34" s="13">
        <v>0.05</v>
      </c>
      <c r="AT34" s="5" t="e">
        <f t="shared" si="0"/>
        <v>#DIV/0!</v>
      </c>
      <c r="AU34" s="5" t="e">
        <f t="shared" si="1"/>
        <v>#DIV/0!</v>
      </c>
      <c r="AX34" s="20" t="s">
        <v>14</v>
      </c>
      <c r="AY34" s="27" t="e">
        <v>#DIV/0!</v>
      </c>
      <c r="AZ34" s="27" t="e">
        <v>#DIV/0!</v>
      </c>
    </row>
    <row r="35" spans="1:52" ht="15.75" thickBot="1">
      <c r="A35" s="55" t="s">
        <v>14</v>
      </c>
      <c r="B35" s="35"/>
      <c r="C35" s="36"/>
      <c r="D35" s="56">
        <v>0</v>
      </c>
      <c r="E35" s="37">
        <v>0</v>
      </c>
      <c r="F35" s="57"/>
      <c r="G35" s="55" t="s">
        <v>18</v>
      </c>
      <c r="H35" s="35"/>
      <c r="I35" s="36"/>
      <c r="J35" s="56">
        <v>0</v>
      </c>
      <c r="K35" s="37">
        <v>0</v>
      </c>
      <c r="L35" s="57"/>
      <c r="M35" s="55" t="s">
        <v>21</v>
      </c>
      <c r="N35" s="35"/>
      <c r="O35" s="36"/>
      <c r="P35" s="56">
        <v>0</v>
      </c>
      <c r="Q35" s="37">
        <v>0</v>
      </c>
      <c r="R35" s="1"/>
      <c r="S35" s="55" t="s">
        <v>25</v>
      </c>
      <c r="T35" s="59"/>
      <c r="U35" s="64"/>
      <c r="V35" s="56">
        <v>0</v>
      </c>
      <c r="W35" s="37">
        <v>0</v>
      </c>
      <c r="X35" s="57"/>
      <c r="Y35" s="55" t="s">
        <v>69</v>
      </c>
      <c r="Z35" s="59"/>
      <c r="AA35" s="64"/>
      <c r="AB35" s="56">
        <v>0</v>
      </c>
      <c r="AC35" s="37">
        <v>0</v>
      </c>
      <c r="AP35" s="14" t="s">
        <v>14</v>
      </c>
      <c r="AQ35" s="11" t="e">
        <f>AVERAGE(H8,I8,H28,I28,H48,I48,H68,I68,H88,I88)</f>
        <v>#DIV/0!</v>
      </c>
      <c r="AR35" s="11" t="e">
        <f>AVERAGE(B15,C15,B35,C35,B55,C55,B75,C75,B95,C95)</f>
        <v>#DIV/0!</v>
      </c>
      <c r="AS35" s="13">
        <v>0.05</v>
      </c>
      <c r="AT35" s="5" t="e">
        <f t="shared" si="0"/>
        <v>#DIV/0!</v>
      </c>
      <c r="AU35" s="5" t="e">
        <f t="shared" si="1"/>
        <v>#DIV/0!</v>
      </c>
      <c r="AX35" s="20" t="s">
        <v>21</v>
      </c>
      <c r="AY35" s="27" t="e">
        <v>#DIV/0!</v>
      </c>
      <c r="AZ35" s="27" t="e">
        <v>#DIV/0!</v>
      </c>
    </row>
    <row r="36" spans="1:52" ht="15.75" thickBot="1">
      <c r="A36" s="55" t="s">
        <v>15</v>
      </c>
      <c r="B36" s="35"/>
      <c r="C36" s="36"/>
      <c r="D36" s="50">
        <v>0</v>
      </c>
      <c r="E36" s="51">
        <v>0</v>
      </c>
      <c r="F36" s="57"/>
      <c r="G36" s="55"/>
      <c r="H36" s="48"/>
      <c r="I36" s="49"/>
      <c r="J36" s="50">
        <v>0</v>
      </c>
      <c r="K36" s="51">
        <v>0</v>
      </c>
      <c r="L36" s="57"/>
      <c r="M36" s="55" t="s">
        <v>22</v>
      </c>
      <c r="N36" s="35"/>
      <c r="O36" s="36"/>
      <c r="P36" s="50">
        <v>0</v>
      </c>
      <c r="Q36" s="51">
        <v>0</v>
      </c>
      <c r="S36" s="55"/>
      <c r="T36" s="48"/>
      <c r="U36" s="49"/>
      <c r="V36" s="50">
        <v>0</v>
      </c>
      <c r="W36" s="51">
        <v>0</v>
      </c>
      <c r="Y36" s="55"/>
      <c r="Z36" s="48"/>
      <c r="AA36" s="49"/>
      <c r="AB36" s="50">
        <v>0</v>
      </c>
      <c r="AC36" s="51">
        <v>0</v>
      </c>
      <c r="AP36" s="14" t="s">
        <v>15</v>
      </c>
      <c r="AQ36" s="11" t="e">
        <f>AVERAGE(H9,I9,H29,I29,H49,I49,H69,I69,H89,I89)</f>
        <v>#DIV/0!</v>
      </c>
      <c r="AR36" s="11" t="e">
        <f>AVERAGE(B16,C16,B36,C36,B56,C56,B76,C76,B96,C96)</f>
        <v>#DIV/0!</v>
      </c>
      <c r="AS36" s="13">
        <v>0.05</v>
      </c>
      <c r="AT36" s="5" t="e">
        <f t="shared" si="0"/>
        <v>#DIV/0!</v>
      </c>
      <c r="AU36" s="5" t="e">
        <f t="shared" si="1"/>
        <v>#DIV/0!</v>
      </c>
      <c r="AX36" s="20" t="s">
        <v>6</v>
      </c>
      <c r="AY36" s="27" t="e">
        <v>#DIV/0!</v>
      </c>
      <c r="AZ36" s="27" t="e">
        <v>#DIV/0!</v>
      </c>
    </row>
    <row r="37" spans="1:52" ht="15.75" thickBot="1">
      <c r="A37" s="55" t="s">
        <v>6</v>
      </c>
      <c r="B37" s="35"/>
      <c r="C37" s="36"/>
      <c r="D37" s="50">
        <v>0</v>
      </c>
      <c r="E37" s="51">
        <v>0</v>
      </c>
      <c r="F37" s="57"/>
      <c r="G37" s="55"/>
      <c r="H37" s="48"/>
      <c r="I37" s="49"/>
      <c r="J37" s="50">
        <v>0</v>
      </c>
      <c r="K37" s="51">
        <v>0</v>
      </c>
      <c r="L37" s="58"/>
      <c r="M37" s="55"/>
      <c r="N37" s="48"/>
      <c r="O37" s="49"/>
      <c r="P37" s="50">
        <v>0</v>
      </c>
      <c r="Q37" s="51">
        <v>0</v>
      </c>
      <c r="S37" s="55"/>
      <c r="T37" s="48"/>
      <c r="U37" s="49"/>
      <c r="V37" s="50">
        <v>0</v>
      </c>
      <c r="W37" s="51">
        <v>0</v>
      </c>
      <c r="Y37" s="55"/>
      <c r="Z37" s="48"/>
      <c r="AA37" s="49"/>
      <c r="AB37" s="50">
        <v>0</v>
      </c>
      <c r="AC37" s="51">
        <v>0</v>
      </c>
      <c r="AP37" s="14" t="s">
        <v>6</v>
      </c>
      <c r="AQ37" s="11" t="e">
        <f>AVERAGE(H10,I10,H30,I30,H50,I50,H70,I70,H90,I90)</f>
        <v>#DIV/0!</v>
      </c>
      <c r="AR37" s="11" t="e">
        <f>AVERAGE(B17,C17,B37,C37,B57,C57,B77,C77,B97,C97)</f>
        <v>#DIV/0!</v>
      </c>
      <c r="AS37" s="13">
        <v>0.05</v>
      </c>
      <c r="AT37" s="5" t="e">
        <f t="shared" si="0"/>
        <v>#DIV/0!</v>
      </c>
      <c r="AU37" s="5" t="e">
        <f t="shared" si="1"/>
        <v>#DIV/0!</v>
      </c>
      <c r="AX37" s="20" t="s">
        <v>11</v>
      </c>
      <c r="AY37" s="27" t="e">
        <v>#DIV/0!</v>
      </c>
      <c r="AZ37" s="27" t="e">
        <v>#DIV/0!</v>
      </c>
    </row>
    <row r="38" spans="1:52" ht="15">
      <c r="AP38" s="14" t="s">
        <v>16</v>
      </c>
      <c r="AQ38" s="11" t="e">
        <f>AVERAGE(N6,O6,N26,O26,N46,O46,N66,O66,N86,O86)</f>
        <v>#DIV/0!</v>
      </c>
      <c r="AR38" s="11" t="e">
        <f>AVERAGE(H13,I13,H33,I33,H53,I53,H73,I73,H93,I93)</f>
        <v>#DIV/0!</v>
      </c>
      <c r="AS38" s="13">
        <v>0.05</v>
      </c>
      <c r="AT38" s="5" t="e">
        <f t="shared" si="0"/>
        <v>#DIV/0!</v>
      </c>
      <c r="AU38" s="5" t="e">
        <f t="shared" si="1"/>
        <v>#DIV/0!</v>
      </c>
      <c r="AX38" s="20" t="s">
        <v>25</v>
      </c>
      <c r="AY38" s="27" t="e">
        <v>#DIV/0!</v>
      </c>
      <c r="AZ38" s="27" t="e">
        <v>#DIV/0!</v>
      </c>
    </row>
    <row r="39" spans="1:52" ht="15.75" thickBot="1">
      <c r="AP39" s="14" t="s">
        <v>17</v>
      </c>
      <c r="AQ39" s="11" t="e">
        <f>AVERAGE(N7,O7,N27,O27,N47,O47,N67,O67,N87,O87)</f>
        <v>#DIV/0!</v>
      </c>
      <c r="AR39" s="11" t="e">
        <f>AVERAGE(H14,I14,H34,I34,H54,I54,H74,I74,H94,I94)</f>
        <v>#DIV/0!</v>
      </c>
      <c r="AS39" s="13">
        <v>0.05</v>
      </c>
      <c r="AT39" s="5" t="e">
        <f t="shared" si="0"/>
        <v>#DIV/0!</v>
      </c>
      <c r="AU39" s="5" t="e">
        <f t="shared" si="1"/>
        <v>#DIV/0!</v>
      </c>
      <c r="AX39" s="20" t="s">
        <v>19</v>
      </c>
      <c r="AY39" s="27" t="e">
        <v>#DIV/0!</v>
      </c>
      <c r="AZ39" s="27" t="e">
        <v>#DIV/0!</v>
      </c>
    </row>
    <row r="40" spans="1:52" ht="15.75" thickBot="1">
      <c r="R40" s="1"/>
      <c r="AP40" s="14" t="s">
        <v>18</v>
      </c>
      <c r="AQ40" s="11" t="e">
        <f>AVERAGE(N8,O8,N28,O28,N48,O48,N68,O68,N88,O88)</f>
        <v>#DIV/0!</v>
      </c>
      <c r="AR40" s="11" t="e">
        <f>AVERAGE(H15,I15,H35,I35,H55,I55,H75,I75,H95,I95)</f>
        <v>#DIV/0!</v>
      </c>
      <c r="AS40" s="13">
        <v>0.05</v>
      </c>
      <c r="AT40" s="5" t="e">
        <f t="shared" si="0"/>
        <v>#DIV/0!</v>
      </c>
      <c r="AU40" s="5" t="e">
        <f t="shared" si="1"/>
        <v>#DIV/0!</v>
      </c>
      <c r="AX40" s="20" t="s">
        <v>9</v>
      </c>
      <c r="AY40" s="27" t="e">
        <v>#DIV/0!</v>
      </c>
      <c r="AZ40" s="27" t="e">
        <v>#DIV/0!</v>
      </c>
    </row>
    <row r="41" spans="1:52" ht="19.5" thickBot="1">
      <c r="A41" s="148" t="s">
        <v>106</v>
      </c>
      <c r="B41" s="149"/>
      <c r="C41" s="149"/>
      <c r="D41" s="149"/>
      <c r="E41" s="150"/>
      <c r="R41" s="30"/>
      <c r="AP41" s="14" t="s">
        <v>19</v>
      </c>
      <c r="AQ41" s="11" t="e">
        <f>AVERAGE(T6,U6,T26,U26,T46,U46,T66,U66,T86,U86)</f>
        <v>#DIV/0!</v>
      </c>
      <c r="AR41" s="11" t="e">
        <f>AVERAGE(N13,O13,N33,O33,N53,O53,N73,O73,N93,O93)</f>
        <v>#DIV/0!</v>
      </c>
      <c r="AS41" s="13">
        <v>0.05</v>
      </c>
      <c r="AT41" s="5" t="e">
        <f t="shared" si="0"/>
        <v>#DIV/0!</v>
      </c>
      <c r="AU41" s="5" t="e">
        <f t="shared" si="1"/>
        <v>#DIV/0!</v>
      </c>
      <c r="AX41" s="20" t="s">
        <v>10</v>
      </c>
      <c r="AY41" s="27" t="e">
        <v>#DIV/0!</v>
      </c>
      <c r="AZ41" s="27" t="e">
        <v>#DIV/0!</v>
      </c>
    </row>
    <row r="42" spans="1:52" ht="15.75" thickBot="1">
      <c r="A42" s="146" t="s">
        <v>0</v>
      </c>
      <c r="B42" s="146"/>
      <c r="C42" s="146"/>
      <c r="D42" s="146"/>
      <c r="E42" s="146"/>
      <c r="F42" s="1"/>
      <c r="G42" s="147" t="s">
        <v>1</v>
      </c>
      <c r="H42" s="147"/>
      <c r="I42" s="147"/>
      <c r="J42" s="147"/>
      <c r="K42" s="147"/>
      <c r="L42" s="1"/>
      <c r="M42" s="151" t="s">
        <v>2</v>
      </c>
      <c r="N42" s="151"/>
      <c r="O42" s="151"/>
      <c r="P42" s="151"/>
      <c r="Q42" s="151"/>
      <c r="R42" s="30"/>
      <c r="S42" s="123" t="s">
        <v>7</v>
      </c>
      <c r="T42" s="124"/>
      <c r="U42" s="124"/>
      <c r="V42" s="124"/>
      <c r="W42" s="125"/>
      <c r="X42" s="1"/>
      <c r="Y42" s="123" t="s">
        <v>8</v>
      </c>
      <c r="Z42" s="124"/>
      <c r="AA42" s="124"/>
      <c r="AB42" s="124"/>
      <c r="AC42" s="125"/>
      <c r="AP42" s="14" t="s">
        <v>20</v>
      </c>
      <c r="AQ42" s="11" t="e">
        <f>AVERAGE(T7,U7,T27,U27,T47,U47,T67,U67,T87,U87)</f>
        <v>#DIV/0!</v>
      </c>
      <c r="AR42" s="11" t="e">
        <f>AVERAGE(N14,O14,N34,O34,N54,O54,N74,O74,N94,O94)</f>
        <v>#DIV/0!</v>
      </c>
      <c r="AS42" s="13">
        <v>0.05</v>
      </c>
      <c r="AT42" s="5" t="e">
        <f t="shared" si="0"/>
        <v>#DIV/0!</v>
      </c>
      <c r="AU42" s="5" t="e">
        <f t="shared" si="1"/>
        <v>#DIV/0!</v>
      </c>
      <c r="AX42" s="20" t="s">
        <v>13</v>
      </c>
      <c r="AY42" s="27" t="e">
        <v>#DIV/0!</v>
      </c>
      <c r="AZ42" s="27" t="e">
        <v>#DIV/0!</v>
      </c>
    </row>
    <row r="43" spans="1:52" ht="21.75" thickBot="1">
      <c r="A43" s="142" t="s">
        <v>64</v>
      </c>
      <c r="B43" s="142"/>
      <c r="C43" s="142"/>
      <c r="D43" s="142"/>
      <c r="E43" s="142"/>
      <c r="F43" s="57"/>
      <c r="G43" s="127" t="s">
        <v>64</v>
      </c>
      <c r="H43" s="127"/>
      <c r="I43" s="127"/>
      <c r="J43" s="127"/>
      <c r="K43" s="127"/>
      <c r="L43" s="57"/>
      <c r="M43" s="127" t="s">
        <v>64</v>
      </c>
      <c r="N43" s="127"/>
      <c r="O43" s="127"/>
      <c r="P43" s="127"/>
      <c r="Q43" s="127"/>
      <c r="R43" s="30"/>
      <c r="S43" s="127" t="s">
        <v>64</v>
      </c>
      <c r="T43" s="127"/>
      <c r="U43" s="127"/>
      <c r="V43" s="127"/>
      <c r="W43" s="127"/>
      <c r="X43" s="57"/>
      <c r="Y43" s="127" t="s">
        <v>64</v>
      </c>
      <c r="Z43" s="127"/>
      <c r="AA43" s="127"/>
      <c r="AB43" s="127"/>
      <c r="AC43" s="127"/>
      <c r="AP43" s="14" t="s">
        <v>21</v>
      </c>
      <c r="AQ43" s="11" t="e">
        <f>AVERAGE(T8,U8,T28,U28,T48,U48,T68,U68,T88,U88)</f>
        <v>#DIV/0!</v>
      </c>
      <c r="AR43" s="11" t="e">
        <f>AVERAGE(N15,O15,N35,O35,N55,O55,N75,O75,N95,O95)</f>
        <v>#DIV/0!</v>
      </c>
      <c r="AS43" s="13">
        <v>0.05</v>
      </c>
      <c r="AT43" s="5" t="e">
        <f t="shared" si="0"/>
        <v>#DIV/0!</v>
      </c>
      <c r="AU43" s="5" t="e">
        <f t="shared" si="1"/>
        <v>#DIV/0!</v>
      </c>
      <c r="AX43" s="20" t="s">
        <v>15</v>
      </c>
      <c r="AY43" s="27" t="e">
        <v>#DIV/0!</v>
      </c>
      <c r="AZ43" s="27" t="e">
        <v>#DIV/0!</v>
      </c>
    </row>
    <row r="44" spans="1:52" ht="15.75" thickBot="1">
      <c r="A44" s="42" t="s">
        <v>65</v>
      </c>
      <c r="B44" s="126"/>
      <c r="C44" s="126"/>
      <c r="D44" s="42" t="s">
        <v>66</v>
      </c>
      <c r="E44" s="43"/>
      <c r="F44" s="57"/>
      <c r="G44" s="42" t="s">
        <v>65</v>
      </c>
      <c r="H44" s="126"/>
      <c r="I44" s="126"/>
      <c r="J44" s="42" t="s">
        <v>66</v>
      </c>
      <c r="K44" s="43"/>
      <c r="L44" s="57"/>
      <c r="M44" s="42" t="s">
        <v>65</v>
      </c>
      <c r="N44" s="126"/>
      <c r="O44" s="126"/>
      <c r="P44" s="42" t="s">
        <v>66</v>
      </c>
      <c r="Q44" s="43"/>
      <c r="R44" s="30"/>
      <c r="S44" s="42" t="s">
        <v>65</v>
      </c>
      <c r="T44" s="126"/>
      <c r="U44" s="126"/>
      <c r="V44" s="42" t="s">
        <v>66</v>
      </c>
      <c r="W44" s="43"/>
      <c r="X44" s="57"/>
      <c r="Y44" s="42" t="s">
        <v>65</v>
      </c>
      <c r="Z44" s="126"/>
      <c r="AA44" s="126"/>
      <c r="AB44" s="42" t="s">
        <v>66</v>
      </c>
      <c r="AC44" s="43"/>
      <c r="AP44" s="14" t="s">
        <v>22</v>
      </c>
      <c r="AQ44" s="11" t="e">
        <f>AVERAGE(T9,U9,T29,U29,T49,U49,T69,U69,T89,U89)</f>
        <v>#DIV/0!</v>
      </c>
      <c r="AR44" s="11" t="e">
        <f>AVERAGE(N16,O16,N36,O36,N56,O56,N76,O76,N96,O96)</f>
        <v>#DIV/0!</v>
      </c>
      <c r="AS44" s="13">
        <v>0.05</v>
      </c>
      <c r="AT44" s="5" t="e">
        <f t="shared" si="0"/>
        <v>#DIV/0!</v>
      </c>
      <c r="AU44" s="5" t="e">
        <f t="shared" si="1"/>
        <v>#DIV/0!</v>
      </c>
      <c r="AX44" s="20" t="s">
        <v>18</v>
      </c>
      <c r="AY44" s="27" t="e">
        <v>#DIV/0!</v>
      </c>
      <c r="AZ44" s="27" t="e">
        <v>#DIV/0!</v>
      </c>
    </row>
    <row r="45" spans="1:52" ht="15.75" thickBot="1">
      <c r="A45" s="44" t="s">
        <v>3</v>
      </c>
      <c r="B45" s="44" t="s">
        <v>4</v>
      </c>
      <c r="C45" s="44" t="s">
        <v>5</v>
      </c>
      <c r="D45" s="45" t="s">
        <v>67</v>
      </c>
      <c r="E45" s="46" t="s">
        <v>68</v>
      </c>
      <c r="F45" s="57"/>
      <c r="G45" s="44" t="s">
        <v>3</v>
      </c>
      <c r="H45" s="44" t="s">
        <v>4</v>
      </c>
      <c r="I45" s="44" t="s">
        <v>5</v>
      </c>
      <c r="J45" s="45" t="s">
        <v>67</v>
      </c>
      <c r="K45" s="46" t="s">
        <v>68</v>
      </c>
      <c r="L45" s="57"/>
      <c r="M45" s="44" t="s">
        <v>3</v>
      </c>
      <c r="N45" s="44" t="s">
        <v>4</v>
      </c>
      <c r="O45" s="44" t="s">
        <v>5</v>
      </c>
      <c r="P45" s="45" t="s">
        <v>67</v>
      </c>
      <c r="Q45" s="46" t="s">
        <v>68</v>
      </c>
      <c r="R45" s="30"/>
      <c r="S45" s="44" t="s">
        <v>3</v>
      </c>
      <c r="T45" s="44" t="s">
        <v>4</v>
      </c>
      <c r="U45" s="44" t="s">
        <v>5</v>
      </c>
      <c r="V45" s="45" t="s">
        <v>67</v>
      </c>
      <c r="W45" s="46" t="s">
        <v>68</v>
      </c>
      <c r="X45" s="57"/>
      <c r="Y45" s="44" t="s">
        <v>3</v>
      </c>
      <c r="Z45" s="44" t="s">
        <v>4</v>
      </c>
      <c r="AA45" s="44" t="s">
        <v>5</v>
      </c>
      <c r="AB45" s="45" t="s">
        <v>67</v>
      </c>
      <c r="AC45" s="46" t="s">
        <v>68</v>
      </c>
      <c r="AP45" s="14" t="s">
        <v>23</v>
      </c>
      <c r="AQ45" s="11" t="e">
        <f>AVERAGE(Z6,AA6,Z26,AA26,Z46,AA46,Z66,AA66,Z86,AA86)</f>
        <v>#DIV/0!</v>
      </c>
      <c r="AR45" s="11" t="e">
        <f>AVERAGE(T13,U13,T33,U33,T53,U53,T73,U73,T93,U93)</f>
        <v>#DIV/0!</v>
      </c>
      <c r="AS45" s="13">
        <v>0.05</v>
      </c>
      <c r="AT45" s="5" t="e">
        <f t="shared" si="0"/>
        <v>#DIV/0!</v>
      </c>
      <c r="AU45" s="5" t="e">
        <f t="shared" si="1"/>
        <v>#DIV/0!</v>
      </c>
      <c r="AX45" s="20" t="s">
        <v>16</v>
      </c>
      <c r="AY45" s="27" t="e">
        <v>#DIV/0!</v>
      </c>
      <c r="AZ45" s="27" t="e">
        <v>#DIV/0!</v>
      </c>
    </row>
    <row r="46" spans="1:52" ht="15.75" thickBot="1">
      <c r="A46" s="47" t="s">
        <v>9</v>
      </c>
      <c r="B46" s="35"/>
      <c r="C46" s="36"/>
      <c r="D46" s="56">
        <v>0</v>
      </c>
      <c r="E46" s="37">
        <v>0</v>
      </c>
      <c r="F46" s="57"/>
      <c r="G46" s="47" t="s">
        <v>72</v>
      </c>
      <c r="H46" s="35"/>
      <c r="I46" s="36"/>
      <c r="J46" s="56">
        <v>0</v>
      </c>
      <c r="K46" s="37">
        <v>0</v>
      </c>
      <c r="L46" s="57"/>
      <c r="M46" s="47" t="s">
        <v>16</v>
      </c>
      <c r="N46" s="35"/>
      <c r="O46" s="36"/>
      <c r="P46" s="56">
        <v>0</v>
      </c>
      <c r="Q46" s="37">
        <v>0</v>
      </c>
      <c r="R46" s="30"/>
      <c r="S46" s="47" t="s">
        <v>19</v>
      </c>
      <c r="T46" s="59"/>
      <c r="U46" s="64"/>
      <c r="V46" s="56">
        <v>0</v>
      </c>
      <c r="W46" s="37">
        <v>0</v>
      </c>
      <c r="X46" s="57"/>
      <c r="Y46" s="47" t="s">
        <v>23</v>
      </c>
      <c r="Z46" s="35"/>
      <c r="AA46" s="36"/>
      <c r="AB46" s="56">
        <v>0</v>
      </c>
      <c r="AC46" s="37">
        <v>0</v>
      </c>
      <c r="AP46" s="14" t="s">
        <v>24</v>
      </c>
      <c r="AQ46" s="11" t="e">
        <f>AVERAGE(Z7,AA7,Z27,AA27,Z47,AA47,Z67,AA67,Z87,AA87)</f>
        <v>#DIV/0!</v>
      </c>
      <c r="AR46" s="11" t="e">
        <f>AVERAGE(T14,U14,T34,U34,T54,U54,T74,U74,T94,U94)</f>
        <v>#DIV/0!</v>
      </c>
      <c r="AS46" s="13">
        <v>0.05</v>
      </c>
      <c r="AT46" s="5" t="e">
        <f t="shared" si="0"/>
        <v>#DIV/0!</v>
      </c>
      <c r="AU46" s="5" t="e">
        <f t="shared" si="1"/>
        <v>#DIV/0!</v>
      </c>
      <c r="AX46" s="20" t="s">
        <v>17</v>
      </c>
      <c r="AY46" s="27" t="e">
        <v>#DIV/0!</v>
      </c>
      <c r="AZ46" s="27" t="e">
        <v>#DIV/0!</v>
      </c>
    </row>
    <row r="47" spans="1:52" ht="15.75" thickBot="1">
      <c r="A47" s="47" t="s">
        <v>10</v>
      </c>
      <c r="B47" s="35"/>
      <c r="C47" s="36"/>
      <c r="D47" s="56">
        <v>0</v>
      </c>
      <c r="E47" s="37">
        <v>0</v>
      </c>
      <c r="F47" s="57"/>
      <c r="G47" s="47" t="s">
        <v>13</v>
      </c>
      <c r="H47" s="35"/>
      <c r="I47" s="36"/>
      <c r="J47" s="56">
        <v>0</v>
      </c>
      <c r="K47" s="37">
        <v>0</v>
      </c>
      <c r="L47" s="57"/>
      <c r="M47" s="47" t="s">
        <v>74</v>
      </c>
      <c r="N47" s="35"/>
      <c r="O47" s="36"/>
      <c r="P47" s="56">
        <v>0</v>
      </c>
      <c r="Q47" s="37">
        <v>0</v>
      </c>
      <c r="R47" s="30"/>
      <c r="S47" s="47" t="s">
        <v>20</v>
      </c>
      <c r="T47" s="59"/>
      <c r="U47" s="64"/>
      <c r="V47" s="56">
        <v>0</v>
      </c>
      <c r="W47" s="37">
        <v>0</v>
      </c>
      <c r="X47" s="57"/>
      <c r="Y47" s="47" t="s">
        <v>24</v>
      </c>
      <c r="Z47" s="59"/>
      <c r="AA47" s="64"/>
      <c r="AB47" s="56">
        <v>0</v>
      </c>
      <c r="AC47" s="37">
        <v>0</v>
      </c>
      <c r="AP47" s="14" t="s">
        <v>25</v>
      </c>
      <c r="AQ47" s="11" t="e">
        <f>AVERAGE(Z8,AA8,Z28,AA28,Z48,AA48,Z68,AA68,Z88,AA88)</f>
        <v>#DIV/0!</v>
      </c>
      <c r="AR47" s="11" t="e">
        <f>AVERAGE(T15,U15,T35,U35,T55,U55,T75,U75,T95,U95)</f>
        <v>#DIV/0!</v>
      </c>
      <c r="AS47" s="13">
        <v>0.05</v>
      </c>
      <c r="AT47" s="5" t="e">
        <f t="shared" si="0"/>
        <v>#DIV/0!</v>
      </c>
      <c r="AU47" s="5" t="e">
        <f t="shared" si="1"/>
        <v>#DIV/0!</v>
      </c>
      <c r="AX47" s="20" t="s">
        <v>24</v>
      </c>
      <c r="AY47" s="27" t="e">
        <v>#DIV/0!</v>
      </c>
      <c r="AZ47" s="27" t="e">
        <v>#DIV/0!</v>
      </c>
    </row>
    <row r="48" spans="1:52" ht="15.75" thickBot="1">
      <c r="A48" s="47" t="s">
        <v>69</v>
      </c>
      <c r="B48" s="35"/>
      <c r="C48" s="36"/>
      <c r="D48" s="56">
        <v>0</v>
      </c>
      <c r="E48" s="37">
        <v>0</v>
      </c>
      <c r="F48" s="57"/>
      <c r="G48" s="47" t="s">
        <v>73</v>
      </c>
      <c r="H48" s="35"/>
      <c r="I48" s="36"/>
      <c r="J48" s="56">
        <v>0</v>
      </c>
      <c r="K48" s="37">
        <v>0</v>
      </c>
      <c r="L48" s="57"/>
      <c r="M48" s="47" t="s">
        <v>18</v>
      </c>
      <c r="N48" s="35"/>
      <c r="O48" s="36"/>
      <c r="P48" s="56">
        <v>0</v>
      </c>
      <c r="Q48" s="37">
        <v>0</v>
      </c>
      <c r="R48" s="30"/>
      <c r="S48" s="47" t="s">
        <v>21</v>
      </c>
      <c r="T48" s="59"/>
      <c r="U48" s="64"/>
      <c r="V48" s="56">
        <v>0</v>
      </c>
      <c r="W48" s="37">
        <v>0</v>
      </c>
      <c r="X48" s="57"/>
      <c r="Y48" s="47" t="s">
        <v>25</v>
      </c>
      <c r="Z48" s="35"/>
      <c r="AA48" s="36"/>
      <c r="AB48" s="56">
        <v>0</v>
      </c>
      <c r="AC48" s="37">
        <v>0</v>
      </c>
    </row>
    <row r="49" spans="1:29" ht="15.75" thickBot="1">
      <c r="A49" s="47"/>
      <c r="B49" s="48"/>
      <c r="C49" s="49"/>
      <c r="D49" s="50">
        <v>0</v>
      </c>
      <c r="E49" s="51">
        <v>0</v>
      </c>
      <c r="F49" s="57"/>
      <c r="G49" s="47" t="s">
        <v>15</v>
      </c>
      <c r="H49" s="35"/>
      <c r="I49" s="36"/>
      <c r="J49" s="50">
        <v>0</v>
      </c>
      <c r="K49" s="51">
        <v>0</v>
      </c>
      <c r="L49" s="57"/>
      <c r="M49" s="47"/>
      <c r="N49" s="48"/>
      <c r="O49" s="49"/>
      <c r="P49" s="50">
        <v>0</v>
      </c>
      <c r="Q49" s="51">
        <v>0</v>
      </c>
      <c r="R49" s="30"/>
      <c r="S49" s="47" t="s">
        <v>22</v>
      </c>
      <c r="T49" s="59"/>
      <c r="U49" s="64"/>
      <c r="V49" s="50">
        <v>0</v>
      </c>
      <c r="W49" s="51">
        <v>0</v>
      </c>
      <c r="X49" s="57"/>
      <c r="Y49" s="47"/>
      <c r="Z49" s="48"/>
      <c r="AA49" s="49"/>
      <c r="AB49" s="50">
        <v>0</v>
      </c>
      <c r="AC49" s="51">
        <v>0</v>
      </c>
    </row>
    <row r="50" spans="1:29" ht="15.75" thickBot="1">
      <c r="A50" s="47"/>
      <c r="B50" s="48"/>
      <c r="C50" s="49"/>
      <c r="D50" s="50">
        <v>0</v>
      </c>
      <c r="E50" s="51">
        <v>0</v>
      </c>
      <c r="F50" s="57"/>
      <c r="G50" s="47" t="s">
        <v>6</v>
      </c>
      <c r="H50" s="35"/>
      <c r="I50" s="36"/>
      <c r="J50" s="50">
        <v>0</v>
      </c>
      <c r="K50" s="51">
        <v>0</v>
      </c>
      <c r="L50" s="57"/>
      <c r="M50" s="47"/>
      <c r="N50" s="48"/>
      <c r="O50" s="49"/>
      <c r="P50" s="50">
        <v>0</v>
      </c>
      <c r="Q50" s="51">
        <v>0</v>
      </c>
      <c r="R50" s="30"/>
      <c r="S50" s="47"/>
      <c r="T50" s="48"/>
      <c r="U50" s="49"/>
      <c r="V50" s="50">
        <v>0</v>
      </c>
      <c r="W50" s="51">
        <v>0</v>
      </c>
      <c r="X50" s="57"/>
      <c r="Y50" s="47"/>
      <c r="Z50" s="48"/>
      <c r="AA50" s="49"/>
      <c r="AB50" s="50">
        <v>0</v>
      </c>
      <c r="AC50" s="51">
        <v>0</v>
      </c>
    </row>
    <row r="51" spans="1:29" ht="21.75" thickBot="1">
      <c r="A51" s="141" t="s">
        <v>70</v>
      </c>
      <c r="B51" s="141"/>
      <c r="C51" s="141"/>
      <c r="D51" s="141"/>
      <c r="E51" s="141"/>
      <c r="F51" s="57"/>
      <c r="G51" s="140" t="s">
        <v>70</v>
      </c>
      <c r="H51" s="140"/>
      <c r="I51" s="140"/>
      <c r="J51" s="140"/>
      <c r="K51" s="140"/>
      <c r="L51" s="57"/>
      <c r="M51" s="140" t="s">
        <v>70</v>
      </c>
      <c r="N51" s="140"/>
      <c r="O51" s="140"/>
      <c r="P51" s="140"/>
      <c r="Q51" s="140"/>
      <c r="R51" s="30"/>
      <c r="S51" s="140" t="s">
        <v>70</v>
      </c>
      <c r="T51" s="140"/>
      <c r="U51" s="140"/>
      <c r="V51" s="140"/>
      <c r="W51" s="140"/>
      <c r="X51" s="57"/>
      <c r="Y51" s="140" t="s">
        <v>70</v>
      </c>
      <c r="Z51" s="140"/>
      <c r="AA51" s="140"/>
      <c r="AB51" s="140"/>
      <c r="AC51" s="140"/>
    </row>
    <row r="52" spans="1:29" ht="15.75" thickBot="1">
      <c r="A52" s="52" t="s">
        <v>3</v>
      </c>
      <c r="B52" s="52" t="s">
        <v>4</v>
      </c>
      <c r="C52" s="52" t="s">
        <v>5</v>
      </c>
      <c r="D52" s="53" t="s">
        <v>67</v>
      </c>
      <c r="E52" s="54" t="s">
        <v>71</v>
      </c>
      <c r="F52" s="57"/>
      <c r="G52" s="52" t="s">
        <v>3</v>
      </c>
      <c r="H52" s="52" t="s">
        <v>4</v>
      </c>
      <c r="I52" s="52" t="s">
        <v>5</v>
      </c>
      <c r="J52" s="53" t="s">
        <v>67</v>
      </c>
      <c r="K52" s="54" t="s">
        <v>71</v>
      </c>
      <c r="L52" s="57"/>
      <c r="M52" s="52" t="s">
        <v>3</v>
      </c>
      <c r="N52" s="52" t="s">
        <v>4</v>
      </c>
      <c r="O52" s="52" t="s">
        <v>5</v>
      </c>
      <c r="P52" s="53" t="s">
        <v>67</v>
      </c>
      <c r="Q52" s="54" t="s">
        <v>71</v>
      </c>
      <c r="R52" s="30"/>
      <c r="S52" s="52" t="s">
        <v>3</v>
      </c>
      <c r="T52" s="52" t="s">
        <v>4</v>
      </c>
      <c r="U52" s="52" t="s">
        <v>5</v>
      </c>
      <c r="V52" s="53" t="s">
        <v>67</v>
      </c>
      <c r="W52" s="54" t="s">
        <v>71</v>
      </c>
      <c r="X52" s="57"/>
      <c r="Y52" s="52" t="s">
        <v>3</v>
      </c>
      <c r="Z52" s="52" t="s">
        <v>4</v>
      </c>
      <c r="AA52" s="52" t="s">
        <v>5</v>
      </c>
      <c r="AB52" s="53" t="s">
        <v>67</v>
      </c>
      <c r="AC52" s="54" t="s">
        <v>71</v>
      </c>
    </row>
    <row r="53" spans="1:29" ht="15.75" thickBot="1">
      <c r="A53" s="55" t="s">
        <v>72</v>
      </c>
      <c r="B53" s="35"/>
      <c r="C53" s="36"/>
      <c r="D53" s="56">
        <v>0</v>
      </c>
      <c r="E53" s="37">
        <v>0</v>
      </c>
      <c r="F53" s="57"/>
      <c r="G53" s="55" t="s">
        <v>16</v>
      </c>
      <c r="H53" s="35"/>
      <c r="I53" s="36"/>
      <c r="J53" s="56">
        <v>0</v>
      </c>
      <c r="K53" s="37">
        <v>0</v>
      </c>
      <c r="L53" s="57"/>
      <c r="M53" s="55" t="s">
        <v>19</v>
      </c>
      <c r="N53" s="35"/>
      <c r="O53" s="36"/>
      <c r="P53" s="56">
        <v>0</v>
      </c>
      <c r="Q53" s="37">
        <v>0</v>
      </c>
      <c r="R53" s="30"/>
      <c r="S53" s="55" t="s">
        <v>23</v>
      </c>
      <c r="T53" s="59"/>
      <c r="U53" s="64"/>
      <c r="V53" s="56">
        <v>0</v>
      </c>
      <c r="W53" s="37">
        <v>0</v>
      </c>
      <c r="X53" s="57"/>
      <c r="Y53" s="55" t="s">
        <v>9</v>
      </c>
      <c r="Z53" s="59"/>
      <c r="AA53" s="64"/>
      <c r="AB53" s="56">
        <v>0</v>
      </c>
      <c r="AC53" s="37">
        <v>0</v>
      </c>
    </row>
    <row r="54" spans="1:29" ht="15.75" thickBot="1">
      <c r="A54" s="55" t="s">
        <v>13</v>
      </c>
      <c r="B54" s="35"/>
      <c r="C54" s="36"/>
      <c r="D54" s="56">
        <v>0</v>
      </c>
      <c r="E54" s="37">
        <v>0</v>
      </c>
      <c r="F54" s="57"/>
      <c r="G54" s="55" t="s">
        <v>17</v>
      </c>
      <c r="H54" s="35"/>
      <c r="I54" s="36"/>
      <c r="J54" s="56">
        <v>0</v>
      </c>
      <c r="K54" s="37">
        <v>0</v>
      </c>
      <c r="L54" s="57"/>
      <c r="M54" s="55" t="s">
        <v>20</v>
      </c>
      <c r="N54" s="35"/>
      <c r="O54" s="36"/>
      <c r="P54" s="56">
        <v>0</v>
      </c>
      <c r="Q54" s="37">
        <v>0</v>
      </c>
      <c r="R54" s="30"/>
      <c r="S54" s="55" t="s">
        <v>24</v>
      </c>
      <c r="T54" s="59"/>
      <c r="U54" s="64"/>
      <c r="V54" s="56">
        <v>0</v>
      </c>
      <c r="W54" s="37">
        <v>0</v>
      </c>
      <c r="X54" s="57"/>
      <c r="Y54" s="55" t="s">
        <v>10</v>
      </c>
      <c r="Z54" s="59"/>
      <c r="AA54" s="64"/>
      <c r="AB54" s="56">
        <v>0</v>
      </c>
      <c r="AC54" s="37">
        <v>0</v>
      </c>
    </row>
    <row r="55" spans="1:29" ht="15.75" thickBot="1">
      <c r="A55" s="55" t="s">
        <v>14</v>
      </c>
      <c r="B55" s="35"/>
      <c r="C55" s="36"/>
      <c r="D55" s="56">
        <v>0</v>
      </c>
      <c r="E55" s="37">
        <v>0</v>
      </c>
      <c r="F55" s="57"/>
      <c r="G55" s="55" t="s">
        <v>18</v>
      </c>
      <c r="H55" s="35"/>
      <c r="I55" s="36"/>
      <c r="J55" s="56">
        <v>0</v>
      </c>
      <c r="K55" s="37">
        <v>0</v>
      </c>
      <c r="L55" s="57"/>
      <c r="M55" s="55" t="s">
        <v>21</v>
      </c>
      <c r="N55" s="35"/>
      <c r="O55" s="36"/>
      <c r="P55" s="56">
        <v>0</v>
      </c>
      <c r="Q55" s="37">
        <v>0</v>
      </c>
      <c r="R55" s="30"/>
      <c r="S55" s="55" t="s">
        <v>25</v>
      </c>
      <c r="T55" s="59"/>
      <c r="U55" s="64"/>
      <c r="V55" s="56">
        <v>0</v>
      </c>
      <c r="W55" s="37">
        <v>0</v>
      </c>
      <c r="X55" s="57"/>
      <c r="Y55" s="55" t="s">
        <v>69</v>
      </c>
      <c r="Z55" s="59"/>
      <c r="AA55" s="64"/>
      <c r="AB55" s="56">
        <v>0</v>
      </c>
      <c r="AC55" s="37">
        <v>0</v>
      </c>
    </row>
    <row r="56" spans="1:29" ht="15.75" thickBot="1">
      <c r="A56" s="55" t="s">
        <v>15</v>
      </c>
      <c r="B56" s="35"/>
      <c r="C56" s="36"/>
      <c r="D56" s="50">
        <v>0</v>
      </c>
      <c r="E56" s="51">
        <v>0</v>
      </c>
      <c r="F56" s="57"/>
      <c r="G56" s="55"/>
      <c r="H56" s="48"/>
      <c r="I56" s="49"/>
      <c r="J56" s="50">
        <v>0</v>
      </c>
      <c r="K56" s="51">
        <v>0</v>
      </c>
      <c r="L56" s="57"/>
      <c r="M56" s="55" t="s">
        <v>22</v>
      </c>
      <c r="N56" s="35"/>
      <c r="O56" s="36"/>
      <c r="P56" s="50">
        <v>0</v>
      </c>
      <c r="Q56" s="51">
        <v>0</v>
      </c>
      <c r="R56" s="1"/>
      <c r="S56" s="55"/>
      <c r="T56" s="48"/>
      <c r="U56" s="49"/>
      <c r="V56" s="50">
        <v>0</v>
      </c>
      <c r="W56" s="51">
        <v>0</v>
      </c>
      <c r="Y56" s="55"/>
      <c r="Z56" s="48"/>
      <c r="AA56" s="49"/>
      <c r="AB56" s="50">
        <v>0</v>
      </c>
      <c r="AC56" s="51">
        <v>0</v>
      </c>
    </row>
    <row r="57" spans="1:29" ht="15.75" thickBot="1">
      <c r="A57" s="55" t="s">
        <v>6</v>
      </c>
      <c r="B57" s="35"/>
      <c r="C57" s="36"/>
      <c r="D57" s="50">
        <v>0</v>
      </c>
      <c r="E57" s="51">
        <v>0</v>
      </c>
      <c r="F57" s="57"/>
      <c r="G57" s="55"/>
      <c r="H57" s="48"/>
      <c r="I57" s="49"/>
      <c r="J57" s="50">
        <v>0</v>
      </c>
      <c r="K57" s="51">
        <v>0</v>
      </c>
      <c r="L57" s="58"/>
      <c r="M57" s="55"/>
      <c r="N57" s="48"/>
      <c r="O57" s="49"/>
      <c r="P57" s="50">
        <v>0</v>
      </c>
      <c r="Q57" s="51">
        <v>0</v>
      </c>
      <c r="R57" s="1"/>
      <c r="S57" s="55"/>
      <c r="T57" s="48"/>
      <c r="U57" s="49"/>
      <c r="V57" s="50">
        <v>0</v>
      </c>
      <c r="W57" s="51">
        <v>0</v>
      </c>
      <c r="Y57" s="55"/>
      <c r="Z57" s="48"/>
      <c r="AA57" s="49"/>
      <c r="AB57" s="50">
        <v>0</v>
      </c>
      <c r="AC57" s="51">
        <v>0</v>
      </c>
    </row>
    <row r="58" spans="1:29" ht="13.5" thickBo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29" ht="13.5" thickBo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29" ht="13.5" thickBot="1">
      <c r="L60" s="1"/>
      <c r="M60" s="60"/>
      <c r="N60" s="60"/>
      <c r="O60" s="60"/>
      <c r="P60" s="60"/>
      <c r="Q60" s="60"/>
      <c r="R60" s="60"/>
    </row>
    <row r="61" spans="1:29" ht="19.5" thickBot="1">
      <c r="A61" s="148" t="s">
        <v>108</v>
      </c>
      <c r="B61" s="149"/>
      <c r="C61" s="149"/>
      <c r="D61" s="149"/>
      <c r="E61" s="150"/>
      <c r="R61" s="65"/>
    </row>
    <row r="62" spans="1:29" ht="15.75" thickBot="1">
      <c r="A62" s="146" t="s">
        <v>0</v>
      </c>
      <c r="B62" s="146"/>
      <c r="C62" s="146"/>
      <c r="D62" s="146"/>
      <c r="E62" s="146"/>
      <c r="F62" s="1"/>
      <c r="G62" s="147" t="s">
        <v>1</v>
      </c>
      <c r="H62" s="147"/>
      <c r="I62" s="147"/>
      <c r="J62" s="147"/>
      <c r="K62" s="147"/>
      <c r="L62" s="1"/>
      <c r="M62" s="151" t="s">
        <v>2</v>
      </c>
      <c r="N62" s="151"/>
      <c r="O62" s="151"/>
      <c r="P62" s="151"/>
      <c r="Q62" s="151"/>
      <c r="R62" s="65"/>
      <c r="S62" s="128" t="s">
        <v>7</v>
      </c>
      <c r="T62" s="129"/>
      <c r="U62" s="129"/>
      <c r="V62" s="129"/>
      <c r="W62" s="130"/>
      <c r="X62" s="1"/>
      <c r="Y62" s="128" t="s">
        <v>8</v>
      </c>
      <c r="Z62" s="129"/>
      <c r="AA62" s="129"/>
      <c r="AB62" s="129"/>
      <c r="AC62" s="130"/>
    </row>
    <row r="63" spans="1:29" ht="21.75" thickBot="1">
      <c r="A63" s="142" t="s">
        <v>64</v>
      </c>
      <c r="B63" s="142"/>
      <c r="C63" s="142"/>
      <c r="D63" s="142"/>
      <c r="E63" s="142"/>
      <c r="F63" s="57"/>
      <c r="G63" s="127" t="s">
        <v>64</v>
      </c>
      <c r="H63" s="127"/>
      <c r="I63" s="127"/>
      <c r="J63" s="127"/>
      <c r="K63" s="127"/>
      <c r="L63" s="57"/>
      <c r="M63" s="127" t="s">
        <v>64</v>
      </c>
      <c r="N63" s="127"/>
      <c r="O63" s="127"/>
      <c r="P63" s="127"/>
      <c r="Q63" s="127"/>
      <c r="R63" s="65"/>
      <c r="S63" s="127" t="s">
        <v>64</v>
      </c>
      <c r="T63" s="127"/>
      <c r="U63" s="127"/>
      <c r="V63" s="127"/>
      <c r="W63" s="127"/>
      <c r="X63" s="57"/>
      <c r="Y63" s="127" t="s">
        <v>64</v>
      </c>
      <c r="Z63" s="127"/>
      <c r="AA63" s="127"/>
      <c r="AB63" s="127"/>
      <c r="AC63" s="127"/>
    </row>
    <row r="64" spans="1:29" ht="15.75" thickBot="1">
      <c r="A64" s="42" t="s">
        <v>65</v>
      </c>
      <c r="B64" s="126"/>
      <c r="C64" s="126"/>
      <c r="D64" s="42" t="s">
        <v>66</v>
      </c>
      <c r="E64" s="43"/>
      <c r="F64" s="57"/>
      <c r="G64" s="42" t="s">
        <v>65</v>
      </c>
      <c r="H64" s="126"/>
      <c r="I64" s="126"/>
      <c r="J64" s="42" t="s">
        <v>66</v>
      </c>
      <c r="K64" s="43"/>
      <c r="L64" s="57"/>
      <c r="M64" s="42" t="s">
        <v>65</v>
      </c>
      <c r="N64" s="126"/>
      <c r="O64" s="126"/>
      <c r="P64" s="42" t="s">
        <v>66</v>
      </c>
      <c r="Q64" s="43"/>
      <c r="R64" s="65"/>
      <c r="S64" s="42" t="s">
        <v>65</v>
      </c>
      <c r="T64" s="126"/>
      <c r="U64" s="126"/>
      <c r="V64" s="42" t="s">
        <v>66</v>
      </c>
      <c r="W64" s="43"/>
      <c r="X64" s="57"/>
      <c r="Y64" s="42" t="s">
        <v>65</v>
      </c>
      <c r="Z64" s="126"/>
      <c r="AA64" s="126"/>
      <c r="AB64" s="42" t="s">
        <v>66</v>
      </c>
      <c r="AC64" s="43"/>
    </row>
    <row r="65" spans="1:29" ht="15.75" thickBot="1">
      <c r="A65" s="44" t="s">
        <v>3</v>
      </c>
      <c r="B65" s="44" t="s">
        <v>4</v>
      </c>
      <c r="C65" s="44" t="s">
        <v>5</v>
      </c>
      <c r="D65" s="45" t="s">
        <v>67</v>
      </c>
      <c r="E65" s="46" t="s">
        <v>68</v>
      </c>
      <c r="F65" s="57"/>
      <c r="G65" s="44" t="s">
        <v>3</v>
      </c>
      <c r="H65" s="44" t="s">
        <v>4</v>
      </c>
      <c r="I65" s="44" t="s">
        <v>5</v>
      </c>
      <c r="J65" s="45" t="s">
        <v>67</v>
      </c>
      <c r="K65" s="46" t="s">
        <v>68</v>
      </c>
      <c r="L65" s="57"/>
      <c r="M65" s="44" t="s">
        <v>3</v>
      </c>
      <c r="N65" s="44" t="s">
        <v>4</v>
      </c>
      <c r="O65" s="44" t="s">
        <v>5</v>
      </c>
      <c r="P65" s="45" t="s">
        <v>67</v>
      </c>
      <c r="Q65" s="46" t="s">
        <v>68</v>
      </c>
      <c r="R65" s="65"/>
      <c r="S65" s="44" t="s">
        <v>3</v>
      </c>
      <c r="T65" s="44" t="s">
        <v>4</v>
      </c>
      <c r="U65" s="44" t="s">
        <v>5</v>
      </c>
      <c r="V65" s="45" t="s">
        <v>67</v>
      </c>
      <c r="W65" s="46" t="s">
        <v>68</v>
      </c>
      <c r="X65" s="57"/>
      <c r="Y65" s="44" t="s">
        <v>3</v>
      </c>
      <c r="Z65" s="44" t="s">
        <v>4</v>
      </c>
      <c r="AA65" s="44" t="s">
        <v>5</v>
      </c>
      <c r="AB65" s="45" t="s">
        <v>67</v>
      </c>
      <c r="AC65" s="46" t="s">
        <v>68</v>
      </c>
    </row>
    <row r="66" spans="1:29" ht="15.75" thickBot="1">
      <c r="A66" s="47" t="s">
        <v>9</v>
      </c>
      <c r="B66" s="35"/>
      <c r="C66" s="36"/>
      <c r="D66" s="56">
        <v>0</v>
      </c>
      <c r="E66" s="37">
        <v>0</v>
      </c>
      <c r="F66" s="57"/>
      <c r="G66" s="47" t="s">
        <v>72</v>
      </c>
      <c r="H66" s="35"/>
      <c r="I66" s="36"/>
      <c r="J66" s="56">
        <v>0</v>
      </c>
      <c r="K66" s="37">
        <v>0</v>
      </c>
      <c r="L66" s="57"/>
      <c r="M66" s="47" t="s">
        <v>16</v>
      </c>
      <c r="N66" s="35"/>
      <c r="O66" s="36"/>
      <c r="P66" s="56">
        <v>0</v>
      </c>
      <c r="Q66" s="37">
        <v>0</v>
      </c>
      <c r="R66" s="65"/>
      <c r="S66" s="47" t="s">
        <v>19</v>
      </c>
      <c r="T66" s="59"/>
      <c r="U66" s="64"/>
      <c r="V66" s="56">
        <v>0</v>
      </c>
      <c r="W66" s="37">
        <v>0</v>
      </c>
      <c r="X66" s="57"/>
      <c r="Y66" s="47" t="s">
        <v>23</v>
      </c>
      <c r="Z66" s="35"/>
      <c r="AA66" s="36"/>
      <c r="AB66" s="56">
        <v>0</v>
      </c>
      <c r="AC66" s="37">
        <v>0</v>
      </c>
    </row>
    <row r="67" spans="1:29" ht="15.75" thickBot="1">
      <c r="A67" s="47" t="s">
        <v>10</v>
      </c>
      <c r="B67" s="35"/>
      <c r="C67" s="36"/>
      <c r="D67" s="56">
        <v>0</v>
      </c>
      <c r="E67" s="37">
        <v>0</v>
      </c>
      <c r="F67" s="57"/>
      <c r="G67" s="47" t="s">
        <v>13</v>
      </c>
      <c r="H67" s="35"/>
      <c r="I67" s="36"/>
      <c r="J67" s="56">
        <v>0</v>
      </c>
      <c r="K67" s="37">
        <v>0</v>
      </c>
      <c r="L67" s="57"/>
      <c r="M67" s="47" t="s">
        <v>74</v>
      </c>
      <c r="N67" s="35"/>
      <c r="O67" s="36"/>
      <c r="P67" s="56">
        <v>0</v>
      </c>
      <c r="Q67" s="37">
        <v>0</v>
      </c>
      <c r="R67" s="65"/>
      <c r="S67" s="47" t="s">
        <v>20</v>
      </c>
      <c r="T67" s="59"/>
      <c r="U67" s="64"/>
      <c r="V67" s="56">
        <v>0</v>
      </c>
      <c r="W67" s="37">
        <v>0</v>
      </c>
      <c r="X67" s="57"/>
      <c r="Y67" s="47" t="s">
        <v>24</v>
      </c>
      <c r="Z67" s="59"/>
      <c r="AA67" s="64"/>
      <c r="AB67" s="56">
        <v>0</v>
      </c>
      <c r="AC67" s="37">
        <v>0</v>
      </c>
    </row>
    <row r="68" spans="1:29" ht="15.75" thickBot="1">
      <c r="A68" s="47" t="s">
        <v>69</v>
      </c>
      <c r="B68" s="35"/>
      <c r="C68" s="36"/>
      <c r="D68" s="56">
        <v>0</v>
      </c>
      <c r="E68" s="37">
        <v>0</v>
      </c>
      <c r="F68" s="57"/>
      <c r="G68" s="47" t="s">
        <v>73</v>
      </c>
      <c r="H68" s="35"/>
      <c r="I68" s="36"/>
      <c r="J68" s="56">
        <v>0</v>
      </c>
      <c r="K68" s="37">
        <v>0</v>
      </c>
      <c r="L68" s="57"/>
      <c r="M68" s="47" t="s">
        <v>18</v>
      </c>
      <c r="N68" s="35"/>
      <c r="O68" s="36"/>
      <c r="P68" s="56">
        <v>0</v>
      </c>
      <c r="Q68" s="37">
        <v>0</v>
      </c>
      <c r="R68" s="65"/>
      <c r="S68" s="47" t="s">
        <v>21</v>
      </c>
      <c r="T68" s="59"/>
      <c r="U68" s="64"/>
      <c r="V68" s="56">
        <v>0</v>
      </c>
      <c r="W68" s="37">
        <v>0</v>
      </c>
      <c r="X68" s="57"/>
      <c r="Y68" s="47" t="s">
        <v>25</v>
      </c>
      <c r="Z68" s="35"/>
      <c r="AA68" s="36"/>
      <c r="AB68" s="56">
        <v>0</v>
      </c>
      <c r="AC68" s="37">
        <v>0</v>
      </c>
    </row>
    <row r="69" spans="1:29" ht="15.75" thickBot="1">
      <c r="A69" s="47"/>
      <c r="B69" s="48"/>
      <c r="C69" s="49"/>
      <c r="D69" s="50">
        <v>0</v>
      </c>
      <c r="E69" s="51">
        <v>0</v>
      </c>
      <c r="F69" s="57"/>
      <c r="G69" s="47" t="s">
        <v>15</v>
      </c>
      <c r="H69" s="35"/>
      <c r="I69" s="36"/>
      <c r="J69" s="50">
        <v>0</v>
      </c>
      <c r="K69" s="51">
        <v>0</v>
      </c>
      <c r="L69" s="57"/>
      <c r="M69" s="47"/>
      <c r="N69" s="48"/>
      <c r="O69" s="49"/>
      <c r="P69" s="50">
        <v>0</v>
      </c>
      <c r="Q69" s="51">
        <v>0</v>
      </c>
      <c r="R69" s="69"/>
      <c r="S69" s="47" t="s">
        <v>22</v>
      </c>
      <c r="T69" s="59"/>
      <c r="U69" s="64"/>
      <c r="V69" s="50">
        <v>0</v>
      </c>
      <c r="W69" s="51">
        <v>0</v>
      </c>
      <c r="X69" s="57"/>
      <c r="Y69" s="47"/>
      <c r="Z69" s="48"/>
      <c r="AA69" s="49"/>
      <c r="AB69" s="50">
        <v>0</v>
      </c>
      <c r="AC69" s="51">
        <v>0</v>
      </c>
    </row>
    <row r="70" spans="1:29" ht="15.75" thickBot="1">
      <c r="A70" s="47"/>
      <c r="B70" s="48"/>
      <c r="C70" s="49"/>
      <c r="D70" s="50">
        <v>0</v>
      </c>
      <c r="E70" s="51">
        <v>0</v>
      </c>
      <c r="F70" s="57"/>
      <c r="G70" s="47" t="s">
        <v>6</v>
      </c>
      <c r="H70" s="35"/>
      <c r="I70" s="36"/>
      <c r="J70" s="50">
        <v>0</v>
      </c>
      <c r="K70" s="51">
        <v>0</v>
      </c>
      <c r="L70" s="57"/>
      <c r="M70" s="47"/>
      <c r="N70" s="48"/>
      <c r="O70" s="49"/>
      <c r="P70" s="50">
        <v>0</v>
      </c>
      <c r="Q70" s="51">
        <v>0</v>
      </c>
      <c r="R70" s="29"/>
      <c r="S70" s="47"/>
      <c r="T70" s="48"/>
      <c r="U70" s="49"/>
      <c r="V70" s="50">
        <v>0</v>
      </c>
      <c r="W70" s="51">
        <v>0</v>
      </c>
      <c r="X70" s="57"/>
      <c r="Y70" s="47"/>
      <c r="Z70" s="48"/>
      <c r="AA70" s="49"/>
      <c r="AB70" s="50">
        <v>0</v>
      </c>
      <c r="AC70" s="51">
        <v>0</v>
      </c>
    </row>
    <row r="71" spans="1:29" ht="21.75" thickBot="1">
      <c r="A71" s="141" t="s">
        <v>70</v>
      </c>
      <c r="B71" s="141"/>
      <c r="C71" s="141"/>
      <c r="D71" s="141"/>
      <c r="E71" s="141"/>
      <c r="F71" s="57"/>
      <c r="G71" s="140" t="s">
        <v>70</v>
      </c>
      <c r="H71" s="140"/>
      <c r="I71" s="140"/>
      <c r="J71" s="140"/>
      <c r="K71" s="140"/>
      <c r="L71" s="57"/>
      <c r="M71" s="140" t="s">
        <v>70</v>
      </c>
      <c r="N71" s="140"/>
      <c r="O71" s="140"/>
      <c r="P71" s="140"/>
      <c r="Q71" s="140"/>
      <c r="R71" s="29"/>
      <c r="S71" s="140" t="s">
        <v>70</v>
      </c>
      <c r="T71" s="140"/>
      <c r="U71" s="140"/>
      <c r="V71" s="140"/>
      <c r="W71" s="140"/>
      <c r="X71" s="57"/>
      <c r="Y71" s="140" t="s">
        <v>70</v>
      </c>
      <c r="Z71" s="140"/>
      <c r="AA71" s="140"/>
      <c r="AB71" s="140"/>
      <c r="AC71" s="140"/>
    </row>
    <row r="72" spans="1:29" ht="15.75" thickBot="1">
      <c r="A72" s="52" t="s">
        <v>3</v>
      </c>
      <c r="B72" s="52" t="s">
        <v>4</v>
      </c>
      <c r="C72" s="52" t="s">
        <v>5</v>
      </c>
      <c r="D72" s="53" t="s">
        <v>67</v>
      </c>
      <c r="E72" s="54" t="s">
        <v>71</v>
      </c>
      <c r="F72" s="57"/>
      <c r="G72" s="52" t="s">
        <v>3</v>
      </c>
      <c r="H72" s="52" t="s">
        <v>4</v>
      </c>
      <c r="I72" s="52" t="s">
        <v>5</v>
      </c>
      <c r="J72" s="53" t="s">
        <v>67</v>
      </c>
      <c r="K72" s="54" t="s">
        <v>71</v>
      </c>
      <c r="L72" s="57"/>
      <c r="M72" s="52" t="s">
        <v>3</v>
      </c>
      <c r="N72" s="52" t="s">
        <v>4</v>
      </c>
      <c r="O72" s="52" t="s">
        <v>5</v>
      </c>
      <c r="P72" s="53" t="s">
        <v>67</v>
      </c>
      <c r="Q72" s="54" t="s">
        <v>71</v>
      </c>
      <c r="R72" s="29"/>
      <c r="S72" s="52" t="s">
        <v>3</v>
      </c>
      <c r="T72" s="52" t="s">
        <v>4</v>
      </c>
      <c r="U72" s="52" t="s">
        <v>5</v>
      </c>
      <c r="V72" s="53" t="s">
        <v>67</v>
      </c>
      <c r="W72" s="54" t="s">
        <v>71</v>
      </c>
      <c r="X72" s="57"/>
      <c r="Y72" s="52" t="s">
        <v>3</v>
      </c>
      <c r="Z72" s="52" t="s">
        <v>4</v>
      </c>
      <c r="AA72" s="52" t="s">
        <v>5</v>
      </c>
      <c r="AB72" s="53" t="s">
        <v>67</v>
      </c>
      <c r="AC72" s="54" t="s">
        <v>71</v>
      </c>
    </row>
    <row r="73" spans="1:29" ht="15.75" thickBot="1">
      <c r="A73" s="55" t="s">
        <v>72</v>
      </c>
      <c r="B73" s="35"/>
      <c r="C73" s="36"/>
      <c r="D73" s="56">
        <v>0</v>
      </c>
      <c r="E73" s="37">
        <v>0</v>
      </c>
      <c r="F73" s="57"/>
      <c r="G73" s="55" t="s">
        <v>16</v>
      </c>
      <c r="H73" s="35"/>
      <c r="I73" s="36"/>
      <c r="J73" s="56">
        <v>0</v>
      </c>
      <c r="K73" s="37">
        <v>0</v>
      </c>
      <c r="L73" s="57"/>
      <c r="M73" s="55" t="s">
        <v>19</v>
      </c>
      <c r="N73" s="35"/>
      <c r="O73" s="36"/>
      <c r="P73" s="56">
        <v>0</v>
      </c>
      <c r="Q73" s="37">
        <v>0</v>
      </c>
      <c r="R73" s="29"/>
      <c r="S73" s="55" t="s">
        <v>23</v>
      </c>
      <c r="T73" s="59"/>
      <c r="U73" s="64"/>
      <c r="V73" s="56">
        <v>0</v>
      </c>
      <c r="W73" s="37">
        <v>0</v>
      </c>
      <c r="X73" s="57"/>
      <c r="Y73" s="55" t="s">
        <v>9</v>
      </c>
      <c r="Z73" s="59"/>
      <c r="AA73" s="64"/>
      <c r="AB73" s="56">
        <v>0</v>
      </c>
      <c r="AC73" s="37">
        <v>0</v>
      </c>
    </row>
    <row r="74" spans="1:29" ht="15.75" thickBot="1">
      <c r="A74" s="55" t="s">
        <v>13</v>
      </c>
      <c r="B74" s="35"/>
      <c r="C74" s="36"/>
      <c r="D74" s="56">
        <v>0</v>
      </c>
      <c r="E74" s="37">
        <v>0</v>
      </c>
      <c r="F74" s="57"/>
      <c r="G74" s="55" t="s">
        <v>17</v>
      </c>
      <c r="H74" s="35"/>
      <c r="I74" s="36"/>
      <c r="J74" s="56">
        <v>0</v>
      </c>
      <c r="K74" s="37">
        <v>0</v>
      </c>
      <c r="L74" s="57"/>
      <c r="M74" s="55" t="s">
        <v>20</v>
      </c>
      <c r="N74" s="35"/>
      <c r="O74" s="36"/>
      <c r="P74" s="56">
        <v>0</v>
      </c>
      <c r="Q74" s="37">
        <v>0</v>
      </c>
      <c r="S74" s="55" t="s">
        <v>24</v>
      </c>
      <c r="T74" s="59"/>
      <c r="U74" s="64"/>
      <c r="V74" s="56">
        <v>0</v>
      </c>
      <c r="W74" s="37">
        <v>0</v>
      </c>
      <c r="X74" s="57"/>
      <c r="Y74" s="55" t="s">
        <v>10</v>
      </c>
      <c r="Z74" s="59"/>
      <c r="AA74" s="64"/>
      <c r="AB74" s="56">
        <v>0</v>
      </c>
      <c r="AC74" s="37">
        <v>0</v>
      </c>
    </row>
    <row r="75" spans="1:29" ht="15.75" thickBot="1">
      <c r="A75" s="55" t="s">
        <v>14</v>
      </c>
      <c r="B75" s="35"/>
      <c r="C75" s="36"/>
      <c r="D75" s="56">
        <v>0</v>
      </c>
      <c r="E75" s="37">
        <v>0</v>
      </c>
      <c r="F75" s="57"/>
      <c r="G75" s="55" t="s">
        <v>18</v>
      </c>
      <c r="H75" s="35"/>
      <c r="I75" s="36"/>
      <c r="J75" s="56">
        <v>0</v>
      </c>
      <c r="K75" s="37">
        <v>0</v>
      </c>
      <c r="L75" s="57"/>
      <c r="M75" s="55" t="s">
        <v>21</v>
      </c>
      <c r="N75" s="35"/>
      <c r="O75" s="36"/>
      <c r="P75" s="56">
        <v>0</v>
      </c>
      <c r="Q75" s="37">
        <v>0</v>
      </c>
      <c r="S75" s="55" t="s">
        <v>25</v>
      </c>
      <c r="T75" s="59"/>
      <c r="U75" s="64"/>
      <c r="V75" s="56">
        <v>0</v>
      </c>
      <c r="W75" s="37">
        <v>0</v>
      </c>
      <c r="X75" s="57"/>
      <c r="Y75" s="55" t="s">
        <v>69</v>
      </c>
      <c r="Z75" s="59"/>
      <c r="AA75" s="64"/>
      <c r="AB75" s="56">
        <v>0</v>
      </c>
      <c r="AC75" s="37">
        <v>0</v>
      </c>
    </row>
    <row r="76" spans="1:29" ht="15.75" thickBot="1">
      <c r="A76" s="55" t="s">
        <v>15</v>
      </c>
      <c r="B76" s="35"/>
      <c r="C76" s="36"/>
      <c r="D76" s="50">
        <v>0</v>
      </c>
      <c r="E76" s="51">
        <v>0</v>
      </c>
      <c r="F76" s="57"/>
      <c r="G76" s="55"/>
      <c r="H76" s="48"/>
      <c r="I76" s="49"/>
      <c r="J76" s="50">
        <v>0</v>
      </c>
      <c r="K76" s="51">
        <v>0</v>
      </c>
      <c r="L76" s="57"/>
      <c r="M76" s="55" t="s">
        <v>22</v>
      </c>
      <c r="N76" s="35"/>
      <c r="O76" s="36"/>
      <c r="P76" s="50">
        <v>0</v>
      </c>
      <c r="Q76" s="51">
        <v>0</v>
      </c>
      <c r="S76" s="55"/>
      <c r="T76" s="48"/>
      <c r="U76" s="49"/>
      <c r="V76" s="50">
        <v>0</v>
      </c>
      <c r="W76" s="51">
        <v>0</v>
      </c>
      <c r="Y76" s="55"/>
      <c r="Z76" s="48"/>
      <c r="AA76" s="49"/>
      <c r="AB76" s="50">
        <v>0</v>
      </c>
      <c r="AC76" s="51">
        <v>0</v>
      </c>
    </row>
    <row r="77" spans="1:29" ht="15.75" thickBot="1">
      <c r="A77" s="55" t="s">
        <v>6</v>
      </c>
      <c r="B77" s="35"/>
      <c r="C77" s="36"/>
      <c r="D77" s="50">
        <v>0</v>
      </c>
      <c r="E77" s="51">
        <v>0</v>
      </c>
      <c r="F77" s="57"/>
      <c r="G77" s="55"/>
      <c r="H77" s="48"/>
      <c r="I77" s="49"/>
      <c r="J77" s="50">
        <v>0</v>
      </c>
      <c r="K77" s="51">
        <v>0</v>
      </c>
      <c r="L77" s="58"/>
      <c r="M77" s="55"/>
      <c r="N77" s="48"/>
      <c r="O77" s="49"/>
      <c r="P77" s="50">
        <v>0</v>
      </c>
      <c r="Q77" s="51">
        <v>0</v>
      </c>
      <c r="S77" s="55"/>
      <c r="T77" s="48"/>
      <c r="U77" s="49"/>
      <c r="V77" s="50">
        <v>0</v>
      </c>
      <c r="W77" s="51">
        <v>0</v>
      </c>
      <c r="Y77" s="55"/>
      <c r="Z77" s="48"/>
      <c r="AA77" s="49"/>
      <c r="AB77" s="50">
        <v>0</v>
      </c>
      <c r="AC77" s="51">
        <v>0</v>
      </c>
    </row>
    <row r="78" spans="1:29" ht="13.5" thickBot="1">
      <c r="R78" s="1"/>
    </row>
    <row r="79" spans="1:29" ht="13.5" thickBot="1">
      <c r="R79" s="30"/>
    </row>
    <row r="80" spans="1:29" ht="13.5" thickBot="1">
      <c r="R80" s="30"/>
    </row>
    <row r="81" spans="12:18" ht="13.5" thickBot="1">
      <c r="L81" s="1"/>
      <c r="M81" s="60"/>
      <c r="N81" s="60"/>
      <c r="O81" s="60"/>
      <c r="P81" s="60"/>
      <c r="Q81" s="60"/>
      <c r="R81" s="60"/>
    </row>
    <row r="82" spans="12:18" ht="15.75" thickBot="1">
      <c r="L82" s="57"/>
      <c r="M82" s="61"/>
      <c r="N82" s="61"/>
      <c r="O82" s="61"/>
      <c r="P82" s="61"/>
      <c r="Q82" s="61"/>
      <c r="R82" s="40"/>
    </row>
    <row r="83" spans="12:18" ht="15.75" thickBot="1">
      <c r="L83" s="57"/>
      <c r="M83" s="61"/>
      <c r="N83" s="61"/>
      <c r="O83" s="61"/>
      <c r="P83" s="61"/>
      <c r="Q83" s="61"/>
      <c r="R83" s="40"/>
    </row>
    <row r="84" spans="12:18" ht="13.5" thickBot="1">
      <c r="L84" s="57"/>
      <c r="M84" s="41"/>
      <c r="N84" s="41"/>
      <c r="O84" s="41"/>
      <c r="P84" s="41"/>
      <c r="Q84" s="41"/>
      <c r="R84" s="41"/>
    </row>
    <row r="85" spans="12:18" ht="15.75" thickBot="1">
      <c r="L85" s="57"/>
      <c r="M85" s="61"/>
      <c r="N85" s="61"/>
      <c r="O85" s="61"/>
      <c r="P85" s="61"/>
      <c r="Q85" s="61"/>
      <c r="R85" s="40"/>
    </row>
    <row r="86" spans="12:18" ht="15.75" thickBot="1">
      <c r="L86" s="57"/>
      <c r="M86" s="61"/>
      <c r="N86" s="61"/>
      <c r="O86" s="61"/>
      <c r="P86" s="61"/>
      <c r="Q86" s="61"/>
      <c r="R86" s="40"/>
    </row>
    <row r="87" spans="12:18" ht="13.5" thickBot="1">
      <c r="L87" s="57"/>
      <c r="M87" s="41"/>
      <c r="N87" s="41"/>
      <c r="O87" s="41"/>
      <c r="P87" s="41"/>
      <c r="Q87" s="41"/>
      <c r="R87" s="41"/>
    </row>
    <row r="88" spans="12:18" ht="15.75" thickBot="1">
      <c r="L88" s="57"/>
      <c r="M88" s="61"/>
      <c r="N88" s="61"/>
      <c r="O88" s="61"/>
      <c r="P88" s="61"/>
      <c r="Q88" s="61"/>
      <c r="R88" s="40"/>
    </row>
    <row r="89" spans="12:18" ht="15.75" thickBot="1">
      <c r="L89" s="57"/>
      <c r="M89" s="61"/>
      <c r="N89" s="61"/>
      <c r="O89" s="61"/>
      <c r="P89" s="61"/>
      <c r="Q89" s="61"/>
      <c r="R89" s="40"/>
    </row>
    <row r="90" spans="12:18" ht="13.5" thickBot="1">
      <c r="L90" s="30"/>
      <c r="M90" s="38"/>
      <c r="N90" s="38"/>
      <c r="O90" s="38"/>
      <c r="P90" s="38"/>
      <c r="Q90" s="38"/>
      <c r="R90" s="38"/>
    </row>
    <row r="91" spans="12:18" ht="13.5" thickBot="1">
      <c r="L91" s="30"/>
      <c r="M91" s="1"/>
      <c r="N91" s="2"/>
      <c r="O91" s="2"/>
      <c r="P91" s="1"/>
      <c r="Q91" s="1"/>
      <c r="R91" s="1"/>
    </row>
    <row r="92" spans="12:18" ht="13.5" thickBot="1">
      <c r="L92" s="30"/>
      <c r="M92" s="1"/>
      <c r="N92" s="32"/>
      <c r="O92" s="2"/>
      <c r="P92" s="1"/>
      <c r="Q92" s="1"/>
      <c r="R92" s="1"/>
    </row>
    <row r="93" spans="12:18" ht="15.75" thickBot="1">
      <c r="L93" s="30"/>
      <c r="M93" s="29"/>
      <c r="N93" s="62"/>
      <c r="O93" s="63"/>
      <c r="P93" s="1"/>
      <c r="Q93" s="1"/>
      <c r="R93" s="1"/>
    </row>
    <row r="94" spans="12:18" ht="15.75" thickBot="1">
      <c r="L94" s="30"/>
      <c r="M94" s="29"/>
      <c r="N94" s="31"/>
      <c r="O94" s="30"/>
      <c r="P94" s="1"/>
      <c r="Q94" s="1"/>
      <c r="R94" s="1"/>
    </row>
    <row r="98" spans="18:18" ht="13.5" thickBot="1"/>
    <row r="99" spans="18:18" ht="13.5" thickBot="1">
      <c r="R99" s="1"/>
    </row>
    <row r="100" spans="18:18" ht="13.5" thickBot="1">
      <c r="R100" s="30"/>
    </row>
    <row r="101" spans="18:18" ht="13.5" thickBot="1">
      <c r="R101" s="30"/>
    </row>
    <row r="102" spans="18:18" ht="13.5" thickBot="1">
      <c r="R102" s="30"/>
    </row>
    <row r="103" spans="18:18" ht="13.5" thickBot="1">
      <c r="R103" s="30"/>
    </row>
    <row r="104" spans="18:18" ht="13.5" thickBot="1">
      <c r="R104" s="30"/>
    </row>
    <row r="105" spans="18:18" ht="13.5" thickBot="1">
      <c r="R105" s="30"/>
    </row>
    <row r="106" spans="18:18" ht="13.5" thickBot="1">
      <c r="R106" s="30"/>
    </row>
    <row r="107" spans="18:18" ht="13.5" thickBot="1">
      <c r="R107" s="30"/>
    </row>
    <row r="108" spans="18:18" ht="13.5" thickBot="1">
      <c r="R108" s="30"/>
    </row>
    <row r="109" spans="18:18" ht="13.5" thickBot="1">
      <c r="R109" s="30"/>
    </row>
    <row r="110" spans="18:18" ht="13.5" thickBot="1">
      <c r="R110" s="30"/>
    </row>
    <row r="111" spans="18:18" ht="13.5" thickBot="1">
      <c r="R111" s="30"/>
    </row>
    <row r="112" spans="18:18" ht="13.5" thickBot="1">
      <c r="R112" s="30"/>
    </row>
    <row r="113" spans="1:18" ht="13.5" thickBot="1">
      <c r="R113" s="30"/>
    </row>
    <row r="114" spans="1:18" ht="13.5" thickBot="1">
      <c r="R114" s="30"/>
    </row>
    <row r="115" spans="1:18" ht="15.75" thickBot="1">
      <c r="A115" s="39"/>
      <c r="B115" s="40"/>
      <c r="C115" s="40"/>
      <c r="D115" s="41"/>
      <c r="E115" s="41"/>
      <c r="F115" s="57"/>
      <c r="G115" s="39"/>
      <c r="H115" s="40"/>
      <c r="I115" s="40"/>
      <c r="J115" s="41"/>
      <c r="K115" s="41"/>
      <c r="L115" s="41"/>
      <c r="M115" s="39"/>
      <c r="N115" s="40"/>
      <c r="O115" s="40"/>
      <c r="P115" s="41"/>
      <c r="Q115" s="41"/>
      <c r="R115" s="1"/>
    </row>
    <row r="116" spans="1:18" ht="13.5" thickBot="1">
      <c r="A116" s="38"/>
      <c r="B116" s="38"/>
      <c r="C116" s="38"/>
      <c r="D116" s="38"/>
      <c r="E116" s="38"/>
      <c r="F116" s="1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1"/>
    </row>
    <row r="117" spans="1:18" ht="13.5" thickBo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ht="13.5" thickBo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ht="13.5" thickBot="1">
      <c r="L119" s="1"/>
      <c r="M119" s="60"/>
      <c r="N119" s="60"/>
      <c r="O119" s="60"/>
      <c r="P119" s="60"/>
      <c r="Q119" s="60"/>
      <c r="R119" s="60"/>
    </row>
    <row r="120" spans="1:18" ht="15.75" thickBot="1">
      <c r="L120" s="57"/>
      <c r="M120" s="61"/>
      <c r="N120" s="61"/>
      <c r="O120" s="61"/>
      <c r="P120" s="61"/>
      <c r="Q120" s="61"/>
      <c r="R120" s="40"/>
    </row>
    <row r="121" spans="1:18" ht="15.75" thickBot="1">
      <c r="L121" s="57"/>
      <c r="M121" s="61"/>
      <c r="N121" s="61"/>
      <c r="O121" s="61"/>
      <c r="P121" s="61"/>
      <c r="Q121" s="61"/>
      <c r="R121" s="40"/>
    </row>
    <row r="122" spans="1:18" ht="13.5" thickBot="1">
      <c r="L122" s="57"/>
      <c r="M122" s="41"/>
      <c r="N122" s="41"/>
      <c r="O122" s="41"/>
      <c r="P122" s="41"/>
      <c r="Q122" s="41"/>
      <c r="R122" s="41"/>
    </row>
    <row r="123" spans="1:18" ht="15.75" thickBot="1">
      <c r="L123" s="57"/>
      <c r="M123" s="61"/>
      <c r="N123" s="61"/>
      <c r="O123" s="61"/>
      <c r="P123" s="61"/>
      <c r="Q123" s="61"/>
      <c r="R123" s="40"/>
    </row>
    <row r="124" spans="1:18" ht="15.75" thickBot="1">
      <c r="L124" s="57"/>
      <c r="M124" s="61"/>
      <c r="N124" s="61"/>
      <c r="O124" s="61"/>
      <c r="P124" s="61"/>
      <c r="Q124" s="61"/>
      <c r="R124" s="40"/>
    </row>
    <row r="125" spans="1:18" ht="13.5" thickBot="1">
      <c r="L125" s="57"/>
      <c r="M125" s="41"/>
      <c r="N125" s="41"/>
      <c r="O125" s="41"/>
      <c r="P125" s="41"/>
      <c r="Q125" s="41"/>
      <c r="R125" s="41"/>
    </row>
    <row r="126" spans="1:18" ht="15.75" thickBot="1">
      <c r="L126" s="57"/>
      <c r="M126" s="61"/>
      <c r="N126" s="61"/>
      <c r="O126" s="61"/>
      <c r="P126" s="61"/>
      <c r="Q126" s="61"/>
      <c r="R126" s="40"/>
    </row>
    <row r="127" spans="1:18" ht="15.75" thickBot="1">
      <c r="L127" s="57"/>
      <c r="M127" s="61"/>
      <c r="N127" s="61"/>
      <c r="O127" s="61"/>
      <c r="P127" s="61"/>
      <c r="Q127" s="61"/>
      <c r="R127" s="40"/>
    </row>
    <row r="128" spans="1:18" ht="13.5" thickBot="1">
      <c r="L128" s="30"/>
      <c r="M128" s="38"/>
      <c r="N128" s="38"/>
      <c r="O128" s="38"/>
      <c r="P128" s="38"/>
      <c r="Q128" s="38"/>
      <c r="R128" s="38"/>
    </row>
    <row r="129" spans="12:18" ht="13.5" thickBot="1">
      <c r="L129" s="30"/>
      <c r="M129" s="1"/>
      <c r="N129" s="2"/>
      <c r="O129" s="2"/>
      <c r="P129" s="1"/>
      <c r="Q129" s="1"/>
      <c r="R129" s="1"/>
    </row>
    <row r="130" spans="12:18" ht="13.5" thickBot="1">
      <c r="L130" s="30"/>
      <c r="M130" s="1"/>
      <c r="N130" s="32"/>
      <c r="O130" s="2"/>
      <c r="P130" s="1"/>
      <c r="Q130" s="1"/>
      <c r="R130" s="1"/>
    </row>
    <row r="131" spans="12:18" ht="15.75" thickBot="1">
      <c r="L131" s="30"/>
      <c r="M131" s="29"/>
      <c r="N131" s="62"/>
      <c r="O131" s="63"/>
      <c r="P131" s="1"/>
      <c r="Q131" s="1"/>
      <c r="R131" s="1"/>
    </row>
    <row r="132" spans="12:18" ht="15.75" thickBot="1">
      <c r="L132" s="30"/>
      <c r="M132" s="29"/>
      <c r="N132" s="31"/>
      <c r="O132" s="30"/>
      <c r="P132" s="1"/>
      <c r="Q132" s="1"/>
      <c r="R132" s="1"/>
    </row>
    <row r="152" spans="1:17" ht="13.5" thickBot="1"/>
    <row r="153" spans="1:17" ht="15.75" thickBot="1">
      <c r="A153" s="39"/>
      <c r="B153" s="40"/>
      <c r="C153" s="40"/>
      <c r="D153" s="41"/>
      <c r="E153" s="41"/>
      <c r="F153" s="57"/>
      <c r="G153" s="39"/>
      <c r="H153" s="40"/>
      <c r="I153" s="40"/>
      <c r="J153" s="41"/>
      <c r="K153" s="41"/>
      <c r="L153" s="41"/>
      <c r="M153" s="39"/>
      <c r="N153" s="40"/>
      <c r="O153" s="40"/>
      <c r="P153" s="41"/>
      <c r="Q153" s="41"/>
    </row>
    <row r="154" spans="1:17" ht="13.5" thickBot="1">
      <c r="A154" s="38"/>
      <c r="B154" s="38"/>
      <c r="C154" s="38"/>
      <c r="D154" s="38"/>
      <c r="E154" s="38"/>
      <c r="F154" s="1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</row>
    <row r="155" spans="1:17" ht="13.5" thickBo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ht="13.5" thickBo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1:17" ht="13.5" thickBot="1">
      <c r="L157" s="1"/>
      <c r="M157" s="60"/>
      <c r="N157" s="60"/>
      <c r="O157" s="60"/>
      <c r="P157" s="60"/>
      <c r="Q157" s="60"/>
    </row>
    <row r="158" spans="1:17" ht="15.75" thickBot="1">
      <c r="L158" s="57"/>
      <c r="M158" s="61"/>
      <c r="N158" s="61"/>
      <c r="O158" s="61"/>
      <c r="P158" s="61"/>
      <c r="Q158" s="61"/>
    </row>
    <row r="159" spans="1:17" ht="15.75" thickBot="1">
      <c r="L159" s="57"/>
      <c r="M159" s="61"/>
      <c r="N159" s="61"/>
      <c r="O159" s="61"/>
      <c r="P159" s="61"/>
      <c r="Q159" s="61"/>
    </row>
    <row r="160" spans="1:17" ht="13.5" thickBot="1">
      <c r="L160" s="57"/>
      <c r="M160" s="41"/>
      <c r="N160" s="41"/>
      <c r="O160" s="41"/>
      <c r="P160" s="41"/>
      <c r="Q160" s="41"/>
    </row>
    <row r="161" spans="12:17" ht="15.75" thickBot="1">
      <c r="L161" s="57"/>
      <c r="M161" s="61"/>
      <c r="N161" s="61"/>
      <c r="O161" s="61"/>
      <c r="P161" s="61"/>
      <c r="Q161" s="61"/>
    </row>
    <row r="162" spans="12:17" ht="15.75" thickBot="1">
      <c r="L162" s="57"/>
      <c r="M162" s="61"/>
      <c r="N162" s="61"/>
      <c r="O162" s="61"/>
      <c r="P162" s="61"/>
      <c r="Q162" s="61"/>
    </row>
    <row r="163" spans="12:17" ht="13.5" thickBot="1">
      <c r="L163" s="57"/>
      <c r="M163" s="41"/>
      <c r="N163" s="41"/>
      <c r="O163" s="41"/>
      <c r="P163" s="41"/>
      <c r="Q163" s="41"/>
    </row>
    <row r="164" spans="12:17" ht="15.75" thickBot="1">
      <c r="L164" s="57"/>
      <c r="M164" s="61"/>
      <c r="N164" s="61"/>
      <c r="O164" s="61"/>
      <c r="P164" s="61"/>
      <c r="Q164" s="61"/>
    </row>
    <row r="165" spans="12:17" ht="15.75" thickBot="1">
      <c r="L165" s="57"/>
      <c r="M165" s="61"/>
      <c r="N165" s="61"/>
      <c r="O165" s="61"/>
      <c r="P165" s="61"/>
      <c r="Q165" s="61"/>
    </row>
    <row r="166" spans="12:17" ht="13.5" thickBot="1">
      <c r="L166" s="30"/>
      <c r="M166" s="38"/>
      <c r="N166" s="38"/>
      <c r="O166" s="38"/>
      <c r="P166" s="38"/>
      <c r="Q166" s="38"/>
    </row>
    <row r="167" spans="12:17" ht="13.5" thickBot="1">
      <c r="L167" s="30"/>
      <c r="M167" s="1"/>
      <c r="N167" s="2"/>
      <c r="O167" s="2"/>
      <c r="P167" s="1"/>
      <c r="Q167" s="1"/>
    </row>
    <row r="168" spans="12:17" ht="13.5" thickBot="1">
      <c r="L168" s="30"/>
      <c r="M168" s="1"/>
      <c r="N168" s="32"/>
      <c r="O168" s="2"/>
      <c r="P168" s="1"/>
      <c r="Q168" s="1"/>
    </row>
    <row r="169" spans="12:17" ht="15.75" thickBot="1">
      <c r="L169" s="30"/>
      <c r="M169" s="29"/>
      <c r="N169" s="62"/>
      <c r="O169" s="63"/>
      <c r="P169" s="1"/>
      <c r="Q169" s="1"/>
    </row>
    <row r="170" spans="12:17" ht="15.75" thickBot="1">
      <c r="L170" s="30"/>
      <c r="M170" s="29"/>
      <c r="N170" s="31"/>
      <c r="O170" s="30"/>
      <c r="P170" s="1"/>
      <c r="Q170" s="1"/>
    </row>
  </sheetData>
  <mergeCells count="79">
    <mergeCell ref="A1:E1"/>
    <mergeCell ref="A2:E2"/>
    <mergeCell ref="G2:K2"/>
    <mergeCell ref="M2:Q2"/>
    <mergeCell ref="A3:E3"/>
    <mergeCell ref="G3:K3"/>
    <mergeCell ref="M3:Q3"/>
    <mergeCell ref="A61:E61"/>
    <mergeCell ref="A62:E62"/>
    <mergeCell ref="A51:E51"/>
    <mergeCell ref="G51:K51"/>
    <mergeCell ref="M51:Q51"/>
    <mergeCell ref="S3:W3"/>
    <mergeCell ref="T4:U4"/>
    <mergeCell ref="S11:W11"/>
    <mergeCell ref="A21:E21"/>
    <mergeCell ref="M22:Q22"/>
    <mergeCell ref="S22:W22"/>
    <mergeCell ref="B4:C4"/>
    <mergeCell ref="H4:I4"/>
    <mergeCell ref="N4:O4"/>
    <mergeCell ref="A11:E11"/>
    <mergeCell ref="G11:K11"/>
    <mergeCell ref="M11:Q11"/>
    <mergeCell ref="A22:E22"/>
    <mergeCell ref="G22:K22"/>
    <mergeCell ref="AQ1:AR1"/>
    <mergeCell ref="AT1:AU1"/>
    <mergeCell ref="AW1:AX1"/>
    <mergeCell ref="AZ1:BA1"/>
    <mergeCell ref="S2:W2"/>
    <mergeCell ref="Y2:AC2"/>
    <mergeCell ref="Y22:AC22"/>
    <mergeCell ref="M23:Q23"/>
    <mergeCell ref="N24:O24"/>
    <mergeCell ref="M31:Q31"/>
    <mergeCell ref="A42:E42"/>
    <mergeCell ref="G42:K42"/>
    <mergeCell ref="M42:Q42"/>
    <mergeCell ref="S42:W42"/>
    <mergeCell ref="Y42:AC42"/>
    <mergeCell ref="B24:C24"/>
    <mergeCell ref="H24:I24"/>
    <mergeCell ref="A23:E23"/>
    <mergeCell ref="G23:K23"/>
    <mergeCell ref="A31:E31"/>
    <mergeCell ref="G31:K31"/>
    <mergeCell ref="A41:E41"/>
    <mergeCell ref="S43:W43"/>
    <mergeCell ref="Y43:AC43"/>
    <mergeCell ref="B44:C44"/>
    <mergeCell ref="H44:I44"/>
    <mergeCell ref="N44:O44"/>
    <mergeCell ref="T44:U44"/>
    <mergeCell ref="Z44:AA44"/>
    <mergeCell ref="M43:Q43"/>
    <mergeCell ref="A43:E43"/>
    <mergeCell ref="G43:K43"/>
    <mergeCell ref="S51:W51"/>
    <mergeCell ref="Y51:AC51"/>
    <mergeCell ref="G62:K62"/>
    <mergeCell ref="M62:Q62"/>
    <mergeCell ref="S62:W62"/>
    <mergeCell ref="Y62:AC62"/>
    <mergeCell ref="G63:K63"/>
    <mergeCell ref="M63:Q63"/>
    <mergeCell ref="S63:W63"/>
    <mergeCell ref="Y63:AC63"/>
    <mergeCell ref="B64:C64"/>
    <mergeCell ref="H64:I64"/>
    <mergeCell ref="N64:O64"/>
    <mergeCell ref="T64:U64"/>
    <mergeCell ref="Z64:AA64"/>
    <mergeCell ref="A63:E63"/>
    <mergeCell ref="A71:E71"/>
    <mergeCell ref="G71:K71"/>
    <mergeCell ref="M71:Q71"/>
    <mergeCell ref="S71:W71"/>
    <mergeCell ref="Y71:AC71"/>
  </mergeCells>
  <conditionalFormatting sqref="AT30:AT47">
    <cfRule type="cellIs" dxfId="13" priority="7" operator="equal">
      <formula>"NORMAL"</formula>
    </cfRule>
    <cfRule type="cellIs" dxfId="12" priority="8" operator="equal">
      <formula>"NORMAL"</formula>
    </cfRule>
    <cfRule type="cellIs" dxfId="11" priority="9" operator="equal">
      <formula>"NORMAL"</formula>
    </cfRule>
    <cfRule type="cellIs" dxfId="10" priority="10" operator="equal">
      <formula>"CRITICO"</formula>
    </cfRule>
    <cfRule type="cellIs" dxfId="9" priority="11" operator="equal">
      <formula>"MODERADO"</formula>
    </cfRule>
    <cfRule type="cellIs" dxfId="8" priority="12" operator="equal">
      <formula>"NORMAL"</formula>
    </cfRule>
  </conditionalFormatting>
  <conditionalFormatting sqref="AU30:AU47">
    <cfRule type="cellIs" dxfId="7" priority="1" operator="equal">
      <formula>"NORMAL"</formula>
    </cfRule>
    <cfRule type="cellIs" dxfId="6" priority="2" operator="equal">
      <formula>"NORMAL"</formula>
    </cfRule>
    <cfRule type="cellIs" dxfId="5" priority="3" operator="equal">
      <formula>"NORMAL"</formula>
    </cfRule>
    <cfRule type="cellIs" dxfId="4" priority="4" operator="equal">
      <formula>"CRITICO"</formula>
    </cfRule>
    <cfRule type="cellIs" dxfId="3" priority="5" operator="equal">
      <formula>"MODERADO"</formula>
    </cfRule>
    <cfRule type="cellIs" dxfId="2" priority="6" operator="equal">
      <formula>"NORMAL"</formula>
    </cfRule>
  </conditionalFormatting>
  <pageMargins left="0.511811024" right="0.511811024" top="0.78740157499999996" bottom="0.78740157499999996" header="0.31496062000000002" footer="0.31496062000000002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32222B9-4A4F-44E1-9001-A804149B9E0F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594D81E4-7B36-4469-A56C-F31CFB41A31B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91085B4A-9AB8-4E23-83BD-49B8FE33DCA0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MÓDULO DE LOJAS</vt:lpstr>
      <vt:lpstr>PAINEL DE CONTROLE</vt:lpstr>
      <vt:lpstr>BASE DE DADOS</vt:lpstr>
      <vt:lpstr>GRAFICOS</vt:lpstr>
      <vt:lpstr>JANEIRO 2022</vt:lpstr>
      <vt:lpstr>FEVEREIRO 2022</vt:lpstr>
      <vt:lpstr>MARÇO 2022</vt:lpstr>
      <vt:lpstr>ABRIL 2022</vt:lpstr>
      <vt:lpstr>MAIO 2022</vt:lpstr>
      <vt:lpstr>JUNHO 2022</vt:lpstr>
      <vt:lpstr>JULHO2022</vt:lpstr>
      <vt:lpstr>AGOSTO 2022</vt:lpstr>
      <vt:lpstr>SETEMBRO 2022</vt:lpstr>
      <vt:lpstr>OUTUBRO 2022</vt:lpstr>
      <vt:lpstr>NOVEMBRO 2022</vt:lpstr>
      <vt:lpstr>DEZEMBRO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Monstro</dc:creator>
  <cp:lastModifiedBy>Phoenix</cp:lastModifiedBy>
  <dcterms:created xsi:type="dcterms:W3CDTF">2020-07-27T19:42:45Z</dcterms:created>
  <dcterms:modified xsi:type="dcterms:W3CDTF">2021-10-28T03:23:58Z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1046-11.2.0.9453</vt:lpwstr>
  </property>
</Properties>
</file>