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na\Downloads\"/>
    </mc:Choice>
  </mc:AlternateContent>
  <xr:revisionPtr revIDLastSave="0" documentId="13_ncr:1_{4DBA7E68-25A7-4625-BAAF-5FA45ED3AA0A}" xr6:coauthVersionLast="47" xr6:coauthVersionMax="47" xr10:uidLastSave="{00000000-0000-0000-0000-000000000000}"/>
  <bookViews>
    <workbookView xWindow="-23148" yWindow="588" windowWidth="23256" windowHeight="12456" xr2:uid="{00000000-000D-0000-FFFF-FFFF00000000}"/>
  </bookViews>
  <sheets>
    <sheet name="Customer_acquisition_tables" sheetId="10" r:id="rId1"/>
    <sheet name="brand_awareness_tables" sheetId="12" r:id="rId2"/>
    <sheet name="data" sheetId="1" r:id="rId3"/>
  </sheets>
  <definedNames>
    <definedName name="_xlnm._FilterDatabase" localSheetId="2" hidden="1">data!$A$1:$N$58</definedName>
  </definedNames>
  <calcPr calcId="191029" calcMode="manual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2" i="1"/>
</calcChain>
</file>

<file path=xl/sharedStrings.xml><?xml version="1.0" encoding="utf-8"?>
<sst xmlns="http://schemas.openxmlformats.org/spreadsheetml/2006/main" count="543" uniqueCount="148">
  <si>
    <t>campaign_id</t>
  </si>
  <si>
    <t>campaign_category</t>
  </si>
  <si>
    <t>campaign_type</t>
  </si>
  <si>
    <t>cost</t>
  </si>
  <si>
    <t>platform</t>
  </si>
  <si>
    <t>impressions</t>
  </si>
  <si>
    <t>clicks</t>
  </si>
  <si>
    <t>days_run</t>
  </si>
  <si>
    <t>num_signups</t>
  </si>
  <si>
    <t>CAM001</t>
  </si>
  <si>
    <t>Tailored Health Plans</t>
  </si>
  <si>
    <t>Covid Awareness</t>
  </si>
  <si>
    <t>SEO</t>
  </si>
  <si>
    <t>CAM002</t>
  </si>
  <si>
    <t>Preventive Care News</t>
  </si>
  <si>
    <t>Customer Testimonial</t>
  </si>
  <si>
    <t>Email</t>
  </si>
  <si>
    <t>CAM003</t>
  </si>
  <si>
    <t>Policy Information</t>
  </si>
  <si>
    <t>CAM004</t>
  </si>
  <si>
    <t>Compare Health Coverage</t>
  </si>
  <si>
    <t>CAM005</t>
  </si>
  <si>
    <t>Golden Years Security</t>
  </si>
  <si>
    <t>Offer Announcement</t>
  </si>
  <si>
    <t>CAM006</t>
  </si>
  <si>
    <t>Product Promotion</t>
  </si>
  <si>
    <t>CAM007</t>
  </si>
  <si>
    <t>#HealthyLiving</t>
  </si>
  <si>
    <t>Social Media</t>
  </si>
  <si>
    <t>CAM008</t>
  </si>
  <si>
    <t>CAM009</t>
  </si>
  <si>
    <t>Health Awareness</t>
  </si>
  <si>
    <t>CAM010</t>
  </si>
  <si>
    <t>Affordable Plans</t>
  </si>
  <si>
    <t>CAM011</t>
  </si>
  <si>
    <t>CAM012</t>
  </si>
  <si>
    <t>#CoverageMatters</t>
  </si>
  <si>
    <t>CAM013</t>
  </si>
  <si>
    <t>#InsureYourHealth</t>
  </si>
  <si>
    <t>CAM014</t>
  </si>
  <si>
    <t>Summer Wellness Tips</t>
  </si>
  <si>
    <t>CAM015</t>
  </si>
  <si>
    <t>CAM016</t>
  </si>
  <si>
    <t>CAM017</t>
  </si>
  <si>
    <t>CAM018</t>
  </si>
  <si>
    <t>Health For All</t>
  </si>
  <si>
    <t>CAM019</t>
  </si>
  <si>
    <t>CAM020</t>
  </si>
  <si>
    <t>Health Tips</t>
  </si>
  <si>
    <t>CAM021</t>
  </si>
  <si>
    <t>Family Coverage Plan</t>
  </si>
  <si>
    <t>CAM022</t>
  </si>
  <si>
    <t>CAM023</t>
  </si>
  <si>
    <t>CAM024</t>
  </si>
  <si>
    <t>Benefit Updates</t>
  </si>
  <si>
    <t>CAM025</t>
  </si>
  <si>
    <t>CAM026</t>
  </si>
  <si>
    <t>CAM027</t>
  </si>
  <si>
    <t>CAM028</t>
  </si>
  <si>
    <t>CAM029</t>
  </si>
  <si>
    <t>CAM030</t>
  </si>
  <si>
    <t>CAM031</t>
  </si>
  <si>
    <t>CAM032</t>
  </si>
  <si>
    <t>TV</t>
  </si>
  <si>
    <t>CAM033</t>
  </si>
  <si>
    <t>CAM034</t>
  </si>
  <si>
    <t>CAM035</t>
  </si>
  <si>
    <t>CAM036</t>
  </si>
  <si>
    <t>CAM037</t>
  </si>
  <si>
    <t>CAM038</t>
  </si>
  <si>
    <t>CAM039</t>
  </si>
  <si>
    <t>CAM040</t>
  </si>
  <si>
    <t>CAM041</t>
  </si>
  <si>
    <t>CAM042</t>
  </si>
  <si>
    <t>CAM043</t>
  </si>
  <si>
    <t>CAM044</t>
  </si>
  <si>
    <t>CAM045</t>
  </si>
  <si>
    <t>CAM046</t>
  </si>
  <si>
    <t>CAM047</t>
  </si>
  <si>
    <t>CAM048</t>
  </si>
  <si>
    <t>CAM049</t>
  </si>
  <si>
    <t>CAM050</t>
  </si>
  <si>
    <t>CAM051</t>
  </si>
  <si>
    <t>CAM052</t>
  </si>
  <si>
    <t>CAM053</t>
  </si>
  <si>
    <t>CAM054</t>
  </si>
  <si>
    <t>CAM055</t>
  </si>
  <si>
    <t>CAM056</t>
  </si>
  <si>
    <t>CAM057</t>
  </si>
  <si>
    <t>signup_rate</t>
  </si>
  <si>
    <t>cost_per_signup</t>
  </si>
  <si>
    <t>click_through_rate</t>
  </si>
  <si>
    <t>cost_per_impression</t>
  </si>
  <si>
    <t>campaign_detail</t>
  </si>
  <si>
    <t>Row Labels</t>
  </si>
  <si>
    <t>#CoverageMatters - Covid Awareness - Social Media</t>
  </si>
  <si>
    <t>#CoverageMatters - Product Promotion - Social Media</t>
  </si>
  <si>
    <t>#HealthyLiving - Health Tips - Social Media</t>
  </si>
  <si>
    <t>#HealthyLiving - Offer Announcement - Social Media</t>
  </si>
  <si>
    <t>#HealthyLiving - Policy Information - Social Media</t>
  </si>
  <si>
    <t>#InsureYourHealth - Covid Awareness - Social Media</t>
  </si>
  <si>
    <t>#InsureYourHealth - Customer Testimonial - Social Media</t>
  </si>
  <si>
    <t>#InsureYourHealth - Health Tips - Social Media</t>
  </si>
  <si>
    <t>#InsureYourHealth - Offer Announcement - Social Media</t>
  </si>
  <si>
    <t>#InsureYourHealth - Product Promotion - Social Media</t>
  </si>
  <si>
    <t>Affordable Plans - Covid Awareness - SEO</t>
  </si>
  <si>
    <t>Affordable Plans - Policy Information - SEO</t>
  </si>
  <si>
    <t>Benefit Updates - Policy Information - Email</t>
  </si>
  <si>
    <t>Benefit Updates - Product Promotion - Email</t>
  </si>
  <si>
    <t>Compare Health Coverage - Covid Awareness - SEO</t>
  </si>
  <si>
    <t>Compare Health Coverage - Customer Testimonial - SEO</t>
  </si>
  <si>
    <t>Compare Health Coverage - Health Tips - SEO</t>
  </si>
  <si>
    <t>Compare Health Coverage - Policy Information - SEO</t>
  </si>
  <si>
    <t>Compare Health Coverage - Product Promotion - SEO</t>
  </si>
  <si>
    <t>Family Coverage Plan - Customer Testimonial - SEO</t>
  </si>
  <si>
    <t>Family Coverage Plan - Customer Testimonial - Social Media</t>
  </si>
  <si>
    <t>Family Coverage Plan - Product Promotion - TV</t>
  </si>
  <si>
    <t>Golden Years Security - Covid Awareness - TV</t>
  </si>
  <si>
    <t>Golden Years Security - Offer Announcement - SEO</t>
  </si>
  <si>
    <t>Golden Years Security - Product Promotion - TV</t>
  </si>
  <si>
    <t>Health For All - Health Awareness - Email</t>
  </si>
  <si>
    <t>Health For All - Health Awareness - TV</t>
  </si>
  <si>
    <t>Health For All - Policy Information - TV</t>
  </si>
  <si>
    <t>Health For All - Product Promotion - TV</t>
  </si>
  <si>
    <t>Preventive Care News - Covid Awareness - Email</t>
  </si>
  <si>
    <t>Preventive Care News - Customer Testimonial - Email</t>
  </si>
  <si>
    <t>Preventive Care News - Health Tips - Email</t>
  </si>
  <si>
    <t>Preventive Care News - Policy Information - Email</t>
  </si>
  <si>
    <t>Preventive Care News - Product Promotion - Email</t>
  </si>
  <si>
    <t>Summer Wellness Tips - Covid Awareness - Email</t>
  </si>
  <si>
    <t>Summer Wellness Tips - Health Awareness - Email</t>
  </si>
  <si>
    <t>Summer Wellness Tips - Policy Information - Email</t>
  </si>
  <si>
    <t>Summer Wellness Tips - Product Promotion - Email</t>
  </si>
  <si>
    <t>Tailored Health Plans - Covid Awareness - SEO</t>
  </si>
  <si>
    <t>Tailored Health Plans - Health Awareness - SEO</t>
  </si>
  <si>
    <t>Tailored Health Plans - Health Tips - SEO</t>
  </si>
  <si>
    <t>Tailored Health Plans - Offer Announcement - SEO</t>
  </si>
  <si>
    <t>Grand Total</t>
  </si>
  <si>
    <t>Sum of signup_rate</t>
  </si>
  <si>
    <t>Sum of num_signups</t>
  </si>
  <si>
    <t>(All)</t>
  </si>
  <si>
    <t>Average of signup_rate</t>
  </si>
  <si>
    <t>Sum of cost_per_signup</t>
  </si>
  <si>
    <t>Average of cost_per_signup</t>
  </si>
  <si>
    <t>Average of click_through_rate</t>
  </si>
  <si>
    <t>Average of cost_per_impression</t>
  </si>
  <si>
    <t>Campaign</t>
  </si>
  <si>
    <t>Average cost per impression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</si>
</sst>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5" formatCode="_(&quot;$&quot;* #,##0.0000_);_(&quot;$&quot;* \(#,##0.0000\);_(&quot;$&quot;* &quot;-&quot;??_);_(@_)"/>
    <numFmt numFmtId="167" formatCode="&quot;$&quot;#,##0.00"/>
    <numFmt numFmtId="168" formatCode="0.0000"/>
    <numFmt numFmtId="169" formatCode="&quot;$&quot;#,##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9" fontId="0" fillId="0" borderId="0" xfId="2" applyFont="1"/>
    <xf numFmtId="10" fontId="0" fillId="0" borderId="0" xfId="2" applyNumberFormat="1" applyFont="1"/>
    <xf numFmtId="44" fontId="0" fillId="0" borderId="0" xfId="1" applyFont="1"/>
    <xf numFmtId="165" fontId="0" fillId="0" borderId="0" xfId="1" applyNumberFormat="1" applyFont="1"/>
    <xf numFmtId="0" fontId="16" fillId="34" borderId="0" xfId="0" applyFont="1" applyFill="1"/>
    <xf numFmtId="0" fontId="16" fillId="33" borderId="0" xfId="0" applyFont="1" applyFill="1"/>
    <xf numFmtId="9" fontId="16" fillId="33" borderId="0" xfId="2" applyFont="1" applyFill="1"/>
    <xf numFmtId="165" fontId="16" fillId="33" borderId="0" xfId="1" applyNumberFormat="1" applyFont="1" applyFill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2" fontId="0" fillId="0" borderId="0" xfId="0" applyNumberFormat="1"/>
    <xf numFmtId="167" fontId="0" fillId="0" borderId="0" xfId="0" applyNumberFormat="1"/>
    <xf numFmtId="4" fontId="0" fillId="0" borderId="0" xfId="0" applyNumberFormat="1"/>
    <xf numFmtId="3" fontId="0" fillId="0" borderId="0" xfId="0" applyNumberFormat="1"/>
    <xf numFmtId="9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na Zoumer" refreshedDate="45138.635286805555" createdVersion="8" refreshedVersion="8" minRefreshableVersion="3" recordCount="57" xr:uid="{00000000-000A-0000-FFFF-FFFF13000000}">
  <cacheSource type="worksheet">
    <worksheetSource ref="A1:N58" sheet="data"/>
  </cacheSource>
  <cacheFields count="14">
    <cacheField name="campaign_id" numFmtId="0">
      <sharedItems count="57">
        <s v="CAM001"/>
        <s v="CAM002"/>
        <s v="CAM003"/>
        <s v="CAM004"/>
        <s v="CAM005"/>
        <s v="CAM006"/>
        <s v="CAM007"/>
        <s v="CAM008"/>
        <s v="CAM009"/>
        <s v="CAM010"/>
        <s v="CAM011"/>
        <s v="CAM012"/>
        <s v="CAM013"/>
        <s v="CAM014"/>
        <s v="CAM015"/>
        <s v="CAM016"/>
        <s v="CAM017"/>
        <s v="CAM018"/>
        <s v="CAM019"/>
        <s v="CAM020"/>
        <s v="CAM021"/>
        <s v="CAM022"/>
        <s v="CAM023"/>
        <s v="CAM024"/>
        <s v="CAM025"/>
        <s v="CAM026"/>
        <s v="CAM027"/>
        <s v="CAM028"/>
        <s v="CAM029"/>
        <s v="CAM030"/>
        <s v="CAM031"/>
        <s v="CAM032"/>
        <s v="CAM033"/>
        <s v="CAM034"/>
        <s v="CAM035"/>
        <s v="CAM036"/>
        <s v="CAM037"/>
        <s v="CAM038"/>
        <s v="CAM039"/>
        <s v="CAM040"/>
        <s v="CAM041"/>
        <s v="CAM042"/>
        <s v="CAM043"/>
        <s v="CAM044"/>
        <s v="CAM045"/>
        <s v="CAM046"/>
        <s v="CAM047"/>
        <s v="CAM048"/>
        <s v="CAM049"/>
        <s v="CAM050"/>
        <s v="CAM051"/>
        <s v="CAM052"/>
        <s v="CAM053"/>
        <s v="CAM054"/>
        <s v="CAM055"/>
        <s v="CAM056"/>
        <s v="CAM057"/>
      </sharedItems>
    </cacheField>
    <cacheField name="campaign_category" numFmtId="0">
      <sharedItems count="12">
        <s v="Tailored Health Plans"/>
        <s v="Preventive Care News"/>
        <s v="Compare Health Coverage"/>
        <s v="Golden Years Security"/>
        <s v="#HealthyLiving"/>
        <s v="Affordable Plans"/>
        <s v="#CoverageMatters"/>
        <s v="#InsureYourHealth"/>
        <s v="Summer Wellness Tips"/>
        <s v="Health For All"/>
        <s v="Family Coverage Plan"/>
        <s v="Benefit Updates"/>
      </sharedItems>
    </cacheField>
    <cacheField name="campaign_type" numFmtId="0">
      <sharedItems count="7">
        <s v="Covid Awareness"/>
        <s v="Customer Testimonial"/>
        <s v="Policy Information"/>
        <s v="Offer Announcement"/>
        <s v="Product Promotion"/>
        <s v="Health Awareness"/>
        <s v="Health Tips"/>
      </sharedItems>
    </cacheField>
    <cacheField name="cost" numFmtId="2">
      <sharedItems containsSemiMixedTypes="0" containsString="0" containsNumber="1" minValue="125.0467452" maxValue="1954.6454799999999"/>
    </cacheField>
    <cacheField name="platform" numFmtId="0">
      <sharedItems count="4">
        <s v="SEO"/>
        <s v="Email"/>
        <s v="Social Media"/>
        <s v="TV"/>
      </sharedItems>
    </cacheField>
    <cacheField name="impressions" numFmtId="0">
      <sharedItems containsSemiMixedTypes="0" containsString="0" containsNumber="1" containsInteger="1" minValue="6083" maxValue="482520"/>
    </cacheField>
    <cacheField name="clicks" numFmtId="0">
      <sharedItems containsString="0" containsBlank="1" containsNumber="1" minValue="0" maxValue="47785"/>
    </cacheField>
    <cacheField name="days_run" numFmtId="0">
      <sharedItems containsSemiMixedTypes="0" containsString="0" containsNumber="1" containsInteger="1" minValue="10" maxValue="48"/>
    </cacheField>
    <cacheField name="num_signups" numFmtId="0">
      <sharedItems containsString="0" containsBlank="1" containsNumber="1" containsInteger="1" minValue="1" maxValue="3534"/>
    </cacheField>
    <cacheField name="campaign_detail" numFmtId="0">
      <sharedItems count="42">
        <s v="Tailored Health Plans - Covid Awareness - SEO"/>
        <s v="Preventive Care News - Customer Testimonial - Email"/>
        <s v="Preventive Care News - Policy Information - Email"/>
        <s v="Compare Health Coverage - Customer Testimonial - SEO"/>
        <s v="Golden Years Security - Offer Announcement - SEO"/>
        <s v="Compare Health Coverage - Product Promotion - SEO"/>
        <s v="#HealthyLiving - Policy Information - Social Media"/>
        <s v="Tailored Health Plans - Health Awareness - SEO"/>
        <s v="Affordable Plans - Covid Awareness - SEO"/>
        <s v="#CoverageMatters - Product Promotion - Social Media"/>
        <s v="#InsureYourHealth - Customer Testimonial - Social Media"/>
        <s v="Summer Wellness Tips - Policy Information - Email"/>
        <s v="Summer Wellness Tips - Health Awareness - Email"/>
        <s v="Compare Health Coverage - Covid Awareness - SEO"/>
        <s v="Tailored Health Plans - Offer Announcement - SEO"/>
        <s v="Health For All - Health Awareness - Email"/>
        <s v="#InsureYourHealth - Covid Awareness - Social Media"/>
        <s v="#HealthyLiving - Health Tips - Social Media"/>
        <s v="Family Coverage Plan - Customer Testimonial - SEO"/>
        <s v="#InsureYourHealth - Product Promotion - Social Media"/>
        <s v="#HealthyLiving - Offer Announcement - Social Media"/>
        <s v="Benefit Updates - Product Promotion - Email"/>
        <s v="Family Coverage Plan - Customer Testimonial - Social Media"/>
        <s v="#CoverageMatters - Covid Awareness - Social Media"/>
        <s v="Benefit Updates - Policy Information - Email"/>
        <s v="Affordable Plans - Policy Information - SEO"/>
        <s v="Tailored Health Plans - Health Tips - SEO"/>
        <s v="Family Coverage Plan - Product Promotion - TV"/>
        <s v="Health For All - Product Promotion - TV"/>
        <s v="Compare Health Coverage - Policy Information - SEO"/>
        <s v="Golden Years Security - Covid Awareness - TV"/>
        <s v="Compare Health Coverage - Health Tips - SEO"/>
        <s v="Summer Wellness Tips - Covid Awareness - Email"/>
        <s v="#InsureYourHealth - Offer Announcement - Social Media"/>
        <s v="Preventive Care News - Covid Awareness - Email"/>
        <s v="Preventive Care News - Product Promotion - Email"/>
        <s v="Health For All - Policy Information - TV"/>
        <s v="Summer Wellness Tips - Product Promotion - Email"/>
        <s v="Golden Years Security - Product Promotion - TV"/>
        <s v="#InsureYourHealth - Health Tips - Social Media"/>
        <s v="Preventive Care News - Health Tips - Email"/>
        <s v="Health For All - Health Awareness - TV"/>
      </sharedItems>
    </cacheField>
    <cacheField name="signup_rate" numFmtId="10">
      <sharedItems containsString="0" containsBlank="1" containsNumber="1" minValue="3.3869602032176122E-6" maxValue="3.7168442530038537E-2"/>
    </cacheField>
    <cacheField name="cost_per_signup" numFmtId="44">
      <sharedItems containsString="0" containsBlank="1" containsNumber="1" minValue="0.22818931635540465" maxValue="1519.167326"/>
    </cacheField>
    <cacheField name="click_through_rate" numFmtId="9">
      <sharedItems containsSemiMixedTypes="0" containsString="0" containsNumber="1" minValue="0" maxValue="0.65739130434782611"/>
    </cacheField>
    <cacheField name="cost_per_impression" numFmtId="165">
      <sharedItems containsSemiMixedTypes="0" containsString="0" containsNumber="1" minValue="4.3075006958318983E-4" maxValue="0.2496786969132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x v="0"/>
    <x v="0"/>
    <n v="1335.5667840000001"/>
    <x v="0"/>
    <n v="291270"/>
    <n v="20510"/>
    <n v="45"/>
    <n v="965"/>
    <x v="0"/>
    <n v="3.3130772135818998E-3"/>
    <n v="1.3840070300518135"/>
    <n v="7.0415765440999756E-2"/>
    <n v="4.5853221547018236E-3"/>
  </r>
  <r>
    <x v="1"/>
    <x v="1"/>
    <x v="1"/>
    <n v="1624.442464"/>
    <x v="1"/>
    <n v="428100"/>
    <n v="47330"/>
    <n v="48"/>
    <n v="586"/>
    <x v="1"/>
    <n v="1.3688390562952581E-3"/>
    <n v="2.7720861160409558"/>
    <n v="0.11055828077551974"/>
    <n v="3.7945397430506891E-3"/>
  </r>
  <r>
    <x v="2"/>
    <x v="1"/>
    <x v="2"/>
    <n v="1944.2260080000001"/>
    <x v="1"/>
    <n v="260280"/>
    <n v="36990"/>
    <n v="40"/>
    <n v="46"/>
    <x v="2"/>
    <n v="1.7673274934685722E-4"/>
    <n v="42.265782782608696"/>
    <n v="0.1421161825726141"/>
    <n v="7.4697479944674967E-3"/>
  </r>
  <r>
    <x v="3"/>
    <x v="2"/>
    <x v="1"/>
    <n v="1354.9371860000001"/>
    <x v="0"/>
    <n v="100690"/>
    <n v="42440"/>
    <n v="36"/>
    <n v="1546"/>
    <x v="3"/>
    <n v="1.5354057006654086E-2"/>
    <n v="0.87641473868046582"/>
    <n v="0.42149170722018076"/>
    <n v="1.3456521859171715E-2"/>
  </r>
  <r>
    <x v="4"/>
    <x v="3"/>
    <x v="3"/>
    <n v="1519.167326"/>
    <x v="0"/>
    <n v="148170"/>
    <n v="2345"/>
    <n v="44"/>
    <n v="1"/>
    <x v="4"/>
    <n v="6.7490045218330297E-6"/>
    <n v="1519.167326"/>
    <n v="1.5826415603698456E-2"/>
    <n v="1.0252867152594993E-2"/>
  </r>
  <r>
    <x v="5"/>
    <x v="2"/>
    <x v="4"/>
    <n v="1254.28613"/>
    <x v="0"/>
    <n v="100630"/>
    <n v="22080"/>
    <n v="44"/>
    <n v="1273"/>
    <x v="5"/>
    <n v="1.2650303090529664E-2"/>
    <n v="0.98529939512961506"/>
    <n v="0.2194176686872702"/>
    <n v="1.2464335983305177E-2"/>
  </r>
  <r>
    <x v="6"/>
    <x v="4"/>
    <x v="2"/>
    <n v="1173.5859310000001"/>
    <x v="2"/>
    <n v="482520"/>
    <n v="45155"/>
    <n v="30"/>
    <n v="2"/>
    <x v="6"/>
    <n v="4.1449059106358282E-6"/>
    <n v="586.79296550000004"/>
    <n v="9.3581613197380425E-2"/>
    <n v="2.432201631020476E-3"/>
  </r>
  <r>
    <x v="7"/>
    <x v="1"/>
    <x v="2"/>
    <n v="223.08559940000001"/>
    <x v="1"/>
    <n v="336700"/>
    <n v="42175"/>
    <n v="35"/>
    <n v="11"/>
    <x v="2"/>
    <n v="3.2670032670032672E-5"/>
    <n v="20.280509036363636"/>
    <n v="0.12525987525987525"/>
    <n v="6.6256489278289279E-4"/>
  </r>
  <r>
    <x v="8"/>
    <x v="0"/>
    <x v="5"/>
    <n v="394.6410831"/>
    <x v="0"/>
    <n v="480790"/>
    <n v="34210"/>
    <n v="38"/>
    <n v="114"/>
    <x v="7"/>
    <n v="2.3710975685850371E-4"/>
    <n v="3.4617638868421055"/>
    <n v="7.1153726159029929E-2"/>
    <n v="8.2081799351068035E-4"/>
  </r>
  <r>
    <x v="9"/>
    <x v="5"/>
    <x v="0"/>
    <n v="820.58037650000006"/>
    <x v="0"/>
    <n v="221170"/>
    <n v="12460"/>
    <n v="27"/>
    <n v="51"/>
    <x v="8"/>
    <n v="2.3059185242121444E-4"/>
    <n v="16.089811303921568"/>
    <n v="5.6336754532712391E-2"/>
    <n v="3.7101793936790708E-3"/>
  </r>
  <r>
    <x v="10"/>
    <x v="3"/>
    <x v="3"/>
    <n v="1334.056787"/>
    <x v="0"/>
    <n v="200340"/>
    <n v="3634"/>
    <n v="25"/>
    <n v="22"/>
    <x v="4"/>
    <n v="1.0981331736048717E-4"/>
    <n v="60.638944863636361"/>
    <n v="1.8139163422182289E-2"/>
    <n v="6.6589636967155832E-3"/>
  </r>
  <r>
    <x v="11"/>
    <x v="6"/>
    <x v="4"/>
    <n v="244.00899559999999"/>
    <x v="2"/>
    <n v="72280"/>
    <n v="6010"/>
    <n v="27"/>
    <n v="1"/>
    <x v="9"/>
    <n v="1.383508577753182E-5"/>
    <n v="244.00899559999999"/>
    <n v="8.3148865522966242E-2"/>
    <n v="3.3758853846153846E-3"/>
  </r>
  <r>
    <x v="12"/>
    <x v="7"/>
    <x v="1"/>
    <n v="1134.3168089999999"/>
    <x v="2"/>
    <n v="289290"/>
    <n v="18240"/>
    <n v="23"/>
    <n v="24"/>
    <x v="10"/>
    <n v="8.2961733900238521E-5"/>
    <n v="47.263200374999997"/>
    <n v="6.3050917764181272E-2"/>
    <n v="3.9210370527844032E-3"/>
  </r>
  <r>
    <x v="13"/>
    <x v="8"/>
    <x v="2"/>
    <n v="125.0467452"/>
    <x v="1"/>
    <n v="290300"/>
    <n v="44040"/>
    <n v="29"/>
    <n v="161"/>
    <x v="11"/>
    <n v="5.5459869100930067E-4"/>
    <n v="0.77668785838509324"/>
    <n v="0.1517051326214261"/>
    <n v="4.3075006958318983E-4"/>
  </r>
  <r>
    <x v="14"/>
    <x v="8"/>
    <x v="5"/>
    <n v="1555.5775610000001"/>
    <x v="1"/>
    <n v="215420"/>
    <n v="41970"/>
    <n v="24"/>
    <n v="2"/>
    <x v="12"/>
    <n v="9.2841890260885706E-6"/>
    <n v="777.78878050000003"/>
    <n v="0.19482870671246866"/>
    <n v="7.2211380605329131E-3"/>
  </r>
  <r>
    <x v="15"/>
    <x v="2"/>
    <x v="0"/>
    <n v="1367.173425"/>
    <x v="0"/>
    <n v="295250"/>
    <n v="15760"/>
    <n v="18"/>
    <n v="1"/>
    <x v="13"/>
    <n v="3.3869602032176122E-6"/>
    <n v="1367.173425"/>
    <n v="5.3378492802709565E-2"/>
    <n v="4.6305619813717183E-3"/>
  </r>
  <r>
    <x v="16"/>
    <x v="0"/>
    <x v="3"/>
    <n v="1089.2830349999999"/>
    <x v="0"/>
    <n v="451840"/>
    <n v="23370"/>
    <n v="25"/>
    <n v="27"/>
    <x v="14"/>
    <n v="5.9755665722379607E-5"/>
    <n v="40.34381611111111"/>
    <n v="5.1721848441926344E-2"/>
    <n v="2.4107715895007082E-3"/>
  </r>
  <r>
    <x v="17"/>
    <x v="9"/>
    <x v="5"/>
    <n v="1185.1710310000001"/>
    <x v="1"/>
    <n v="88220"/>
    <n v="43453"/>
    <n v="20"/>
    <n v="3279"/>
    <x v="15"/>
    <n v="3.7168442530038537E-2"/>
    <n v="0.36144282738639832"/>
    <n v="0.49255270913625027"/>
    <n v="1.3434266957605986E-2"/>
  </r>
  <r>
    <x v="18"/>
    <x v="7"/>
    <x v="0"/>
    <n v="1872.2426700000001"/>
    <x v="2"/>
    <n v="215500"/>
    <n v="24470"/>
    <n v="28"/>
    <n v="46"/>
    <x v="16"/>
    <n v="2.1345707656612528E-4"/>
    <n v="40.700927608695658"/>
    <n v="0.11354988399071926"/>
    <n v="8.687901020881671E-3"/>
  </r>
  <r>
    <x v="19"/>
    <x v="4"/>
    <x v="6"/>
    <n v="1822.723467"/>
    <x v="2"/>
    <n v="441280"/>
    <n v="30515"/>
    <n v="29"/>
    <n v="971"/>
    <x v="17"/>
    <n v="2.2004169688179839E-3"/>
    <n v="1.877161140061792"/>
    <n v="6.9151105873821617E-2"/>
    <n v="4.1305372257976793E-3"/>
  </r>
  <r>
    <x v="20"/>
    <x v="10"/>
    <x v="1"/>
    <n v="1606.227668"/>
    <x v="0"/>
    <n v="449340"/>
    <m/>
    <n v="23"/>
    <n v="42"/>
    <x v="18"/>
    <n v="9.347042328748831E-5"/>
    <n v="38.243515904761907"/>
    <n v="0"/>
    <n v="3.5746376196198869E-3"/>
  </r>
  <r>
    <x v="21"/>
    <x v="7"/>
    <x v="4"/>
    <n v="738.83006690000002"/>
    <x v="2"/>
    <n v="380140"/>
    <n v="26000"/>
    <n v="19"/>
    <n v="246"/>
    <x v="19"/>
    <n v="6.4713000473509761E-4"/>
    <n v="3.0033742556910572"/>
    <n v="6.839585415899406E-2"/>
    <n v="1.943573596306624E-3"/>
  </r>
  <r>
    <x v="22"/>
    <x v="4"/>
    <x v="3"/>
    <n v="303.76905299999999"/>
    <x v="2"/>
    <n v="281960"/>
    <n v="38420"/>
    <n v="10"/>
    <n v="11"/>
    <x v="20"/>
    <n v="3.9012625904383598E-5"/>
    <n v="27.615368454545454"/>
    <n v="0.13626046247694709"/>
    <n v="1.0773480387288976E-3"/>
  </r>
  <r>
    <x v="23"/>
    <x v="11"/>
    <x v="4"/>
    <n v="710.72004479999998"/>
    <x v="1"/>
    <n v="88390"/>
    <n v="6360"/>
    <n v="23"/>
    <n v="33"/>
    <x v="21"/>
    <n v="3.733454010634687E-4"/>
    <n v="21.536971054545454"/>
    <n v="7.1953840932232158E-2"/>
    <n v="8.0407290960515885E-3"/>
  </r>
  <r>
    <x v="24"/>
    <x v="10"/>
    <x v="1"/>
    <n v="1528.7282809999999"/>
    <x v="2"/>
    <n v="204520"/>
    <m/>
    <n v="25"/>
    <n v="31"/>
    <x v="22"/>
    <n v="1.5157441814981419E-4"/>
    <n v="49.313815516129033"/>
    <n v="0"/>
    <n v="7.4747128936045373E-3"/>
  </r>
  <r>
    <x v="25"/>
    <x v="6"/>
    <x v="0"/>
    <n v="1260.901406"/>
    <x v="2"/>
    <n v="265110"/>
    <n v="38585"/>
    <n v="25"/>
    <n v="1"/>
    <x v="23"/>
    <n v="3.7720191618573422E-6"/>
    <n v="1260.901406"/>
    <n v="0.14554335936026555"/>
    <n v="4.7561442646448645E-3"/>
  </r>
  <r>
    <x v="26"/>
    <x v="11"/>
    <x v="2"/>
    <n v="1440.586227"/>
    <x v="1"/>
    <n v="155890"/>
    <n v="47785"/>
    <n v="20"/>
    <n v="12"/>
    <x v="24"/>
    <n v="7.6977355827827318E-5"/>
    <n v="120.04885225"/>
    <n v="0.30653024568606069"/>
    <n v="9.2410432163705179E-3"/>
  </r>
  <r>
    <x v="27"/>
    <x v="5"/>
    <x v="2"/>
    <n v="300.1260024"/>
    <x v="0"/>
    <n v="84850"/>
    <n v="27785"/>
    <n v="27"/>
    <n v="12"/>
    <x v="25"/>
    <n v="1.4142604596346494E-4"/>
    <n v="25.010500199999999"/>
    <n v="0.3274602239245728"/>
    <n v="3.5371361508544489E-3"/>
  </r>
  <r>
    <x v="28"/>
    <x v="0"/>
    <x v="6"/>
    <n v="401.04908810000001"/>
    <x v="0"/>
    <n v="136160"/>
    <n v="12425"/>
    <n v="20"/>
    <n v="1"/>
    <x v="26"/>
    <n v="7.3443008225616921E-6"/>
    <n v="401.04908810000001"/>
    <n v="9.1252937720329025E-2"/>
    <n v="2.9454251476204465E-3"/>
  </r>
  <r>
    <x v="29"/>
    <x v="4"/>
    <x v="2"/>
    <n v="1362.2075769999999"/>
    <x v="2"/>
    <n v="110700"/>
    <n v="13040"/>
    <n v="23"/>
    <n v="2743"/>
    <x v="6"/>
    <n v="2.4778681120144534E-2"/>
    <n v="0.49661231388990151"/>
    <n v="0.11779584462511292"/>
    <n v="1.2305398166214995E-2"/>
  </r>
  <r>
    <x v="30"/>
    <x v="6"/>
    <x v="4"/>
    <n v="806.42104400000005"/>
    <x v="2"/>
    <n v="374710"/>
    <n v="29645"/>
    <n v="25"/>
    <n v="3534"/>
    <x v="9"/>
    <n v="9.4312935336660353E-3"/>
    <n v="0.22818931635540465"/>
    <n v="7.9114515225107415E-2"/>
    <n v="2.152120423794401E-3"/>
  </r>
  <r>
    <x v="31"/>
    <x v="10"/>
    <x v="4"/>
    <n v="801.4569166"/>
    <x v="3"/>
    <n v="452680"/>
    <m/>
    <n v="27"/>
    <n v="228"/>
    <x v="27"/>
    <n v="5.036670495714412E-4"/>
    <n v="3.5151619149122806"/>
    <n v="0"/>
    <n v="1.7704712304497658E-3"/>
  </r>
  <r>
    <x v="32"/>
    <x v="9"/>
    <x v="4"/>
    <n v="846.05298670000002"/>
    <x v="3"/>
    <n v="32272"/>
    <n v="0"/>
    <n v="27"/>
    <n v="266"/>
    <x v="28"/>
    <n v="8.2424392662369863E-3"/>
    <n v="3.1806503259398498"/>
    <n v="0"/>
    <n v="2.6216317138696085E-2"/>
  </r>
  <r>
    <x v="33"/>
    <x v="2"/>
    <x v="2"/>
    <n v="1612.28577"/>
    <x v="0"/>
    <n v="49659"/>
    <n v="4296"/>
    <n v="19"/>
    <m/>
    <x v="29"/>
    <m/>
    <m/>
    <n v="8.65099981876397E-2"/>
    <n v="3.2467141303691174E-2"/>
  </r>
  <r>
    <x v="34"/>
    <x v="2"/>
    <x v="1"/>
    <n v="1428.2025819999999"/>
    <x v="0"/>
    <n v="39736"/>
    <n v="1720"/>
    <n v="19"/>
    <m/>
    <x v="3"/>
    <m/>
    <m/>
    <n v="4.3285685524461444E-2"/>
    <n v="3.5942283621904568E-2"/>
  </r>
  <r>
    <x v="35"/>
    <x v="3"/>
    <x v="0"/>
    <n v="301.46786609999998"/>
    <x v="3"/>
    <n v="25492"/>
    <n v="0"/>
    <n v="13"/>
    <m/>
    <x v="30"/>
    <m/>
    <m/>
    <n v="0"/>
    <n v="1.182597936999843E-2"/>
  </r>
  <r>
    <x v="36"/>
    <x v="2"/>
    <x v="6"/>
    <n v="754.27890239999999"/>
    <x v="0"/>
    <n v="15970"/>
    <n v="1749"/>
    <n v="13"/>
    <m/>
    <x v="31"/>
    <m/>
    <m/>
    <n v="0.10951784596117721"/>
    <n v="4.7230989505322479E-2"/>
  </r>
  <r>
    <x v="37"/>
    <x v="8"/>
    <x v="2"/>
    <n v="1380.2810300000001"/>
    <x v="1"/>
    <n v="24985"/>
    <n v="4094"/>
    <n v="15"/>
    <m/>
    <x v="11"/>
    <m/>
    <m/>
    <n v="0.16385831498899339"/>
    <n v="5.5244387832699623E-2"/>
  </r>
  <r>
    <x v="38"/>
    <x v="0"/>
    <x v="0"/>
    <n v="1954.6454799999999"/>
    <x v="0"/>
    <n v="38799"/>
    <n v="2055"/>
    <n v="15"/>
    <m/>
    <x v="0"/>
    <m/>
    <m/>
    <n v="5.2965282610376557E-2"/>
    <n v="5.0378759246372327E-2"/>
  </r>
  <r>
    <x v="39"/>
    <x v="8"/>
    <x v="0"/>
    <n v="1833.2811380000001"/>
    <x v="1"/>
    <n v="19761"/>
    <n v="4962.5"/>
    <n v="18"/>
    <m/>
    <x v="32"/>
    <m/>
    <m/>
    <n v="0.25112595516421232"/>
    <n v="9.2772690552097567E-2"/>
  </r>
  <r>
    <x v="40"/>
    <x v="3"/>
    <x v="0"/>
    <n v="571.71946319999995"/>
    <x v="3"/>
    <n v="35448"/>
    <n v="0"/>
    <n v="11"/>
    <m/>
    <x v="30"/>
    <m/>
    <m/>
    <n v="0"/>
    <n v="1.6128398307379822E-2"/>
  </r>
  <r>
    <x v="41"/>
    <x v="7"/>
    <x v="3"/>
    <n v="225.46266349999999"/>
    <x v="2"/>
    <n v="45711"/>
    <n v="1339.5"/>
    <n v="11"/>
    <m/>
    <x v="33"/>
    <m/>
    <m/>
    <n v="2.9303668701187897E-2"/>
    <n v="4.9323502767386401E-3"/>
  </r>
  <r>
    <x v="42"/>
    <x v="7"/>
    <x v="4"/>
    <n v="1189.2004509999999"/>
    <x v="2"/>
    <n v="6083"/>
    <n v="3440"/>
    <n v="17"/>
    <m/>
    <x v="19"/>
    <m/>
    <m/>
    <n v="0.56551043892816044"/>
    <n v="0.19549571773795824"/>
  </r>
  <r>
    <x v="43"/>
    <x v="2"/>
    <x v="0"/>
    <n v="871.87562790000004"/>
    <x v="0"/>
    <n v="46515"/>
    <n v="2141"/>
    <n v="11"/>
    <m/>
    <x v="13"/>
    <m/>
    <m/>
    <n v="4.6028162958185528E-2"/>
    <n v="1.8743967062237989E-2"/>
  </r>
  <r>
    <x v="44"/>
    <x v="5"/>
    <x v="0"/>
    <n v="448.44111049999998"/>
    <x v="0"/>
    <n v="21487"/>
    <n v="1348.5"/>
    <n v="18"/>
    <m/>
    <x v="8"/>
    <m/>
    <m/>
    <n v="6.2758877460790244E-2"/>
    <n v="2.0870345348350163E-2"/>
  </r>
  <r>
    <x v="45"/>
    <x v="1"/>
    <x v="0"/>
    <n v="1338.129684"/>
    <x v="1"/>
    <n v="39003"/>
    <n v="3564.5"/>
    <n v="20"/>
    <m/>
    <x v="34"/>
    <m/>
    <m/>
    <n v="9.1390405866215413E-2"/>
    <n v="3.4308378432428274E-2"/>
  </r>
  <r>
    <x v="46"/>
    <x v="4"/>
    <x v="6"/>
    <n v="404.66677629999998"/>
    <x v="2"/>
    <n v="49541"/>
    <n v="2342"/>
    <n v="10"/>
    <m/>
    <x v="17"/>
    <m/>
    <m/>
    <n v="4.7273975091338488E-2"/>
    <n v="8.1683207101188905E-3"/>
  </r>
  <r>
    <x v="47"/>
    <x v="1"/>
    <x v="4"/>
    <n v="767.81470690000003"/>
    <x v="1"/>
    <n v="10255"/>
    <n v="4287"/>
    <n v="10"/>
    <m/>
    <x v="35"/>
    <m/>
    <m/>
    <n v="0.41803998049731839"/>
    <n v="7.487222885421746E-2"/>
  </r>
  <r>
    <x v="48"/>
    <x v="4"/>
    <x v="3"/>
    <n v="1609.678559"/>
    <x v="2"/>
    <n v="6447"/>
    <n v="2595.5"/>
    <n v="12"/>
    <m/>
    <x v="20"/>
    <m/>
    <m/>
    <n v="0.40259035210175276"/>
    <n v="0.249678696913293"/>
  </r>
  <r>
    <x v="49"/>
    <x v="2"/>
    <x v="4"/>
    <n v="1400.1683459999999"/>
    <x v="0"/>
    <n v="16260"/>
    <n v="3163.5"/>
    <n v="15"/>
    <m/>
    <x v="5"/>
    <m/>
    <m/>
    <n v="0.19455719557195572"/>
    <n v="8.61112143911439E-2"/>
  </r>
  <r>
    <x v="50"/>
    <x v="9"/>
    <x v="2"/>
    <n v="1253.532835"/>
    <x v="3"/>
    <n v="20437"/>
    <n v="0"/>
    <n v="11"/>
    <m/>
    <x v="36"/>
    <m/>
    <m/>
    <n v="0"/>
    <n v="6.1336440524538828E-2"/>
  </r>
  <r>
    <x v="51"/>
    <x v="8"/>
    <x v="4"/>
    <n v="1868.5708460000001"/>
    <x v="1"/>
    <n v="15644"/>
    <n v="4065"/>
    <n v="11"/>
    <m/>
    <x v="37"/>
    <m/>
    <m/>
    <n v="0.25984402965993353"/>
    <n v="0.11944329110201996"/>
  </r>
  <r>
    <x v="52"/>
    <x v="3"/>
    <x v="4"/>
    <n v="338.27535899999998"/>
    <x v="3"/>
    <n v="13480"/>
    <n v="0"/>
    <n v="12"/>
    <m/>
    <x v="38"/>
    <m/>
    <m/>
    <n v="0"/>
    <n v="2.5094611201780415E-2"/>
  </r>
  <r>
    <x v="53"/>
    <x v="7"/>
    <x v="6"/>
    <n v="1412.829225"/>
    <x v="2"/>
    <n v="33520"/>
    <n v="1050.5"/>
    <n v="19"/>
    <m/>
    <x v="39"/>
    <m/>
    <m/>
    <n v="3.1339498806682575E-2"/>
    <n v="4.214884322792363E-2"/>
  </r>
  <r>
    <x v="54"/>
    <x v="8"/>
    <x v="5"/>
    <n v="322.92280829999999"/>
    <x v="1"/>
    <n v="6900"/>
    <n v="4536"/>
    <n v="12"/>
    <m/>
    <x v="12"/>
    <m/>
    <m/>
    <n v="0.65739130434782611"/>
    <n v="4.6800406999999995E-2"/>
  </r>
  <r>
    <x v="55"/>
    <x v="1"/>
    <x v="6"/>
    <n v="359.11169430000001"/>
    <x v="1"/>
    <n v="42630"/>
    <n v="2316.5"/>
    <n v="16"/>
    <m/>
    <x v="40"/>
    <m/>
    <m/>
    <n v="5.4339666901243255E-2"/>
    <n v="8.4239196410978191E-3"/>
  </r>
  <r>
    <x v="56"/>
    <x v="9"/>
    <x v="5"/>
    <n v="1062.2094480000001"/>
    <x v="3"/>
    <n v="29630"/>
    <n v="0"/>
    <n v="17"/>
    <m/>
    <x v="41"/>
    <m/>
    <m/>
    <n v="0"/>
    <n v="3.584912075599055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3CCAF3-7B05-4C36-9FF9-5A67AA47B25E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4:I9" firstHeaderRow="0" firstDataRow="1" firstDataCol="1" rowPageCount="1" colPageCount="1"/>
  <pivotFields count="14">
    <pivotField showAll="0"/>
    <pivotField showAll="0"/>
    <pivotField axis="axisPage" showAll="0">
      <items count="8">
        <item x="0"/>
        <item x="1"/>
        <item x="5"/>
        <item x="6"/>
        <item x="3"/>
        <item x="2"/>
        <item x="4"/>
        <item t="default"/>
      </items>
    </pivotField>
    <pivotField numFmtId="2"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dataField="1" showAll="0"/>
    <pivotField numFmtId="9" showAll="0"/>
    <pivotField numFmtId="165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um of num_signups" fld="8" baseField="0" baseItem="0"/>
    <dataField name="Sum of signup_rate" fld="10" baseField="4" baseItem="0" numFmtId="10"/>
    <dataField name="Sum of cost_per_signup" fld="11" baseField="4" baseItem="0" numFmtId="167"/>
  </dataFields>
  <conditionalFormats count="6">
    <conditionalFormat priority="1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11ED07-EF58-4E64-842D-1C76335B0CC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mpaign">
  <location ref="A4:D9" firstHeaderRow="0" firstDataRow="1" firstDataCol="1" rowPageCount="2" colPageCount="1"/>
  <pivotFields count="14">
    <pivotField showAll="0"/>
    <pivotField axis="axisRow" showAll="0">
      <items count="13">
        <item x="6"/>
        <item x="4"/>
        <item x="7"/>
        <item x="5"/>
        <item x="11"/>
        <item x="2"/>
        <item x="10"/>
        <item x="3"/>
        <item x="9"/>
        <item x="1"/>
        <item x="8"/>
        <item x="0"/>
        <item t="default"/>
      </items>
    </pivotField>
    <pivotField axis="axisPage" showAll="0">
      <items count="8">
        <item x="0"/>
        <item x="1"/>
        <item x="5"/>
        <item x="6"/>
        <item x="3"/>
        <item x="2"/>
        <item x="4"/>
        <item t="default"/>
      </items>
    </pivotField>
    <pivotField showAll="0"/>
    <pivotField axis="axisPage" multipleItemSelectionAllowed="1" showAll="0">
      <items count="5">
        <item x="1"/>
        <item h="1" x="0"/>
        <item h="1" x="2"/>
        <item h="1" x="3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dataField="1" showAll="0"/>
    <pivotField numFmtId="9" showAll="0"/>
    <pivotField numFmtId="165" showAll="0"/>
  </pivotFields>
  <rowFields count="1">
    <field x="1"/>
  </rowFields>
  <rowItems count="5">
    <i>
      <x v="4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4" hier="-1"/>
    <pageField fld="2" hier="-1"/>
  </pageFields>
  <dataFields count="3">
    <dataField name="Sum of signup_rate" fld="10" baseField="2" baseItem="0" numFmtId="10"/>
    <dataField name="Sum of num_signups" fld="8" baseField="0" baseItem="0"/>
    <dataField name="Average of cost_per_signup" fld="11" subtotal="average" baseField="1" baseItem="2" numFmtId="167"/>
  </dataFields>
  <conditionalFormats count="6">
    <conditionalFormat priority="1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4">
              <x v="4"/>
              <x v="8"/>
              <x v="9"/>
              <x v="10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4">
              <x v="4"/>
              <x v="8"/>
              <x v="9"/>
              <x v="10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4">
              <x v="4"/>
              <x v="8"/>
              <x v="9"/>
              <x v="1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AD096F-DDC6-4E99-9833-7FB5897ACD8A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4:O62" firstHeaderRow="0" firstDataRow="1" firstDataCol="2" rowPageCount="2" colPageCount="1"/>
  <pivotFields count="14">
    <pivotField axis="axisRow" outline="0" showAll="0" defaultSubtota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</items>
    </pivotField>
    <pivotField showAll="0"/>
    <pivotField axis="axisPage" showAll="0">
      <items count="8">
        <item x="0"/>
        <item x="1"/>
        <item x="5"/>
        <item x="6"/>
        <item x="3"/>
        <item x="2"/>
        <item x="4"/>
        <item t="default"/>
      </items>
    </pivotField>
    <pivotField numFmtId="2" showAll="0"/>
    <pivotField axis="axisPage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axis="axisRow" outline="0" showAll="0" defaultSubtotal="0">
      <items count="42">
        <item x="23"/>
        <item x="9"/>
        <item x="17"/>
        <item x="20"/>
        <item x="6"/>
        <item x="16"/>
        <item x="10"/>
        <item x="39"/>
        <item x="33"/>
        <item x="19"/>
        <item x="8"/>
        <item x="25"/>
        <item x="24"/>
        <item x="21"/>
        <item x="13"/>
        <item x="3"/>
        <item x="31"/>
        <item x="29"/>
        <item x="5"/>
        <item x="18"/>
        <item x="22"/>
        <item x="27"/>
        <item x="30"/>
        <item x="4"/>
        <item x="38"/>
        <item x="15"/>
        <item x="41"/>
        <item x="36"/>
        <item x="28"/>
        <item x="34"/>
        <item x="1"/>
        <item x="40"/>
        <item x="2"/>
        <item x="35"/>
        <item x="32"/>
        <item x="12"/>
        <item x="11"/>
        <item x="37"/>
        <item x="0"/>
        <item x="7"/>
        <item x="26"/>
        <item x="14"/>
      </items>
    </pivotField>
    <pivotField dataField="1" showAll="0"/>
    <pivotField dataField="1" showAll="0"/>
    <pivotField numFmtId="9" showAll="0"/>
    <pivotField numFmtId="165" showAll="0"/>
  </pivotFields>
  <rowFields count="2">
    <field x="0"/>
    <field x="9"/>
  </rowFields>
  <rowItems count="58">
    <i>
      <x/>
      <x v="38"/>
    </i>
    <i>
      <x v="1"/>
      <x v="30"/>
    </i>
    <i>
      <x v="2"/>
      <x v="32"/>
    </i>
    <i>
      <x v="3"/>
      <x v="15"/>
    </i>
    <i>
      <x v="4"/>
      <x v="23"/>
    </i>
    <i>
      <x v="5"/>
      <x v="18"/>
    </i>
    <i>
      <x v="6"/>
      <x v="4"/>
    </i>
    <i>
      <x v="7"/>
      <x v="32"/>
    </i>
    <i>
      <x v="8"/>
      <x v="39"/>
    </i>
    <i>
      <x v="9"/>
      <x v="10"/>
    </i>
    <i>
      <x v="10"/>
      <x v="23"/>
    </i>
    <i>
      <x v="11"/>
      <x v="1"/>
    </i>
    <i>
      <x v="12"/>
      <x v="6"/>
    </i>
    <i>
      <x v="13"/>
      <x v="36"/>
    </i>
    <i>
      <x v="14"/>
      <x v="35"/>
    </i>
    <i>
      <x v="15"/>
      <x v="14"/>
    </i>
    <i>
      <x v="16"/>
      <x v="41"/>
    </i>
    <i>
      <x v="17"/>
      <x v="25"/>
    </i>
    <i>
      <x v="18"/>
      <x v="5"/>
    </i>
    <i>
      <x v="19"/>
      <x v="2"/>
    </i>
    <i>
      <x v="20"/>
      <x v="19"/>
    </i>
    <i>
      <x v="21"/>
      <x v="9"/>
    </i>
    <i>
      <x v="22"/>
      <x v="3"/>
    </i>
    <i>
      <x v="23"/>
      <x v="13"/>
    </i>
    <i>
      <x v="24"/>
      <x v="20"/>
    </i>
    <i>
      <x v="25"/>
      <x/>
    </i>
    <i>
      <x v="26"/>
      <x v="12"/>
    </i>
    <i>
      <x v="27"/>
      <x v="11"/>
    </i>
    <i>
      <x v="28"/>
      <x v="40"/>
    </i>
    <i>
      <x v="29"/>
      <x v="4"/>
    </i>
    <i>
      <x v="30"/>
      <x v="1"/>
    </i>
    <i>
      <x v="31"/>
      <x v="21"/>
    </i>
    <i>
      <x v="32"/>
      <x v="28"/>
    </i>
    <i>
      <x v="33"/>
      <x v="17"/>
    </i>
    <i>
      <x v="34"/>
      <x v="15"/>
    </i>
    <i>
      <x v="35"/>
      <x v="22"/>
    </i>
    <i>
      <x v="36"/>
      <x v="16"/>
    </i>
    <i>
      <x v="37"/>
      <x v="36"/>
    </i>
    <i>
      <x v="38"/>
      <x v="38"/>
    </i>
    <i>
      <x v="39"/>
      <x v="34"/>
    </i>
    <i>
      <x v="40"/>
      <x v="22"/>
    </i>
    <i>
      <x v="41"/>
      <x v="8"/>
    </i>
    <i>
      <x v="42"/>
      <x v="9"/>
    </i>
    <i>
      <x v="43"/>
      <x v="14"/>
    </i>
    <i>
      <x v="44"/>
      <x v="10"/>
    </i>
    <i>
      <x v="45"/>
      <x v="29"/>
    </i>
    <i>
      <x v="46"/>
      <x v="2"/>
    </i>
    <i>
      <x v="47"/>
      <x v="33"/>
    </i>
    <i>
      <x v="48"/>
      <x v="3"/>
    </i>
    <i>
      <x v="49"/>
      <x v="18"/>
    </i>
    <i>
      <x v="50"/>
      <x v="27"/>
    </i>
    <i>
      <x v="51"/>
      <x v="37"/>
    </i>
    <i>
      <x v="52"/>
      <x v="24"/>
    </i>
    <i>
      <x v="53"/>
      <x v="7"/>
    </i>
    <i>
      <x v="54"/>
      <x v="35"/>
    </i>
    <i>
      <x v="55"/>
      <x v="31"/>
    </i>
    <i>
      <x v="56"/>
      <x v="2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4" hier="-1"/>
    <pageField fld="2" hier="-1"/>
  </pageFields>
  <dataFields count="3">
    <dataField name="Sum of num_signups" fld="8" baseField="9" baseItem="38" numFmtId="3"/>
    <dataField name="Average of signup_rate" fld="10" subtotal="average" baseField="9" baseItem="30" numFmtId="10"/>
    <dataField name="Average of cost_per_signup" fld="11" subtotal="average" baseField="9" baseItem="38" numFmtId="4"/>
  </dataFields>
  <conditionalFormats count="3">
    <conditionalFormat priority="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33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</reference>
            <reference field="9" count="29" selected="0">
              <x v="0"/>
              <x v="1"/>
              <x v="2"/>
              <x v="3"/>
              <x v="4"/>
              <x v="5"/>
              <x v="6"/>
              <x v="9"/>
              <x v="10"/>
              <x v="11"/>
              <x v="12"/>
              <x v="13"/>
              <x v="14"/>
              <x v="15"/>
              <x v="18"/>
              <x v="19"/>
              <x v="20"/>
              <x v="21"/>
              <x v="23"/>
              <x v="25"/>
              <x v="28"/>
              <x v="30"/>
              <x v="32"/>
              <x v="35"/>
              <x v="36"/>
              <x v="38"/>
              <x v="39"/>
              <x v="40"/>
              <x v="41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3">
            <reference field="4294967294" count="1" selected="0">
              <x v="1"/>
            </reference>
            <reference field="0" count="33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</reference>
            <reference field="9" count="29" selected="0">
              <x v="0"/>
              <x v="1"/>
              <x v="2"/>
              <x v="3"/>
              <x v="4"/>
              <x v="5"/>
              <x v="6"/>
              <x v="9"/>
              <x v="10"/>
              <x v="11"/>
              <x v="12"/>
              <x v="13"/>
              <x v="14"/>
              <x v="15"/>
              <x v="18"/>
              <x v="19"/>
              <x v="20"/>
              <x v="21"/>
              <x v="23"/>
              <x v="25"/>
              <x v="28"/>
              <x v="30"/>
              <x v="32"/>
              <x v="35"/>
              <x v="36"/>
              <x v="38"/>
              <x v="39"/>
              <x v="40"/>
              <x v="41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3">
            <reference field="4294967294" count="1" selected="0">
              <x v="2"/>
            </reference>
            <reference field="0" count="33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</reference>
            <reference field="9" count="29" selected="0">
              <x v="0"/>
              <x v="1"/>
              <x v="2"/>
              <x v="3"/>
              <x v="4"/>
              <x v="5"/>
              <x v="6"/>
              <x v="9"/>
              <x v="10"/>
              <x v="11"/>
              <x v="12"/>
              <x v="13"/>
              <x v="14"/>
              <x v="15"/>
              <x v="18"/>
              <x v="19"/>
              <x v="20"/>
              <x v="21"/>
              <x v="23"/>
              <x v="25"/>
              <x v="28"/>
              <x v="30"/>
              <x v="32"/>
              <x v="35"/>
              <x v="36"/>
              <x v="38"/>
              <x v="39"/>
              <x v="40"/>
              <x v="4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0929EF-2556-480A-8526-FE0F3554E4DC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:L62" firstHeaderRow="0" firstDataRow="1" firstDataCol="2" rowPageCount="2" colPageCount="1"/>
  <pivotFields count="14">
    <pivotField axis="axisRow" outline="0" showAll="0" defaultSubtota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</items>
    </pivotField>
    <pivotField showAll="0"/>
    <pivotField axis="axisPage" showAll="0">
      <items count="8">
        <item x="0"/>
        <item x="1"/>
        <item x="5"/>
        <item x="6"/>
        <item x="3"/>
        <item x="2"/>
        <item x="4"/>
        <item t="default"/>
      </items>
    </pivotField>
    <pivotField numFmtId="2" showAll="0"/>
    <pivotField axis="axisPage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axis="axisRow" outline="0" showAll="0">
      <items count="43">
        <item x="23"/>
        <item x="9"/>
        <item x="17"/>
        <item x="20"/>
        <item x="6"/>
        <item x="16"/>
        <item x="10"/>
        <item x="39"/>
        <item x="33"/>
        <item x="19"/>
        <item x="8"/>
        <item x="25"/>
        <item x="24"/>
        <item x="21"/>
        <item x="13"/>
        <item x="3"/>
        <item x="31"/>
        <item x="29"/>
        <item x="5"/>
        <item x="18"/>
        <item x="22"/>
        <item x="27"/>
        <item x="30"/>
        <item x="4"/>
        <item x="38"/>
        <item x="15"/>
        <item x="41"/>
        <item x="36"/>
        <item x="28"/>
        <item x="34"/>
        <item x="1"/>
        <item x="40"/>
        <item x="2"/>
        <item x="35"/>
        <item x="32"/>
        <item x="12"/>
        <item x="11"/>
        <item x="37"/>
        <item x="0"/>
        <item x="7"/>
        <item x="26"/>
        <item x="14"/>
        <item t="default"/>
      </items>
    </pivotField>
    <pivotField showAll="0"/>
    <pivotField showAll="0"/>
    <pivotField dataField="1" numFmtId="9" showAll="0"/>
    <pivotField dataField="1" numFmtId="165" showAll="0"/>
  </pivotFields>
  <rowFields count="2">
    <field x="0"/>
    <field x="9"/>
  </rowFields>
  <rowItems count="58">
    <i>
      <x/>
      <x v="38"/>
    </i>
    <i>
      <x v="1"/>
      <x v="30"/>
    </i>
    <i>
      <x v="2"/>
      <x v="32"/>
    </i>
    <i>
      <x v="3"/>
      <x v="15"/>
    </i>
    <i>
      <x v="4"/>
      <x v="23"/>
    </i>
    <i>
      <x v="5"/>
      <x v="18"/>
    </i>
    <i>
      <x v="6"/>
      <x v="4"/>
    </i>
    <i>
      <x v="7"/>
      <x v="32"/>
    </i>
    <i>
      <x v="8"/>
      <x v="39"/>
    </i>
    <i>
      <x v="9"/>
      <x v="10"/>
    </i>
    <i>
      <x v="10"/>
      <x v="23"/>
    </i>
    <i>
      <x v="11"/>
      <x v="1"/>
    </i>
    <i>
      <x v="12"/>
      <x v="6"/>
    </i>
    <i>
      <x v="13"/>
      <x v="36"/>
    </i>
    <i>
      <x v="14"/>
      <x v="35"/>
    </i>
    <i>
      <x v="15"/>
      <x v="14"/>
    </i>
    <i>
      <x v="16"/>
      <x v="41"/>
    </i>
    <i>
      <x v="17"/>
      <x v="25"/>
    </i>
    <i>
      <x v="18"/>
      <x v="5"/>
    </i>
    <i>
      <x v="19"/>
      <x v="2"/>
    </i>
    <i>
      <x v="20"/>
      <x v="19"/>
    </i>
    <i>
      <x v="21"/>
      <x v="9"/>
    </i>
    <i>
      <x v="22"/>
      <x v="3"/>
    </i>
    <i>
      <x v="23"/>
      <x v="13"/>
    </i>
    <i>
      <x v="24"/>
      <x v="20"/>
    </i>
    <i>
      <x v="25"/>
      <x/>
    </i>
    <i>
      <x v="26"/>
      <x v="12"/>
    </i>
    <i>
      <x v="27"/>
      <x v="11"/>
    </i>
    <i>
      <x v="28"/>
      <x v="40"/>
    </i>
    <i>
      <x v="29"/>
      <x v="4"/>
    </i>
    <i>
      <x v="30"/>
      <x v="1"/>
    </i>
    <i>
      <x v="31"/>
      <x v="21"/>
    </i>
    <i>
      <x v="32"/>
      <x v="28"/>
    </i>
    <i>
      <x v="33"/>
      <x v="17"/>
    </i>
    <i>
      <x v="34"/>
      <x v="15"/>
    </i>
    <i>
      <x v="35"/>
      <x v="22"/>
    </i>
    <i>
      <x v="36"/>
      <x v="16"/>
    </i>
    <i>
      <x v="37"/>
      <x v="36"/>
    </i>
    <i>
      <x v="38"/>
      <x v="38"/>
    </i>
    <i>
      <x v="39"/>
      <x v="34"/>
    </i>
    <i>
      <x v="40"/>
      <x v="22"/>
    </i>
    <i>
      <x v="41"/>
      <x v="8"/>
    </i>
    <i>
      <x v="42"/>
      <x v="9"/>
    </i>
    <i>
      <x v="43"/>
      <x v="14"/>
    </i>
    <i>
      <x v="44"/>
      <x v="10"/>
    </i>
    <i>
      <x v="45"/>
      <x v="29"/>
    </i>
    <i>
      <x v="46"/>
      <x v="2"/>
    </i>
    <i>
      <x v="47"/>
      <x v="33"/>
    </i>
    <i>
      <x v="48"/>
      <x v="3"/>
    </i>
    <i>
      <x v="49"/>
      <x v="18"/>
    </i>
    <i>
      <x v="50"/>
      <x v="27"/>
    </i>
    <i>
      <x v="51"/>
      <x v="37"/>
    </i>
    <i>
      <x v="52"/>
      <x v="24"/>
    </i>
    <i>
      <x v="53"/>
      <x v="7"/>
    </i>
    <i>
      <x v="54"/>
      <x v="35"/>
    </i>
    <i>
      <x v="55"/>
      <x v="31"/>
    </i>
    <i>
      <x v="56"/>
      <x v="26"/>
    </i>
    <i t="grand">
      <x/>
    </i>
  </rowItems>
  <colFields count="1">
    <field x="-2"/>
  </colFields>
  <colItems count="2">
    <i>
      <x/>
    </i>
    <i i="1">
      <x v="1"/>
    </i>
  </colItems>
  <pageFields count="2">
    <pageField fld="4" hier="-1"/>
    <pageField fld="2" hier="-1"/>
  </pageFields>
  <dataFields count="2">
    <dataField name="Average of click_through_rate" fld="12" subtotal="average" baseField="9" baseItem="38" numFmtId="9"/>
    <dataField name="Average of cost_per_impression" fld="13" subtotal="average" baseField="9" baseItem="30" numFmtId="168"/>
  </dataFields>
  <conditionalFormats count="2">
    <conditionalFormat priority="2">
      <pivotAreas count="1">
        <pivotArea type="data" outline="0" collapsedLevelsAreSubtotals="1" fieldPosition="0">
          <references count="3">
            <reference field="4294967294" count="1" selected="0">
              <x v="1"/>
            </reference>
            <reference field="0" count="57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</reference>
            <reference field="9" count="4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57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</reference>
            <reference field="9" count="4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8BA3BB-78C9-49DC-9171-C51249D6559A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4:G9" firstHeaderRow="0" firstDataRow="1" firstDataCol="1" rowPageCount="1" colPageCount="1"/>
  <pivotFields count="14">
    <pivotField showAll="0"/>
    <pivotField showAll="0"/>
    <pivotField axis="axisPage" showAll="0">
      <items count="8">
        <item x="0"/>
        <item x="1"/>
        <item x="5"/>
        <item x="6"/>
        <item x="3"/>
        <item x="2"/>
        <item x="4"/>
        <item t="default"/>
      </items>
    </pivotField>
    <pivotField numFmtId="2"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9" showAll="0"/>
    <pivotField dataField="1" numFmtId="165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Average of click_through_rate" fld="12" subtotal="average" baseField="4" baseItem="0" numFmtId="9"/>
    <dataField name="Average cost per impression" fld="13" subtotal="average" baseField="4" baseItem="0" numFmtId="169"/>
  </dataFields>
  <conditionalFormats count="2">
    <conditionalFormat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4CFB06-4CAF-418A-B053-CC482E81E59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17" firstHeaderRow="0" firstDataRow="1" firstDataCol="1" rowPageCount="2" colPageCount="1"/>
  <pivotFields count="14">
    <pivotField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axis="axisRow" showAll="0">
      <items count="13">
        <item x="6"/>
        <item x="4"/>
        <item x="7"/>
        <item x="5"/>
        <item x="11"/>
        <item x="2"/>
        <item x="10"/>
        <item x="3"/>
        <item x="9"/>
        <item x="1"/>
        <item x="8"/>
        <item x="0"/>
        <item t="default"/>
      </items>
    </pivotField>
    <pivotField axis="axisPage" showAll="0">
      <items count="8">
        <item x="0"/>
        <item x="1"/>
        <item x="5"/>
        <item x="6"/>
        <item x="3"/>
        <item x="2"/>
        <item x="4"/>
        <item t="default"/>
      </items>
    </pivotField>
    <pivotField numFmtId="2" showAll="0"/>
    <pivotField axis="axisPage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9" showAll="0"/>
    <pivotField dataField="1" numFmtId="165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4" hier="-1"/>
    <pageField fld="2" hier="-1"/>
  </pageFields>
  <dataFields count="2">
    <dataField name="Average of click_through_rate" fld="12" subtotal="average" baseField="1" baseItem="0" numFmtId="9"/>
    <dataField name="Average of cost_per_impression" fld="13" subtotal="average" baseField="1" baseItem="1" numFmtId="169"/>
  </dataFields>
  <conditionalFormats count="4"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04D97-B76C-44C0-83F1-0C90EEA67BFC}">
  <dimension ref="A1:O62"/>
  <sheetViews>
    <sheetView tabSelected="1" workbookViewId="0">
      <selection activeCell="F4" sqref="F4"/>
    </sheetView>
  </sheetViews>
  <sheetFormatPr defaultRowHeight="15.75" x14ac:dyDescent="0.25"/>
  <cols>
    <col min="1" max="1" width="19.5" bestFit="1" customWidth="1"/>
    <col min="2" max="2" width="17.75" bestFit="1" customWidth="1"/>
    <col min="3" max="3" width="18.875" bestFit="1" customWidth="1"/>
    <col min="4" max="4" width="25" bestFit="1" customWidth="1"/>
    <col min="6" max="6" width="13.375" bestFit="1" customWidth="1"/>
    <col min="7" max="7" width="18.875" bestFit="1" customWidth="1"/>
    <col min="8" max="8" width="17.75" bestFit="1" customWidth="1"/>
    <col min="9" max="9" width="21.75" bestFit="1" customWidth="1"/>
    <col min="11" max="11" width="13.75" bestFit="1" customWidth="1"/>
    <col min="12" max="12" width="51.875" bestFit="1" customWidth="1"/>
    <col min="13" max="13" width="18.875" bestFit="1" customWidth="1"/>
    <col min="14" max="14" width="21" bestFit="1" customWidth="1"/>
    <col min="15" max="15" width="25" bestFit="1" customWidth="1"/>
    <col min="16" max="16" width="44.5" bestFit="1" customWidth="1"/>
    <col min="17" max="17" width="46.375" bestFit="1" customWidth="1"/>
    <col min="18" max="18" width="50.625" bestFit="1" customWidth="1"/>
    <col min="19" max="19" width="41.25" bestFit="1" customWidth="1"/>
    <col min="20" max="20" width="50.25" bestFit="1" customWidth="1"/>
    <col min="21" max="21" width="48.625" bestFit="1" customWidth="1"/>
    <col min="22" max="22" width="36.75" bestFit="1" customWidth="1"/>
    <col min="23" max="23" width="38.375" bestFit="1" customWidth="1"/>
    <col min="24" max="24" width="39.125" bestFit="1" customWidth="1"/>
    <col min="25" max="25" width="39.875" bestFit="1" customWidth="1"/>
    <col min="26" max="26" width="45" bestFit="1" customWidth="1"/>
    <col min="27" max="27" width="49.25" bestFit="1" customWidth="1"/>
    <col min="28" max="28" width="40" bestFit="1" customWidth="1"/>
    <col min="29" max="29" width="46.625" bestFit="1" customWidth="1"/>
    <col min="30" max="30" width="47.375" bestFit="1" customWidth="1"/>
    <col min="31" max="31" width="45.125" bestFit="1" customWidth="1"/>
    <col min="32" max="32" width="52.875" bestFit="1" customWidth="1"/>
    <col min="33" max="33" width="42" bestFit="1" customWidth="1"/>
    <col min="34" max="34" width="40.125" bestFit="1" customWidth="1"/>
    <col min="35" max="35" width="45.25" bestFit="1" customWidth="1"/>
    <col min="36" max="36" width="42.5" bestFit="1" customWidth="1"/>
    <col min="37" max="37" width="36.375" bestFit="1" customWidth="1"/>
    <col min="38" max="38" width="33.875" bestFit="1" customWidth="1"/>
    <col min="39" max="39" width="34.5" bestFit="1" customWidth="1"/>
    <col min="40" max="40" width="35.25" bestFit="1" customWidth="1"/>
    <col min="41" max="41" width="42.75" bestFit="1" customWidth="1"/>
    <col min="42" max="42" width="47" bestFit="1" customWidth="1"/>
    <col min="43" max="43" width="37.75" bestFit="1" customWidth="1"/>
    <col min="44" max="44" width="44.25" bestFit="1" customWidth="1"/>
    <col min="45" max="45" width="45" bestFit="1" customWidth="1"/>
    <col min="46" max="46" width="43.125" bestFit="1" customWidth="1"/>
    <col min="47" max="47" width="44" bestFit="1" customWidth="1"/>
    <col min="48" max="48" width="44.625" bestFit="1" customWidth="1"/>
    <col min="49" max="49" width="45.375" bestFit="1" customWidth="1"/>
    <col min="50" max="50" width="40.875" bestFit="1" customWidth="1"/>
    <col min="51" max="51" width="41.875" bestFit="1" customWidth="1"/>
    <col min="52" max="52" width="35.875" bestFit="1" customWidth="1"/>
    <col min="53" max="53" width="44.75" bestFit="1" customWidth="1"/>
    <col min="54" max="54" width="11" bestFit="1" customWidth="1"/>
  </cols>
  <sheetData>
    <row r="1" spans="1:15" x14ac:dyDescent="0.25">
      <c r="A1" s="10" t="s">
        <v>4</v>
      </c>
      <c r="B1" t="s">
        <v>16</v>
      </c>
      <c r="K1" s="10" t="s">
        <v>4</v>
      </c>
      <c r="L1" t="s">
        <v>140</v>
      </c>
    </row>
    <row r="2" spans="1:15" x14ac:dyDescent="0.25">
      <c r="A2" s="10" t="s">
        <v>2</v>
      </c>
      <c r="B2" t="s">
        <v>140</v>
      </c>
      <c r="F2" s="10" t="s">
        <v>2</v>
      </c>
      <c r="G2" t="s">
        <v>140</v>
      </c>
      <c r="K2" s="10" t="s">
        <v>2</v>
      </c>
      <c r="L2" t="s">
        <v>140</v>
      </c>
    </row>
    <row r="4" spans="1:15" x14ac:dyDescent="0.25">
      <c r="A4" s="10" t="s">
        <v>146</v>
      </c>
      <c r="B4" t="s">
        <v>138</v>
      </c>
      <c r="C4" t="s">
        <v>139</v>
      </c>
      <c r="D4" t="s">
        <v>143</v>
      </c>
      <c r="F4" s="10" t="s">
        <v>94</v>
      </c>
      <c r="G4" t="s">
        <v>139</v>
      </c>
      <c r="H4" t="s">
        <v>138</v>
      </c>
      <c r="I4" t="s">
        <v>142</v>
      </c>
      <c r="K4" s="10" t="s">
        <v>94</v>
      </c>
      <c r="L4" s="10" t="s">
        <v>93</v>
      </c>
      <c r="M4" t="s">
        <v>139</v>
      </c>
      <c r="N4" t="s">
        <v>141</v>
      </c>
      <c r="O4" t="s">
        <v>143</v>
      </c>
    </row>
    <row r="5" spans="1:15" x14ac:dyDescent="0.25">
      <c r="A5" s="11" t="s">
        <v>54</v>
      </c>
      <c r="B5" s="12">
        <v>4.5032275689129602E-4</v>
      </c>
      <c r="C5">
        <v>45</v>
      </c>
      <c r="D5" s="14">
        <v>70.792911652272721</v>
      </c>
      <c r="F5" s="11" t="s">
        <v>16</v>
      </c>
      <c r="G5">
        <v>4130</v>
      </c>
      <c r="H5" s="12">
        <v>3.9760890005277369E-2</v>
      </c>
      <c r="I5" s="14">
        <v>985.83111242533028</v>
      </c>
      <c r="K5" t="s">
        <v>9</v>
      </c>
      <c r="L5" t="s">
        <v>133</v>
      </c>
      <c r="M5" s="16">
        <v>965</v>
      </c>
      <c r="N5" s="12">
        <v>3.3130772135818998E-3</v>
      </c>
      <c r="O5" s="15">
        <v>1.3840070300518135</v>
      </c>
    </row>
    <row r="6" spans="1:15" x14ac:dyDescent="0.25">
      <c r="A6" s="11" t="s">
        <v>45</v>
      </c>
      <c r="B6" s="12">
        <v>3.7168442530038537E-2</v>
      </c>
      <c r="C6">
        <v>3279</v>
      </c>
      <c r="D6" s="14">
        <v>0.36144282738639832</v>
      </c>
      <c r="F6" s="11" t="s">
        <v>12</v>
      </c>
      <c r="G6">
        <v>4055</v>
      </c>
      <c r="H6" s="12">
        <v>3.2207084637926792E-2</v>
      </c>
      <c r="I6" s="14">
        <v>3474.4239125341355</v>
      </c>
      <c r="K6" t="s">
        <v>13</v>
      </c>
      <c r="L6" t="s">
        <v>125</v>
      </c>
      <c r="M6" s="16">
        <v>586</v>
      </c>
      <c r="N6" s="12">
        <v>1.3688390562952581E-3</v>
      </c>
      <c r="O6" s="15">
        <v>2.7720861160409558</v>
      </c>
    </row>
    <row r="7" spans="1:15" x14ac:dyDescent="0.25">
      <c r="A7" s="11" t="s">
        <v>14</v>
      </c>
      <c r="B7" s="12">
        <v>1.5782418383121482E-3</v>
      </c>
      <c r="C7">
        <v>643</v>
      </c>
      <c r="D7" s="14">
        <v>21.772792645004429</v>
      </c>
      <c r="F7" s="11" t="s">
        <v>28</v>
      </c>
      <c r="G7">
        <v>7610</v>
      </c>
      <c r="H7" s="12">
        <v>3.7566279492734236E-2</v>
      </c>
      <c r="I7" s="14">
        <v>2262.2020160803681</v>
      </c>
      <c r="K7" t="s">
        <v>17</v>
      </c>
      <c r="L7" t="s">
        <v>127</v>
      </c>
      <c r="M7" s="16">
        <v>46</v>
      </c>
      <c r="N7" s="12">
        <v>1.7673274934685722E-4</v>
      </c>
      <c r="O7" s="15">
        <v>42.265782782608696</v>
      </c>
    </row>
    <row r="8" spans="1:15" x14ac:dyDescent="0.25">
      <c r="A8" s="11" t="s">
        <v>40</v>
      </c>
      <c r="B8" s="12">
        <v>5.6388288003538921E-4</v>
      </c>
      <c r="C8">
        <v>163</v>
      </c>
      <c r="D8" s="14">
        <v>389.28273417919257</v>
      </c>
      <c r="F8" s="11" t="s">
        <v>63</v>
      </c>
      <c r="G8">
        <v>494</v>
      </c>
      <c r="H8" s="12">
        <v>8.746106315808428E-3</v>
      </c>
      <c r="I8" s="14">
        <v>6.6958122408521303</v>
      </c>
      <c r="K8" t="s">
        <v>19</v>
      </c>
      <c r="L8" t="s">
        <v>110</v>
      </c>
      <c r="M8" s="16">
        <v>1546</v>
      </c>
      <c r="N8" s="12">
        <v>1.5354057006654086E-2</v>
      </c>
      <c r="O8" s="15">
        <v>0.87641473868046582</v>
      </c>
    </row>
    <row r="9" spans="1:15" x14ac:dyDescent="0.25">
      <c r="A9" s="11" t="s">
        <v>137</v>
      </c>
      <c r="B9" s="12">
        <v>3.9760890005277369E-2</v>
      </c>
      <c r="C9">
        <v>4130</v>
      </c>
      <c r="D9" s="14">
        <v>123.22888905316628</v>
      </c>
      <c r="F9" s="11" t="s">
        <v>137</v>
      </c>
      <c r="G9">
        <v>16289</v>
      </c>
      <c r="H9" s="12">
        <v>0.11828036045174682</v>
      </c>
      <c r="I9" s="14">
        <v>6729.152853280686</v>
      </c>
      <c r="K9" t="s">
        <v>21</v>
      </c>
      <c r="L9" t="s">
        <v>118</v>
      </c>
      <c r="M9" s="16">
        <v>1</v>
      </c>
      <c r="N9" s="12">
        <v>6.7490045218330297E-6</v>
      </c>
      <c r="O9" s="15">
        <v>1519.167326</v>
      </c>
    </row>
    <row r="10" spans="1:15" x14ac:dyDescent="0.25">
      <c r="K10" t="s">
        <v>24</v>
      </c>
      <c r="L10" t="s">
        <v>113</v>
      </c>
      <c r="M10" s="16">
        <v>1273</v>
      </c>
      <c r="N10" s="12">
        <v>1.2650303090529664E-2</v>
      </c>
      <c r="O10" s="15">
        <v>0.98529939512961506</v>
      </c>
    </row>
    <row r="11" spans="1:15" x14ac:dyDescent="0.25">
      <c r="K11" t="s">
        <v>26</v>
      </c>
      <c r="L11" t="s">
        <v>99</v>
      </c>
      <c r="M11" s="16">
        <v>2</v>
      </c>
      <c r="N11" s="12">
        <v>4.1449059106358282E-6</v>
      </c>
      <c r="O11" s="15">
        <v>586.79296550000004</v>
      </c>
    </row>
    <row r="12" spans="1:15" x14ac:dyDescent="0.25">
      <c r="K12" t="s">
        <v>29</v>
      </c>
      <c r="L12" t="s">
        <v>127</v>
      </c>
      <c r="M12" s="16">
        <v>11</v>
      </c>
      <c r="N12" s="12">
        <v>3.2670032670032672E-5</v>
      </c>
      <c r="O12" s="15">
        <v>20.280509036363636</v>
      </c>
    </row>
    <row r="13" spans="1:15" x14ac:dyDescent="0.25">
      <c r="K13" t="s">
        <v>30</v>
      </c>
      <c r="L13" t="s">
        <v>134</v>
      </c>
      <c r="M13" s="16">
        <v>114</v>
      </c>
      <c r="N13" s="12">
        <v>2.3710975685850371E-4</v>
      </c>
      <c r="O13" s="15">
        <v>3.4617638868421055</v>
      </c>
    </row>
    <row r="14" spans="1:15" x14ac:dyDescent="0.25">
      <c r="K14" t="s">
        <v>32</v>
      </c>
      <c r="L14" t="s">
        <v>105</v>
      </c>
      <c r="M14" s="16">
        <v>51</v>
      </c>
      <c r="N14" s="12">
        <v>2.3059185242121444E-4</v>
      </c>
      <c r="O14" s="15">
        <v>16.089811303921568</v>
      </c>
    </row>
    <row r="15" spans="1:15" x14ac:dyDescent="0.25">
      <c r="K15" t="s">
        <v>34</v>
      </c>
      <c r="L15" t="s">
        <v>118</v>
      </c>
      <c r="M15" s="16">
        <v>22</v>
      </c>
      <c r="N15" s="12">
        <v>1.0981331736048717E-4</v>
      </c>
      <c r="O15" s="15">
        <v>60.638944863636361</v>
      </c>
    </row>
    <row r="16" spans="1:15" x14ac:dyDescent="0.25">
      <c r="K16" t="s">
        <v>35</v>
      </c>
      <c r="L16" t="s">
        <v>96</v>
      </c>
      <c r="M16" s="16">
        <v>1</v>
      </c>
      <c r="N16" s="12">
        <v>1.383508577753182E-5</v>
      </c>
      <c r="O16" s="15">
        <v>244.00899559999999</v>
      </c>
    </row>
    <row r="17" spans="11:15" x14ac:dyDescent="0.25">
      <c r="K17" t="s">
        <v>37</v>
      </c>
      <c r="L17" t="s">
        <v>101</v>
      </c>
      <c r="M17" s="16">
        <v>24</v>
      </c>
      <c r="N17" s="12">
        <v>8.2961733900238521E-5</v>
      </c>
      <c r="O17" s="15">
        <v>47.263200374999997</v>
      </c>
    </row>
    <row r="18" spans="11:15" x14ac:dyDescent="0.25">
      <c r="K18" t="s">
        <v>39</v>
      </c>
      <c r="L18" t="s">
        <v>131</v>
      </c>
      <c r="M18" s="16">
        <v>161</v>
      </c>
      <c r="N18" s="12">
        <v>5.5459869100930067E-4</v>
      </c>
      <c r="O18" s="15">
        <v>0.77668785838509324</v>
      </c>
    </row>
    <row r="19" spans="11:15" x14ac:dyDescent="0.25">
      <c r="K19" t="s">
        <v>41</v>
      </c>
      <c r="L19" t="s">
        <v>130</v>
      </c>
      <c r="M19" s="16">
        <v>2</v>
      </c>
      <c r="N19" s="12">
        <v>9.2841890260885706E-6</v>
      </c>
      <c r="O19" s="15">
        <v>777.78878050000003</v>
      </c>
    </row>
    <row r="20" spans="11:15" x14ac:dyDescent="0.25">
      <c r="K20" t="s">
        <v>42</v>
      </c>
      <c r="L20" t="s">
        <v>109</v>
      </c>
      <c r="M20" s="16">
        <v>1</v>
      </c>
      <c r="N20" s="12">
        <v>3.3869602032176122E-6</v>
      </c>
      <c r="O20" s="15">
        <v>1367.173425</v>
      </c>
    </row>
    <row r="21" spans="11:15" x14ac:dyDescent="0.25">
      <c r="K21" t="s">
        <v>43</v>
      </c>
      <c r="L21" t="s">
        <v>136</v>
      </c>
      <c r="M21" s="16">
        <v>27</v>
      </c>
      <c r="N21" s="12">
        <v>5.9755665722379607E-5</v>
      </c>
      <c r="O21" s="15">
        <v>40.34381611111111</v>
      </c>
    </row>
    <row r="22" spans="11:15" x14ac:dyDescent="0.25">
      <c r="K22" t="s">
        <v>44</v>
      </c>
      <c r="L22" t="s">
        <v>120</v>
      </c>
      <c r="M22" s="16">
        <v>3279</v>
      </c>
      <c r="N22" s="12">
        <v>3.7168442530038537E-2</v>
      </c>
      <c r="O22" s="15">
        <v>0.36144282738639832</v>
      </c>
    </row>
    <row r="23" spans="11:15" x14ac:dyDescent="0.25">
      <c r="K23" t="s">
        <v>46</v>
      </c>
      <c r="L23" t="s">
        <v>100</v>
      </c>
      <c r="M23" s="16">
        <v>46</v>
      </c>
      <c r="N23" s="12">
        <v>2.1345707656612528E-4</v>
      </c>
      <c r="O23" s="15">
        <v>40.700927608695658</v>
      </c>
    </row>
    <row r="24" spans="11:15" x14ac:dyDescent="0.25">
      <c r="K24" t="s">
        <v>47</v>
      </c>
      <c r="L24" t="s">
        <v>97</v>
      </c>
      <c r="M24" s="16">
        <v>971</v>
      </c>
      <c r="N24" s="12">
        <v>2.2004169688179839E-3</v>
      </c>
      <c r="O24" s="15">
        <v>1.877161140061792</v>
      </c>
    </row>
    <row r="25" spans="11:15" x14ac:dyDescent="0.25">
      <c r="K25" t="s">
        <v>49</v>
      </c>
      <c r="L25" t="s">
        <v>114</v>
      </c>
      <c r="M25" s="16">
        <v>42</v>
      </c>
      <c r="N25" s="12">
        <v>9.347042328748831E-5</v>
      </c>
      <c r="O25" s="15">
        <v>38.243515904761907</v>
      </c>
    </row>
    <row r="26" spans="11:15" x14ac:dyDescent="0.25">
      <c r="K26" t="s">
        <v>51</v>
      </c>
      <c r="L26" t="s">
        <v>104</v>
      </c>
      <c r="M26" s="16">
        <v>246</v>
      </c>
      <c r="N26" s="12">
        <v>6.4713000473509761E-4</v>
      </c>
      <c r="O26" s="15">
        <v>3.0033742556910572</v>
      </c>
    </row>
    <row r="27" spans="11:15" x14ac:dyDescent="0.25">
      <c r="K27" t="s">
        <v>52</v>
      </c>
      <c r="L27" t="s">
        <v>98</v>
      </c>
      <c r="M27" s="16">
        <v>11</v>
      </c>
      <c r="N27" s="12">
        <v>3.9012625904383598E-5</v>
      </c>
      <c r="O27" s="15">
        <v>27.615368454545454</v>
      </c>
    </row>
    <row r="28" spans="11:15" x14ac:dyDescent="0.25">
      <c r="K28" t="s">
        <v>53</v>
      </c>
      <c r="L28" t="s">
        <v>108</v>
      </c>
      <c r="M28" s="16">
        <v>33</v>
      </c>
      <c r="N28" s="12">
        <v>3.733454010634687E-4</v>
      </c>
      <c r="O28" s="15">
        <v>21.536971054545454</v>
      </c>
    </row>
    <row r="29" spans="11:15" x14ac:dyDescent="0.25">
      <c r="K29" t="s">
        <v>55</v>
      </c>
      <c r="L29" t="s">
        <v>115</v>
      </c>
      <c r="M29" s="16">
        <v>31</v>
      </c>
      <c r="N29" s="12">
        <v>1.5157441814981419E-4</v>
      </c>
      <c r="O29" s="15">
        <v>49.313815516129033</v>
      </c>
    </row>
    <row r="30" spans="11:15" x14ac:dyDescent="0.25">
      <c r="K30" t="s">
        <v>56</v>
      </c>
      <c r="L30" t="s">
        <v>95</v>
      </c>
      <c r="M30" s="16">
        <v>1</v>
      </c>
      <c r="N30" s="12">
        <v>3.7720191618573422E-6</v>
      </c>
      <c r="O30" s="15">
        <v>1260.901406</v>
      </c>
    </row>
    <row r="31" spans="11:15" x14ac:dyDescent="0.25">
      <c r="K31" t="s">
        <v>57</v>
      </c>
      <c r="L31" t="s">
        <v>107</v>
      </c>
      <c r="M31" s="16">
        <v>12</v>
      </c>
      <c r="N31" s="12">
        <v>7.6977355827827318E-5</v>
      </c>
      <c r="O31" s="15">
        <v>120.04885225</v>
      </c>
    </row>
    <row r="32" spans="11:15" x14ac:dyDescent="0.25">
      <c r="K32" t="s">
        <v>58</v>
      </c>
      <c r="L32" t="s">
        <v>106</v>
      </c>
      <c r="M32" s="16">
        <v>12</v>
      </c>
      <c r="N32" s="12">
        <v>1.4142604596346494E-4</v>
      </c>
      <c r="O32" s="15">
        <v>25.010500199999999</v>
      </c>
    </row>
    <row r="33" spans="11:15" x14ac:dyDescent="0.25">
      <c r="K33" t="s">
        <v>59</v>
      </c>
      <c r="L33" t="s">
        <v>135</v>
      </c>
      <c r="M33" s="16">
        <v>1</v>
      </c>
      <c r="N33" s="12">
        <v>7.3443008225616921E-6</v>
      </c>
      <c r="O33" s="15">
        <v>401.04908810000001</v>
      </c>
    </row>
    <row r="34" spans="11:15" x14ac:dyDescent="0.25">
      <c r="K34" t="s">
        <v>60</v>
      </c>
      <c r="L34" t="s">
        <v>99</v>
      </c>
      <c r="M34" s="16">
        <v>2743</v>
      </c>
      <c r="N34" s="12">
        <v>2.4778681120144534E-2</v>
      </c>
      <c r="O34" s="15">
        <v>0.49661231388990151</v>
      </c>
    </row>
    <row r="35" spans="11:15" x14ac:dyDescent="0.25">
      <c r="K35" t="s">
        <v>61</v>
      </c>
      <c r="L35" t="s">
        <v>96</v>
      </c>
      <c r="M35" s="16">
        <v>3534</v>
      </c>
      <c r="N35" s="12">
        <v>9.4312935336660353E-3</v>
      </c>
      <c r="O35" s="15">
        <v>0.22818931635540465</v>
      </c>
    </row>
    <row r="36" spans="11:15" x14ac:dyDescent="0.25">
      <c r="K36" t="s">
        <v>62</v>
      </c>
      <c r="L36" t="s">
        <v>116</v>
      </c>
      <c r="M36" s="16">
        <v>228</v>
      </c>
      <c r="N36" s="12">
        <v>5.036670495714412E-4</v>
      </c>
      <c r="O36" s="15">
        <v>3.5151619149122806</v>
      </c>
    </row>
    <row r="37" spans="11:15" x14ac:dyDescent="0.25">
      <c r="K37" t="s">
        <v>64</v>
      </c>
      <c r="L37" t="s">
        <v>123</v>
      </c>
      <c r="M37" s="16">
        <v>266</v>
      </c>
      <c r="N37" s="12">
        <v>8.2424392662369863E-3</v>
      </c>
      <c r="O37" s="15">
        <v>3.1806503259398498</v>
      </c>
    </row>
    <row r="38" spans="11:15" x14ac:dyDescent="0.25">
      <c r="K38" t="s">
        <v>65</v>
      </c>
      <c r="L38" t="s">
        <v>112</v>
      </c>
      <c r="M38" s="16"/>
      <c r="N38" s="12"/>
      <c r="O38" s="15"/>
    </row>
    <row r="39" spans="11:15" x14ac:dyDescent="0.25">
      <c r="K39" t="s">
        <v>66</v>
      </c>
      <c r="L39" t="s">
        <v>110</v>
      </c>
      <c r="M39" s="16"/>
      <c r="N39" s="12"/>
      <c r="O39" s="15"/>
    </row>
    <row r="40" spans="11:15" x14ac:dyDescent="0.25">
      <c r="K40" t="s">
        <v>67</v>
      </c>
      <c r="L40" t="s">
        <v>117</v>
      </c>
      <c r="M40" s="16"/>
      <c r="N40" s="12"/>
      <c r="O40" s="15"/>
    </row>
    <row r="41" spans="11:15" x14ac:dyDescent="0.25">
      <c r="K41" t="s">
        <v>68</v>
      </c>
      <c r="L41" t="s">
        <v>111</v>
      </c>
      <c r="M41" s="16"/>
      <c r="N41" s="12"/>
      <c r="O41" s="15"/>
    </row>
    <row r="42" spans="11:15" x14ac:dyDescent="0.25">
      <c r="K42" t="s">
        <v>69</v>
      </c>
      <c r="L42" t="s">
        <v>131</v>
      </c>
      <c r="M42" s="16"/>
      <c r="N42" s="12"/>
      <c r="O42" s="15"/>
    </row>
    <row r="43" spans="11:15" x14ac:dyDescent="0.25">
      <c r="K43" t="s">
        <v>70</v>
      </c>
      <c r="L43" t="s">
        <v>133</v>
      </c>
      <c r="M43" s="16"/>
      <c r="N43" s="12"/>
      <c r="O43" s="15"/>
    </row>
    <row r="44" spans="11:15" x14ac:dyDescent="0.25">
      <c r="K44" t="s">
        <v>71</v>
      </c>
      <c r="L44" t="s">
        <v>129</v>
      </c>
      <c r="M44" s="16"/>
      <c r="N44" s="12"/>
      <c r="O44" s="15"/>
    </row>
    <row r="45" spans="11:15" x14ac:dyDescent="0.25">
      <c r="K45" t="s">
        <v>72</v>
      </c>
      <c r="L45" t="s">
        <v>117</v>
      </c>
      <c r="M45" s="16"/>
      <c r="N45" s="12"/>
      <c r="O45" s="15"/>
    </row>
    <row r="46" spans="11:15" x14ac:dyDescent="0.25">
      <c r="K46" t="s">
        <v>73</v>
      </c>
      <c r="L46" t="s">
        <v>103</v>
      </c>
      <c r="M46" s="16"/>
      <c r="N46" s="12"/>
      <c r="O46" s="15"/>
    </row>
    <row r="47" spans="11:15" x14ac:dyDescent="0.25">
      <c r="K47" t="s">
        <v>74</v>
      </c>
      <c r="L47" t="s">
        <v>104</v>
      </c>
      <c r="M47" s="16"/>
      <c r="N47" s="12"/>
      <c r="O47" s="15"/>
    </row>
    <row r="48" spans="11:15" x14ac:dyDescent="0.25">
      <c r="K48" t="s">
        <v>75</v>
      </c>
      <c r="L48" t="s">
        <v>109</v>
      </c>
      <c r="M48" s="16"/>
      <c r="N48" s="12"/>
      <c r="O48" s="15"/>
    </row>
    <row r="49" spans="11:15" x14ac:dyDescent="0.25">
      <c r="K49" t="s">
        <v>76</v>
      </c>
      <c r="L49" t="s">
        <v>105</v>
      </c>
      <c r="M49" s="16"/>
      <c r="N49" s="12"/>
      <c r="O49" s="15"/>
    </row>
    <row r="50" spans="11:15" x14ac:dyDescent="0.25">
      <c r="K50" t="s">
        <v>77</v>
      </c>
      <c r="L50" t="s">
        <v>124</v>
      </c>
      <c r="M50" s="16"/>
      <c r="N50" s="12"/>
      <c r="O50" s="15"/>
    </row>
    <row r="51" spans="11:15" x14ac:dyDescent="0.25">
      <c r="K51" t="s">
        <v>78</v>
      </c>
      <c r="L51" t="s">
        <v>97</v>
      </c>
      <c r="M51" s="16"/>
      <c r="N51" s="12"/>
      <c r="O51" s="15"/>
    </row>
    <row r="52" spans="11:15" x14ac:dyDescent="0.25">
      <c r="K52" t="s">
        <v>79</v>
      </c>
      <c r="L52" t="s">
        <v>128</v>
      </c>
      <c r="M52" s="16"/>
      <c r="N52" s="12"/>
      <c r="O52" s="15"/>
    </row>
    <row r="53" spans="11:15" x14ac:dyDescent="0.25">
      <c r="K53" t="s">
        <v>80</v>
      </c>
      <c r="L53" t="s">
        <v>98</v>
      </c>
      <c r="M53" s="16"/>
      <c r="N53" s="12"/>
      <c r="O53" s="15"/>
    </row>
    <row r="54" spans="11:15" x14ac:dyDescent="0.25">
      <c r="K54" t="s">
        <v>81</v>
      </c>
      <c r="L54" t="s">
        <v>113</v>
      </c>
      <c r="M54" s="16"/>
      <c r="N54" s="12"/>
      <c r="O54" s="15"/>
    </row>
    <row r="55" spans="11:15" x14ac:dyDescent="0.25">
      <c r="K55" t="s">
        <v>82</v>
      </c>
      <c r="L55" t="s">
        <v>122</v>
      </c>
      <c r="M55" s="16"/>
      <c r="N55" s="12"/>
      <c r="O55" s="15"/>
    </row>
    <row r="56" spans="11:15" x14ac:dyDescent="0.25">
      <c r="K56" t="s">
        <v>83</v>
      </c>
      <c r="L56" t="s">
        <v>132</v>
      </c>
      <c r="M56" s="16"/>
      <c r="N56" s="12"/>
      <c r="O56" s="15"/>
    </row>
    <row r="57" spans="11:15" x14ac:dyDescent="0.25">
      <c r="K57" t="s">
        <v>84</v>
      </c>
      <c r="L57" t="s">
        <v>119</v>
      </c>
      <c r="M57" s="16"/>
      <c r="N57" s="12"/>
      <c r="O57" s="15"/>
    </row>
    <row r="58" spans="11:15" x14ac:dyDescent="0.25">
      <c r="K58" t="s">
        <v>85</v>
      </c>
      <c r="L58" t="s">
        <v>102</v>
      </c>
      <c r="M58" s="16"/>
      <c r="N58" s="12"/>
      <c r="O58" s="15"/>
    </row>
    <row r="59" spans="11:15" x14ac:dyDescent="0.25">
      <c r="K59" t="s">
        <v>86</v>
      </c>
      <c r="L59" t="s">
        <v>130</v>
      </c>
      <c r="M59" s="16"/>
      <c r="N59" s="12"/>
      <c r="O59" s="15"/>
    </row>
    <row r="60" spans="11:15" x14ac:dyDescent="0.25">
      <c r="K60" t="s">
        <v>87</v>
      </c>
      <c r="L60" t="s">
        <v>126</v>
      </c>
      <c r="M60" s="16"/>
      <c r="N60" s="12"/>
      <c r="O60" s="15"/>
    </row>
    <row r="61" spans="11:15" x14ac:dyDescent="0.25">
      <c r="K61" t="s">
        <v>88</v>
      </c>
      <c r="L61" t="s">
        <v>121</v>
      </c>
      <c r="M61" s="16"/>
      <c r="N61" s="12"/>
      <c r="O61" s="15"/>
    </row>
    <row r="62" spans="11:15" x14ac:dyDescent="0.25">
      <c r="K62" t="s">
        <v>137</v>
      </c>
      <c r="M62" s="16">
        <v>16289</v>
      </c>
      <c r="N62" s="12">
        <v>3.5842533470226319E-3</v>
      </c>
      <c r="O62" s="15">
        <v>203.9137228266874</v>
      </c>
    </row>
  </sheetData>
  <conditionalFormatting pivot="1" sqref="B5:B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:C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:D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5:G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5:H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I5:I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:B8">
    <cfRule type="colorScale" priority="9">
      <colorScale>
        <cfvo type="min"/>
        <cfvo type="max"/>
        <color rgb="FFFCFCFF"/>
        <color rgb="FF63BE7B"/>
      </colorScale>
    </cfRule>
  </conditionalFormatting>
  <conditionalFormatting pivot="1" sqref="C5:C8">
    <cfRule type="colorScale" priority="8">
      <colorScale>
        <cfvo type="min"/>
        <cfvo type="max"/>
        <color rgb="FFFCFCFF"/>
        <color rgb="FF63BE7B"/>
      </colorScale>
    </cfRule>
  </conditionalFormatting>
  <conditionalFormatting pivot="1" sqref="D5:D8">
    <cfRule type="colorScale" priority="7">
      <colorScale>
        <cfvo type="min"/>
        <cfvo type="max"/>
        <color rgb="FFFCFCFF"/>
        <color rgb="FF63BE7B"/>
      </colorScale>
    </cfRule>
  </conditionalFormatting>
  <conditionalFormatting pivot="1" sqref="G5:G8">
    <cfRule type="colorScale" priority="6">
      <colorScale>
        <cfvo type="min"/>
        <cfvo type="max"/>
        <color rgb="FFFCFCFF"/>
        <color rgb="FF63BE7B"/>
      </colorScale>
    </cfRule>
  </conditionalFormatting>
  <conditionalFormatting pivot="1" sqref="H5:H8">
    <cfRule type="colorScale" priority="5">
      <colorScale>
        <cfvo type="min"/>
        <cfvo type="max"/>
        <color rgb="FFFCFCFF"/>
        <color rgb="FF63BE7B"/>
      </colorScale>
    </cfRule>
  </conditionalFormatting>
  <conditionalFormatting pivot="1" sqref="I5:I8">
    <cfRule type="colorScale" priority="4">
      <colorScale>
        <cfvo type="min"/>
        <cfvo type="max"/>
        <color rgb="FFFCFCFF"/>
        <color rgb="FF63BE7B"/>
      </colorScale>
    </cfRule>
  </conditionalFormatting>
  <conditionalFormatting pivot="1" sqref="M5:M37">
    <cfRule type="colorScale" priority="3">
      <colorScale>
        <cfvo type="min"/>
        <cfvo type="max"/>
        <color rgb="FFFCFCFF"/>
        <color rgb="FF63BE7B"/>
      </colorScale>
    </cfRule>
  </conditionalFormatting>
  <conditionalFormatting pivot="1" sqref="N5:N37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O5:O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114C1-3095-442F-8AD2-D35703F5C9CF}">
  <dimension ref="A1:L62"/>
  <sheetViews>
    <sheetView topLeftCell="A15" workbookViewId="0">
      <selection activeCell="L68" sqref="L68"/>
    </sheetView>
  </sheetViews>
  <sheetFormatPr defaultRowHeight="15.75" x14ac:dyDescent="0.25"/>
  <cols>
    <col min="1" max="1" width="22.5" bestFit="1" customWidth="1"/>
    <col min="2" max="2" width="27.375" bestFit="1" customWidth="1"/>
    <col min="3" max="3" width="28.75" bestFit="1" customWidth="1"/>
    <col min="5" max="5" width="13.375" bestFit="1" customWidth="1"/>
    <col min="6" max="6" width="27.375" bestFit="1" customWidth="1"/>
    <col min="7" max="7" width="24.25" bestFit="1" customWidth="1"/>
    <col min="9" max="9" width="13.375" bestFit="1" customWidth="1"/>
    <col min="10" max="10" width="50.875" bestFit="1" customWidth="1"/>
    <col min="11" max="11" width="27.375" bestFit="1" customWidth="1"/>
    <col min="12" max="12" width="28.75" bestFit="1" customWidth="1"/>
  </cols>
  <sheetData>
    <row r="1" spans="1:12" x14ac:dyDescent="0.25">
      <c r="A1" s="10" t="s">
        <v>4</v>
      </c>
      <c r="B1" t="s">
        <v>140</v>
      </c>
      <c r="I1" s="10" t="s">
        <v>4</v>
      </c>
      <c r="J1" t="s">
        <v>140</v>
      </c>
    </row>
    <row r="2" spans="1:12" x14ac:dyDescent="0.25">
      <c r="A2" s="10" t="s">
        <v>2</v>
      </c>
      <c r="B2" t="s">
        <v>140</v>
      </c>
      <c r="E2" s="10" t="s">
        <v>2</v>
      </c>
      <c r="F2" t="s">
        <v>140</v>
      </c>
      <c r="I2" s="10" t="s">
        <v>2</v>
      </c>
      <c r="J2" t="s">
        <v>140</v>
      </c>
    </row>
    <row r="4" spans="1:12" x14ac:dyDescent="0.25">
      <c r="A4" s="10" t="s">
        <v>94</v>
      </c>
      <c r="B4" t="s">
        <v>144</v>
      </c>
      <c r="C4" t="s">
        <v>145</v>
      </c>
      <c r="E4" s="10" t="s">
        <v>94</v>
      </c>
      <c r="F4" t="s">
        <v>144</v>
      </c>
      <c r="G4" t="s">
        <v>147</v>
      </c>
      <c r="I4" s="10" t="s">
        <v>94</v>
      </c>
      <c r="J4" s="10" t="s">
        <v>93</v>
      </c>
      <c r="K4" t="s">
        <v>144</v>
      </c>
      <c r="L4" t="s">
        <v>145</v>
      </c>
    </row>
    <row r="5" spans="1:12" x14ac:dyDescent="0.25">
      <c r="A5" s="11" t="s">
        <v>36</v>
      </c>
      <c r="B5" s="17">
        <v>0.10260224670277973</v>
      </c>
      <c r="C5" s="19">
        <v>3.4280500243515501E-3</v>
      </c>
      <c r="E5" s="11" t="s">
        <v>16</v>
      </c>
      <c r="F5" s="17">
        <v>0.23276630874147927</v>
      </c>
      <c r="G5" s="19">
        <v>3.21440055630004E-2</v>
      </c>
      <c r="I5" t="s">
        <v>9</v>
      </c>
      <c r="J5" t="s">
        <v>133</v>
      </c>
      <c r="K5" s="17">
        <v>7.0415765440999756E-2</v>
      </c>
      <c r="L5" s="18">
        <v>4.5853221547018236E-3</v>
      </c>
    </row>
    <row r="6" spans="1:12" x14ac:dyDescent="0.25">
      <c r="A6" s="11" t="s">
        <v>27</v>
      </c>
      <c r="B6" s="17">
        <v>0.14444222556105887</v>
      </c>
      <c r="C6" s="19">
        <v>4.6298750447528986E-2</v>
      </c>
      <c r="E6" s="11" t="s">
        <v>12</v>
      </c>
      <c r="F6" s="17">
        <v>0.10485356590685252</v>
      </c>
      <c r="G6" s="19">
        <v>1.8989065326403622E-2</v>
      </c>
      <c r="I6" t="s">
        <v>13</v>
      </c>
      <c r="J6" t="s">
        <v>125</v>
      </c>
      <c r="K6" s="17">
        <v>0.11055828077551974</v>
      </c>
      <c r="L6" s="18">
        <v>3.7945397430506891E-3</v>
      </c>
    </row>
    <row r="7" spans="1:12" x14ac:dyDescent="0.25">
      <c r="A7" s="11" t="s">
        <v>38</v>
      </c>
      <c r="B7" s="17">
        <v>0.14519171039165424</v>
      </c>
      <c r="C7" s="19">
        <v>4.2854903818765534E-2</v>
      </c>
      <c r="E7" s="11" t="s">
        <v>28</v>
      </c>
      <c r="F7" s="17">
        <v>0.12785064723903863</v>
      </c>
      <c r="G7" s="19">
        <v>3.4542549285276648E-2</v>
      </c>
      <c r="I7" t="s">
        <v>17</v>
      </c>
      <c r="J7" t="s">
        <v>127</v>
      </c>
      <c r="K7" s="17">
        <v>0.1421161825726141</v>
      </c>
      <c r="L7" s="18">
        <v>7.4697479944674967E-3</v>
      </c>
    </row>
    <row r="8" spans="1:12" x14ac:dyDescent="0.25">
      <c r="A8" s="11" t="s">
        <v>33</v>
      </c>
      <c r="B8" s="17">
        <v>0.14885195197269183</v>
      </c>
      <c r="C8" s="19">
        <v>9.3725536309612282E-3</v>
      </c>
      <c r="E8" s="11" t="s">
        <v>63</v>
      </c>
      <c r="F8" s="17">
        <v>0</v>
      </c>
      <c r="G8" s="19">
        <v>2.5460191218404843E-2</v>
      </c>
      <c r="I8" t="s">
        <v>19</v>
      </c>
      <c r="J8" t="s">
        <v>110</v>
      </c>
      <c r="K8" s="17">
        <v>0.42149170722018076</v>
      </c>
      <c r="L8" s="18">
        <v>1.3456521859171715E-2</v>
      </c>
    </row>
    <row r="9" spans="1:12" x14ac:dyDescent="0.25">
      <c r="A9" s="11" t="s">
        <v>54</v>
      </c>
      <c r="B9" s="17">
        <v>0.18924204330914643</v>
      </c>
      <c r="C9" s="19">
        <v>8.6408861562110532E-3</v>
      </c>
      <c r="E9" s="11" t="s">
        <v>137</v>
      </c>
      <c r="F9" s="17">
        <v>0.13209338138907026</v>
      </c>
      <c r="G9" s="19">
        <v>2.7611481609472546E-2</v>
      </c>
      <c r="I9" t="s">
        <v>21</v>
      </c>
      <c r="J9" t="s">
        <v>118</v>
      </c>
      <c r="K9" s="17">
        <v>1.5826415603698456E-2</v>
      </c>
      <c r="L9" s="18">
        <v>1.0252867152594993E-2</v>
      </c>
    </row>
    <row r="10" spans="1:12" x14ac:dyDescent="0.25">
      <c r="A10" s="11" t="s">
        <v>20</v>
      </c>
      <c r="B10" s="17">
        <v>0.1467733446141975</v>
      </c>
      <c r="C10" s="19">
        <v>3.1380876963518593E-2</v>
      </c>
      <c r="I10" t="s">
        <v>24</v>
      </c>
      <c r="J10" t="s">
        <v>113</v>
      </c>
      <c r="K10" s="17">
        <v>0.2194176686872702</v>
      </c>
      <c r="L10" s="18">
        <v>1.2464335983305177E-2</v>
      </c>
    </row>
    <row r="11" spans="1:12" x14ac:dyDescent="0.25">
      <c r="A11" s="11" t="s">
        <v>50</v>
      </c>
      <c r="B11" s="17">
        <v>0</v>
      </c>
      <c r="C11" s="19">
        <v>4.2732739145580631E-3</v>
      </c>
      <c r="I11" t="s">
        <v>26</v>
      </c>
      <c r="J11" t="s">
        <v>99</v>
      </c>
      <c r="K11" s="17">
        <v>9.3581613197380425E-2</v>
      </c>
      <c r="L11" s="18">
        <v>2.432201631020476E-3</v>
      </c>
    </row>
    <row r="12" spans="1:12" x14ac:dyDescent="0.25">
      <c r="A12" s="11" t="s">
        <v>22</v>
      </c>
      <c r="B12" s="17">
        <v>6.7931158051761486E-3</v>
      </c>
      <c r="C12" s="19">
        <v>1.3992163945693848E-2</v>
      </c>
      <c r="I12" t="s">
        <v>29</v>
      </c>
      <c r="J12" t="s">
        <v>127</v>
      </c>
      <c r="K12" s="17">
        <v>0.12525987525987525</v>
      </c>
      <c r="L12" s="18">
        <v>6.6256489278289279E-4</v>
      </c>
    </row>
    <row r="13" spans="1:12" x14ac:dyDescent="0.25">
      <c r="A13" s="11" t="s">
        <v>45</v>
      </c>
      <c r="B13" s="17">
        <v>0.12313817728406257</v>
      </c>
      <c r="C13" s="19">
        <v>3.4209036344207862E-2</v>
      </c>
      <c r="I13" t="s">
        <v>30</v>
      </c>
      <c r="J13" t="s">
        <v>134</v>
      </c>
      <c r="K13" s="17">
        <v>7.1153726159029929E-2</v>
      </c>
      <c r="L13" s="18">
        <v>8.2081799351068035E-4</v>
      </c>
    </row>
    <row r="14" spans="1:12" x14ac:dyDescent="0.25">
      <c r="A14" s="11" t="s">
        <v>14</v>
      </c>
      <c r="B14" s="17">
        <v>0.15695073197879769</v>
      </c>
      <c r="C14" s="19">
        <v>2.1588563259674107E-2</v>
      </c>
      <c r="I14" t="s">
        <v>32</v>
      </c>
      <c r="J14" t="s">
        <v>105</v>
      </c>
      <c r="K14" s="17">
        <v>5.6336754532712391E-2</v>
      </c>
      <c r="L14" s="18">
        <v>3.7101793936790708E-3</v>
      </c>
    </row>
    <row r="15" spans="1:12" x14ac:dyDescent="0.25">
      <c r="A15" s="11" t="s">
        <v>40</v>
      </c>
      <c r="B15" s="17">
        <v>0.2797922405824767</v>
      </c>
      <c r="C15" s="19">
        <v>5.3652110769488871E-2</v>
      </c>
      <c r="I15" t="s">
        <v>34</v>
      </c>
      <c r="J15" t="s">
        <v>118</v>
      </c>
      <c r="K15" s="17">
        <v>1.8139163422182289E-2</v>
      </c>
      <c r="L15" s="18">
        <v>6.6589636967155832E-3</v>
      </c>
    </row>
    <row r="16" spans="1:12" x14ac:dyDescent="0.25">
      <c r="A16" s="11" t="s">
        <v>10</v>
      </c>
      <c r="B16" s="17">
        <v>6.7501912074532336E-2</v>
      </c>
      <c r="C16" s="19">
        <v>1.2228219226341198E-2</v>
      </c>
      <c r="I16" t="s">
        <v>35</v>
      </c>
      <c r="J16" t="s">
        <v>96</v>
      </c>
      <c r="K16" s="17">
        <v>8.3148865522966242E-2</v>
      </c>
      <c r="L16" s="18">
        <v>3.3758853846153846E-3</v>
      </c>
    </row>
    <row r="17" spans="1:12" x14ac:dyDescent="0.25">
      <c r="A17" s="11" t="s">
        <v>137</v>
      </c>
      <c r="B17" s="17">
        <v>0.13209338138907029</v>
      </c>
      <c r="C17" s="19">
        <v>2.7611481609472549E-2</v>
      </c>
      <c r="I17" t="s">
        <v>37</v>
      </c>
      <c r="J17" t="s">
        <v>101</v>
      </c>
      <c r="K17" s="17">
        <v>6.3050917764181272E-2</v>
      </c>
      <c r="L17" s="18">
        <v>3.9210370527844032E-3</v>
      </c>
    </row>
    <row r="18" spans="1:12" x14ac:dyDescent="0.25">
      <c r="I18" t="s">
        <v>39</v>
      </c>
      <c r="J18" t="s">
        <v>131</v>
      </c>
      <c r="K18" s="17">
        <v>0.1517051326214261</v>
      </c>
      <c r="L18" s="18">
        <v>4.3075006958318983E-4</v>
      </c>
    </row>
    <row r="19" spans="1:12" x14ac:dyDescent="0.25">
      <c r="I19" t="s">
        <v>41</v>
      </c>
      <c r="J19" t="s">
        <v>130</v>
      </c>
      <c r="K19" s="17">
        <v>0.19482870671246866</v>
      </c>
      <c r="L19" s="18">
        <v>7.2211380605329131E-3</v>
      </c>
    </row>
    <row r="20" spans="1:12" x14ac:dyDescent="0.25">
      <c r="I20" t="s">
        <v>42</v>
      </c>
      <c r="J20" t="s">
        <v>109</v>
      </c>
      <c r="K20" s="17">
        <v>5.3378492802709565E-2</v>
      </c>
      <c r="L20" s="18">
        <v>4.6305619813717183E-3</v>
      </c>
    </row>
    <row r="21" spans="1:12" x14ac:dyDescent="0.25">
      <c r="I21" t="s">
        <v>43</v>
      </c>
      <c r="J21" t="s">
        <v>136</v>
      </c>
      <c r="K21" s="17">
        <v>5.1721848441926344E-2</v>
      </c>
      <c r="L21" s="18">
        <v>2.4107715895007082E-3</v>
      </c>
    </row>
    <row r="22" spans="1:12" x14ac:dyDescent="0.25">
      <c r="I22" t="s">
        <v>44</v>
      </c>
      <c r="J22" t="s">
        <v>120</v>
      </c>
      <c r="K22" s="17">
        <v>0.49255270913625027</v>
      </c>
      <c r="L22" s="18">
        <v>1.3434266957605986E-2</v>
      </c>
    </row>
    <row r="23" spans="1:12" x14ac:dyDescent="0.25">
      <c r="I23" t="s">
        <v>46</v>
      </c>
      <c r="J23" t="s">
        <v>100</v>
      </c>
      <c r="K23" s="17">
        <v>0.11354988399071926</v>
      </c>
      <c r="L23" s="18">
        <v>8.687901020881671E-3</v>
      </c>
    </row>
    <row r="24" spans="1:12" x14ac:dyDescent="0.25">
      <c r="I24" t="s">
        <v>47</v>
      </c>
      <c r="J24" t="s">
        <v>97</v>
      </c>
      <c r="K24" s="17">
        <v>6.9151105873821617E-2</v>
      </c>
      <c r="L24" s="18">
        <v>4.1305372257976793E-3</v>
      </c>
    </row>
    <row r="25" spans="1:12" x14ac:dyDescent="0.25">
      <c r="I25" t="s">
        <v>49</v>
      </c>
      <c r="J25" t="s">
        <v>114</v>
      </c>
      <c r="K25" s="17">
        <v>0</v>
      </c>
      <c r="L25" s="18">
        <v>3.5746376196198869E-3</v>
      </c>
    </row>
    <row r="26" spans="1:12" x14ac:dyDescent="0.25">
      <c r="I26" t="s">
        <v>51</v>
      </c>
      <c r="J26" t="s">
        <v>104</v>
      </c>
      <c r="K26" s="17">
        <v>6.839585415899406E-2</v>
      </c>
      <c r="L26" s="18">
        <v>1.943573596306624E-3</v>
      </c>
    </row>
    <row r="27" spans="1:12" x14ac:dyDescent="0.25">
      <c r="I27" t="s">
        <v>52</v>
      </c>
      <c r="J27" t="s">
        <v>98</v>
      </c>
      <c r="K27" s="17">
        <v>0.13626046247694709</v>
      </c>
      <c r="L27" s="18">
        <v>1.0773480387288976E-3</v>
      </c>
    </row>
    <row r="28" spans="1:12" x14ac:dyDescent="0.25">
      <c r="I28" t="s">
        <v>53</v>
      </c>
      <c r="J28" t="s">
        <v>108</v>
      </c>
      <c r="K28" s="17">
        <v>7.1953840932232158E-2</v>
      </c>
      <c r="L28" s="18">
        <v>8.0407290960515885E-3</v>
      </c>
    </row>
    <row r="29" spans="1:12" x14ac:dyDescent="0.25">
      <c r="I29" t="s">
        <v>55</v>
      </c>
      <c r="J29" t="s">
        <v>115</v>
      </c>
      <c r="K29" s="17">
        <v>0</v>
      </c>
      <c r="L29" s="18">
        <v>7.4747128936045373E-3</v>
      </c>
    </row>
    <row r="30" spans="1:12" x14ac:dyDescent="0.25">
      <c r="I30" t="s">
        <v>56</v>
      </c>
      <c r="J30" t="s">
        <v>95</v>
      </c>
      <c r="K30" s="17">
        <v>0.14554335936026555</v>
      </c>
      <c r="L30" s="18">
        <v>4.7561442646448645E-3</v>
      </c>
    </row>
    <row r="31" spans="1:12" x14ac:dyDescent="0.25">
      <c r="I31" t="s">
        <v>57</v>
      </c>
      <c r="J31" t="s">
        <v>107</v>
      </c>
      <c r="K31" s="17">
        <v>0.30653024568606069</v>
      </c>
      <c r="L31" s="18">
        <v>9.2410432163705179E-3</v>
      </c>
    </row>
    <row r="32" spans="1:12" x14ac:dyDescent="0.25">
      <c r="I32" t="s">
        <v>58</v>
      </c>
      <c r="J32" t="s">
        <v>106</v>
      </c>
      <c r="K32" s="17">
        <v>0.3274602239245728</v>
      </c>
      <c r="L32" s="18">
        <v>3.5371361508544489E-3</v>
      </c>
    </row>
    <row r="33" spans="9:12" x14ac:dyDescent="0.25">
      <c r="I33" t="s">
        <v>59</v>
      </c>
      <c r="J33" t="s">
        <v>135</v>
      </c>
      <c r="K33" s="17">
        <v>9.1252937720329025E-2</v>
      </c>
      <c r="L33" s="18">
        <v>2.9454251476204465E-3</v>
      </c>
    </row>
    <row r="34" spans="9:12" x14ac:dyDescent="0.25">
      <c r="I34" t="s">
        <v>60</v>
      </c>
      <c r="J34" t="s">
        <v>99</v>
      </c>
      <c r="K34" s="17">
        <v>0.11779584462511292</v>
      </c>
      <c r="L34" s="18">
        <v>1.2305398166214995E-2</v>
      </c>
    </row>
    <row r="35" spans="9:12" x14ac:dyDescent="0.25">
      <c r="I35" t="s">
        <v>61</v>
      </c>
      <c r="J35" t="s">
        <v>96</v>
      </c>
      <c r="K35" s="17">
        <v>7.9114515225107415E-2</v>
      </c>
      <c r="L35" s="18">
        <v>2.152120423794401E-3</v>
      </c>
    </row>
    <row r="36" spans="9:12" x14ac:dyDescent="0.25">
      <c r="I36" t="s">
        <v>62</v>
      </c>
      <c r="J36" t="s">
        <v>116</v>
      </c>
      <c r="K36" s="17">
        <v>0</v>
      </c>
      <c r="L36" s="18">
        <v>1.7704712304497658E-3</v>
      </c>
    </row>
    <row r="37" spans="9:12" x14ac:dyDescent="0.25">
      <c r="I37" t="s">
        <v>64</v>
      </c>
      <c r="J37" t="s">
        <v>123</v>
      </c>
      <c r="K37" s="17">
        <v>0</v>
      </c>
      <c r="L37" s="18">
        <v>2.6216317138696085E-2</v>
      </c>
    </row>
    <row r="38" spans="9:12" x14ac:dyDescent="0.25">
      <c r="I38" t="s">
        <v>65</v>
      </c>
      <c r="J38" t="s">
        <v>112</v>
      </c>
      <c r="K38" s="17">
        <v>8.65099981876397E-2</v>
      </c>
      <c r="L38" s="18">
        <v>3.2467141303691174E-2</v>
      </c>
    </row>
    <row r="39" spans="9:12" x14ac:dyDescent="0.25">
      <c r="I39" t="s">
        <v>66</v>
      </c>
      <c r="J39" t="s">
        <v>110</v>
      </c>
      <c r="K39" s="17">
        <v>4.3285685524461444E-2</v>
      </c>
      <c r="L39" s="18">
        <v>3.5942283621904568E-2</v>
      </c>
    </row>
    <row r="40" spans="9:12" x14ac:dyDescent="0.25">
      <c r="I40" t="s">
        <v>67</v>
      </c>
      <c r="J40" t="s">
        <v>117</v>
      </c>
      <c r="K40" s="17">
        <v>0</v>
      </c>
      <c r="L40" s="18">
        <v>1.182597936999843E-2</v>
      </c>
    </row>
    <row r="41" spans="9:12" x14ac:dyDescent="0.25">
      <c r="I41" t="s">
        <v>68</v>
      </c>
      <c r="J41" t="s">
        <v>111</v>
      </c>
      <c r="K41" s="17">
        <v>0.10951784596117721</v>
      </c>
      <c r="L41" s="18">
        <v>4.7230989505322479E-2</v>
      </c>
    </row>
    <row r="42" spans="9:12" x14ac:dyDescent="0.25">
      <c r="I42" t="s">
        <v>69</v>
      </c>
      <c r="J42" t="s">
        <v>131</v>
      </c>
      <c r="K42" s="17">
        <v>0.16385831498899339</v>
      </c>
      <c r="L42" s="18">
        <v>5.5244387832699623E-2</v>
      </c>
    </row>
    <row r="43" spans="9:12" x14ac:dyDescent="0.25">
      <c r="I43" t="s">
        <v>70</v>
      </c>
      <c r="J43" t="s">
        <v>133</v>
      </c>
      <c r="K43" s="17">
        <v>5.2965282610376557E-2</v>
      </c>
      <c r="L43" s="18">
        <v>5.0378759246372327E-2</v>
      </c>
    </row>
    <row r="44" spans="9:12" x14ac:dyDescent="0.25">
      <c r="I44" t="s">
        <v>71</v>
      </c>
      <c r="J44" t="s">
        <v>129</v>
      </c>
      <c r="K44" s="17">
        <v>0.25112595516421232</v>
      </c>
      <c r="L44" s="18">
        <v>9.2772690552097567E-2</v>
      </c>
    </row>
    <row r="45" spans="9:12" x14ac:dyDescent="0.25">
      <c r="I45" t="s">
        <v>72</v>
      </c>
      <c r="J45" t="s">
        <v>117</v>
      </c>
      <c r="K45" s="17">
        <v>0</v>
      </c>
      <c r="L45" s="18">
        <v>1.6128398307379822E-2</v>
      </c>
    </row>
    <row r="46" spans="9:12" x14ac:dyDescent="0.25">
      <c r="I46" t="s">
        <v>73</v>
      </c>
      <c r="J46" t="s">
        <v>103</v>
      </c>
      <c r="K46" s="17">
        <v>2.9303668701187897E-2</v>
      </c>
      <c r="L46" s="18">
        <v>4.9323502767386401E-3</v>
      </c>
    </row>
    <row r="47" spans="9:12" x14ac:dyDescent="0.25">
      <c r="I47" t="s">
        <v>74</v>
      </c>
      <c r="J47" t="s">
        <v>104</v>
      </c>
      <c r="K47" s="17">
        <v>0.56551043892816044</v>
      </c>
      <c r="L47" s="18">
        <v>0.19549571773795824</v>
      </c>
    </row>
    <row r="48" spans="9:12" x14ac:dyDescent="0.25">
      <c r="I48" t="s">
        <v>75</v>
      </c>
      <c r="J48" t="s">
        <v>109</v>
      </c>
      <c r="K48" s="17">
        <v>4.6028162958185528E-2</v>
      </c>
      <c r="L48" s="18">
        <v>1.8743967062237989E-2</v>
      </c>
    </row>
    <row r="49" spans="9:12" x14ac:dyDescent="0.25">
      <c r="I49" t="s">
        <v>76</v>
      </c>
      <c r="J49" t="s">
        <v>105</v>
      </c>
      <c r="K49" s="17">
        <v>6.2758877460790244E-2</v>
      </c>
      <c r="L49" s="18">
        <v>2.0870345348350163E-2</v>
      </c>
    </row>
    <row r="50" spans="9:12" x14ac:dyDescent="0.25">
      <c r="I50" t="s">
        <v>77</v>
      </c>
      <c r="J50" t="s">
        <v>124</v>
      </c>
      <c r="K50" s="17">
        <v>9.1390405866215413E-2</v>
      </c>
      <c r="L50" s="18">
        <v>3.4308378432428274E-2</v>
      </c>
    </row>
    <row r="51" spans="9:12" x14ac:dyDescent="0.25">
      <c r="I51" t="s">
        <v>78</v>
      </c>
      <c r="J51" t="s">
        <v>97</v>
      </c>
      <c r="K51" s="17">
        <v>4.7273975091338488E-2</v>
      </c>
      <c r="L51" s="18">
        <v>8.1683207101188905E-3</v>
      </c>
    </row>
    <row r="52" spans="9:12" x14ac:dyDescent="0.25">
      <c r="I52" t="s">
        <v>79</v>
      </c>
      <c r="J52" t="s">
        <v>128</v>
      </c>
      <c r="K52" s="17">
        <v>0.41803998049731839</v>
      </c>
      <c r="L52" s="18">
        <v>7.487222885421746E-2</v>
      </c>
    </row>
    <row r="53" spans="9:12" x14ac:dyDescent="0.25">
      <c r="I53" t="s">
        <v>80</v>
      </c>
      <c r="J53" t="s">
        <v>98</v>
      </c>
      <c r="K53" s="17">
        <v>0.40259035210175276</v>
      </c>
      <c r="L53" s="18">
        <v>0.249678696913293</v>
      </c>
    </row>
    <row r="54" spans="9:12" x14ac:dyDescent="0.25">
      <c r="I54" t="s">
        <v>81</v>
      </c>
      <c r="J54" t="s">
        <v>113</v>
      </c>
      <c r="K54" s="17">
        <v>0.19455719557195572</v>
      </c>
      <c r="L54" s="18">
        <v>8.61112143911439E-2</v>
      </c>
    </row>
    <row r="55" spans="9:12" x14ac:dyDescent="0.25">
      <c r="I55" t="s">
        <v>82</v>
      </c>
      <c r="J55" t="s">
        <v>122</v>
      </c>
      <c r="K55" s="17">
        <v>0</v>
      </c>
      <c r="L55" s="18">
        <v>6.1336440524538828E-2</v>
      </c>
    </row>
    <row r="56" spans="9:12" x14ac:dyDescent="0.25">
      <c r="I56" t="s">
        <v>83</v>
      </c>
      <c r="J56" t="s">
        <v>132</v>
      </c>
      <c r="K56" s="17">
        <v>0.25984402965993353</v>
      </c>
      <c r="L56" s="18">
        <v>0.11944329110201996</v>
      </c>
    </row>
    <row r="57" spans="9:12" x14ac:dyDescent="0.25">
      <c r="I57" t="s">
        <v>84</v>
      </c>
      <c r="J57" t="s">
        <v>119</v>
      </c>
      <c r="K57" s="17">
        <v>0</v>
      </c>
      <c r="L57" s="18">
        <v>2.5094611201780415E-2</v>
      </c>
    </row>
    <row r="58" spans="9:12" x14ac:dyDescent="0.25">
      <c r="I58" t="s">
        <v>85</v>
      </c>
      <c r="J58" t="s">
        <v>102</v>
      </c>
      <c r="K58" s="17">
        <v>3.1339498806682575E-2</v>
      </c>
      <c r="L58" s="18">
        <v>4.214884322792363E-2</v>
      </c>
    </row>
    <row r="59" spans="9:12" x14ac:dyDescent="0.25">
      <c r="I59" t="s">
        <v>86</v>
      </c>
      <c r="J59" t="s">
        <v>130</v>
      </c>
      <c r="K59" s="17">
        <v>0.65739130434782611</v>
      </c>
      <c r="L59" s="18">
        <v>4.6800406999999995E-2</v>
      </c>
    </row>
    <row r="60" spans="9:12" x14ac:dyDescent="0.25">
      <c r="I60" t="s">
        <v>87</v>
      </c>
      <c r="J60" t="s">
        <v>126</v>
      </c>
      <c r="K60" s="17">
        <v>5.4339666901243255E-2</v>
      </c>
      <c r="L60" s="18">
        <v>8.4239196410978191E-3</v>
      </c>
    </row>
    <row r="61" spans="9:12" x14ac:dyDescent="0.25">
      <c r="I61" t="s">
        <v>88</v>
      </c>
      <c r="J61" t="s">
        <v>121</v>
      </c>
      <c r="K61" s="17">
        <v>0</v>
      </c>
      <c r="L61" s="18">
        <v>3.5849120755990553E-2</v>
      </c>
    </row>
    <row r="62" spans="9:12" x14ac:dyDescent="0.25">
      <c r="I62" t="s">
        <v>137</v>
      </c>
      <c r="K62" s="17">
        <v>0.13209338138907026</v>
      </c>
      <c r="L62" s="18">
        <v>2.7611481609472546E-2</v>
      </c>
    </row>
  </sheetData>
  <conditionalFormatting pivot="1" sqref="B5:B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:C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5:F8">
    <cfRule type="colorScale" priority="7">
      <colorScale>
        <cfvo type="min"/>
        <cfvo type="max"/>
        <color rgb="FFFCFCFF"/>
        <color rgb="FF63BE7B"/>
      </colorScale>
    </cfRule>
  </conditionalFormatting>
  <conditionalFormatting pivot="1" sqref="C5:C16">
    <cfRule type="colorScale" priority="6">
      <colorScale>
        <cfvo type="min"/>
        <cfvo type="max"/>
        <color rgb="FFFCFCFF"/>
        <color rgb="FF63BE7B"/>
      </colorScale>
    </cfRule>
  </conditionalFormatting>
  <conditionalFormatting pivot="1" sqref="B5:B16">
    <cfRule type="colorScale" priority="4">
      <colorScale>
        <cfvo type="min"/>
        <cfvo type="max"/>
        <color rgb="FFFCFCFF"/>
        <color rgb="FF63BE7B"/>
      </colorScale>
    </cfRule>
  </conditionalFormatting>
  <conditionalFormatting pivot="1" sqref="G5:G8">
    <cfRule type="colorScale" priority="3">
      <colorScale>
        <cfvo type="min"/>
        <cfvo type="max"/>
        <color rgb="FFFCFCFF"/>
        <color rgb="FF63BE7B"/>
      </colorScale>
    </cfRule>
  </conditionalFormatting>
  <conditionalFormatting pivot="1" sqref="L5:L61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K5:K6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"/>
  <sheetViews>
    <sheetView workbookViewId="0">
      <selection activeCell="B3" sqref="B3"/>
    </sheetView>
  </sheetViews>
  <sheetFormatPr defaultColWidth="11" defaultRowHeight="15.75" x14ac:dyDescent="0.25"/>
  <cols>
    <col min="2" max="2" width="25.5" customWidth="1"/>
    <col min="3" max="3" width="29.875" customWidth="1"/>
    <col min="5" max="5" width="19.375" customWidth="1"/>
    <col min="9" max="9" width="21.875" customWidth="1"/>
    <col min="10" max="10" width="46.125" customWidth="1"/>
    <col min="11" max="11" width="17.125" customWidth="1"/>
    <col min="12" max="12" width="19.375" customWidth="1"/>
    <col min="13" max="13" width="22.625" style="1" customWidth="1"/>
    <col min="14" max="14" width="21.125" style="4" customWidth="1"/>
  </cols>
  <sheetData>
    <row r="1" spans="1:14" s="9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93</v>
      </c>
      <c r="K1" s="6" t="s">
        <v>89</v>
      </c>
      <c r="L1" s="6" t="s">
        <v>90</v>
      </c>
      <c r="M1" s="7" t="s">
        <v>91</v>
      </c>
      <c r="N1" s="8" t="s">
        <v>92</v>
      </c>
    </row>
    <row r="2" spans="1:14" x14ac:dyDescent="0.25">
      <c r="A2" t="s">
        <v>9</v>
      </c>
      <c r="B2" t="s">
        <v>10</v>
      </c>
      <c r="C2" t="s">
        <v>11</v>
      </c>
      <c r="D2" s="13">
        <v>1335.5667840000001</v>
      </c>
      <c r="E2" t="s">
        <v>12</v>
      </c>
      <c r="F2">
        <v>291270</v>
      </c>
      <c r="G2">
        <v>20510</v>
      </c>
      <c r="H2">
        <v>45</v>
      </c>
      <c r="I2">
        <v>965</v>
      </c>
      <c r="J2" t="str">
        <f>_xlfn.CONCAT(B2," - ",C2," - ",E2)</f>
        <v>Tailored Health Plans - Covid Awareness - SEO</v>
      </c>
      <c r="K2" s="2">
        <f t="shared" ref="K2:K34" si="0">I2/F2</f>
        <v>3.3130772135818998E-3</v>
      </c>
      <c r="L2" s="3">
        <f t="shared" ref="L2:L34" si="1">D2/I2</f>
        <v>1.3840070300518135</v>
      </c>
      <c r="M2" s="1">
        <f>G2/F2</f>
        <v>7.0415765440999756E-2</v>
      </c>
      <c r="N2" s="4">
        <f>D2/F2</f>
        <v>4.5853221547018236E-3</v>
      </c>
    </row>
    <row r="3" spans="1:14" x14ac:dyDescent="0.25">
      <c r="A3" t="s">
        <v>13</v>
      </c>
      <c r="B3" t="s">
        <v>14</v>
      </c>
      <c r="C3" t="s">
        <v>15</v>
      </c>
      <c r="D3" s="13">
        <v>1624.442464</v>
      </c>
      <c r="E3" t="s">
        <v>16</v>
      </c>
      <c r="F3">
        <v>428100</v>
      </c>
      <c r="G3">
        <v>47330</v>
      </c>
      <c r="H3">
        <v>48</v>
      </c>
      <c r="I3">
        <v>586</v>
      </c>
      <c r="J3" t="str">
        <f t="shared" ref="J3:J58" si="2">_xlfn.CONCAT(B3," - ",C3," - ",E3)</f>
        <v>Preventive Care News - Customer Testimonial - Email</v>
      </c>
      <c r="K3" s="2">
        <f t="shared" si="0"/>
        <v>1.3688390562952581E-3</v>
      </c>
      <c r="L3" s="3">
        <f t="shared" si="1"/>
        <v>2.7720861160409558</v>
      </c>
      <c r="M3" s="1">
        <f t="shared" ref="M3:M58" si="3">G3/F3</f>
        <v>0.11055828077551974</v>
      </c>
      <c r="N3" s="4">
        <f t="shared" ref="N3:N58" si="4">D3/F3</f>
        <v>3.7945397430506891E-3</v>
      </c>
    </row>
    <row r="4" spans="1:14" x14ac:dyDescent="0.25">
      <c r="A4" t="s">
        <v>17</v>
      </c>
      <c r="B4" t="s">
        <v>14</v>
      </c>
      <c r="C4" t="s">
        <v>18</v>
      </c>
      <c r="D4" s="13">
        <v>1944.2260080000001</v>
      </c>
      <c r="E4" t="s">
        <v>16</v>
      </c>
      <c r="F4">
        <v>260280</v>
      </c>
      <c r="G4">
        <v>36990</v>
      </c>
      <c r="H4">
        <v>40</v>
      </c>
      <c r="I4">
        <v>46</v>
      </c>
      <c r="J4" t="str">
        <f t="shared" si="2"/>
        <v>Preventive Care News - Policy Information - Email</v>
      </c>
      <c r="K4" s="2">
        <f t="shared" si="0"/>
        <v>1.7673274934685722E-4</v>
      </c>
      <c r="L4" s="3">
        <f t="shared" si="1"/>
        <v>42.265782782608696</v>
      </c>
      <c r="M4" s="1">
        <f t="shared" si="3"/>
        <v>0.1421161825726141</v>
      </c>
      <c r="N4" s="4">
        <f t="shared" si="4"/>
        <v>7.4697479944674967E-3</v>
      </c>
    </row>
    <row r="5" spans="1:14" x14ac:dyDescent="0.25">
      <c r="A5" t="s">
        <v>19</v>
      </c>
      <c r="B5" t="s">
        <v>20</v>
      </c>
      <c r="C5" t="s">
        <v>15</v>
      </c>
      <c r="D5" s="13">
        <v>1354.9371860000001</v>
      </c>
      <c r="E5" t="s">
        <v>12</v>
      </c>
      <c r="F5">
        <v>100690</v>
      </c>
      <c r="G5">
        <v>42440</v>
      </c>
      <c r="H5">
        <v>36</v>
      </c>
      <c r="I5">
        <v>1546</v>
      </c>
      <c r="J5" t="str">
        <f t="shared" si="2"/>
        <v>Compare Health Coverage - Customer Testimonial - SEO</v>
      </c>
      <c r="K5" s="2">
        <f t="shared" si="0"/>
        <v>1.5354057006654086E-2</v>
      </c>
      <c r="L5" s="3">
        <f t="shared" si="1"/>
        <v>0.87641473868046582</v>
      </c>
      <c r="M5" s="1">
        <f t="shared" si="3"/>
        <v>0.42149170722018076</v>
      </c>
      <c r="N5" s="4">
        <f t="shared" si="4"/>
        <v>1.3456521859171715E-2</v>
      </c>
    </row>
    <row r="6" spans="1:14" x14ac:dyDescent="0.25">
      <c r="A6" t="s">
        <v>21</v>
      </c>
      <c r="B6" t="s">
        <v>22</v>
      </c>
      <c r="C6" t="s">
        <v>23</v>
      </c>
      <c r="D6" s="13">
        <v>1519.167326</v>
      </c>
      <c r="E6" t="s">
        <v>12</v>
      </c>
      <c r="F6">
        <v>148170</v>
      </c>
      <c r="G6">
        <v>2345</v>
      </c>
      <c r="H6">
        <v>44</v>
      </c>
      <c r="I6">
        <v>1</v>
      </c>
      <c r="J6" t="str">
        <f t="shared" si="2"/>
        <v>Golden Years Security - Offer Announcement - SEO</v>
      </c>
      <c r="K6" s="2">
        <f t="shared" si="0"/>
        <v>6.7490045218330297E-6</v>
      </c>
      <c r="L6" s="3">
        <f t="shared" si="1"/>
        <v>1519.167326</v>
      </c>
      <c r="M6" s="1">
        <f t="shared" si="3"/>
        <v>1.5826415603698456E-2</v>
      </c>
      <c r="N6" s="4">
        <f t="shared" si="4"/>
        <v>1.0252867152594993E-2</v>
      </c>
    </row>
    <row r="7" spans="1:14" x14ac:dyDescent="0.25">
      <c r="A7" t="s">
        <v>24</v>
      </c>
      <c r="B7" t="s">
        <v>20</v>
      </c>
      <c r="C7" t="s">
        <v>25</v>
      </c>
      <c r="D7" s="13">
        <v>1254.28613</v>
      </c>
      <c r="E7" t="s">
        <v>12</v>
      </c>
      <c r="F7">
        <v>100630</v>
      </c>
      <c r="G7">
        <v>22080</v>
      </c>
      <c r="H7">
        <v>44</v>
      </c>
      <c r="I7">
        <v>1273</v>
      </c>
      <c r="J7" t="str">
        <f t="shared" si="2"/>
        <v>Compare Health Coverage - Product Promotion - SEO</v>
      </c>
      <c r="K7" s="2">
        <f t="shared" si="0"/>
        <v>1.2650303090529664E-2</v>
      </c>
      <c r="L7" s="3">
        <f t="shared" si="1"/>
        <v>0.98529939512961506</v>
      </c>
      <c r="M7" s="1">
        <f t="shared" si="3"/>
        <v>0.2194176686872702</v>
      </c>
      <c r="N7" s="4">
        <f t="shared" si="4"/>
        <v>1.2464335983305177E-2</v>
      </c>
    </row>
    <row r="8" spans="1:14" x14ac:dyDescent="0.25">
      <c r="A8" t="s">
        <v>26</v>
      </c>
      <c r="B8" t="s">
        <v>27</v>
      </c>
      <c r="C8" t="s">
        <v>18</v>
      </c>
      <c r="D8" s="13">
        <v>1173.5859310000001</v>
      </c>
      <c r="E8" t="s">
        <v>28</v>
      </c>
      <c r="F8">
        <v>482520</v>
      </c>
      <c r="G8">
        <v>45155</v>
      </c>
      <c r="H8">
        <v>30</v>
      </c>
      <c r="I8">
        <v>2</v>
      </c>
      <c r="J8" t="str">
        <f t="shared" si="2"/>
        <v>#HealthyLiving - Policy Information - Social Media</v>
      </c>
      <c r="K8" s="2">
        <f t="shared" si="0"/>
        <v>4.1449059106358282E-6</v>
      </c>
      <c r="L8" s="3">
        <f t="shared" si="1"/>
        <v>586.79296550000004</v>
      </c>
      <c r="M8" s="1">
        <f t="shared" si="3"/>
        <v>9.3581613197380425E-2</v>
      </c>
      <c r="N8" s="4">
        <f t="shared" si="4"/>
        <v>2.432201631020476E-3</v>
      </c>
    </row>
    <row r="9" spans="1:14" x14ac:dyDescent="0.25">
      <c r="A9" t="s">
        <v>29</v>
      </c>
      <c r="B9" t="s">
        <v>14</v>
      </c>
      <c r="C9" t="s">
        <v>18</v>
      </c>
      <c r="D9" s="13">
        <v>223.08559940000001</v>
      </c>
      <c r="E9" t="s">
        <v>16</v>
      </c>
      <c r="F9">
        <v>336700</v>
      </c>
      <c r="G9">
        <v>42175</v>
      </c>
      <c r="H9">
        <v>35</v>
      </c>
      <c r="I9">
        <v>11</v>
      </c>
      <c r="J9" t="str">
        <f t="shared" si="2"/>
        <v>Preventive Care News - Policy Information - Email</v>
      </c>
      <c r="K9" s="2">
        <f t="shared" si="0"/>
        <v>3.2670032670032672E-5</v>
      </c>
      <c r="L9" s="3">
        <f t="shared" si="1"/>
        <v>20.280509036363636</v>
      </c>
      <c r="M9" s="1">
        <f t="shared" si="3"/>
        <v>0.12525987525987525</v>
      </c>
      <c r="N9" s="4">
        <f t="shared" si="4"/>
        <v>6.6256489278289279E-4</v>
      </c>
    </row>
    <row r="10" spans="1:14" x14ac:dyDescent="0.25">
      <c r="A10" t="s">
        <v>30</v>
      </c>
      <c r="B10" t="s">
        <v>10</v>
      </c>
      <c r="C10" t="s">
        <v>31</v>
      </c>
      <c r="D10" s="13">
        <v>394.6410831</v>
      </c>
      <c r="E10" t="s">
        <v>12</v>
      </c>
      <c r="F10">
        <v>480790</v>
      </c>
      <c r="G10">
        <v>34210</v>
      </c>
      <c r="H10">
        <v>38</v>
      </c>
      <c r="I10">
        <v>114</v>
      </c>
      <c r="J10" t="str">
        <f t="shared" si="2"/>
        <v>Tailored Health Plans - Health Awareness - SEO</v>
      </c>
      <c r="K10" s="2">
        <f t="shared" si="0"/>
        <v>2.3710975685850371E-4</v>
      </c>
      <c r="L10" s="3">
        <f t="shared" si="1"/>
        <v>3.4617638868421055</v>
      </c>
      <c r="M10" s="1">
        <f t="shared" si="3"/>
        <v>7.1153726159029929E-2</v>
      </c>
      <c r="N10" s="4">
        <f t="shared" si="4"/>
        <v>8.2081799351068035E-4</v>
      </c>
    </row>
    <row r="11" spans="1:14" x14ac:dyDescent="0.25">
      <c r="A11" t="s">
        <v>32</v>
      </c>
      <c r="B11" t="s">
        <v>33</v>
      </c>
      <c r="C11" t="s">
        <v>11</v>
      </c>
      <c r="D11" s="13">
        <v>820.58037650000006</v>
      </c>
      <c r="E11" t="s">
        <v>12</v>
      </c>
      <c r="F11">
        <v>221170</v>
      </c>
      <c r="G11">
        <v>12460</v>
      </c>
      <c r="H11">
        <v>27</v>
      </c>
      <c r="I11">
        <v>51</v>
      </c>
      <c r="J11" t="str">
        <f t="shared" si="2"/>
        <v>Affordable Plans - Covid Awareness - SEO</v>
      </c>
      <c r="K11" s="2">
        <f t="shared" si="0"/>
        <v>2.3059185242121444E-4</v>
      </c>
      <c r="L11" s="3">
        <f t="shared" si="1"/>
        <v>16.089811303921568</v>
      </c>
      <c r="M11" s="1">
        <f t="shared" si="3"/>
        <v>5.6336754532712391E-2</v>
      </c>
      <c r="N11" s="4">
        <f t="shared" si="4"/>
        <v>3.7101793936790708E-3</v>
      </c>
    </row>
    <row r="12" spans="1:14" x14ac:dyDescent="0.25">
      <c r="A12" t="s">
        <v>34</v>
      </c>
      <c r="B12" t="s">
        <v>22</v>
      </c>
      <c r="C12" t="s">
        <v>23</v>
      </c>
      <c r="D12" s="13">
        <v>1334.056787</v>
      </c>
      <c r="E12" t="s">
        <v>12</v>
      </c>
      <c r="F12">
        <v>200340</v>
      </c>
      <c r="G12">
        <v>3634</v>
      </c>
      <c r="H12">
        <v>25</v>
      </c>
      <c r="I12">
        <v>22</v>
      </c>
      <c r="J12" t="str">
        <f t="shared" si="2"/>
        <v>Golden Years Security - Offer Announcement - SEO</v>
      </c>
      <c r="K12" s="2">
        <f t="shared" si="0"/>
        <v>1.0981331736048717E-4</v>
      </c>
      <c r="L12" s="3">
        <f t="shared" si="1"/>
        <v>60.638944863636361</v>
      </c>
      <c r="M12" s="1">
        <f t="shared" si="3"/>
        <v>1.8139163422182289E-2</v>
      </c>
      <c r="N12" s="4">
        <f t="shared" si="4"/>
        <v>6.6589636967155832E-3</v>
      </c>
    </row>
    <row r="13" spans="1:14" x14ac:dyDescent="0.25">
      <c r="A13" t="s">
        <v>35</v>
      </c>
      <c r="B13" t="s">
        <v>36</v>
      </c>
      <c r="C13" t="s">
        <v>25</v>
      </c>
      <c r="D13" s="13">
        <v>244.00899559999999</v>
      </c>
      <c r="E13" t="s">
        <v>28</v>
      </c>
      <c r="F13">
        <v>72280</v>
      </c>
      <c r="G13">
        <v>6010</v>
      </c>
      <c r="H13">
        <v>27</v>
      </c>
      <c r="I13">
        <v>1</v>
      </c>
      <c r="J13" t="str">
        <f t="shared" si="2"/>
        <v>#CoverageMatters - Product Promotion - Social Media</v>
      </c>
      <c r="K13" s="2">
        <f t="shared" si="0"/>
        <v>1.383508577753182E-5</v>
      </c>
      <c r="L13" s="3">
        <f t="shared" si="1"/>
        <v>244.00899559999999</v>
      </c>
      <c r="M13" s="1">
        <f t="shared" si="3"/>
        <v>8.3148865522966242E-2</v>
      </c>
      <c r="N13" s="4">
        <f t="shared" si="4"/>
        <v>3.3758853846153846E-3</v>
      </c>
    </row>
    <row r="14" spans="1:14" x14ac:dyDescent="0.25">
      <c r="A14" t="s">
        <v>37</v>
      </c>
      <c r="B14" t="s">
        <v>38</v>
      </c>
      <c r="C14" t="s">
        <v>15</v>
      </c>
      <c r="D14" s="13">
        <v>1134.3168089999999</v>
      </c>
      <c r="E14" t="s">
        <v>28</v>
      </c>
      <c r="F14">
        <v>289290</v>
      </c>
      <c r="G14">
        <v>18240</v>
      </c>
      <c r="H14">
        <v>23</v>
      </c>
      <c r="I14">
        <v>24</v>
      </c>
      <c r="J14" t="str">
        <f t="shared" si="2"/>
        <v>#InsureYourHealth - Customer Testimonial - Social Media</v>
      </c>
      <c r="K14" s="2">
        <f t="shared" si="0"/>
        <v>8.2961733900238521E-5</v>
      </c>
      <c r="L14" s="3">
        <f t="shared" si="1"/>
        <v>47.263200374999997</v>
      </c>
      <c r="M14" s="1">
        <f t="shared" si="3"/>
        <v>6.3050917764181272E-2</v>
      </c>
      <c r="N14" s="4">
        <f t="shared" si="4"/>
        <v>3.9210370527844032E-3</v>
      </c>
    </row>
    <row r="15" spans="1:14" x14ac:dyDescent="0.25">
      <c r="A15" t="s">
        <v>39</v>
      </c>
      <c r="B15" t="s">
        <v>40</v>
      </c>
      <c r="C15" t="s">
        <v>18</v>
      </c>
      <c r="D15" s="13">
        <v>125.0467452</v>
      </c>
      <c r="E15" t="s">
        <v>16</v>
      </c>
      <c r="F15">
        <v>290300</v>
      </c>
      <c r="G15">
        <v>44040</v>
      </c>
      <c r="H15">
        <v>29</v>
      </c>
      <c r="I15">
        <v>161</v>
      </c>
      <c r="J15" t="str">
        <f t="shared" si="2"/>
        <v>Summer Wellness Tips - Policy Information - Email</v>
      </c>
      <c r="K15" s="2">
        <f t="shared" si="0"/>
        <v>5.5459869100930067E-4</v>
      </c>
      <c r="L15" s="3">
        <f t="shared" si="1"/>
        <v>0.77668785838509324</v>
      </c>
      <c r="M15" s="1">
        <f t="shared" si="3"/>
        <v>0.1517051326214261</v>
      </c>
      <c r="N15" s="4">
        <f t="shared" si="4"/>
        <v>4.3075006958318983E-4</v>
      </c>
    </row>
    <row r="16" spans="1:14" x14ac:dyDescent="0.25">
      <c r="A16" t="s">
        <v>41</v>
      </c>
      <c r="B16" t="s">
        <v>40</v>
      </c>
      <c r="C16" t="s">
        <v>31</v>
      </c>
      <c r="D16" s="13">
        <v>1555.5775610000001</v>
      </c>
      <c r="E16" t="s">
        <v>16</v>
      </c>
      <c r="F16">
        <v>215420</v>
      </c>
      <c r="G16">
        <v>41970</v>
      </c>
      <c r="H16">
        <v>24</v>
      </c>
      <c r="I16">
        <v>2</v>
      </c>
      <c r="J16" t="str">
        <f t="shared" si="2"/>
        <v>Summer Wellness Tips - Health Awareness - Email</v>
      </c>
      <c r="K16" s="2">
        <f t="shared" si="0"/>
        <v>9.2841890260885706E-6</v>
      </c>
      <c r="L16" s="3">
        <f t="shared" si="1"/>
        <v>777.78878050000003</v>
      </c>
      <c r="M16" s="1">
        <f t="shared" si="3"/>
        <v>0.19482870671246866</v>
      </c>
      <c r="N16" s="4">
        <f t="shared" si="4"/>
        <v>7.2211380605329131E-3</v>
      </c>
    </row>
    <row r="17" spans="1:14" x14ac:dyDescent="0.25">
      <c r="A17" t="s">
        <v>42</v>
      </c>
      <c r="B17" t="s">
        <v>20</v>
      </c>
      <c r="C17" t="s">
        <v>11</v>
      </c>
      <c r="D17" s="13">
        <v>1367.173425</v>
      </c>
      <c r="E17" t="s">
        <v>12</v>
      </c>
      <c r="F17">
        <v>295250</v>
      </c>
      <c r="G17">
        <v>15760</v>
      </c>
      <c r="H17">
        <v>18</v>
      </c>
      <c r="I17">
        <v>1</v>
      </c>
      <c r="J17" t="str">
        <f t="shared" si="2"/>
        <v>Compare Health Coverage - Covid Awareness - SEO</v>
      </c>
      <c r="K17" s="2">
        <f t="shared" si="0"/>
        <v>3.3869602032176122E-6</v>
      </c>
      <c r="L17" s="3">
        <f t="shared" si="1"/>
        <v>1367.173425</v>
      </c>
      <c r="M17" s="1">
        <f t="shared" si="3"/>
        <v>5.3378492802709565E-2</v>
      </c>
      <c r="N17" s="4">
        <f t="shared" si="4"/>
        <v>4.6305619813717183E-3</v>
      </c>
    </row>
    <row r="18" spans="1:14" x14ac:dyDescent="0.25">
      <c r="A18" t="s">
        <v>43</v>
      </c>
      <c r="B18" t="s">
        <v>10</v>
      </c>
      <c r="C18" t="s">
        <v>23</v>
      </c>
      <c r="D18" s="13">
        <v>1089.2830349999999</v>
      </c>
      <c r="E18" t="s">
        <v>12</v>
      </c>
      <c r="F18">
        <v>451840</v>
      </c>
      <c r="G18">
        <v>23370</v>
      </c>
      <c r="H18">
        <v>25</v>
      </c>
      <c r="I18">
        <v>27</v>
      </c>
      <c r="J18" t="str">
        <f t="shared" si="2"/>
        <v>Tailored Health Plans - Offer Announcement - SEO</v>
      </c>
      <c r="K18" s="2">
        <f t="shared" si="0"/>
        <v>5.9755665722379607E-5</v>
      </c>
      <c r="L18" s="3">
        <f t="shared" si="1"/>
        <v>40.34381611111111</v>
      </c>
      <c r="M18" s="1">
        <f t="shared" si="3"/>
        <v>5.1721848441926344E-2</v>
      </c>
      <c r="N18" s="4">
        <f t="shared" si="4"/>
        <v>2.4107715895007082E-3</v>
      </c>
    </row>
    <row r="19" spans="1:14" x14ac:dyDescent="0.25">
      <c r="A19" t="s">
        <v>44</v>
      </c>
      <c r="B19" t="s">
        <v>45</v>
      </c>
      <c r="C19" t="s">
        <v>31</v>
      </c>
      <c r="D19" s="13">
        <v>1185.1710310000001</v>
      </c>
      <c r="E19" t="s">
        <v>16</v>
      </c>
      <c r="F19">
        <v>88220</v>
      </c>
      <c r="G19">
        <v>43453</v>
      </c>
      <c r="H19">
        <v>20</v>
      </c>
      <c r="I19">
        <v>3279</v>
      </c>
      <c r="J19" t="str">
        <f t="shared" si="2"/>
        <v>Health For All - Health Awareness - Email</v>
      </c>
      <c r="K19" s="2">
        <f t="shared" si="0"/>
        <v>3.7168442530038537E-2</v>
      </c>
      <c r="L19" s="3">
        <f t="shared" si="1"/>
        <v>0.36144282738639832</v>
      </c>
      <c r="M19" s="1">
        <f t="shared" si="3"/>
        <v>0.49255270913625027</v>
      </c>
      <c r="N19" s="4">
        <f t="shared" si="4"/>
        <v>1.3434266957605986E-2</v>
      </c>
    </row>
    <row r="20" spans="1:14" x14ac:dyDescent="0.25">
      <c r="A20" t="s">
        <v>46</v>
      </c>
      <c r="B20" t="s">
        <v>38</v>
      </c>
      <c r="C20" t="s">
        <v>11</v>
      </c>
      <c r="D20" s="13">
        <v>1872.2426700000001</v>
      </c>
      <c r="E20" t="s">
        <v>28</v>
      </c>
      <c r="F20">
        <v>215500</v>
      </c>
      <c r="G20">
        <v>24470</v>
      </c>
      <c r="H20">
        <v>28</v>
      </c>
      <c r="I20">
        <v>46</v>
      </c>
      <c r="J20" t="str">
        <f t="shared" si="2"/>
        <v>#InsureYourHealth - Covid Awareness - Social Media</v>
      </c>
      <c r="K20" s="2">
        <f t="shared" si="0"/>
        <v>2.1345707656612528E-4</v>
      </c>
      <c r="L20" s="3">
        <f t="shared" si="1"/>
        <v>40.700927608695658</v>
      </c>
      <c r="M20" s="1">
        <f t="shared" si="3"/>
        <v>0.11354988399071926</v>
      </c>
      <c r="N20" s="4">
        <f t="shared" si="4"/>
        <v>8.687901020881671E-3</v>
      </c>
    </row>
    <row r="21" spans="1:14" x14ac:dyDescent="0.25">
      <c r="A21" t="s">
        <v>47</v>
      </c>
      <c r="B21" t="s">
        <v>27</v>
      </c>
      <c r="C21" t="s">
        <v>48</v>
      </c>
      <c r="D21" s="13">
        <v>1822.723467</v>
      </c>
      <c r="E21" t="s">
        <v>28</v>
      </c>
      <c r="F21">
        <v>441280</v>
      </c>
      <c r="G21">
        <v>30515</v>
      </c>
      <c r="H21">
        <v>29</v>
      </c>
      <c r="I21">
        <v>971</v>
      </c>
      <c r="J21" t="str">
        <f t="shared" si="2"/>
        <v>#HealthyLiving - Health Tips - Social Media</v>
      </c>
      <c r="K21" s="2">
        <f t="shared" si="0"/>
        <v>2.2004169688179839E-3</v>
      </c>
      <c r="L21" s="3">
        <f t="shared" si="1"/>
        <v>1.877161140061792</v>
      </c>
      <c r="M21" s="1">
        <f t="shared" si="3"/>
        <v>6.9151105873821617E-2</v>
      </c>
      <c r="N21" s="4">
        <f t="shared" si="4"/>
        <v>4.1305372257976793E-3</v>
      </c>
    </row>
    <row r="22" spans="1:14" x14ac:dyDescent="0.25">
      <c r="A22" t="s">
        <v>49</v>
      </c>
      <c r="B22" t="s">
        <v>50</v>
      </c>
      <c r="C22" t="s">
        <v>15</v>
      </c>
      <c r="D22" s="13">
        <v>1606.227668</v>
      </c>
      <c r="E22" t="s">
        <v>12</v>
      </c>
      <c r="F22">
        <v>449340</v>
      </c>
      <c r="H22">
        <v>23</v>
      </c>
      <c r="I22">
        <v>42</v>
      </c>
      <c r="J22" t="str">
        <f t="shared" si="2"/>
        <v>Family Coverage Plan - Customer Testimonial - SEO</v>
      </c>
      <c r="K22" s="2">
        <f t="shared" si="0"/>
        <v>9.347042328748831E-5</v>
      </c>
      <c r="L22" s="3">
        <f t="shared" si="1"/>
        <v>38.243515904761907</v>
      </c>
      <c r="M22" s="1">
        <f t="shared" si="3"/>
        <v>0</v>
      </c>
      <c r="N22" s="4">
        <f t="shared" si="4"/>
        <v>3.5746376196198869E-3</v>
      </c>
    </row>
    <row r="23" spans="1:14" x14ac:dyDescent="0.25">
      <c r="A23" t="s">
        <v>51</v>
      </c>
      <c r="B23" t="s">
        <v>38</v>
      </c>
      <c r="C23" t="s">
        <v>25</v>
      </c>
      <c r="D23" s="13">
        <v>738.83006690000002</v>
      </c>
      <c r="E23" t="s">
        <v>28</v>
      </c>
      <c r="F23">
        <v>380140</v>
      </c>
      <c r="G23">
        <v>26000</v>
      </c>
      <c r="H23">
        <v>19</v>
      </c>
      <c r="I23">
        <v>246</v>
      </c>
      <c r="J23" t="str">
        <f t="shared" si="2"/>
        <v>#InsureYourHealth - Product Promotion - Social Media</v>
      </c>
      <c r="K23" s="2">
        <f t="shared" si="0"/>
        <v>6.4713000473509761E-4</v>
      </c>
      <c r="L23" s="3">
        <f t="shared" si="1"/>
        <v>3.0033742556910572</v>
      </c>
      <c r="M23" s="1">
        <f t="shared" si="3"/>
        <v>6.839585415899406E-2</v>
      </c>
      <c r="N23" s="4">
        <f t="shared" si="4"/>
        <v>1.943573596306624E-3</v>
      </c>
    </row>
    <row r="24" spans="1:14" x14ac:dyDescent="0.25">
      <c r="A24" t="s">
        <v>52</v>
      </c>
      <c r="B24" t="s">
        <v>27</v>
      </c>
      <c r="C24" t="s">
        <v>23</v>
      </c>
      <c r="D24" s="13">
        <v>303.76905299999999</v>
      </c>
      <c r="E24" t="s">
        <v>28</v>
      </c>
      <c r="F24">
        <v>281960</v>
      </c>
      <c r="G24">
        <v>38420</v>
      </c>
      <c r="H24">
        <v>10</v>
      </c>
      <c r="I24">
        <v>11</v>
      </c>
      <c r="J24" t="str">
        <f t="shared" si="2"/>
        <v>#HealthyLiving - Offer Announcement - Social Media</v>
      </c>
      <c r="K24" s="2">
        <f t="shared" si="0"/>
        <v>3.9012625904383598E-5</v>
      </c>
      <c r="L24" s="3">
        <f t="shared" si="1"/>
        <v>27.615368454545454</v>
      </c>
      <c r="M24" s="1">
        <f t="shared" si="3"/>
        <v>0.13626046247694709</v>
      </c>
      <c r="N24" s="4">
        <f t="shared" si="4"/>
        <v>1.0773480387288976E-3</v>
      </c>
    </row>
    <row r="25" spans="1:14" x14ac:dyDescent="0.25">
      <c r="A25" t="s">
        <v>53</v>
      </c>
      <c r="B25" t="s">
        <v>54</v>
      </c>
      <c r="C25" t="s">
        <v>25</v>
      </c>
      <c r="D25" s="13">
        <v>710.72004479999998</v>
      </c>
      <c r="E25" t="s">
        <v>16</v>
      </c>
      <c r="F25">
        <v>88390</v>
      </c>
      <c r="G25">
        <v>6360</v>
      </c>
      <c r="H25">
        <v>23</v>
      </c>
      <c r="I25">
        <v>33</v>
      </c>
      <c r="J25" t="str">
        <f t="shared" si="2"/>
        <v>Benefit Updates - Product Promotion - Email</v>
      </c>
      <c r="K25" s="2">
        <f t="shared" si="0"/>
        <v>3.733454010634687E-4</v>
      </c>
      <c r="L25" s="3">
        <f t="shared" si="1"/>
        <v>21.536971054545454</v>
      </c>
      <c r="M25" s="1">
        <f t="shared" si="3"/>
        <v>7.1953840932232158E-2</v>
      </c>
      <c r="N25" s="4">
        <f t="shared" si="4"/>
        <v>8.0407290960515885E-3</v>
      </c>
    </row>
    <row r="26" spans="1:14" x14ac:dyDescent="0.25">
      <c r="A26" t="s">
        <v>55</v>
      </c>
      <c r="B26" t="s">
        <v>50</v>
      </c>
      <c r="C26" t="s">
        <v>15</v>
      </c>
      <c r="D26" s="13">
        <v>1528.7282809999999</v>
      </c>
      <c r="E26" t="s">
        <v>28</v>
      </c>
      <c r="F26">
        <v>204520</v>
      </c>
      <c r="H26">
        <v>25</v>
      </c>
      <c r="I26">
        <v>31</v>
      </c>
      <c r="J26" t="str">
        <f t="shared" si="2"/>
        <v>Family Coverage Plan - Customer Testimonial - Social Media</v>
      </c>
      <c r="K26" s="2">
        <f t="shared" si="0"/>
        <v>1.5157441814981419E-4</v>
      </c>
      <c r="L26" s="3">
        <f t="shared" si="1"/>
        <v>49.313815516129033</v>
      </c>
      <c r="M26" s="1">
        <f t="shared" si="3"/>
        <v>0</v>
      </c>
      <c r="N26" s="4">
        <f t="shared" si="4"/>
        <v>7.4747128936045373E-3</v>
      </c>
    </row>
    <row r="27" spans="1:14" x14ac:dyDescent="0.25">
      <c r="A27" t="s">
        <v>56</v>
      </c>
      <c r="B27" t="s">
        <v>36</v>
      </c>
      <c r="C27" t="s">
        <v>11</v>
      </c>
      <c r="D27" s="13">
        <v>1260.901406</v>
      </c>
      <c r="E27" t="s">
        <v>28</v>
      </c>
      <c r="F27">
        <v>265110</v>
      </c>
      <c r="G27">
        <v>38585</v>
      </c>
      <c r="H27">
        <v>25</v>
      </c>
      <c r="I27">
        <v>1</v>
      </c>
      <c r="J27" t="str">
        <f t="shared" si="2"/>
        <v>#CoverageMatters - Covid Awareness - Social Media</v>
      </c>
      <c r="K27" s="2">
        <f t="shared" si="0"/>
        <v>3.7720191618573422E-6</v>
      </c>
      <c r="L27" s="3">
        <f t="shared" si="1"/>
        <v>1260.901406</v>
      </c>
      <c r="M27" s="1">
        <f t="shared" si="3"/>
        <v>0.14554335936026555</v>
      </c>
      <c r="N27" s="4">
        <f t="shared" si="4"/>
        <v>4.7561442646448645E-3</v>
      </c>
    </row>
    <row r="28" spans="1:14" x14ac:dyDescent="0.25">
      <c r="A28" t="s">
        <v>57</v>
      </c>
      <c r="B28" t="s">
        <v>54</v>
      </c>
      <c r="C28" t="s">
        <v>18</v>
      </c>
      <c r="D28" s="13">
        <v>1440.586227</v>
      </c>
      <c r="E28" t="s">
        <v>16</v>
      </c>
      <c r="F28">
        <v>155890</v>
      </c>
      <c r="G28">
        <v>47785</v>
      </c>
      <c r="H28">
        <v>20</v>
      </c>
      <c r="I28">
        <v>12</v>
      </c>
      <c r="J28" t="str">
        <f t="shared" si="2"/>
        <v>Benefit Updates - Policy Information - Email</v>
      </c>
      <c r="K28" s="2">
        <f t="shared" si="0"/>
        <v>7.6977355827827318E-5</v>
      </c>
      <c r="L28" s="3">
        <f t="shared" si="1"/>
        <v>120.04885225</v>
      </c>
      <c r="M28" s="1">
        <f t="shared" si="3"/>
        <v>0.30653024568606069</v>
      </c>
      <c r="N28" s="4">
        <f t="shared" si="4"/>
        <v>9.2410432163705179E-3</v>
      </c>
    </row>
    <row r="29" spans="1:14" x14ac:dyDescent="0.25">
      <c r="A29" t="s">
        <v>58</v>
      </c>
      <c r="B29" t="s">
        <v>33</v>
      </c>
      <c r="C29" t="s">
        <v>18</v>
      </c>
      <c r="D29" s="13">
        <v>300.1260024</v>
      </c>
      <c r="E29" t="s">
        <v>12</v>
      </c>
      <c r="F29">
        <v>84850</v>
      </c>
      <c r="G29">
        <v>27785</v>
      </c>
      <c r="H29">
        <v>27</v>
      </c>
      <c r="I29">
        <v>12</v>
      </c>
      <c r="J29" t="str">
        <f t="shared" si="2"/>
        <v>Affordable Plans - Policy Information - SEO</v>
      </c>
      <c r="K29" s="2">
        <f t="shared" si="0"/>
        <v>1.4142604596346494E-4</v>
      </c>
      <c r="L29" s="3">
        <f t="shared" si="1"/>
        <v>25.010500199999999</v>
      </c>
      <c r="M29" s="1">
        <f t="shared" si="3"/>
        <v>0.3274602239245728</v>
      </c>
      <c r="N29" s="4">
        <f t="shared" si="4"/>
        <v>3.5371361508544489E-3</v>
      </c>
    </row>
    <row r="30" spans="1:14" x14ac:dyDescent="0.25">
      <c r="A30" t="s">
        <v>59</v>
      </c>
      <c r="B30" t="s">
        <v>10</v>
      </c>
      <c r="C30" t="s">
        <v>48</v>
      </c>
      <c r="D30" s="13">
        <v>401.04908810000001</v>
      </c>
      <c r="E30" t="s">
        <v>12</v>
      </c>
      <c r="F30">
        <v>136160</v>
      </c>
      <c r="G30">
        <v>12425</v>
      </c>
      <c r="H30">
        <v>20</v>
      </c>
      <c r="I30">
        <v>1</v>
      </c>
      <c r="J30" t="str">
        <f t="shared" si="2"/>
        <v>Tailored Health Plans - Health Tips - SEO</v>
      </c>
      <c r="K30" s="2">
        <f t="shared" si="0"/>
        <v>7.3443008225616921E-6</v>
      </c>
      <c r="L30" s="3">
        <f t="shared" si="1"/>
        <v>401.04908810000001</v>
      </c>
      <c r="M30" s="1">
        <f t="shared" si="3"/>
        <v>9.1252937720329025E-2</v>
      </c>
      <c r="N30" s="4">
        <f t="shared" si="4"/>
        <v>2.9454251476204465E-3</v>
      </c>
    </row>
    <row r="31" spans="1:14" x14ac:dyDescent="0.25">
      <c r="A31" t="s">
        <v>60</v>
      </c>
      <c r="B31" t="s">
        <v>27</v>
      </c>
      <c r="C31" t="s">
        <v>18</v>
      </c>
      <c r="D31" s="13">
        <v>1362.2075769999999</v>
      </c>
      <c r="E31" t="s">
        <v>28</v>
      </c>
      <c r="F31">
        <v>110700</v>
      </c>
      <c r="G31">
        <v>13040</v>
      </c>
      <c r="H31">
        <v>23</v>
      </c>
      <c r="I31">
        <v>2743</v>
      </c>
      <c r="J31" t="str">
        <f t="shared" si="2"/>
        <v>#HealthyLiving - Policy Information - Social Media</v>
      </c>
      <c r="K31" s="2">
        <f t="shared" si="0"/>
        <v>2.4778681120144534E-2</v>
      </c>
      <c r="L31" s="3">
        <f t="shared" si="1"/>
        <v>0.49661231388990151</v>
      </c>
      <c r="M31" s="1">
        <f t="shared" si="3"/>
        <v>0.11779584462511292</v>
      </c>
      <c r="N31" s="4">
        <f t="shared" si="4"/>
        <v>1.2305398166214995E-2</v>
      </c>
    </row>
    <row r="32" spans="1:14" x14ac:dyDescent="0.25">
      <c r="A32" t="s">
        <v>61</v>
      </c>
      <c r="B32" t="s">
        <v>36</v>
      </c>
      <c r="C32" t="s">
        <v>25</v>
      </c>
      <c r="D32" s="13">
        <v>806.42104400000005</v>
      </c>
      <c r="E32" t="s">
        <v>28</v>
      </c>
      <c r="F32">
        <v>374710</v>
      </c>
      <c r="G32">
        <v>29645</v>
      </c>
      <c r="H32">
        <v>25</v>
      </c>
      <c r="I32">
        <v>3534</v>
      </c>
      <c r="J32" t="str">
        <f t="shared" si="2"/>
        <v>#CoverageMatters - Product Promotion - Social Media</v>
      </c>
      <c r="K32" s="2">
        <f t="shared" si="0"/>
        <v>9.4312935336660353E-3</v>
      </c>
      <c r="L32" s="3">
        <f t="shared" si="1"/>
        <v>0.22818931635540465</v>
      </c>
      <c r="M32" s="1">
        <f t="shared" si="3"/>
        <v>7.9114515225107415E-2</v>
      </c>
      <c r="N32" s="4">
        <f t="shared" si="4"/>
        <v>2.152120423794401E-3</v>
      </c>
    </row>
    <row r="33" spans="1:14" x14ac:dyDescent="0.25">
      <c r="A33" t="s">
        <v>62</v>
      </c>
      <c r="B33" t="s">
        <v>50</v>
      </c>
      <c r="C33" t="s">
        <v>25</v>
      </c>
      <c r="D33" s="13">
        <v>801.4569166</v>
      </c>
      <c r="E33" t="s">
        <v>63</v>
      </c>
      <c r="F33">
        <v>452680</v>
      </c>
      <c r="H33">
        <v>27</v>
      </c>
      <c r="I33">
        <v>228</v>
      </c>
      <c r="J33" t="str">
        <f t="shared" si="2"/>
        <v>Family Coverage Plan - Product Promotion - TV</v>
      </c>
      <c r="K33" s="2">
        <f t="shared" si="0"/>
        <v>5.036670495714412E-4</v>
      </c>
      <c r="L33" s="3">
        <f t="shared" si="1"/>
        <v>3.5151619149122806</v>
      </c>
      <c r="M33" s="1">
        <f t="shared" si="3"/>
        <v>0</v>
      </c>
      <c r="N33" s="4">
        <f t="shared" si="4"/>
        <v>1.7704712304497658E-3</v>
      </c>
    </row>
    <row r="34" spans="1:14" x14ac:dyDescent="0.25">
      <c r="A34" t="s">
        <v>64</v>
      </c>
      <c r="B34" t="s">
        <v>45</v>
      </c>
      <c r="C34" t="s">
        <v>25</v>
      </c>
      <c r="D34" s="13">
        <v>846.05298670000002</v>
      </c>
      <c r="E34" t="s">
        <v>63</v>
      </c>
      <c r="F34">
        <v>32272</v>
      </c>
      <c r="G34">
        <v>0</v>
      </c>
      <c r="H34">
        <v>27</v>
      </c>
      <c r="I34">
        <v>266</v>
      </c>
      <c r="J34" t="str">
        <f t="shared" si="2"/>
        <v>Health For All - Product Promotion - TV</v>
      </c>
      <c r="K34" s="2">
        <f t="shared" si="0"/>
        <v>8.2424392662369863E-3</v>
      </c>
      <c r="L34" s="3">
        <f t="shared" si="1"/>
        <v>3.1806503259398498</v>
      </c>
      <c r="M34" s="1">
        <f t="shared" si="3"/>
        <v>0</v>
      </c>
      <c r="N34" s="4">
        <f t="shared" si="4"/>
        <v>2.6216317138696085E-2</v>
      </c>
    </row>
    <row r="35" spans="1:14" x14ac:dyDescent="0.25">
      <c r="A35" t="s">
        <v>65</v>
      </c>
      <c r="B35" t="s">
        <v>20</v>
      </c>
      <c r="C35" t="s">
        <v>18</v>
      </c>
      <c r="D35" s="13">
        <v>1612.28577</v>
      </c>
      <c r="E35" t="s">
        <v>12</v>
      </c>
      <c r="F35">
        <v>49659</v>
      </c>
      <c r="G35">
        <v>4296</v>
      </c>
      <c r="H35">
        <v>19</v>
      </c>
      <c r="J35" t="str">
        <f t="shared" si="2"/>
        <v>Compare Health Coverage - Policy Information - SEO</v>
      </c>
      <c r="K35" s="2"/>
      <c r="L35" s="3"/>
      <c r="M35" s="1">
        <f t="shared" si="3"/>
        <v>8.65099981876397E-2</v>
      </c>
      <c r="N35" s="4">
        <f t="shared" si="4"/>
        <v>3.2467141303691174E-2</v>
      </c>
    </row>
    <row r="36" spans="1:14" x14ac:dyDescent="0.25">
      <c r="A36" t="s">
        <v>66</v>
      </c>
      <c r="B36" t="s">
        <v>20</v>
      </c>
      <c r="C36" t="s">
        <v>15</v>
      </c>
      <c r="D36" s="13">
        <v>1428.2025819999999</v>
      </c>
      <c r="E36" t="s">
        <v>12</v>
      </c>
      <c r="F36">
        <v>39736</v>
      </c>
      <c r="G36">
        <v>1720</v>
      </c>
      <c r="H36">
        <v>19</v>
      </c>
      <c r="J36" t="str">
        <f t="shared" si="2"/>
        <v>Compare Health Coverage - Customer Testimonial - SEO</v>
      </c>
      <c r="K36" s="2"/>
      <c r="L36" s="3"/>
      <c r="M36" s="1">
        <f t="shared" si="3"/>
        <v>4.3285685524461444E-2</v>
      </c>
      <c r="N36" s="4">
        <f t="shared" si="4"/>
        <v>3.5942283621904568E-2</v>
      </c>
    </row>
    <row r="37" spans="1:14" x14ac:dyDescent="0.25">
      <c r="A37" t="s">
        <v>67</v>
      </c>
      <c r="B37" t="s">
        <v>22</v>
      </c>
      <c r="C37" t="s">
        <v>11</v>
      </c>
      <c r="D37" s="13">
        <v>301.46786609999998</v>
      </c>
      <c r="E37" t="s">
        <v>63</v>
      </c>
      <c r="F37">
        <v>25492</v>
      </c>
      <c r="G37">
        <v>0</v>
      </c>
      <c r="H37">
        <v>13</v>
      </c>
      <c r="J37" t="str">
        <f t="shared" si="2"/>
        <v>Golden Years Security - Covid Awareness - TV</v>
      </c>
      <c r="K37" s="2"/>
      <c r="L37" s="3"/>
      <c r="M37" s="1">
        <f t="shared" si="3"/>
        <v>0</v>
      </c>
      <c r="N37" s="4">
        <f t="shared" si="4"/>
        <v>1.182597936999843E-2</v>
      </c>
    </row>
    <row r="38" spans="1:14" x14ac:dyDescent="0.25">
      <c r="A38" t="s">
        <v>68</v>
      </c>
      <c r="B38" t="s">
        <v>20</v>
      </c>
      <c r="C38" t="s">
        <v>48</v>
      </c>
      <c r="D38" s="13">
        <v>754.27890239999999</v>
      </c>
      <c r="E38" t="s">
        <v>12</v>
      </c>
      <c r="F38">
        <v>15970</v>
      </c>
      <c r="G38">
        <v>1749</v>
      </c>
      <c r="H38">
        <v>13</v>
      </c>
      <c r="J38" t="str">
        <f t="shared" si="2"/>
        <v>Compare Health Coverage - Health Tips - SEO</v>
      </c>
      <c r="K38" s="2"/>
      <c r="L38" s="3"/>
      <c r="M38" s="1">
        <f t="shared" si="3"/>
        <v>0.10951784596117721</v>
      </c>
      <c r="N38" s="4">
        <f t="shared" si="4"/>
        <v>4.7230989505322479E-2</v>
      </c>
    </row>
    <row r="39" spans="1:14" x14ac:dyDescent="0.25">
      <c r="A39" t="s">
        <v>69</v>
      </c>
      <c r="B39" t="s">
        <v>40</v>
      </c>
      <c r="C39" t="s">
        <v>18</v>
      </c>
      <c r="D39" s="13">
        <v>1380.2810300000001</v>
      </c>
      <c r="E39" t="s">
        <v>16</v>
      </c>
      <c r="F39">
        <v>24985</v>
      </c>
      <c r="G39">
        <v>4094</v>
      </c>
      <c r="H39">
        <v>15</v>
      </c>
      <c r="J39" t="str">
        <f t="shared" si="2"/>
        <v>Summer Wellness Tips - Policy Information - Email</v>
      </c>
      <c r="K39" s="2"/>
      <c r="L39" s="3"/>
      <c r="M39" s="1">
        <f t="shared" si="3"/>
        <v>0.16385831498899339</v>
      </c>
      <c r="N39" s="4">
        <f t="shared" si="4"/>
        <v>5.5244387832699623E-2</v>
      </c>
    </row>
    <row r="40" spans="1:14" x14ac:dyDescent="0.25">
      <c r="A40" t="s">
        <v>70</v>
      </c>
      <c r="B40" t="s">
        <v>10</v>
      </c>
      <c r="C40" t="s">
        <v>11</v>
      </c>
      <c r="D40" s="13">
        <v>1954.6454799999999</v>
      </c>
      <c r="E40" t="s">
        <v>12</v>
      </c>
      <c r="F40">
        <v>38799</v>
      </c>
      <c r="G40">
        <v>2055</v>
      </c>
      <c r="H40">
        <v>15</v>
      </c>
      <c r="J40" t="str">
        <f t="shared" si="2"/>
        <v>Tailored Health Plans - Covid Awareness - SEO</v>
      </c>
      <c r="K40" s="2"/>
      <c r="L40" s="3"/>
      <c r="M40" s="1">
        <f t="shared" si="3"/>
        <v>5.2965282610376557E-2</v>
      </c>
      <c r="N40" s="4">
        <f t="shared" si="4"/>
        <v>5.0378759246372327E-2</v>
      </c>
    </row>
    <row r="41" spans="1:14" x14ac:dyDescent="0.25">
      <c r="A41" t="s">
        <v>71</v>
      </c>
      <c r="B41" t="s">
        <v>40</v>
      </c>
      <c r="C41" t="s">
        <v>11</v>
      </c>
      <c r="D41" s="13">
        <v>1833.2811380000001</v>
      </c>
      <c r="E41" t="s">
        <v>16</v>
      </c>
      <c r="F41">
        <v>19761</v>
      </c>
      <c r="G41">
        <v>4962.5</v>
      </c>
      <c r="H41">
        <v>18</v>
      </c>
      <c r="J41" t="str">
        <f t="shared" si="2"/>
        <v>Summer Wellness Tips - Covid Awareness - Email</v>
      </c>
      <c r="K41" s="2"/>
      <c r="L41" s="3"/>
      <c r="M41" s="1">
        <f t="shared" si="3"/>
        <v>0.25112595516421232</v>
      </c>
      <c r="N41" s="4">
        <f t="shared" si="4"/>
        <v>9.2772690552097567E-2</v>
      </c>
    </row>
    <row r="42" spans="1:14" x14ac:dyDescent="0.25">
      <c r="A42" t="s">
        <v>72</v>
      </c>
      <c r="B42" t="s">
        <v>22</v>
      </c>
      <c r="C42" t="s">
        <v>11</v>
      </c>
      <c r="D42" s="13">
        <v>571.71946319999995</v>
      </c>
      <c r="E42" t="s">
        <v>63</v>
      </c>
      <c r="F42">
        <v>35448</v>
      </c>
      <c r="G42">
        <v>0</v>
      </c>
      <c r="H42">
        <v>11</v>
      </c>
      <c r="J42" t="str">
        <f t="shared" si="2"/>
        <v>Golden Years Security - Covid Awareness - TV</v>
      </c>
      <c r="K42" s="2"/>
      <c r="L42" s="3"/>
      <c r="M42" s="1">
        <f t="shared" si="3"/>
        <v>0</v>
      </c>
      <c r="N42" s="4">
        <f t="shared" si="4"/>
        <v>1.6128398307379822E-2</v>
      </c>
    </row>
    <row r="43" spans="1:14" x14ac:dyDescent="0.25">
      <c r="A43" t="s">
        <v>73</v>
      </c>
      <c r="B43" t="s">
        <v>38</v>
      </c>
      <c r="C43" t="s">
        <v>23</v>
      </c>
      <c r="D43" s="13">
        <v>225.46266349999999</v>
      </c>
      <c r="E43" t="s">
        <v>28</v>
      </c>
      <c r="F43">
        <v>45711</v>
      </c>
      <c r="G43">
        <v>1339.5</v>
      </c>
      <c r="H43">
        <v>11</v>
      </c>
      <c r="J43" t="str">
        <f t="shared" si="2"/>
        <v>#InsureYourHealth - Offer Announcement - Social Media</v>
      </c>
      <c r="K43" s="2"/>
      <c r="L43" s="3"/>
      <c r="M43" s="1">
        <f t="shared" si="3"/>
        <v>2.9303668701187897E-2</v>
      </c>
      <c r="N43" s="4">
        <f t="shared" si="4"/>
        <v>4.9323502767386401E-3</v>
      </c>
    </row>
    <row r="44" spans="1:14" x14ac:dyDescent="0.25">
      <c r="A44" t="s">
        <v>74</v>
      </c>
      <c r="B44" t="s">
        <v>38</v>
      </c>
      <c r="C44" t="s">
        <v>25</v>
      </c>
      <c r="D44" s="13">
        <v>1189.2004509999999</v>
      </c>
      <c r="E44" t="s">
        <v>28</v>
      </c>
      <c r="F44">
        <v>6083</v>
      </c>
      <c r="G44">
        <v>3440</v>
      </c>
      <c r="H44">
        <v>17</v>
      </c>
      <c r="J44" t="str">
        <f t="shared" si="2"/>
        <v>#InsureYourHealth - Product Promotion - Social Media</v>
      </c>
      <c r="K44" s="2"/>
      <c r="L44" s="3"/>
      <c r="M44" s="1">
        <f t="shared" si="3"/>
        <v>0.56551043892816044</v>
      </c>
      <c r="N44" s="4">
        <f t="shared" si="4"/>
        <v>0.19549571773795824</v>
      </c>
    </row>
    <row r="45" spans="1:14" x14ac:dyDescent="0.25">
      <c r="A45" t="s">
        <v>75</v>
      </c>
      <c r="B45" t="s">
        <v>20</v>
      </c>
      <c r="C45" t="s">
        <v>11</v>
      </c>
      <c r="D45" s="13">
        <v>871.87562790000004</v>
      </c>
      <c r="E45" t="s">
        <v>12</v>
      </c>
      <c r="F45">
        <v>46515</v>
      </c>
      <c r="G45">
        <v>2141</v>
      </c>
      <c r="H45">
        <v>11</v>
      </c>
      <c r="J45" t="str">
        <f t="shared" si="2"/>
        <v>Compare Health Coverage - Covid Awareness - SEO</v>
      </c>
      <c r="K45" s="2"/>
      <c r="L45" s="3"/>
      <c r="M45" s="1">
        <f t="shared" si="3"/>
        <v>4.6028162958185528E-2</v>
      </c>
      <c r="N45" s="4">
        <f t="shared" si="4"/>
        <v>1.8743967062237989E-2</v>
      </c>
    </row>
    <row r="46" spans="1:14" x14ac:dyDescent="0.25">
      <c r="A46" t="s">
        <v>76</v>
      </c>
      <c r="B46" t="s">
        <v>33</v>
      </c>
      <c r="C46" t="s">
        <v>11</v>
      </c>
      <c r="D46" s="13">
        <v>448.44111049999998</v>
      </c>
      <c r="E46" t="s">
        <v>12</v>
      </c>
      <c r="F46">
        <v>21487</v>
      </c>
      <c r="G46">
        <v>1348.5</v>
      </c>
      <c r="H46">
        <v>18</v>
      </c>
      <c r="J46" t="str">
        <f t="shared" si="2"/>
        <v>Affordable Plans - Covid Awareness - SEO</v>
      </c>
      <c r="K46" s="2"/>
      <c r="L46" s="3"/>
      <c r="M46" s="1">
        <f t="shared" si="3"/>
        <v>6.2758877460790244E-2</v>
      </c>
      <c r="N46" s="4">
        <f t="shared" si="4"/>
        <v>2.0870345348350163E-2</v>
      </c>
    </row>
    <row r="47" spans="1:14" x14ac:dyDescent="0.25">
      <c r="A47" t="s">
        <v>77</v>
      </c>
      <c r="B47" t="s">
        <v>14</v>
      </c>
      <c r="C47" t="s">
        <v>11</v>
      </c>
      <c r="D47" s="13">
        <v>1338.129684</v>
      </c>
      <c r="E47" t="s">
        <v>16</v>
      </c>
      <c r="F47">
        <v>39003</v>
      </c>
      <c r="G47">
        <v>3564.5</v>
      </c>
      <c r="H47">
        <v>20</v>
      </c>
      <c r="J47" t="str">
        <f t="shared" si="2"/>
        <v>Preventive Care News - Covid Awareness - Email</v>
      </c>
      <c r="K47" s="2"/>
      <c r="L47" s="3"/>
      <c r="M47" s="1">
        <f t="shared" si="3"/>
        <v>9.1390405866215413E-2</v>
      </c>
      <c r="N47" s="4">
        <f t="shared" si="4"/>
        <v>3.4308378432428274E-2</v>
      </c>
    </row>
    <row r="48" spans="1:14" x14ac:dyDescent="0.25">
      <c r="A48" t="s">
        <v>78</v>
      </c>
      <c r="B48" t="s">
        <v>27</v>
      </c>
      <c r="C48" t="s">
        <v>48</v>
      </c>
      <c r="D48" s="13">
        <v>404.66677629999998</v>
      </c>
      <c r="E48" t="s">
        <v>28</v>
      </c>
      <c r="F48">
        <v>49541</v>
      </c>
      <c r="G48">
        <v>2342</v>
      </c>
      <c r="H48">
        <v>10</v>
      </c>
      <c r="J48" t="str">
        <f t="shared" si="2"/>
        <v>#HealthyLiving - Health Tips - Social Media</v>
      </c>
      <c r="K48" s="2"/>
      <c r="L48" s="3"/>
      <c r="M48" s="1">
        <f t="shared" si="3"/>
        <v>4.7273975091338488E-2</v>
      </c>
      <c r="N48" s="4">
        <f t="shared" si="4"/>
        <v>8.1683207101188905E-3</v>
      </c>
    </row>
    <row r="49" spans="1:14" x14ac:dyDescent="0.25">
      <c r="A49" t="s">
        <v>79</v>
      </c>
      <c r="B49" t="s">
        <v>14</v>
      </c>
      <c r="C49" t="s">
        <v>25</v>
      </c>
      <c r="D49" s="13">
        <v>767.81470690000003</v>
      </c>
      <c r="E49" t="s">
        <v>16</v>
      </c>
      <c r="F49">
        <v>10255</v>
      </c>
      <c r="G49">
        <v>4287</v>
      </c>
      <c r="H49">
        <v>10</v>
      </c>
      <c r="J49" t="str">
        <f t="shared" si="2"/>
        <v>Preventive Care News - Product Promotion - Email</v>
      </c>
      <c r="K49" s="2"/>
      <c r="L49" s="3"/>
      <c r="M49" s="1">
        <f t="shared" si="3"/>
        <v>0.41803998049731839</v>
      </c>
      <c r="N49" s="4">
        <f t="shared" si="4"/>
        <v>7.487222885421746E-2</v>
      </c>
    </row>
    <row r="50" spans="1:14" x14ac:dyDescent="0.25">
      <c r="A50" t="s">
        <v>80</v>
      </c>
      <c r="B50" t="s">
        <v>27</v>
      </c>
      <c r="C50" t="s">
        <v>23</v>
      </c>
      <c r="D50" s="13">
        <v>1609.678559</v>
      </c>
      <c r="E50" t="s">
        <v>28</v>
      </c>
      <c r="F50">
        <v>6447</v>
      </c>
      <c r="G50">
        <v>2595.5</v>
      </c>
      <c r="H50">
        <v>12</v>
      </c>
      <c r="J50" t="str">
        <f t="shared" si="2"/>
        <v>#HealthyLiving - Offer Announcement - Social Media</v>
      </c>
      <c r="K50" s="2"/>
      <c r="L50" s="3"/>
      <c r="M50" s="1">
        <f t="shared" si="3"/>
        <v>0.40259035210175276</v>
      </c>
      <c r="N50" s="4">
        <f t="shared" si="4"/>
        <v>0.249678696913293</v>
      </c>
    </row>
    <row r="51" spans="1:14" x14ac:dyDescent="0.25">
      <c r="A51" t="s">
        <v>81</v>
      </c>
      <c r="B51" t="s">
        <v>20</v>
      </c>
      <c r="C51" t="s">
        <v>25</v>
      </c>
      <c r="D51" s="13">
        <v>1400.1683459999999</v>
      </c>
      <c r="E51" t="s">
        <v>12</v>
      </c>
      <c r="F51">
        <v>16260</v>
      </c>
      <c r="G51">
        <v>3163.5</v>
      </c>
      <c r="H51">
        <v>15</v>
      </c>
      <c r="J51" t="str">
        <f t="shared" si="2"/>
        <v>Compare Health Coverage - Product Promotion - SEO</v>
      </c>
      <c r="K51" s="2"/>
      <c r="L51" s="3"/>
      <c r="M51" s="1">
        <f t="shared" si="3"/>
        <v>0.19455719557195572</v>
      </c>
      <c r="N51" s="4">
        <f t="shared" si="4"/>
        <v>8.61112143911439E-2</v>
      </c>
    </row>
    <row r="52" spans="1:14" x14ac:dyDescent="0.25">
      <c r="A52" t="s">
        <v>82</v>
      </c>
      <c r="B52" t="s">
        <v>45</v>
      </c>
      <c r="C52" t="s">
        <v>18</v>
      </c>
      <c r="D52" s="13">
        <v>1253.532835</v>
      </c>
      <c r="E52" t="s">
        <v>63</v>
      </c>
      <c r="F52">
        <v>20437</v>
      </c>
      <c r="G52">
        <v>0</v>
      </c>
      <c r="H52">
        <v>11</v>
      </c>
      <c r="J52" t="str">
        <f t="shared" si="2"/>
        <v>Health For All - Policy Information - TV</v>
      </c>
      <c r="K52" s="2"/>
      <c r="L52" s="3"/>
      <c r="M52" s="1">
        <f t="shared" si="3"/>
        <v>0</v>
      </c>
      <c r="N52" s="4">
        <f t="shared" si="4"/>
        <v>6.1336440524538828E-2</v>
      </c>
    </row>
    <row r="53" spans="1:14" x14ac:dyDescent="0.25">
      <c r="A53" t="s">
        <v>83</v>
      </c>
      <c r="B53" t="s">
        <v>40</v>
      </c>
      <c r="C53" t="s">
        <v>25</v>
      </c>
      <c r="D53" s="13">
        <v>1868.5708460000001</v>
      </c>
      <c r="E53" t="s">
        <v>16</v>
      </c>
      <c r="F53">
        <v>15644</v>
      </c>
      <c r="G53">
        <v>4065</v>
      </c>
      <c r="H53">
        <v>11</v>
      </c>
      <c r="J53" t="str">
        <f t="shared" si="2"/>
        <v>Summer Wellness Tips - Product Promotion - Email</v>
      </c>
      <c r="K53" s="2"/>
      <c r="L53" s="3"/>
      <c r="M53" s="1">
        <f t="shared" si="3"/>
        <v>0.25984402965993353</v>
      </c>
      <c r="N53" s="4">
        <f t="shared" si="4"/>
        <v>0.11944329110201996</v>
      </c>
    </row>
    <row r="54" spans="1:14" x14ac:dyDescent="0.25">
      <c r="A54" t="s">
        <v>84</v>
      </c>
      <c r="B54" t="s">
        <v>22</v>
      </c>
      <c r="C54" t="s">
        <v>25</v>
      </c>
      <c r="D54" s="13">
        <v>338.27535899999998</v>
      </c>
      <c r="E54" t="s">
        <v>63</v>
      </c>
      <c r="F54">
        <v>13480</v>
      </c>
      <c r="G54">
        <v>0</v>
      </c>
      <c r="H54">
        <v>12</v>
      </c>
      <c r="J54" t="str">
        <f t="shared" si="2"/>
        <v>Golden Years Security - Product Promotion - TV</v>
      </c>
      <c r="K54" s="2"/>
      <c r="L54" s="3"/>
      <c r="M54" s="1">
        <f t="shared" si="3"/>
        <v>0</v>
      </c>
      <c r="N54" s="4">
        <f t="shared" si="4"/>
        <v>2.5094611201780415E-2</v>
      </c>
    </row>
    <row r="55" spans="1:14" x14ac:dyDescent="0.25">
      <c r="A55" t="s">
        <v>85</v>
      </c>
      <c r="B55" t="s">
        <v>38</v>
      </c>
      <c r="C55" t="s">
        <v>48</v>
      </c>
      <c r="D55" s="13">
        <v>1412.829225</v>
      </c>
      <c r="E55" t="s">
        <v>28</v>
      </c>
      <c r="F55">
        <v>33520</v>
      </c>
      <c r="G55">
        <v>1050.5</v>
      </c>
      <c r="H55">
        <v>19</v>
      </c>
      <c r="J55" t="str">
        <f t="shared" si="2"/>
        <v>#InsureYourHealth - Health Tips - Social Media</v>
      </c>
      <c r="K55" s="2"/>
      <c r="L55" s="3"/>
      <c r="M55" s="1">
        <f t="shared" si="3"/>
        <v>3.1339498806682575E-2</v>
      </c>
      <c r="N55" s="4">
        <f t="shared" si="4"/>
        <v>4.214884322792363E-2</v>
      </c>
    </row>
    <row r="56" spans="1:14" x14ac:dyDescent="0.25">
      <c r="A56" t="s">
        <v>86</v>
      </c>
      <c r="B56" t="s">
        <v>40</v>
      </c>
      <c r="C56" t="s">
        <v>31</v>
      </c>
      <c r="D56" s="13">
        <v>322.92280829999999</v>
      </c>
      <c r="E56" t="s">
        <v>16</v>
      </c>
      <c r="F56">
        <v>6900</v>
      </c>
      <c r="G56">
        <v>4536</v>
      </c>
      <c r="H56">
        <v>12</v>
      </c>
      <c r="J56" t="str">
        <f t="shared" si="2"/>
        <v>Summer Wellness Tips - Health Awareness - Email</v>
      </c>
      <c r="K56" s="2"/>
      <c r="L56" s="3"/>
      <c r="M56" s="1">
        <f t="shared" si="3"/>
        <v>0.65739130434782611</v>
      </c>
      <c r="N56" s="4">
        <f t="shared" si="4"/>
        <v>4.6800406999999995E-2</v>
      </c>
    </row>
    <row r="57" spans="1:14" x14ac:dyDescent="0.25">
      <c r="A57" t="s">
        <v>87</v>
      </c>
      <c r="B57" t="s">
        <v>14</v>
      </c>
      <c r="C57" t="s">
        <v>48</v>
      </c>
      <c r="D57" s="13">
        <v>359.11169430000001</v>
      </c>
      <c r="E57" t="s">
        <v>16</v>
      </c>
      <c r="F57">
        <v>42630</v>
      </c>
      <c r="G57">
        <v>2316.5</v>
      </c>
      <c r="H57">
        <v>16</v>
      </c>
      <c r="J57" t="str">
        <f t="shared" si="2"/>
        <v>Preventive Care News - Health Tips - Email</v>
      </c>
      <c r="K57" s="2"/>
      <c r="L57" s="3"/>
      <c r="M57" s="1">
        <f t="shared" si="3"/>
        <v>5.4339666901243255E-2</v>
      </c>
      <c r="N57" s="4">
        <f t="shared" si="4"/>
        <v>8.4239196410978191E-3</v>
      </c>
    </row>
    <row r="58" spans="1:14" x14ac:dyDescent="0.25">
      <c r="A58" t="s">
        <v>88</v>
      </c>
      <c r="B58" t="s">
        <v>45</v>
      </c>
      <c r="C58" t="s">
        <v>31</v>
      </c>
      <c r="D58" s="13">
        <v>1062.2094480000001</v>
      </c>
      <c r="E58" t="s">
        <v>63</v>
      </c>
      <c r="F58">
        <v>29630</v>
      </c>
      <c r="G58">
        <v>0</v>
      </c>
      <c r="H58">
        <v>17</v>
      </c>
      <c r="J58" t="str">
        <f t="shared" si="2"/>
        <v>Health For All - Health Awareness - TV</v>
      </c>
      <c r="K58" s="2"/>
      <c r="L58" s="3"/>
      <c r="M58" s="1">
        <f t="shared" si="3"/>
        <v>0</v>
      </c>
      <c r="N58" s="4">
        <f t="shared" si="4"/>
        <v>3.5849120755990553E-2</v>
      </c>
    </row>
  </sheetData>
  <autoFilter ref="A1:N58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Customer_acquisition_tables</vt:lpstr>
      <vt:lpstr>brand_awareness_tables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Jiang</dc:creator>
  <cp:lastModifiedBy>Tiana Zoumer</cp:lastModifiedBy>
  <dcterms:created xsi:type="dcterms:W3CDTF">2023-07-23T19:00:01Z</dcterms:created>
  <dcterms:modified xsi:type="dcterms:W3CDTF">2023-08-04T17:45:19Z</dcterms:modified>
</cp:coreProperties>
</file>