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chen/Downloads/"/>
    </mc:Choice>
  </mc:AlternateContent>
  <xr:revisionPtr revIDLastSave="0" documentId="13_ncr:1_{D43816F4-1E09-AB49-AC39-2E76CB275212}" xr6:coauthVersionLast="47" xr6:coauthVersionMax="47" xr10:uidLastSave="{00000000-0000-0000-0000-000000000000}"/>
  <bookViews>
    <workbookView xWindow="0" yWindow="760" windowWidth="26320" windowHeight="17220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8" i="1" l="1"/>
  <c r="M18" i="1"/>
  <c r="L2" i="1" a="1"/>
  <c r="L2" i="1" s="1"/>
  <c r="L3" i="1" a="1"/>
  <c r="L3" i="1"/>
  <c r="L4" i="1" a="1"/>
  <c r="L4" i="1"/>
  <c r="L5" i="1" a="1"/>
  <c r="L5" i="1"/>
  <c r="L6" i="1" a="1"/>
  <c r="L6" i="1" s="1"/>
  <c r="L7" i="1" a="1"/>
  <c r="L7" i="1"/>
  <c r="L8" i="1" a="1"/>
  <c r="L8" i="1"/>
  <c r="L9" i="1" a="1"/>
  <c r="L9" i="1"/>
  <c r="L10" i="1" a="1"/>
  <c r="L10" i="1" s="1"/>
  <c r="L11" i="1" a="1"/>
  <c r="L11" i="1"/>
  <c r="L12" i="1" a="1"/>
  <c r="L12" i="1"/>
  <c r="L13" i="1" a="1"/>
  <c r="L13" i="1"/>
  <c r="L14" i="1" a="1"/>
  <c r="L14" i="1" s="1"/>
  <c r="L15" i="1" a="1"/>
  <c r="L15" i="1"/>
  <c r="H17" i="1"/>
  <c r="J2" i="1"/>
  <c r="K2" i="1" s="1" a="1"/>
  <c r="K2" i="1" s="1"/>
  <c r="D17" i="1"/>
  <c r="C17" i="1"/>
  <c r="J3" i="1"/>
  <c r="J4" i="1"/>
  <c r="J5" i="1"/>
  <c r="J6" i="1"/>
  <c r="K6" i="1" s="1" a="1"/>
  <c r="K6" i="1" s="1"/>
  <c r="J7" i="1"/>
  <c r="K7" i="1" s="1" a="1"/>
  <c r="K7" i="1" s="1"/>
  <c r="J8" i="1"/>
  <c r="K8" i="1" s="1" a="1"/>
  <c r="K8" i="1" s="1"/>
  <c r="J9" i="1"/>
  <c r="J10" i="1"/>
  <c r="J11" i="1"/>
  <c r="J12" i="1"/>
  <c r="J13" i="1"/>
  <c r="J14" i="1"/>
  <c r="J15" i="1"/>
  <c r="K3" i="1" a="1"/>
  <c r="K3" i="1" s="1"/>
  <c r="K4" i="1" a="1"/>
  <c r="K4" i="1"/>
  <c r="K5" i="1" a="1"/>
  <c r="K5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J1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<sst xmlns="http://schemas.openxmlformats.org/spreadsheetml/2006/main" count="34" uniqueCount="34">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</sst>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工作表1!$J$1</c:f>
              <c:strCache>
                <c:ptCount val="1"/>
                <c:pt idx="0">
                  <c:v>Q2: overall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</c:v>
                </c:pt>
                <c:pt idx="4">
                  <c:v>84.7</c:v>
                </c:pt>
                <c:pt idx="5">
                  <c:v>80.8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D7-C946-B82E-1F30C9C4130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85944656"/>
        <c:axId val="713696880"/>
      </c:barChart>
      <c:catAx>
        <c:axId val="485944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13696880"/>
        <c:crosses val="autoZero"/>
        <c:auto val="1"/>
        <c:lblAlgn val="ctr"/>
        <c:lblOffset val="100"/>
        <c:noMultiLvlLbl val="0"/>
      </c:catAx>
      <c:valAx>
        <c:axId val="71369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85944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the propotion of pass and fail based on the </a:t>
            </a:r>
            <a:r>
              <a:rPr lang="en" altLang="zh-TW" sz="1400" b="0" i="0" u="none" strike="noStrike" baseline="0">
                <a:effectLst/>
              </a:rPr>
              <a:t>students' overall score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工作表1!$M$17:$N$17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工作表1!$M$18:$N$18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C9-AA47-AAE1-9B2C8EDA3F27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508000</xdr:colOff>
      <xdr:row>24</xdr:row>
      <xdr:rowOff>21022</xdr:rowOff>
    </xdr:from>
    <xdr:to>
      <xdr:col>10</xdr:col>
      <xdr:colOff>1751724</xdr:colOff>
      <xdr:row>38</xdr:row>
      <xdr:rowOff>66567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46FB4274-8B0B-9009-3F09-4BAD9DB58A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8759</xdr:colOff>
      <xdr:row>18</xdr:row>
      <xdr:rowOff>29780</xdr:rowOff>
    </xdr:from>
    <xdr:to>
      <xdr:col>16</xdr:col>
      <xdr:colOff>131379</xdr:colOff>
      <xdr:row>32</xdr:row>
      <xdr:rowOff>66566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DE64160-B1F4-80B5-7F8B-F103786A4B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N24"/>
  <sheetViews>
    <sheetView tabSelected="1" topLeftCell="H7" zoomScale="145" zoomScaleNormal="145" workbookViewId="0">
      <selection activeCell="O15" sqref="O15"/>
    </sheetView>
  </sheetViews>
  <sheetFormatPr baseColWidth="10" defaultColWidth="8.83203125" defaultRowHeight="15"/>
  <cols>
    <col min="3" max="4" width="13" bestFit="1" customWidth="1"/>
    <col min="8" max="8" width="18.6640625" bestFit="1" customWidth="1"/>
    <col min="10" max="10" width="16.1640625" bestFit="1" customWidth="1"/>
    <col min="11" max="11" width="24.1640625" customWidth="1"/>
    <col min="12" max="12" width="23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AVERAGE(H2:I2)</f>
        <v>91.7</v>
      </c>
      <c r="K2" t="str" cm="1">
        <f t="array" ref="K2">_xlfn.IFS(J2&gt;=90,"A",J2&gt;=80,"B",J2&gt;70,"C",J2&gt;60,"D",J2&gt;=0,"F")</f>
        <v>A</v>
      </c>
      <c r="L2" t="str" cm="1">
        <f t="array" ref="L2">_xlfn.IFS(J2&gt;=60,"pass",J2&lt;60,"fail")</f>
        <v>pass</v>
      </c>
    </row>
    <row r="3" spans="1:12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>
        <f t="shared" ref="J3:J15" si="1">AVERAGE(H3:I3)</f>
        <v>90</v>
      </c>
      <c r="K3" t="str" cm="1">
        <f t="array" ref="K3">_xlfn.IFS(J3&gt;=90,"A",J3&gt;=80,"B",J3&gt;70,"C",J3&gt;60,"D",J3&gt;=0,"F")</f>
        <v>A</v>
      </c>
      <c r="L3" t="str" cm="1">
        <f t="array" ref="L3">_xlfn.IFS(J3&gt;=60,"pass",J3&lt;60,"fail")</f>
        <v>pass</v>
      </c>
    </row>
    <row r="4" spans="1:12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t="str" cm="1">
        <f t="array" ref="K4">_xlfn.IFS(J4&gt;=90,"A",J4&gt;=80,"B",J4&gt;70,"C",J4&gt;60,"D",J4&gt;=0,"F")</f>
        <v>B</v>
      </c>
      <c r="L4" t="str" cm="1">
        <f t="array" ref="L4">_xlfn.IFS(J4&gt;=60,"pass",J4&lt;60,"fail")</f>
        <v>pass</v>
      </c>
    </row>
    <row r="5" spans="1:12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</v>
      </c>
      <c r="K5" t="str" cm="1">
        <f t="array" ref="K5">_xlfn.IFS(J5&gt;=90,"A",J5&gt;=80,"B",J5&gt;70,"C",J5&gt;60,"D",J5&gt;=0,"F")</f>
        <v>B</v>
      </c>
      <c r="L5" t="str" cm="1">
        <f t="array" ref="L5">_xlfn.IFS(J5&gt;=60,"pass",J5&lt;60,"fail")</f>
        <v>pass</v>
      </c>
    </row>
    <row r="6" spans="1:12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t="str" cm="1">
        <f t="array" ref="K6">_xlfn.IFS(J6&gt;=90,"A",J6&gt;=80,"B",J6&gt;70,"C",J6&gt;60,"D",J6&gt;=0,"F")</f>
        <v>B</v>
      </c>
      <c r="L6" t="str" cm="1">
        <f t="array" ref="L6">_xlfn.IFS(J6&gt;=60,"pass",J6&lt;60,"fail")</f>
        <v>pass</v>
      </c>
    </row>
    <row r="7" spans="1:12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</v>
      </c>
      <c r="K7" t="str" cm="1">
        <f t="array" ref="K7">_xlfn.IFS(J7&gt;=90,"A",J7&gt;=80,"B",J7&gt;70,"C",J7&gt;60,"D",J7&gt;=0,"F")</f>
        <v>B</v>
      </c>
      <c r="L7" t="str" cm="1">
        <f t="array" ref="L7">_xlfn.IFS(J7&gt;=60,"pass",J7&lt;60,"fail")</f>
        <v>pass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t="str" cm="1">
        <f t="array" ref="K8">_xlfn.IFS(J8&gt;=90,"A",J8&gt;=80,"B",J8&gt;70,"C",J8&gt;60,"D",J8&gt;=0,"F")</f>
        <v>C</v>
      </c>
      <c r="L8" t="str" cm="1">
        <f t="array" ref="L8">_xlfn.IFS(J8&gt;=60,"pass",J8&lt;60,"fail")</f>
        <v>pass</v>
      </c>
    </row>
    <row r="9" spans="1:12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t="str" cm="1">
        <f t="array" ref="K9">_xlfn.IFS(J9&gt;=90,"A",J9&gt;=80,"B",J9&gt;70,"C",J9&gt;60,"D",J9&gt;=0,"F")</f>
        <v>C</v>
      </c>
      <c r="L9" t="str" cm="1">
        <f t="array" ref="L9">_xlfn.IFS(J9&gt;=60,"pass",J9&lt;60,"fail")</f>
        <v>pass</v>
      </c>
    </row>
    <row r="10" spans="1:12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t="str" cm="1">
        <f t="array" ref="K10">_xlfn.IFS(J10&gt;=90,"A",J10&gt;=80,"B",J10&gt;70,"C",J10&gt;60,"D",J10&gt;=0,"F")</f>
        <v>C</v>
      </c>
      <c r="L10" t="str" cm="1">
        <f t="array" ref="L10">_xlfn.IFS(J10&gt;=60,"pass",J10&lt;60,"fail")</f>
        <v>pass</v>
      </c>
    </row>
    <row r="11" spans="1:12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77.599999999999994</v>
      </c>
      <c r="K11" t="str" cm="1">
        <f t="array" ref="K11">_xlfn.IFS(J11&gt;=90,"A",J11&gt;=80,"B",J11&gt;70,"C",J11&gt;60,"D",J11&gt;=0,"F")</f>
        <v>C</v>
      </c>
      <c r="L11" t="str" cm="1">
        <f t="array" ref="L11">_xlfn.IFS(J11&gt;=60,"pass",J11&lt;60,"fail")</f>
        <v>pass</v>
      </c>
    </row>
    <row r="12" spans="1:12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t="str" cm="1">
        <f t="array" ref="K12">_xlfn.IFS(J12&gt;=90,"A",J12&gt;=80,"B",J12&gt;70,"C",J12&gt;60,"D",J12&gt;=0,"F")</f>
        <v>B</v>
      </c>
      <c r="L12" t="str" cm="1">
        <f t="array" ref="L12">_xlfn.IFS(J12&gt;=60,"pass",J12&lt;60,"fail")</f>
        <v>pass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t="str" cm="1">
        <f t="array" ref="K13">_xlfn.IFS(J13&gt;=90,"A",J13&gt;=80,"B",J13&gt;70,"C",J13&gt;60,"D",J13&gt;=0,"F")</f>
        <v>F</v>
      </c>
      <c r="L13" t="str" cm="1">
        <f t="array" ref="L13">_xlfn.IFS(J13&gt;=60,"pass",J13&lt;60,"fail")</f>
        <v>fail</v>
      </c>
    </row>
    <row r="14" spans="1:12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t="str" cm="1">
        <f t="array" ref="K14">_xlfn.IFS(J14&gt;=90,"A",J14&gt;=80,"B",J14&gt;70,"C",J14&gt;60,"D",J14&gt;=0,"F")</f>
        <v>D</v>
      </c>
      <c r="L14" t="str" cm="1">
        <f t="array" ref="L14">_xlfn.IFS(J14&gt;=60,"pass",J14&lt;60,"fail")</f>
        <v>pass</v>
      </c>
    </row>
    <row r="15" spans="1:1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t="str" cm="1">
        <f t="array" ref="K15">_xlfn.IFS(J15&gt;=90,"A",J15&gt;=80,"B",J15&gt;70,"C",J15&gt;60,"D",J15&gt;=0,"F")</f>
        <v>F</v>
      </c>
      <c r="L15" t="str" cm="1">
        <f t="array" ref="L15">_xlfn.IFS(J15&gt;=60,"pass",J15&lt;60,"fail")</f>
        <v>fail</v>
      </c>
    </row>
    <row r="16" spans="1:12" ht="16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4">
      <c r="C17">
        <f>LARGE(C2:C15,1)</f>
        <v>98</v>
      </c>
      <c r="D17">
        <f>LARGE(D2:D15,2)</f>
        <v>92</v>
      </c>
      <c r="H17" s="1">
        <f>COUNTIF(H2:H15,"&lt;80")</f>
        <v>8</v>
      </c>
      <c r="J17">
        <f>AVERAGE(J2:J15)</f>
        <v>76.871428571428581</v>
      </c>
      <c r="M17" t="s">
        <v>32</v>
      </c>
      <c r="N17" t="s">
        <v>33</v>
      </c>
    </row>
    <row r="18" spans="3:14">
      <c r="M18">
        <f>COUNTIF(L2:L15,"pass")</f>
        <v>12</v>
      </c>
      <c r="N18">
        <f>COUNTIF(L2:L15,"fail")</f>
        <v>2</v>
      </c>
    </row>
    <row r="24" spans="3:14" ht="16">
      <c r="J24" s="4" t="s">
        <v>30</v>
      </c>
    </row>
  </sheetData>
  <phoneticPr fontId="2" type="noConversion"/>
  <conditionalFormatting sqref="L2:L15">
    <cfRule type="cellIs" dxfId="1" priority="1" operator="equal">
      <formula>"fail"</formula>
    </cfRule>
    <cfRule type="containsText" dxfId="0" priority="2" operator="containsText" text="pass">
      <formula>NOT(ISERROR(SEARCH("pass",L2)))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博丞 楊</cp:lastModifiedBy>
  <dcterms:created xsi:type="dcterms:W3CDTF">2023-10-19T05:27:10Z</dcterms:created>
  <dcterms:modified xsi:type="dcterms:W3CDTF">2024-10-18T06:20:55Z</dcterms:modified>
</cp:coreProperties>
</file>