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nyuwei/Desktop/INFO6205/Assignment5/"/>
    </mc:Choice>
  </mc:AlternateContent>
  <xr:revisionPtr revIDLastSave="0" documentId="13_ncr:1_{5D4F806A-EBF7-4546-AB90-E24EB264DA7C}" xr6:coauthVersionLast="45" xr6:coauthVersionMax="45" xr10:uidLastSave="{00000000-0000-0000-0000-000000000000}"/>
  <bookViews>
    <workbookView xWindow="-28800" yWindow="4100" windowWidth="28800" windowHeight="17500" activeTab="2" xr2:uid="{26CFC424-A8D7-EF42-9021-D9EFA7016BCC}"/>
  </bookViews>
  <sheets>
    <sheet name="Cutoff-time" sheetId="1" r:id="rId1"/>
    <sheet name="Tread" sheetId="2" r:id="rId2"/>
    <sheet name="Tread-Cutoff Arraysiz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3" i="3"/>
  <c r="C43" i="1" l="1"/>
  <c r="C44" i="1"/>
  <c r="C45" i="1"/>
  <c r="C46" i="1"/>
  <c r="C47" i="1"/>
  <c r="C48" i="1"/>
  <c r="C49" i="1"/>
  <c r="C50" i="1"/>
  <c r="C51" i="1"/>
  <c r="C42" i="1"/>
  <c r="C30" i="1"/>
  <c r="C31" i="1"/>
  <c r="C32" i="1"/>
  <c r="C33" i="1"/>
  <c r="C34" i="1"/>
  <c r="C35" i="1"/>
  <c r="C36" i="1"/>
  <c r="C37" i="1"/>
  <c r="C38" i="1"/>
  <c r="C29" i="1"/>
  <c r="C17" i="1"/>
  <c r="C18" i="1"/>
  <c r="C19" i="1"/>
  <c r="C20" i="1"/>
  <c r="C21" i="1"/>
  <c r="C22" i="1"/>
  <c r="C23" i="1"/>
  <c r="C24" i="1"/>
  <c r="C25" i="1"/>
  <c r="C16" i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<sst xmlns="http://schemas.openxmlformats.org/spreadsheetml/2006/main" count="25" uniqueCount="10">
  <si>
    <t>Cutoff</t>
  </si>
  <si>
    <t>Cutoff/Arraysize</t>
  </si>
  <si>
    <t>Time/ms</t>
  </si>
  <si>
    <t xml:space="preserve">Arraysize: </t>
  </si>
  <si>
    <t>Arraysize:</t>
  </si>
  <si>
    <t>Threads</t>
  </si>
  <si>
    <t>Trend</t>
  </si>
  <si>
    <t>MinTimeTArraysize</t>
  </si>
  <si>
    <t>Tread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</si>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</sst>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Cutoff-Time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'Cutoff-time'!$A$1:$B$1</c:f>
              <c:strCache>
                <c:ptCount val="1"/>
                <c:pt idx="0">
                  <c:v>Arraysize:  120000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'Cutoff-time'!$C$42:$C$51</c:f>
              <c:numCache>
                <c:formatCode>General</c:formatCode>
                <c:ptCount val="10"/>
                <c:pt idx="0">
                  <c:v>5</c:v>
                </c:pt>
                <c:pt idx="1">
                  <c:v>2.5</c:v>
                </c:pt>
                <c:pt idx="2">
                  <c:v>1.25</c:v>
                </c:pt>
                <c:pt idx="3">
                  <c:v>0.625</c:v>
                </c:pt>
                <c:pt idx="4">
                  <c:v>0.3125</c:v>
                </c:pt>
                <c:pt idx="5">
                  <c:v>0.156</c:v>
                </c:pt>
                <c:pt idx="6">
                  <c:v>7.8E-2</c:v>
                </c:pt>
                <c:pt idx="7">
                  <c:v>3.9E-2</c:v>
                </c:pt>
                <c:pt idx="8">
                  <c:v>1.95E-2</c:v>
                </c:pt>
                <c:pt idx="9">
                  <c:v>9.4999999999999998E-3</c:v>
                </c:pt>
              </c:numCache>
            </c:numRef>
          </c:cat>
          <c:val>
            <c:numRef>
              <c:f>'Cutoff-time'!$B$3:$B$12</c:f>
              <c:numCache>
                <c:formatCode>General</c:formatCode>
                <c:ptCount val="10"/>
                <c:pt idx="0">
                  <c:v>183</c:v>
                </c:pt>
                <c:pt idx="1">
                  <c:v>133</c:v>
                </c:pt>
                <c:pt idx="2">
                  <c:v>98</c:v>
                </c:pt>
                <c:pt idx="3">
                  <c:v>164</c:v>
                </c:pt>
                <c:pt idx="4">
                  <c:v>79</c:v>
                </c:pt>
                <c:pt idx="5">
                  <c:v>98</c:v>
                </c:pt>
                <c:pt idx="6">
                  <c:v>350</c:v>
                </c:pt>
                <c:pt idx="7">
                  <c:v>707</c:v>
                </c:pt>
                <c:pt idx="8">
                  <c:v>450</c:v>
                </c:pt>
                <c:pt idx="9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317-094F-B978-A3FB3A019968}"/>
            </c:ext>
          </c:extLst>
        </c:ser>
        <c:ser>
          <c:idx val="1"/>
          <c:order val="1"/>
          <c:tx>
            <c:strRef>
              <c:f>'Cutoff-time'!$A$14:$B$14</c:f>
              <c:strCache>
                <c:ptCount val="1"/>
                <c:pt idx="0">
                  <c:v>Arraysize: 240000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'Cutoff-time'!$C$42:$C$51</c:f>
              <c:numCache>
                <c:formatCode>General</c:formatCode>
                <c:ptCount val="10"/>
                <c:pt idx="0">
                  <c:v>5</c:v>
                </c:pt>
                <c:pt idx="1">
                  <c:v>2.5</c:v>
                </c:pt>
                <c:pt idx="2">
                  <c:v>1.25</c:v>
                </c:pt>
                <c:pt idx="3">
                  <c:v>0.625</c:v>
                </c:pt>
                <c:pt idx="4">
                  <c:v>0.3125</c:v>
                </c:pt>
                <c:pt idx="5">
                  <c:v>0.156</c:v>
                </c:pt>
                <c:pt idx="6">
                  <c:v>7.8E-2</c:v>
                </c:pt>
                <c:pt idx="7">
                  <c:v>3.9E-2</c:v>
                </c:pt>
                <c:pt idx="8">
                  <c:v>1.95E-2</c:v>
                </c:pt>
                <c:pt idx="9">
                  <c:v>9.4999999999999998E-3</c:v>
                </c:pt>
              </c:numCache>
            </c:numRef>
          </c:cat>
          <c:val>
            <c:numRef>
              <c:f>'Cutoff-time'!$B$16:$B$25</c:f>
              <c:numCache>
                <c:formatCode>General</c:formatCode>
                <c:ptCount val="10"/>
                <c:pt idx="0">
                  <c:v>347</c:v>
                </c:pt>
                <c:pt idx="1">
                  <c:v>229</c:v>
                </c:pt>
                <c:pt idx="2">
                  <c:v>224</c:v>
                </c:pt>
                <c:pt idx="3">
                  <c:v>252</c:v>
                </c:pt>
                <c:pt idx="4">
                  <c:v>142</c:v>
                </c:pt>
                <c:pt idx="5">
                  <c:v>228</c:v>
                </c:pt>
                <c:pt idx="6">
                  <c:v>426</c:v>
                </c:pt>
                <c:pt idx="7">
                  <c:v>727</c:v>
                </c:pt>
                <c:pt idx="8">
                  <c:v>443</c:v>
                </c:pt>
                <c:pt idx="9">
                  <c:v>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317-094F-B978-A3FB3A019968}"/>
            </c:ext>
          </c:extLst>
        </c:ser>
        <c:ser>
          <c:idx val="2"/>
          <c:order val="2"/>
          <c:tx>
            <c:strRef>
              <c:f>'Cutoff-time'!$A$27:$B$27</c:f>
              <c:strCache>
                <c:ptCount val="1"/>
                <c:pt idx="0">
                  <c:v>Arraysize: 480000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'Cutoff-time'!$C$42:$C$51</c:f>
              <c:numCache>
                <c:formatCode>General</c:formatCode>
                <c:ptCount val="10"/>
                <c:pt idx="0">
                  <c:v>5</c:v>
                </c:pt>
                <c:pt idx="1">
                  <c:v>2.5</c:v>
                </c:pt>
                <c:pt idx="2">
                  <c:v>1.25</c:v>
                </c:pt>
                <c:pt idx="3">
                  <c:v>0.625</c:v>
                </c:pt>
                <c:pt idx="4">
                  <c:v>0.3125</c:v>
                </c:pt>
                <c:pt idx="5">
                  <c:v>0.156</c:v>
                </c:pt>
                <c:pt idx="6">
                  <c:v>7.8E-2</c:v>
                </c:pt>
                <c:pt idx="7">
                  <c:v>3.9E-2</c:v>
                </c:pt>
                <c:pt idx="8">
                  <c:v>1.95E-2</c:v>
                </c:pt>
                <c:pt idx="9">
                  <c:v>9.4999999999999998E-3</c:v>
                </c:pt>
              </c:numCache>
            </c:numRef>
          </c:cat>
          <c:val>
            <c:numRef>
              <c:f>'Cutoff-time'!$B$29:$B$38</c:f>
              <c:numCache>
                <c:formatCode>General</c:formatCode>
                <c:ptCount val="10"/>
                <c:pt idx="0">
                  <c:v>639</c:v>
                </c:pt>
                <c:pt idx="1">
                  <c:v>447</c:v>
                </c:pt>
                <c:pt idx="2">
                  <c:v>445</c:v>
                </c:pt>
                <c:pt idx="3">
                  <c:v>366</c:v>
                </c:pt>
                <c:pt idx="4">
                  <c:v>262</c:v>
                </c:pt>
                <c:pt idx="5">
                  <c:v>386</c:v>
                </c:pt>
                <c:pt idx="6">
                  <c:v>560</c:v>
                </c:pt>
                <c:pt idx="7">
                  <c:v>627</c:v>
                </c:pt>
                <c:pt idx="8">
                  <c:v>642</c:v>
                </c:pt>
                <c:pt idx="9">
                  <c:v>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317-094F-B978-A3FB3A019968}"/>
            </c:ext>
          </c:extLst>
        </c:ser>
        <c:ser>
          <c:idx val="3"/>
          <c:order val="3"/>
          <c:tx>
            <c:strRef>
              <c:f>'Cutoff-time'!$A$40:$B$40</c:f>
              <c:strCache>
                <c:ptCount val="1"/>
                <c:pt idx="0">
                  <c:v>Arraysize: 960000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'Cutoff-time'!$C$42:$C$51</c:f>
              <c:numCache>
                <c:formatCode>General</c:formatCode>
                <c:ptCount val="10"/>
                <c:pt idx="0">
                  <c:v>5</c:v>
                </c:pt>
                <c:pt idx="1">
                  <c:v>2.5</c:v>
                </c:pt>
                <c:pt idx="2">
                  <c:v>1.25</c:v>
                </c:pt>
                <c:pt idx="3">
                  <c:v>0.625</c:v>
                </c:pt>
                <c:pt idx="4">
                  <c:v>0.3125</c:v>
                </c:pt>
                <c:pt idx="5">
                  <c:v>0.156</c:v>
                </c:pt>
                <c:pt idx="6">
                  <c:v>7.8E-2</c:v>
                </c:pt>
                <c:pt idx="7">
                  <c:v>3.9E-2</c:v>
                </c:pt>
                <c:pt idx="8">
                  <c:v>1.95E-2</c:v>
                </c:pt>
                <c:pt idx="9">
                  <c:v>9.4999999999999998E-3</c:v>
                </c:pt>
              </c:numCache>
            </c:numRef>
          </c:cat>
          <c:val>
            <c:numRef>
              <c:f>'Cutoff-time'!$B$42:$B$51</c:f>
              <c:numCache>
                <c:formatCode>General</c:formatCode>
                <c:ptCount val="10"/>
                <c:pt idx="0">
                  <c:v>1200</c:v>
                </c:pt>
                <c:pt idx="1">
                  <c:v>965</c:v>
                </c:pt>
                <c:pt idx="2">
                  <c:v>937</c:v>
                </c:pt>
                <c:pt idx="3">
                  <c:v>699</c:v>
                </c:pt>
                <c:pt idx="4">
                  <c:v>565</c:v>
                </c:pt>
                <c:pt idx="5">
                  <c:v>691</c:v>
                </c:pt>
                <c:pt idx="6">
                  <c:v>791</c:v>
                </c:pt>
                <c:pt idx="7">
                  <c:v>1076</c:v>
                </c:pt>
                <c:pt idx="8">
                  <c:v>974</c:v>
                </c:pt>
                <c:pt idx="9">
                  <c:v>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317-094F-B978-A3FB3A019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86400"/>
        <c:axId val="210889312"/>
      </c:lineChart>
      <c:catAx>
        <c:axId val="13408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9312"/>
        <c:crosses val="autoZero"/>
        <c:auto val="1"/>
        <c:lblAlgn val="ctr"/>
        <c:lblOffset val="100"/>
        <c:noMultiLvlLbl val="0"/>
      </c:catAx>
      <c:valAx>
        <c:axId val="21088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Tread-Time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Tread!$A$1:$B$1</c:f>
              <c:strCache>
                <c:ptCount val="1"/>
                <c:pt idx="0">
                  <c:v>Arraysize: 960000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Tread!$A$17:$A$27</c:f>
              <c:numCache>
                <c:formatCode>General</c:formatCode>
                <c:ptCount val="11"/>
              </c:numCache>
            </c:numRef>
          </c:cat>
          <c:val>
            <c:numRef>
              <c:f>Tread!$B$3:$B$13</c:f>
              <c:numCache>
                <c:formatCode>General</c:formatCode>
                <c:ptCount val="11"/>
                <c:pt idx="0">
                  <c:v>885</c:v>
                </c:pt>
                <c:pt idx="1">
                  <c:v>648</c:v>
                </c:pt>
                <c:pt idx="2">
                  <c:v>555</c:v>
                </c:pt>
                <c:pt idx="3">
                  <c:v>575</c:v>
                </c:pt>
                <c:pt idx="4">
                  <c:v>594</c:v>
                </c:pt>
                <c:pt idx="5">
                  <c:v>637</c:v>
                </c:pt>
                <c:pt idx="6">
                  <c:v>592</c:v>
                </c:pt>
                <c:pt idx="7">
                  <c:v>634</c:v>
                </c:pt>
                <c:pt idx="8">
                  <c:v>624</c:v>
                </c:pt>
                <c:pt idx="9">
                  <c:v>579</c:v>
                </c:pt>
                <c:pt idx="10">
                  <c:v>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F-2842-A3F6-F02D456EA391}"/>
            </c:ext>
          </c:extLst>
        </c:ser>
        <c:ser>
          <c:idx val="1"/>
          <c:order val="1"/>
          <c:tx>
            <c:v>Trend 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Tread!$A$17:$A$27</c:f>
              <c:numCache>
                <c:formatCode>General</c:formatCode>
                <c:ptCount val="11"/>
              </c:numCache>
            </c:numRef>
          </c:cat>
          <c:val>
            <c:numRef>
              <c:f>Tread!$C$3:$C$13</c:f>
              <c:numCache>
                <c:formatCode>General</c:formatCode>
                <c:ptCount val="11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F-2842-A3F6-F02D456EA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206607472"/>
        <c:axId val="187487376"/>
      </c:lineChart>
      <c:catAx>
        <c:axId val="20660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87376"/>
        <c:crosses val="autoZero"/>
        <c:auto val="1"/>
        <c:lblAlgn val="ctr"/>
        <c:lblOffset val="100"/>
        <c:noMultiLvlLbl val="0"/>
      </c:catAx>
      <c:valAx>
        <c:axId val="1874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0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Tread-Cutoff/Arraysize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Tread-Cutoff/Arraysize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'Tread-Cutoff Arraysize'!$A$3:$A$13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cat>
          <c:val>
            <c:numRef>
              <c:f>'Tread-Cutoff Arraysize'!$C$3:$C$13</c:f>
              <c:numCache>
                <c:formatCode>General</c:formatCode>
                <c:ptCount val="11"/>
                <c:pt idx="0">
                  <c:v>0.625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0.156</c:v>
                </c:pt>
                <c:pt idx="5">
                  <c:v>0.3125</c:v>
                </c:pt>
                <c:pt idx="6">
                  <c:v>0.3125</c:v>
                </c:pt>
                <c:pt idx="7">
                  <c:v>0.3125</c:v>
                </c:pt>
                <c:pt idx="8">
                  <c:v>7.8E-2</c:v>
                </c:pt>
                <c:pt idx="9">
                  <c:v>0.3125</c:v>
                </c:pt>
                <c:pt idx="10">
                  <c:v>3.125E-2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C-3445-93EB-F623440EF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303024"/>
        <c:axId val="2042803072"/>
      </c:lineChart>
      <c:catAx>
        <c:axId val="211330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03072"/>
        <c:crosses val="autoZero"/>
        <c:auto val="1"/>
        <c:lblAlgn val="ctr"/>
        <c:lblOffset val="100"/>
        <c:noMultiLvlLbl val="0"/>
      </c:catAx>
      <c:valAx>
        <c:axId val="20428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0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593464</xdr:colOff>
      <xdr:row>4</xdr:row>
      <xdr:rowOff>22205</xdr:rowOff>
    </xdr:from>
    <xdr:to>
      <xdr:col>10</xdr:col>
      <xdr:colOff>399370</xdr:colOff>
      <xdr:row>21</xdr:row>
      <xdr:rowOff>71887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1A05B9-B01D-2C45-B2BD-A28B3DD35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247610</xdr:colOff>
      <xdr:row>7</xdr:row>
      <xdr:rowOff>71887</xdr:rowOff>
    </xdr:from>
    <xdr:to>
      <xdr:col>8</xdr:col>
      <xdr:colOff>343459</xdr:colOff>
      <xdr:row>9</xdr:row>
      <xdr:rowOff>87862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5BF0263-D8EB-FC4A-B3C8-9E00832023A1}"/>
            </a:ext>
          </a:extLst>
        </xdr:cNvPr>
        <xdr:cNvSpPr/>
      </xdr:nvSpPr>
      <xdr:spPr>
        <a:xfrm>
          <a:off x="6262138" y="1469686"/>
          <a:ext cx="918554" cy="415346"/>
        </a:xfrm>
        <a:prstGeom prst="rect">
          <a:avLst/>
        </a:prstGeom>
        <a:ln w="508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Cutoff=32%*Arraysize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0.48041</cdr:x>
      <cdr:y>0.14197</cdr:y>
    </cdr:from>
    <cdr:to>
      <cdr:x>0.48041</cdr:x>
      <cdr:y>0.82839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D421A6AC-AD74-5F4B-9A96-B297BEC9D87C}"/>
            </a:ext>
          </a:extLst>
        </cdr:cNvPr>
        <cdr:cNvCxnSpPr/>
      </cdr:nvCxnSpPr>
      <cdr:spPr>
        <a:xfrm xmlns:a="http://schemas.openxmlformats.org/drawingml/2006/main">
          <a:off x="2673392" y="488990"/>
          <a:ext cx="0" cy="236427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0.48041</cdr:x>
      <cdr:y>0.14661</cdr:y>
    </cdr:from>
    <cdr:to>
      <cdr:x>0.53064</cdr:x>
      <cdr:y>0.19067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3D8FFAB9-08D6-E247-87F9-DF69C8E604C2}"/>
            </a:ext>
          </a:extLst>
        </cdr:cNvPr>
        <cdr:cNvCxnSpPr/>
      </cdr:nvCxnSpPr>
      <cdr:spPr>
        <a:xfrm xmlns:a="http://schemas.openxmlformats.org/drawingml/2006/main">
          <a:off x="2673391" y="504965"/>
          <a:ext cx="279560" cy="151761"/>
        </a:xfrm>
        <a:prstGeom xmlns:a="http://schemas.openxmlformats.org/drawingml/2006/main" prst="line">
          <a:avLst/>
        </a:prstGeom>
        <a:ln xmlns:a="http://schemas.openxmlformats.org/drawingml/2006/main" w="508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434188</xdr:colOff>
      <xdr:row>1</xdr:row>
      <xdr:rowOff>130257</xdr:rowOff>
    </xdr:from>
    <xdr:to>
      <xdr:col>10</xdr:col>
      <xdr:colOff>21709</xdr:colOff>
      <xdr:row>35</xdr:row>
      <xdr:rowOff>130256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E7E77-95D9-BB4E-AA0B-2B9E30440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171450</xdr:rowOff>
    </xdr:from>
    <xdr:to>
      <xdr:col>12</xdr:col>
      <xdr:colOff>431800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07526-73A2-8C42-A2EF-04305E8B0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70DCB-572A-5541-8D69-9458693F7C2B}">
  <dimension ref="A1:C51"/>
  <sheetViews>
    <sheetView topLeftCell="A38" zoomScale="159" workbookViewId="0">
      <selection activeCell="E4" sqref="E4"/>
    </sheetView>
  </sheetViews>
  <sheetFormatPr baseColWidth="10" defaultRowHeight="16" x14ac:dyDescent="0.2"/>
  <cols>
    <col min="3" max="3" width="14.1640625" customWidth="1"/>
  </cols>
  <sheetData>
    <row r="1" spans="1:3" x14ac:dyDescent="0.2">
      <c r="A1" s="1" t="s">
        <v>3</v>
      </c>
      <c r="B1" s="1">
        <v>120000</v>
      </c>
      <c r="C1" s="1"/>
    </row>
    <row r="2" spans="1:3" x14ac:dyDescent="0.2">
      <c r="A2" t="s">
        <v>0</v>
      </c>
      <c r="B2" t="s">
        <v>2</v>
      </c>
      <c r="C2" t="s">
        <v>1</v>
      </c>
    </row>
    <row r="3" spans="1:3" x14ac:dyDescent="0.2">
      <c r="A3">
        <v>600000</v>
      </c>
      <c r="B3">
        <v>183</v>
      </c>
      <c r="C3">
        <f>A3/120000</f>
        <v>5</v>
      </c>
    </row>
    <row r="4" spans="1:3" x14ac:dyDescent="0.2">
      <c r="A4">
        <v>300000</v>
      </c>
      <c r="B4">
        <v>133</v>
      </c>
      <c r="C4">
        <f t="shared" ref="C4:C12" si="0">A4/120000</f>
        <v>2.5</v>
      </c>
    </row>
    <row r="5" spans="1:3" x14ac:dyDescent="0.2">
      <c r="A5">
        <v>150000</v>
      </c>
      <c r="B5">
        <v>98</v>
      </c>
      <c r="C5">
        <f t="shared" si="0"/>
        <v>1.25</v>
      </c>
    </row>
    <row r="6" spans="1:3" x14ac:dyDescent="0.2">
      <c r="A6">
        <v>75000</v>
      </c>
      <c r="B6">
        <v>164</v>
      </c>
      <c r="C6">
        <f t="shared" si="0"/>
        <v>0.625</v>
      </c>
    </row>
    <row r="7" spans="1:3" x14ac:dyDescent="0.2">
      <c r="A7">
        <v>37500</v>
      </c>
      <c r="B7">
        <v>79</v>
      </c>
      <c r="C7">
        <f t="shared" si="0"/>
        <v>0.3125</v>
      </c>
    </row>
    <row r="8" spans="1:3" x14ac:dyDescent="0.2">
      <c r="A8">
        <v>18720</v>
      </c>
      <c r="B8">
        <v>98</v>
      </c>
      <c r="C8">
        <f t="shared" si="0"/>
        <v>0.156</v>
      </c>
    </row>
    <row r="9" spans="1:3" x14ac:dyDescent="0.2">
      <c r="A9">
        <v>9360</v>
      </c>
      <c r="B9">
        <v>350</v>
      </c>
      <c r="C9">
        <f t="shared" si="0"/>
        <v>7.8E-2</v>
      </c>
    </row>
    <row r="10" spans="1:3" x14ac:dyDescent="0.2">
      <c r="A10">
        <v>4680</v>
      </c>
      <c r="B10">
        <v>707</v>
      </c>
      <c r="C10">
        <f t="shared" si="0"/>
        <v>3.9E-2</v>
      </c>
    </row>
    <row r="11" spans="1:3" x14ac:dyDescent="0.2">
      <c r="A11">
        <v>2340</v>
      </c>
      <c r="B11">
        <v>450</v>
      </c>
      <c r="C11">
        <f t="shared" si="0"/>
        <v>1.95E-2</v>
      </c>
    </row>
    <row r="12" spans="1:3" x14ac:dyDescent="0.2">
      <c r="A12">
        <v>1140</v>
      </c>
      <c r="B12">
        <v>350</v>
      </c>
      <c r="C12">
        <f t="shared" si="0"/>
        <v>9.4999999999999998E-3</v>
      </c>
    </row>
    <row r="14" spans="1:3" x14ac:dyDescent="0.2">
      <c r="A14" t="s">
        <v>4</v>
      </c>
      <c r="B14">
        <v>240000</v>
      </c>
    </row>
    <row r="15" spans="1:3" x14ac:dyDescent="0.2">
      <c r="A15" t="s">
        <v>0</v>
      </c>
      <c r="B15" t="s">
        <v>2</v>
      </c>
      <c r="C15" t="s">
        <v>1</v>
      </c>
    </row>
    <row r="16" spans="1:3" x14ac:dyDescent="0.2">
      <c r="A16">
        <v>1200000</v>
      </c>
      <c r="B16">
        <v>347</v>
      </c>
      <c r="C16">
        <f>A16/240000</f>
        <v>5</v>
      </c>
    </row>
    <row r="17" spans="1:3" x14ac:dyDescent="0.2">
      <c r="A17">
        <v>600000</v>
      </c>
      <c r="B17">
        <v>229</v>
      </c>
      <c r="C17">
        <f t="shared" ref="C17:C25" si="1">A17/240000</f>
        <v>2.5</v>
      </c>
    </row>
    <row r="18" spans="1:3" x14ac:dyDescent="0.2">
      <c r="A18">
        <v>300000</v>
      </c>
      <c r="B18">
        <v>224</v>
      </c>
      <c r="C18">
        <f t="shared" si="1"/>
        <v>1.25</v>
      </c>
    </row>
    <row r="19" spans="1:3" x14ac:dyDescent="0.2">
      <c r="A19">
        <v>150000</v>
      </c>
      <c r="B19">
        <v>252</v>
      </c>
      <c r="C19">
        <f t="shared" si="1"/>
        <v>0.625</v>
      </c>
    </row>
    <row r="20" spans="1:3" x14ac:dyDescent="0.2">
      <c r="A20">
        <v>75000</v>
      </c>
      <c r="B20">
        <v>142</v>
      </c>
      <c r="C20">
        <f t="shared" si="1"/>
        <v>0.3125</v>
      </c>
    </row>
    <row r="21" spans="1:3" x14ac:dyDescent="0.2">
      <c r="A21">
        <v>37440</v>
      </c>
      <c r="B21">
        <v>228</v>
      </c>
      <c r="C21">
        <f t="shared" si="1"/>
        <v>0.156</v>
      </c>
    </row>
    <row r="22" spans="1:3" x14ac:dyDescent="0.2">
      <c r="A22">
        <v>18720</v>
      </c>
      <c r="B22">
        <v>426</v>
      </c>
      <c r="C22">
        <f t="shared" si="1"/>
        <v>7.8E-2</v>
      </c>
    </row>
    <row r="23" spans="1:3" x14ac:dyDescent="0.2">
      <c r="A23">
        <v>9360</v>
      </c>
      <c r="B23">
        <v>727</v>
      </c>
      <c r="C23">
        <f t="shared" si="1"/>
        <v>3.9E-2</v>
      </c>
    </row>
    <row r="24" spans="1:3" x14ac:dyDescent="0.2">
      <c r="A24">
        <v>4680</v>
      </c>
      <c r="B24">
        <v>443</v>
      </c>
      <c r="C24">
        <f t="shared" si="1"/>
        <v>1.95E-2</v>
      </c>
    </row>
    <row r="25" spans="1:3" x14ac:dyDescent="0.2">
      <c r="A25">
        <v>2280</v>
      </c>
      <c r="B25">
        <v>433</v>
      </c>
      <c r="C25">
        <f t="shared" si="1"/>
        <v>9.4999999999999998E-3</v>
      </c>
    </row>
    <row r="27" spans="1:3" x14ac:dyDescent="0.2">
      <c r="A27" t="s">
        <v>4</v>
      </c>
      <c r="B27">
        <v>480000</v>
      </c>
    </row>
    <row r="28" spans="1:3" x14ac:dyDescent="0.2">
      <c r="A28" t="s">
        <v>0</v>
      </c>
      <c r="B28" t="s">
        <v>2</v>
      </c>
      <c r="C28" t="s">
        <v>1</v>
      </c>
    </row>
    <row r="29" spans="1:3" x14ac:dyDescent="0.2">
      <c r="A29">
        <v>2400000</v>
      </c>
      <c r="B29">
        <v>639</v>
      </c>
      <c r="C29">
        <f>A29/480000</f>
        <v>5</v>
      </c>
    </row>
    <row r="30" spans="1:3" x14ac:dyDescent="0.2">
      <c r="A30">
        <v>1200000</v>
      </c>
      <c r="B30">
        <v>447</v>
      </c>
      <c r="C30">
        <f t="shared" ref="C30:C38" si="2">A30/480000</f>
        <v>2.5</v>
      </c>
    </row>
    <row r="31" spans="1:3" x14ac:dyDescent="0.2">
      <c r="A31">
        <v>600000</v>
      </c>
      <c r="B31">
        <v>445</v>
      </c>
      <c r="C31">
        <f t="shared" si="2"/>
        <v>1.25</v>
      </c>
    </row>
    <row r="32" spans="1:3" x14ac:dyDescent="0.2">
      <c r="A32">
        <v>300000</v>
      </c>
      <c r="B32">
        <v>366</v>
      </c>
      <c r="C32">
        <f t="shared" si="2"/>
        <v>0.625</v>
      </c>
    </row>
    <row r="33" spans="1:3" x14ac:dyDescent="0.2">
      <c r="A33">
        <v>150000</v>
      </c>
      <c r="B33">
        <v>262</v>
      </c>
      <c r="C33">
        <f t="shared" si="2"/>
        <v>0.3125</v>
      </c>
    </row>
    <row r="34" spans="1:3" x14ac:dyDescent="0.2">
      <c r="A34">
        <v>74880</v>
      </c>
      <c r="B34">
        <v>386</v>
      </c>
      <c r="C34">
        <f t="shared" si="2"/>
        <v>0.156</v>
      </c>
    </row>
    <row r="35" spans="1:3" x14ac:dyDescent="0.2">
      <c r="A35">
        <v>37440</v>
      </c>
      <c r="B35">
        <v>560</v>
      </c>
      <c r="C35">
        <f t="shared" si="2"/>
        <v>7.8E-2</v>
      </c>
    </row>
    <row r="36" spans="1:3" x14ac:dyDescent="0.2">
      <c r="A36">
        <v>18720</v>
      </c>
      <c r="B36">
        <v>627</v>
      </c>
      <c r="C36">
        <f t="shared" si="2"/>
        <v>3.9E-2</v>
      </c>
    </row>
    <row r="37" spans="1:3" x14ac:dyDescent="0.2">
      <c r="A37">
        <v>9360</v>
      </c>
      <c r="B37">
        <v>642</v>
      </c>
      <c r="C37">
        <f t="shared" si="2"/>
        <v>1.95E-2</v>
      </c>
    </row>
    <row r="38" spans="1:3" x14ac:dyDescent="0.2">
      <c r="A38">
        <v>4560</v>
      </c>
      <c r="B38">
        <v>604</v>
      </c>
      <c r="C38">
        <f t="shared" si="2"/>
        <v>9.4999999999999998E-3</v>
      </c>
    </row>
    <row r="40" spans="1:3" x14ac:dyDescent="0.2">
      <c r="A40" t="s">
        <v>4</v>
      </c>
      <c r="B40">
        <v>960000</v>
      </c>
    </row>
    <row r="41" spans="1:3" x14ac:dyDescent="0.2">
      <c r="A41" t="s">
        <v>0</v>
      </c>
      <c r="B41" t="s">
        <v>2</v>
      </c>
      <c r="C41" t="s">
        <v>1</v>
      </c>
    </row>
    <row r="42" spans="1:3" x14ac:dyDescent="0.2">
      <c r="A42">
        <v>4800000</v>
      </c>
      <c r="B42">
        <v>1200</v>
      </c>
      <c r="C42">
        <f>A42/960000</f>
        <v>5</v>
      </c>
    </row>
    <row r="43" spans="1:3" x14ac:dyDescent="0.2">
      <c r="A43">
        <v>2400000</v>
      </c>
      <c r="B43">
        <v>965</v>
      </c>
      <c r="C43">
        <f t="shared" ref="C43:C51" si="3">A43/960000</f>
        <v>2.5</v>
      </c>
    </row>
    <row r="44" spans="1:3" x14ac:dyDescent="0.2">
      <c r="A44">
        <v>1200000</v>
      </c>
      <c r="B44">
        <v>937</v>
      </c>
      <c r="C44">
        <f t="shared" si="3"/>
        <v>1.25</v>
      </c>
    </row>
    <row r="45" spans="1:3" x14ac:dyDescent="0.2">
      <c r="A45">
        <v>600000</v>
      </c>
      <c r="B45">
        <v>699</v>
      </c>
      <c r="C45">
        <f t="shared" si="3"/>
        <v>0.625</v>
      </c>
    </row>
    <row r="46" spans="1:3" x14ac:dyDescent="0.2">
      <c r="A46">
        <v>300000</v>
      </c>
      <c r="B46">
        <v>565</v>
      </c>
      <c r="C46">
        <f t="shared" si="3"/>
        <v>0.3125</v>
      </c>
    </row>
    <row r="47" spans="1:3" x14ac:dyDescent="0.2">
      <c r="A47">
        <v>149760</v>
      </c>
      <c r="B47">
        <v>691</v>
      </c>
      <c r="C47">
        <f t="shared" si="3"/>
        <v>0.156</v>
      </c>
    </row>
    <row r="48" spans="1:3" x14ac:dyDescent="0.2">
      <c r="A48">
        <v>74880</v>
      </c>
      <c r="B48">
        <v>791</v>
      </c>
      <c r="C48">
        <f t="shared" si="3"/>
        <v>7.8E-2</v>
      </c>
    </row>
    <row r="49" spans="1:3" x14ac:dyDescent="0.2">
      <c r="A49">
        <v>37440</v>
      </c>
      <c r="B49">
        <v>1076</v>
      </c>
      <c r="C49">
        <f t="shared" si="3"/>
        <v>3.9E-2</v>
      </c>
    </row>
    <row r="50" spans="1:3" x14ac:dyDescent="0.2">
      <c r="A50">
        <v>18720</v>
      </c>
      <c r="B50">
        <v>974</v>
      </c>
      <c r="C50">
        <f t="shared" si="3"/>
        <v>1.95E-2</v>
      </c>
    </row>
    <row r="51" spans="1:3" x14ac:dyDescent="0.2">
      <c r="A51">
        <v>9120</v>
      </c>
      <c r="B51">
        <v>990</v>
      </c>
      <c r="C51">
        <f t="shared" si="3"/>
        <v>9.4999999999999998E-3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D5A72-F68F-824D-8D99-81189705F726}">
  <dimension ref="A1:C13"/>
  <sheetViews>
    <sheetView topLeftCell="A11" zoomScale="117" workbookViewId="0">
      <selection activeCell="C11" sqref="C11"/>
    </sheetView>
  </sheetViews>
  <sheetFormatPr baseColWidth="10" defaultRowHeight="16" x14ac:dyDescent="0.2"/>
  <sheetData>
    <row r="1" spans="1:3" x14ac:dyDescent="0.2">
      <c r="A1" t="s">
        <v>4</v>
      </c>
      <c r="B1">
        <v>960000</v>
      </c>
    </row>
    <row r="2" spans="1:3" x14ac:dyDescent="0.2">
      <c r="A2" t="s">
        <v>5</v>
      </c>
      <c r="B2" t="s">
        <v>2</v>
      </c>
      <c r="C2" t="s">
        <v>6</v>
      </c>
    </row>
    <row r="3" spans="1:3" x14ac:dyDescent="0.2">
      <c r="A3">
        <v>2</v>
      </c>
      <c r="B3">
        <v>885</v>
      </c>
      <c r="C3">
        <v>600</v>
      </c>
    </row>
    <row r="4" spans="1:3" x14ac:dyDescent="0.2">
      <c r="A4">
        <v>4</v>
      </c>
      <c r="B4">
        <v>648</v>
      </c>
      <c r="C4">
        <v>600</v>
      </c>
    </row>
    <row r="5" spans="1:3" x14ac:dyDescent="0.2">
      <c r="A5">
        <v>8</v>
      </c>
      <c r="B5">
        <v>555</v>
      </c>
      <c r="C5">
        <v>600</v>
      </c>
    </row>
    <row r="6" spans="1:3" x14ac:dyDescent="0.2">
      <c r="A6">
        <v>16</v>
      </c>
      <c r="B6">
        <v>575</v>
      </c>
      <c r="C6">
        <v>600</v>
      </c>
    </row>
    <row r="7" spans="1:3" x14ac:dyDescent="0.2">
      <c r="A7">
        <v>32</v>
      </c>
      <c r="B7">
        <v>594</v>
      </c>
      <c r="C7">
        <v>600</v>
      </c>
    </row>
    <row r="8" spans="1:3" x14ac:dyDescent="0.2">
      <c r="A8">
        <v>64</v>
      </c>
      <c r="B8">
        <v>637</v>
      </c>
      <c r="C8">
        <v>600</v>
      </c>
    </row>
    <row r="9" spans="1:3" x14ac:dyDescent="0.2">
      <c r="A9">
        <v>128</v>
      </c>
      <c r="B9">
        <v>592</v>
      </c>
      <c r="C9">
        <v>600</v>
      </c>
    </row>
    <row r="10" spans="1:3" x14ac:dyDescent="0.2">
      <c r="A10">
        <v>256</v>
      </c>
      <c r="B10">
        <v>634</v>
      </c>
      <c r="C10">
        <v>600</v>
      </c>
    </row>
    <row r="11" spans="1:3" x14ac:dyDescent="0.2">
      <c r="A11">
        <v>512</v>
      </c>
      <c r="B11">
        <v>624</v>
      </c>
      <c r="C11">
        <v>600</v>
      </c>
    </row>
    <row r="12" spans="1:3" x14ac:dyDescent="0.2">
      <c r="A12">
        <v>1024</v>
      </c>
      <c r="B12">
        <v>579</v>
      </c>
      <c r="C12">
        <v>600</v>
      </c>
    </row>
    <row r="13" spans="1:3" x14ac:dyDescent="0.2">
      <c r="A13">
        <v>2048</v>
      </c>
      <c r="B13">
        <v>609</v>
      </c>
      <c r="C13">
        <v>600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7D3E3-4744-F545-AC1F-499BB64F9C4B}">
  <dimension ref="A1:D13"/>
  <sheetViews>
    <sheetView tabSelected="1" workbookViewId="0">
      <selection activeCell="E15" sqref="E15"/>
    </sheetView>
  </sheetViews>
  <sheetFormatPr baseColWidth="10" defaultRowHeight="16" x14ac:dyDescent="0.2"/>
  <cols>
    <col min="1" max="1" width="16.5" customWidth="1"/>
    <col min="3" max="3" width="14.1640625" customWidth="1"/>
  </cols>
  <sheetData>
    <row r="1" spans="1:4" x14ac:dyDescent="0.2">
      <c r="A1" t="s">
        <v>7</v>
      </c>
      <c r="B1">
        <v>960000</v>
      </c>
    </row>
    <row r="2" spans="1:4" x14ac:dyDescent="0.2">
      <c r="A2" t="s">
        <v>8</v>
      </c>
      <c r="B2" t="s">
        <v>0</v>
      </c>
      <c r="C2" t="s">
        <v>1</v>
      </c>
      <c r="D2" t="s">
        <v>9</v>
      </c>
    </row>
    <row r="3" spans="1:4" x14ac:dyDescent="0.2">
      <c r="A3">
        <v>2</v>
      </c>
      <c r="B3">
        <v>600000</v>
      </c>
      <c r="C3">
        <f>B3/960000</f>
        <v>0.625</v>
      </c>
      <c r="D3">
        <v>682</v>
      </c>
    </row>
    <row r="4" spans="1:4" x14ac:dyDescent="0.2">
      <c r="A4">
        <v>4</v>
      </c>
      <c r="B4">
        <v>300000</v>
      </c>
      <c r="C4">
        <f t="shared" ref="C4:C13" si="0">B4/960000</f>
        <v>0.3125</v>
      </c>
      <c r="D4">
        <v>651</v>
      </c>
    </row>
    <row r="5" spans="1:4" x14ac:dyDescent="0.2">
      <c r="A5">
        <v>8</v>
      </c>
      <c r="B5">
        <v>300000</v>
      </c>
      <c r="C5">
        <f t="shared" si="0"/>
        <v>0.3125</v>
      </c>
      <c r="D5">
        <v>576</v>
      </c>
    </row>
    <row r="6" spans="1:4" x14ac:dyDescent="0.2">
      <c r="A6">
        <v>16</v>
      </c>
      <c r="B6">
        <v>300000</v>
      </c>
      <c r="C6">
        <f t="shared" si="0"/>
        <v>0.3125</v>
      </c>
      <c r="D6">
        <v>563</v>
      </c>
    </row>
    <row r="7" spans="1:4" x14ac:dyDescent="0.2">
      <c r="A7">
        <v>32</v>
      </c>
      <c r="B7">
        <v>149760</v>
      </c>
      <c r="C7">
        <f t="shared" si="0"/>
        <v>0.156</v>
      </c>
      <c r="D7">
        <v>591</v>
      </c>
    </row>
    <row r="8" spans="1:4" x14ac:dyDescent="0.2">
      <c r="A8">
        <v>64</v>
      </c>
      <c r="B8">
        <v>300000</v>
      </c>
      <c r="C8">
        <f t="shared" si="0"/>
        <v>0.3125</v>
      </c>
      <c r="D8">
        <v>591</v>
      </c>
    </row>
    <row r="9" spans="1:4" x14ac:dyDescent="0.2">
      <c r="A9">
        <v>128</v>
      </c>
      <c r="B9">
        <v>300000</v>
      </c>
      <c r="C9">
        <f t="shared" si="0"/>
        <v>0.3125</v>
      </c>
      <c r="D9">
        <v>575</v>
      </c>
    </row>
    <row r="10" spans="1:4" x14ac:dyDescent="0.2">
      <c r="A10">
        <v>256</v>
      </c>
      <c r="B10">
        <v>300000</v>
      </c>
      <c r="C10">
        <f t="shared" si="0"/>
        <v>0.3125</v>
      </c>
      <c r="D10">
        <v>570</v>
      </c>
    </row>
    <row r="11" spans="1:4" x14ac:dyDescent="0.2">
      <c r="A11">
        <v>512</v>
      </c>
      <c r="B11">
        <v>74880</v>
      </c>
      <c r="C11">
        <f t="shared" si="0"/>
        <v>7.8E-2</v>
      </c>
      <c r="D11">
        <v>631</v>
      </c>
    </row>
    <row r="12" spans="1:4" x14ac:dyDescent="0.2">
      <c r="A12">
        <v>1024</v>
      </c>
      <c r="B12">
        <v>300000</v>
      </c>
      <c r="C12">
        <f t="shared" si="0"/>
        <v>0.3125</v>
      </c>
      <c r="D12">
        <v>558</v>
      </c>
    </row>
    <row r="13" spans="1:4" x14ac:dyDescent="0.2">
      <c r="A13">
        <v>2048</v>
      </c>
      <c r="B13">
        <v>30000</v>
      </c>
      <c r="C13">
        <f t="shared" si="0"/>
        <v>3.125E-2</v>
      </c>
      <c r="D13">
        <v>538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Cutoff-time</vt:lpstr>
      <vt:lpstr>Tread</vt:lpstr>
      <vt:lpstr>Tread-Cutoff Arraysize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2020-11-18T02:11:25Z</dcterms:created>
  <dcterms:modified xsi:type="dcterms:W3CDTF">2020-11-18T17:37:58Z</dcterms:modified>
</cp:coreProperties>
</file>