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lately/Desktop/"/>
    </mc:Choice>
  </mc:AlternateContent>
  <xr:revisionPtr revIDLastSave="0" documentId="8_{239D4BA0-1E5A-9C4D-B08D-7343E7FCC29D}" xr6:coauthVersionLast="44" xr6:coauthVersionMax="44" xr10:uidLastSave="{00000000-0000-0000-0000-000000000000}"/>
  <bookViews>
    <workbookView xWindow="40" yWindow="460" windowWidth="28760" windowHeight="16460" xr2:uid="{60DE909D-BC76-3840-B5C4-EB3D350F0D3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67" i="1" l="1"/>
  <c r="H575" i="1"/>
  <c r="H576" i="1"/>
  <c r="H579" i="1"/>
  <c r="H580" i="1"/>
  <c r="H581" i="1"/>
  <c r="H582" i="1"/>
  <c r="H583" i="1"/>
  <c r="H577" i="1"/>
  <c r="L27" i="1"/>
  <c r="F570" i="1"/>
  <c r="I578" i="1" l="1"/>
  <c r="M578" i="1" s="1"/>
  <c r="O578" i="1" s="1"/>
  <c r="H578" i="1"/>
  <c r="E555" i="1"/>
  <c r="D555" i="1"/>
  <c r="I579" i="1" l="1"/>
  <c r="M579" i="1" s="1"/>
  <c r="O579" i="1" s="1"/>
  <c r="I577" i="1"/>
  <c r="M577" i="1" s="1"/>
  <c r="O577" i="1" s="1"/>
  <c r="N27" i="1"/>
  <c r="L33" i="1"/>
  <c r="I580" i="1" l="1"/>
  <c r="M580" i="1" s="1"/>
  <c r="O580" i="1" s="1"/>
  <c r="I576" i="1"/>
  <c r="M576" i="1" s="1"/>
  <c r="O576" i="1" s="1"/>
  <c r="L30" i="1"/>
  <c r="B48" i="1" l="1"/>
  <c r="D53" i="1" s="1"/>
  <c r="E556" i="1" s="1"/>
  <c r="B38" i="1"/>
  <c r="C53" i="1" s="1"/>
  <c r="D556" i="1" s="1"/>
  <c r="I575" i="1"/>
  <c r="M575" i="1" s="1"/>
  <c r="O575" i="1" s="1"/>
  <c r="I581" i="1"/>
  <c r="M581" i="1" s="1"/>
  <c r="O581" i="1" s="1"/>
  <c r="I574" i="1" l="1"/>
  <c r="M574" i="1" s="1"/>
  <c r="O574" i="1" s="1"/>
  <c r="I582" i="1"/>
  <c r="M582" i="1" s="1"/>
  <c r="O582" i="1" s="1"/>
  <c r="I583" i="1" l="1"/>
  <c r="M583" i="1" s="1"/>
  <c r="O583" i="1" s="1"/>
  <c r="O585" i="1" s="1"/>
</calcChain>
</file>

<file path=xl/sharedStrings.xml><?xml version="1.0" encoding="utf-8"?>
<sst xmlns="http://schemas.openxmlformats.org/spreadsheetml/2006/main" count="85" uniqueCount="82">
  <si>
    <t xml:space="preserve">1st stage  cost, presented as "cost1"&gt; or &lt; 9 million </t>
    <phoneticPr fontId="1" type="noConversion"/>
  </si>
  <si>
    <t>P(cost1 &gt;11 million)=0.25</t>
    <phoneticPr fontId="1" type="noConversion"/>
  </si>
  <si>
    <t>P(cost1 &lt;7 million)=0.25</t>
    <phoneticPr fontId="1" type="noConversion"/>
  </si>
  <si>
    <t>P(Successfully get a safety certification)=0.3</t>
    <phoneticPr fontId="1" type="noConversion"/>
  </si>
  <si>
    <t xml:space="preserve">2nd stage cost, NPV around $20 million </t>
    <phoneticPr fontId="1" type="noConversion"/>
  </si>
  <si>
    <t>P(NPV&lt;16 million)=0.25</t>
    <phoneticPr fontId="1" type="noConversion"/>
  </si>
  <si>
    <t>P(NPV&gt;24 million)=0.25</t>
    <phoneticPr fontId="1" type="noConversion"/>
  </si>
  <si>
    <t>The  cost of the 1st phase</t>
    <phoneticPr fontId="1" type="noConversion"/>
  </si>
  <si>
    <t>Given the first phase, the success after the second phase is P(success of the second phase)=0.6</t>
    <phoneticPr fontId="1" type="noConversion"/>
  </si>
  <si>
    <t>P(PV&lt;90)=0.25</t>
    <phoneticPr fontId="1" type="noConversion"/>
  </si>
  <si>
    <t>P(PV&gt;160)=0.25</t>
    <phoneticPr fontId="1" type="noConversion"/>
  </si>
  <si>
    <t>Plan A: only for the development phase of this protein.</t>
    <phoneticPr fontId="1" type="noConversion"/>
  </si>
  <si>
    <t>Plan B: Sell the protein for 4 million now before taking the cost in the first phase.</t>
  </si>
  <si>
    <t>Plan B: Sell the protein for 4 million now before taking the cost in the first phase.</t>
    <phoneticPr fontId="1" type="noConversion"/>
  </si>
  <si>
    <t>Plan C: Success in the first phase and sell 50% of it to another firm for $25 million, pay half on the 2nd phase and 50% income.</t>
  </si>
  <si>
    <t>Plan C: Success in the first phase and sell 50% of it to another firm for $25 million, pay half on the 2nd phase and 50% income.</t>
    <phoneticPr fontId="1" type="noConversion"/>
  </si>
  <si>
    <t>Geberalized-longnormal fmaily.</t>
    <phoneticPr fontId="1" type="noConversion"/>
  </si>
  <si>
    <t xml:space="preserve">3rd phase, Present Value  around 120 million </t>
    <phoneticPr fontId="1" type="noConversion"/>
  </si>
  <si>
    <t>The first phase of development phase we know that:</t>
    <phoneticPr fontId="1" type="noConversion"/>
  </si>
  <si>
    <t>P(X&lt;Q1)=0.25, P(X&lt;Q2)=0.50, P(X&lt;Q3)=0.75</t>
    <phoneticPr fontId="1" type="noConversion"/>
  </si>
  <si>
    <t>Developmenmt-cost quartile points($million)</t>
    <phoneticPr fontId="1" type="noConversion"/>
  </si>
  <si>
    <t>P(Successful development)</t>
    <phoneticPr fontId="1" type="noConversion"/>
  </si>
  <si>
    <t>P(get FDA approval)</t>
    <phoneticPr fontId="1" type="noConversion"/>
  </si>
  <si>
    <t>Sell the patent if succeessful in 2nd phase($million)</t>
    <phoneticPr fontId="1" type="noConversion"/>
  </si>
  <si>
    <t>Simulation Model:</t>
    <phoneticPr fontId="1" type="noConversion"/>
  </si>
  <si>
    <t>Development Cost:</t>
    <phoneticPr fontId="1" type="noConversion"/>
  </si>
  <si>
    <t>The 1st phase succeddful(1) or not(0)</t>
    <phoneticPr fontId="1" type="noConversion"/>
  </si>
  <si>
    <t>P(can sell)=P(get FDA approval)</t>
    <phoneticPr fontId="1" type="noConversion"/>
  </si>
  <si>
    <t>Revenue if 2nd phase successful and they decide to sell to the patent</t>
    <phoneticPr fontId="1" type="noConversion"/>
  </si>
  <si>
    <t xml:space="preserve"> Plan A: only for the development phase of this protein then sell the patent</t>
    <phoneticPr fontId="1" type="noConversion"/>
  </si>
  <si>
    <t>2nd phase stydy cost Net Present Value quartile points (if successful in the 1st phase), $ million</t>
    <phoneticPr fontId="1" type="noConversion"/>
  </si>
  <si>
    <t>The 2nd phase study cost Net Present Value</t>
    <phoneticPr fontId="1" type="noConversion"/>
  </si>
  <si>
    <t>Profit A($million):</t>
    <phoneticPr fontId="1" type="noConversion"/>
  </si>
  <si>
    <t>Profit B($million):</t>
    <phoneticPr fontId="1" type="noConversion"/>
  </si>
  <si>
    <t>Profit C($million):</t>
    <phoneticPr fontId="1" type="noConversion"/>
  </si>
  <si>
    <t>We can see that the Plan B is fixed revenue for the company which is $4 milliom, we just need to simulate the Plan A and Plan C using SimTable</t>
    <phoneticPr fontId="1" type="noConversion"/>
  </si>
  <si>
    <t>Profit A($million)</t>
    <phoneticPr fontId="1" type="noConversion"/>
  </si>
  <si>
    <t>Profit C($million)</t>
    <phoneticPr fontId="1" type="noConversion"/>
  </si>
  <si>
    <t>Profit B($million)</t>
    <phoneticPr fontId="1" type="noConversion"/>
  </si>
  <si>
    <t>SimTable</t>
  </si>
  <si>
    <t>Probability that the profit &gt;=4:</t>
    <phoneticPr fontId="1" type="noConversion"/>
  </si>
  <si>
    <t>Maximum profit:</t>
    <phoneticPr fontId="1" type="noConversion"/>
  </si>
  <si>
    <t>There is no point to draw graphs. To conclude:</t>
    <phoneticPr fontId="1" type="noConversion"/>
  </si>
  <si>
    <t>The company should choose Plan C for a more pormising profit. Choose Plan A for chasing the maximum profit.</t>
    <phoneticPr fontId="1" type="noConversion"/>
  </si>
  <si>
    <t>Case Study 1:</t>
    <phoneticPr fontId="1" type="noConversion"/>
  </si>
  <si>
    <t>Case Study 5</t>
    <phoneticPr fontId="1" type="noConversion"/>
  </si>
  <si>
    <t>Annual Cost:($million)</t>
    <phoneticPr fontId="1" type="noConversion"/>
  </si>
  <si>
    <t>Variable Cost:($)</t>
    <phoneticPr fontId="1" type="noConversion"/>
  </si>
  <si>
    <t xml:space="preserve">subscription sold for </t>
    <phoneticPr fontId="1" type="noConversion"/>
  </si>
  <si>
    <t>delivery cost($)</t>
    <phoneticPr fontId="1" type="noConversion"/>
  </si>
  <si>
    <t>the ad revenue per subscription</t>
    <phoneticPr fontId="1" type="noConversion"/>
  </si>
  <si>
    <t>Year 1</t>
    <phoneticPr fontId="1" type="noConversion"/>
  </si>
  <si>
    <t>Year 2</t>
    <phoneticPr fontId="1" type="noConversion"/>
  </si>
  <si>
    <t>Year 5</t>
  </si>
  <si>
    <t>Year 6</t>
  </si>
  <si>
    <t>Year 7</t>
  </si>
  <si>
    <t>Year 8</t>
  </si>
  <si>
    <t>Year 9</t>
  </si>
  <si>
    <t>Year 10</t>
  </si>
  <si>
    <t>Year 5 launch quantity：</t>
    <phoneticPr fontId="1" type="noConversion"/>
  </si>
  <si>
    <t>Year 3</t>
    <phoneticPr fontId="1" type="noConversion"/>
  </si>
  <si>
    <t>Year 4</t>
    <phoneticPr fontId="1" type="noConversion"/>
  </si>
  <si>
    <t>mean of LN(St/St-1)</t>
    <phoneticPr fontId="1" type="noConversion"/>
  </si>
  <si>
    <t>Stdev of LN(St/St-1)</t>
    <phoneticPr fontId="1" type="noConversion"/>
  </si>
  <si>
    <t>Year 4:</t>
    <phoneticPr fontId="1" type="noConversion"/>
  </si>
  <si>
    <t>Year 5 :</t>
    <phoneticPr fontId="1" type="noConversion"/>
  </si>
  <si>
    <t>growth rate:</t>
    <phoneticPr fontId="1" type="noConversion"/>
  </si>
  <si>
    <t>Actual Quantity:</t>
    <phoneticPr fontId="1" type="noConversion"/>
  </si>
  <si>
    <t>Year 6:</t>
  </si>
  <si>
    <t>Year 7:</t>
  </si>
  <si>
    <t>Year 8:</t>
  </si>
  <si>
    <t>Year 9:</t>
  </si>
  <si>
    <t>Year 10:</t>
  </si>
  <si>
    <t>Year 3:</t>
    <phoneticPr fontId="1" type="noConversion"/>
  </si>
  <si>
    <t>Year 1:</t>
  </si>
  <si>
    <t>Year 2:</t>
  </si>
  <si>
    <t>x</t>
    <phoneticPr fontId="1" type="noConversion"/>
  </si>
  <si>
    <t>Revenue per subscription per year</t>
    <phoneticPr fontId="1" type="noConversion"/>
  </si>
  <si>
    <t>Revenue per year:($)</t>
    <phoneticPr fontId="1" type="noConversion"/>
  </si>
  <si>
    <t>Profit:($)</t>
    <phoneticPr fontId="1" type="noConversion"/>
  </si>
  <si>
    <t>Fixed Annual Cost:($million)</t>
    <phoneticPr fontId="1" type="noConversion"/>
  </si>
  <si>
    <t>NPV：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</si>
</sst>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US$&quot;#,##0.00_);[Red]\(&quot;US$&quot;#,##0.00\)"/>
  </numFmts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Fill="1" applyBorder="1">
      <alignment vertical="center"/>
    </xf>
    <xf numFmtId="3" fontId="0" fillId="0" borderId="0" xfId="0" applyNumberFormat="1">
      <alignment vertical="center"/>
    </xf>
    <xf numFmtId="0" fontId="0" fillId="2" borderId="0" xfId="0" applyFill="1">
      <alignment vertical="center"/>
    </xf>
    <xf numFmtId="8" fontId="0" fillId="2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mtools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GENLINV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97C5F-AD8D-434F-BAE4-8B334CEBF764}">
  <dimension ref="A1:O585"/>
  <sheetViews>
    <sheetView tabSelected="1" topLeftCell="A547" zoomScaleNormal="125" workbookViewId="0">
      <selection activeCell="D555" sqref="D555"/>
    </sheetView>
  </sheetViews>
  <sheetFormatPr baseColWidth="10" defaultRowHeight="16"/>
  <cols>
    <col min="1" max="1" width="15.5" customWidth="1"/>
    <col min="2" max="2" width="24.5" customWidth="1"/>
    <col min="3" max="3" width="22.83203125" customWidth="1"/>
    <col min="4" max="4" width="21.5" customWidth="1"/>
    <col min="5" max="5" width="19.33203125" customWidth="1"/>
    <col min="8" max="8" width="20.5" bestFit="1" customWidth="1"/>
    <col min="11" max="11" width="11.6640625" customWidth="1"/>
    <col min="12" max="12" width="17" customWidth="1"/>
    <col min="14" max="14" width="15.1640625" customWidth="1"/>
    <col min="15" max="15" width="23.5" customWidth="1"/>
  </cols>
  <sheetData>
    <row r="1" spans="1:2">
      <c r="A1" t="s">
        <v>44</v>
      </c>
      <c r="B1" t="s">
        <v>0</v>
      </c>
    </row>
    <row r="2" spans="1:2">
      <c r="B2" t="s">
        <v>2</v>
      </c>
    </row>
    <row r="3" spans="1:2">
      <c r="B3" t="s">
        <v>1</v>
      </c>
    </row>
    <row r="4" spans="1:2">
      <c r="B4" t="s">
        <v>3</v>
      </c>
    </row>
    <row r="5" spans="1:2">
      <c r="B5" t="s">
        <v>7</v>
      </c>
    </row>
    <row r="7" spans="1:2">
      <c r="B7" t="s">
        <v>4</v>
      </c>
    </row>
    <row r="8" spans="1:2">
      <c r="B8" t="s">
        <v>5</v>
      </c>
    </row>
    <row r="9" spans="1:2">
      <c r="B9" t="s">
        <v>6</v>
      </c>
    </row>
    <row r="10" spans="1:2">
      <c r="B10" t="s">
        <v>8</v>
      </c>
    </row>
    <row r="13" spans="1:2">
      <c r="B13" t="s">
        <v>17</v>
      </c>
    </row>
    <row r="14" spans="1:2">
      <c r="B14" t="s">
        <v>9</v>
      </c>
    </row>
    <row r="15" spans="1:2">
      <c r="B15" t="s">
        <v>10</v>
      </c>
    </row>
    <row r="17" spans="2:14">
      <c r="B17" t="s">
        <v>11</v>
      </c>
    </row>
    <row r="18" spans="2:14">
      <c r="B18" t="s">
        <v>13</v>
      </c>
    </row>
    <row r="19" spans="2:14">
      <c r="B19" t="s">
        <v>15</v>
      </c>
    </row>
    <row r="20" spans="2:14">
      <c r="B20" t="s">
        <v>16</v>
      </c>
    </row>
    <row r="22" spans="2:14">
      <c r="B22" t="s">
        <v>18</v>
      </c>
    </row>
    <row r="23" spans="2:14">
      <c r="B23" t="s">
        <v>19</v>
      </c>
    </row>
    <row r="25" spans="2:14">
      <c r="L25" t="s">
        <v>24</v>
      </c>
    </row>
    <row r="26" spans="2:14">
      <c r="B26" t="s">
        <v>20</v>
      </c>
      <c r="I26" t="s">
        <v>21</v>
      </c>
      <c r="L26" t="s">
        <v>25</v>
      </c>
      <c r="N26" t="s">
        <v>26</v>
      </c>
    </row>
    <row r="27" spans="2:14">
      <c r="B27">
        <v>7</v>
      </c>
      <c r="C27">
        <v>9</v>
      </c>
      <c r="D27">
        <v>11</v>
      </c>
      <c r="I27">
        <v>0.3</v>
      </c>
      <c r="L27">
        <f ca="1">[1]!GENLINV(RAND(),B27,C27,D27)</f>
        <v>10.415274620056152</v>
      </c>
      <c r="N27">
        <f ca="1">IF(RAND()&lt;I27,1,0)</f>
        <v>1</v>
      </c>
    </row>
    <row r="29" spans="2:14">
      <c r="B29" t="s">
        <v>30</v>
      </c>
      <c r="I29" t="s">
        <v>22</v>
      </c>
      <c r="L29" t="s">
        <v>31</v>
      </c>
    </row>
    <row r="30" spans="2:14">
      <c r="B30">
        <v>16</v>
      </c>
      <c r="C30">
        <v>20</v>
      </c>
      <c r="D30">
        <v>24</v>
      </c>
      <c r="I30">
        <v>0.6</v>
      </c>
      <c r="L30">
        <f ca="1">N27*[1]!GENLINV(RAND(),B30,C30,D30)</f>
        <v>16.953474044799805</v>
      </c>
    </row>
    <row r="32" spans="2:14">
      <c r="B32" t="s">
        <v>23</v>
      </c>
      <c r="I32" t="s">
        <v>27</v>
      </c>
      <c r="L32" t="s">
        <v>28</v>
      </c>
    </row>
    <row r="33" spans="2:12">
      <c r="B33">
        <v>90</v>
      </c>
      <c r="C33">
        <v>120</v>
      </c>
      <c r="D33">
        <v>160</v>
      </c>
      <c r="I33">
        <v>0.6</v>
      </c>
      <c r="L33">
        <f ca="1">N27*[1]!GENLINV(RAND(),B33,C33,D33)</f>
        <v>84.19170984238383</v>
      </c>
    </row>
    <row r="36" spans="2:12">
      <c r="B36" t="s">
        <v>29</v>
      </c>
    </row>
    <row r="37" spans="2:12">
      <c r="B37" t="s">
        <v>32</v>
      </c>
    </row>
    <row r="38" spans="2:12">
      <c r="B38">
        <f ca="1">L33-L30-L27</f>
        <v>56.822961177527873</v>
      </c>
    </row>
    <row r="41" spans="2:12">
      <c r="B41" t="s">
        <v>12</v>
      </c>
    </row>
    <row r="42" spans="2:12">
      <c r="B42" t="s">
        <v>33</v>
      </c>
    </row>
    <row r="43" spans="2:12">
      <c r="B43">
        <v>4</v>
      </c>
    </row>
    <row r="46" spans="2:12">
      <c r="B46" t="s">
        <v>14</v>
      </c>
    </row>
    <row r="47" spans="2:12">
      <c r="B47" t="s">
        <v>34</v>
      </c>
    </row>
    <row r="48" spans="2:12">
      <c r="B48">
        <f ca="1">25+0.5*L33-L27-0.5*L30</f>
        <v>48.20384327873586</v>
      </c>
    </row>
    <row r="51" spans="1:5">
      <c r="B51" t="s">
        <v>35</v>
      </c>
    </row>
    <row r="52" spans="1:5">
      <c r="C52" t="s">
        <v>36</v>
      </c>
      <c r="D52" t="s">
        <v>37</v>
      </c>
      <c r="E52" t="s">
        <v>38</v>
      </c>
    </row>
    <row r="53" spans="1:5">
      <c r="B53" s="1" t="s">
        <v>39</v>
      </c>
      <c r="C53" s="1">
        <f ca="1">B38</f>
        <v>56.822961177527873</v>
      </c>
      <c r="D53" s="1">
        <f ca="1">B48</f>
        <v>48.20384327873586</v>
      </c>
      <c r="E53">
        <v>4</v>
      </c>
    </row>
    <row r="54" spans="1:5">
      <c r="A54">
        <v>1</v>
      </c>
      <c r="B54">
        <v>0</v>
      </c>
      <c r="C54">
        <v>-10.863198280334473</v>
      </c>
      <c r="D54">
        <v>14.136801719665527</v>
      </c>
      <c r="E54">
        <v>4</v>
      </c>
    </row>
    <row r="55" spans="1:5">
      <c r="A55">
        <v>2</v>
      </c>
      <c r="B55">
        <v>2.004008016032064E-3</v>
      </c>
      <c r="C55">
        <v>-12.092398643493652</v>
      </c>
      <c r="D55">
        <v>12.907601356506348</v>
      </c>
      <c r="E55">
        <v>4</v>
      </c>
    </row>
    <row r="56" spans="1:5">
      <c r="A56">
        <v>3</v>
      </c>
      <c r="B56">
        <v>4.0080160320641279E-3</v>
      </c>
      <c r="C56">
        <v>100.2366708494967</v>
      </c>
      <c r="D56">
        <v>70.095857797947815</v>
      </c>
      <c r="E56">
        <v>4</v>
      </c>
    </row>
    <row r="57" spans="1:5">
      <c r="A57">
        <v>4</v>
      </c>
      <c r="B57">
        <v>6.0120240480961923E-3</v>
      </c>
      <c r="C57">
        <v>113.56414726460756</v>
      </c>
      <c r="D57">
        <v>76.706976548258368</v>
      </c>
      <c r="E57">
        <v>4</v>
      </c>
    </row>
    <row r="58" spans="1:5">
      <c r="A58">
        <v>5</v>
      </c>
      <c r="B58">
        <v>8.0160320641282558E-3</v>
      </c>
      <c r="C58">
        <v>103.69166790160313</v>
      </c>
      <c r="D58">
        <v>68.74600236968584</v>
      </c>
      <c r="E58">
        <v>4</v>
      </c>
    </row>
    <row r="59" spans="1:5">
      <c r="A59">
        <v>6</v>
      </c>
      <c r="B59">
        <v>1.002004008016032E-2</v>
      </c>
      <c r="C59">
        <v>-10.186468124389648</v>
      </c>
      <c r="D59">
        <v>14.813531875610352</v>
      </c>
      <c r="E59">
        <v>4</v>
      </c>
    </row>
    <row r="60" spans="1:5">
      <c r="A60">
        <v>7</v>
      </c>
      <c r="B60">
        <v>1.2024048096192385E-2</v>
      </c>
      <c r="C60">
        <v>-14.507708549499512</v>
      </c>
      <c r="D60">
        <v>10.492291450500488</v>
      </c>
      <c r="E60">
        <v>4</v>
      </c>
    </row>
    <row r="61" spans="1:5">
      <c r="A61">
        <v>8</v>
      </c>
      <c r="B61">
        <v>1.4028056112224449E-2</v>
      </c>
      <c r="C61">
        <v>-6.1198444366455078</v>
      </c>
      <c r="D61">
        <v>18.880155563354492</v>
      </c>
      <c r="E61">
        <v>4</v>
      </c>
    </row>
    <row r="62" spans="1:5">
      <c r="A62">
        <v>9</v>
      </c>
      <c r="B62">
        <v>1.6032064128256512E-2</v>
      </c>
      <c r="C62">
        <v>53.351700517263183</v>
      </c>
      <c r="D62">
        <v>46.794719086451408</v>
      </c>
      <c r="E62">
        <v>4</v>
      </c>
    </row>
    <row r="63" spans="1:5">
      <c r="A63">
        <v>10</v>
      </c>
      <c r="B63">
        <v>1.8036072144288578E-2</v>
      </c>
      <c r="C63">
        <v>-10.393123626708984</v>
      </c>
      <c r="D63">
        <v>14.606876373291016</v>
      </c>
      <c r="E63">
        <v>4</v>
      </c>
    </row>
    <row r="64" spans="1:5">
      <c r="A64">
        <v>11</v>
      </c>
      <c r="B64">
        <v>2.004008016032064E-2</v>
      </c>
      <c r="C64">
        <v>58.829496554209996</v>
      </c>
      <c r="D64">
        <v>48.198795880712169</v>
      </c>
      <c r="E64">
        <v>4</v>
      </c>
    </row>
    <row r="65" spans="1:5">
      <c r="A65">
        <v>12</v>
      </c>
      <c r="B65">
        <v>2.2044088176352707E-2</v>
      </c>
      <c r="C65">
        <v>58.607977939588551</v>
      </c>
      <c r="D65">
        <v>51.344593084326746</v>
      </c>
      <c r="E65">
        <v>4</v>
      </c>
    </row>
    <row r="66" spans="1:5">
      <c r="A66">
        <v>13</v>
      </c>
      <c r="B66">
        <v>2.4048096192384769E-2</v>
      </c>
      <c r="C66">
        <v>-11.12162971496582</v>
      </c>
      <c r="D66">
        <v>13.87837028503418</v>
      </c>
      <c r="E66">
        <v>4</v>
      </c>
    </row>
    <row r="67" spans="1:5">
      <c r="A67">
        <v>14</v>
      </c>
      <c r="B67">
        <v>2.6052104208416832E-2</v>
      </c>
      <c r="C67">
        <v>79.109481335894074</v>
      </c>
      <c r="D67">
        <v>59.842674494393577</v>
      </c>
      <c r="E67">
        <v>4</v>
      </c>
    </row>
    <row r="68" spans="1:5">
      <c r="A68">
        <v>15</v>
      </c>
      <c r="B68">
        <v>2.8056112224448898E-2</v>
      </c>
      <c r="C68">
        <v>-12.887938499450684</v>
      </c>
      <c r="D68">
        <v>12.112061500549316</v>
      </c>
      <c r="E68">
        <v>4</v>
      </c>
    </row>
    <row r="69" spans="1:5">
      <c r="A69">
        <v>16</v>
      </c>
      <c r="B69">
        <v>3.0060120240480961E-2</v>
      </c>
      <c r="C69">
        <v>-2.9801950454711914</v>
      </c>
      <c r="D69">
        <v>22.019804954528809</v>
      </c>
      <c r="E69">
        <v>4</v>
      </c>
    </row>
    <row r="70" spans="1:5">
      <c r="A70">
        <v>17</v>
      </c>
      <c r="B70">
        <v>3.2064128256513023E-2</v>
      </c>
      <c r="C70">
        <v>-12.70356559753418</v>
      </c>
      <c r="D70">
        <v>12.29643440246582</v>
      </c>
      <c r="E70">
        <v>4</v>
      </c>
    </row>
    <row r="71" spans="1:5">
      <c r="A71">
        <v>18</v>
      </c>
      <c r="B71">
        <v>3.406813627254509E-2</v>
      </c>
      <c r="C71">
        <v>92.172931218099023</v>
      </c>
      <c r="D71">
        <v>65.786557447886182</v>
      </c>
      <c r="E71">
        <v>4</v>
      </c>
    </row>
    <row r="72" spans="1:5">
      <c r="A72">
        <v>19</v>
      </c>
      <c r="B72">
        <v>3.6072144288577156E-2</v>
      </c>
      <c r="C72">
        <v>-3.4031691551208496</v>
      </c>
      <c r="D72">
        <v>21.59683084487915</v>
      </c>
      <c r="E72">
        <v>4</v>
      </c>
    </row>
    <row r="73" spans="1:5">
      <c r="A73">
        <v>20</v>
      </c>
      <c r="B73">
        <v>3.8076152304609222E-2</v>
      </c>
      <c r="C73">
        <v>148.0786290536474</v>
      </c>
      <c r="D73">
        <v>95.32266427924985</v>
      </c>
      <c r="E73">
        <v>4</v>
      </c>
    </row>
    <row r="74" spans="1:5">
      <c r="A74">
        <v>21</v>
      </c>
      <c r="B74">
        <v>4.0080160320641281E-2</v>
      </c>
      <c r="C74">
        <v>-6.8715939521789551</v>
      </c>
      <c r="D74">
        <v>18.128406047821045</v>
      </c>
      <c r="E74">
        <v>4</v>
      </c>
    </row>
    <row r="75" spans="1:5">
      <c r="A75">
        <v>22</v>
      </c>
      <c r="B75">
        <v>4.2084168336673347E-2</v>
      </c>
      <c r="C75">
        <v>-12.998788833618164</v>
      </c>
      <c r="D75">
        <v>12.001211166381836</v>
      </c>
      <c r="E75">
        <v>4</v>
      </c>
    </row>
    <row r="76" spans="1:5">
      <c r="A76">
        <v>23</v>
      </c>
      <c r="B76">
        <v>4.4088176352705413E-2</v>
      </c>
      <c r="C76">
        <v>-10.075560569763184</v>
      </c>
      <c r="D76">
        <v>14.924439430236816</v>
      </c>
      <c r="E76">
        <v>4</v>
      </c>
    </row>
    <row r="77" spans="1:5">
      <c r="A77">
        <v>24</v>
      </c>
      <c r="B77">
        <v>4.6092184368737472E-2</v>
      </c>
      <c r="C77">
        <v>61.160854356400876</v>
      </c>
      <c r="D77">
        <v>52.280786045845701</v>
      </c>
      <c r="E77">
        <v>4</v>
      </c>
    </row>
    <row r="78" spans="1:5">
      <c r="A78">
        <v>25</v>
      </c>
      <c r="B78">
        <v>4.8096192384769539E-2</v>
      </c>
      <c r="C78">
        <v>-8.8554611206054688</v>
      </c>
      <c r="D78">
        <v>16.144538879394531</v>
      </c>
      <c r="E78">
        <v>4</v>
      </c>
    </row>
    <row r="79" spans="1:5">
      <c r="A79">
        <v>26</v>
      </c>
      <c r="B79">
        <v>5.0100200400801605E-2</v>
      </c>
      <c r="C79">
        <v>-11.583027839660645</v>
      </c>
      <c r="D79">
        <v>13.416972160339355</v>
      </c>
      <c r="E79">
        <v>4</v>
      </c>
    </row>
    <row r="80" spans="1:5">
      <c r="A80">
        <v>27</v>
      </c>
      <c r="B80">
        <v>5.2104208416833664E-2</v>
      </c>
      <c r="C80">
        <v>-7.4357748031616211</v>
      </c>
      <c r="D80">
        <v>17.564225196838379</v>
      </c>
      <c r="E80">
        <v>4</v>
      </c>
    </row>
    <row r="81" spans="1:5">
      <c r="A81">
        <v>28</v>
      </c>
      <c r="B81">
        <v>5.410821643286573E-2</v>
      </c>
      <c r="C81">
        <v>-6.5836019515991211</v>
      </c>
      <c r="D81">
        <v>18.416398048400879</v>
      </c>
      <c r="E81">
        <v>4</v>
      </c>
    </row>
    <row r="82" spans="1:5">
      <c r="A82">
        <v>29</v>
      </c>
      <c r="B82">
        <v>5.6112224448897796E-2</v>
      </c>
      <c r="C82">
        <v>-4.8905048370361328</v>
      </c>
      <c r="D82">
        <v>20.109495162963867</v>
      </c>
      <c r="E82">
        <v>4</v>
      </c>
    </row>
    <row r="83" spans="1:5">
      <c r="A83">
        <v>30</v>
      </c>
      <c r="B83">
        <v>5.8116232464929862E-2</v>
      </c>
      <c r="C83">
        <v>67.62727564377542</v>
      </c>
      <c r="D83">
        <v>53.483743279193618</v>
      </c>
      <c r="E83">
        <v>4</v>
      </c>
    </row>
    <row r="84" spans="1:5">
      <c r="A84">
        <v>31</v>
      </c>
      <c r="B84">
        <v>6.0120240480961921E-2</v>
      </c>
      <c r="C84">
        <v>43.827844252250912</v>
      </c>
      <c r="D84">
        <v>42.865330512355925</v>
      </c>
      <c r="E84">
        <v>4</v>
      </c>
    </row>
    <row r="85" spans="1:5">
      <c r="A85">
        <v>32</v>
      </c>
      <c r="B85">
        <v>6.2124248496993988E-2</v>
      </c>
      <c r="C85">
        <v>-12.019719123840332</v>
      </c>
      <c r="D85">
        <v>12.980280876159668</v>
      </c>
      <c r="E85">
        <v>4</v>
      </c>
    </row>
    <row r="86" spans="1:5">
      <c r="A86">
        <v>33</v>
      </c>
      <c r="B86">
        <v>6.4128256513026047E-2</v>
      </c>
      <c r="C86">
        <v>-2.7161331176757812</v>
      </c>
      <c r="D86">
        <v>22.283866882324219</v>
      </c>
      <c r="E86">
        <v>4</v>
      </c>
    </row>
    <row r="87" spans="1:5">
      <c r="A87">
        <v>34</v>
      </c>
      <c r="B87">
        <v>6.6132264529058113E-2</v>
      </c>
      <c r="C87">
        <v>78.418941110933289</v>
      </c>
      <c r="D87">
        <v>61.938114449662208</v>
      </c>
      <c r="E87">
        <v>4</v>
      </c>
    </row>
    <row r="88" spans="1:5">
      <c r="A88">
        <v>35</v>
      </c>
      <c r="B88">
        <v>6.8136272545090179E-2</v>
      </c>
      <c r="C88">
        <v>-7.4568672180175781</v>
      </c>
      <c r="D88">
        <v>17.543132781982422</v>
      </c>
      <c r="E88">
        <v>4</v>
      </c>
    </row>
    <row r="89" spans="1:5">
      <c r="A89">
        <v>36</v>
      </c>
      <c r="B89">
        <v>7.0140280561122245E-2</v>
      </c>
      <c r="C89">
        <v>177.46233387771181</v>
      </c>
      <c r="D89">
        <v>107.50956068427826</v>
      </c>
      <c r="E89">
        <v>4</v>
      </c>
    </row>
    <row r="90" spans="1:5">
      <c r="A90">
        <v>37</v>
      </c>
      <c r="B90">
        <v>7.2144288577154311E-2</v>
      </c>
      <c r="C90">
        <v>-11.629108428955078</v>
      </c>
      <c r="D90">
        <v>13.370891571044922</v>
      </c>
      <c r="E90">
        <v>4</v>
      </c>
    </row>
    <row r="91" spans="1:5">
      <c r="A91">
        <v>38</v>
      </c>
      <c r="B91">
        <v>7.4148296593186377E-2</v>
      </c>
      <c r="C91">
        <v>92.641006644871936</v>
      </c>
      <c r="D91">
        <v>67.787223903490656</v>
      </c>
      <c r="E91">
        <v>4</v>
      </c>
    </row>
    <row r="92" spans="1:5">
      <c r="A92">
        <v>39</v>
      </c>
      <c r="B92">
        <v>7.6152304609218444E-2</v>
      </c>
      <c r="C92">
        <v>-7.1159987449645996</v>
      </c>
      <c r="D92">
        <v>17.8840012550354</v>
      </c>
      <c r="E92">
        <v>4</v>
      </c>
    </row>
    <row r="93" spans="1:5">
      <c r="A93">
        <v>40</v>
      </c>
      <c r="B93">
        <v>7.8156312625250496E-2</v>
      </c>
      <c r="C93">
        <v>64.9027165691205</v>
      </c>
      <c r="D93">
        <v>53.506093706694656</v>
      </c>
      <c r="E93">
        <v>4</v>
      </c>
    </row>
    <row r="94" spans="1:5">
      <c r="A94">
        <v>41</v>
      </c>
      <c r="B94">
        <v>8.0160320641282562E-2</v>
      </c>
      <c r="C94">
        <v>-5.4045028686523438</v>
      </c>
      <c r="D94">
        <v>19.595497131347656</v>
      </c>
      <c r="E94">
        <v>4</v>
      </c>
    </row>
    <row r="95" spans="1:5">
      <c r="A95">
        <v>42</v>
      </c>
      <c r="B95">
        <v>8.2164328657314628E-2</v>
      </c>
      <c r="C95">
        <v>-8.0149784088134766</v>
      </c>
      <c r="D95">
        <v>16.985021591186523</v>
      </c>
      <c r="E95">
        <v>4</v>
      </c>
    </row>
    <row r="96" spans="1:5">
      <c r="A96">
        <v>43</v>
      </c>
      <c r="B96">
        <v>8.4168336673346694E-2</v>
      </c>
      <c r="C96">
        <v>-11.368687629699707</v>
      </c>
      <c r="D96">
        <v>13.631312370300293</v>
      </c>
      <c r="E96">
        <v>4</v>
      </c>
    </row>
    <row r="97" spans="1:5">
      <c r="A97">
        <v>44</v>
      </c>
      <c r="B97">
        <v>8.617234468937876E-2</v>
      </c>
      <c r="C97">
        <v>-7.5206089019775391</v>
      </c>
      <c r="D97">
        <v>17.479391098022461</v>
      </c>
      <c r="E97">
        <v>4</v>
      </c>
    </row>
    <row r="98" spans="1:5">
      <c r="A98">
        <v>45</v>
      </c>
      <c r="B98">
        <v>8.8176352705410826E-2</v>
      </c>
      <c r="C98">
        <v>-10.453129768371582</v>
      </c>
      <c r="D98">
        <v>14.546870231628418</v>
      </c>
      <c r="E98">
        <v>4</v>
      </c>
    </row>
    <row r="99" spans="1:5">
      <c r="A99">
        <v>46</v>
      </c>
      <c r="B99">
        <v>9.0180360721442893E-2</v>
      </c>
      <c r="C99">
        <v>237.05973779428854</v>
      </c>
      <c r="D99">
        <v>138.7073815428657</v>
      </c>
      <c r="E99">
        <v>4</v>
      </c>
    </row>
    <row r="100" spans="1:5">
      <c r="A100">
        <v>47</v>
      </c>
      <c r="B100">
        <v>9.2184368737474945E-2</v>
      </c>
      <c r="C100">
        <v>-7.7028989791870117</v>
      </c>
      <c r="D100">
        <v>17.297101020812988</v>
      </c>
      <c r="E100">
        <v>4</v>
      </c>
    </row>
    <row r="101" spans="1:5">
      <c r="A101">
        <v>48</v>
      </c>
      <c r="B101">
        <v>9.4188376753507011E-2</v>
      </c>
      <c r="C101">
        <v>-13.096464157104492</v>
      </c>
      <c r="D101">
        <v>11.903535842895508</v>
      </c>
      <c r="E101">
        <v>4</v>
      </c>
    </row>
    <row r="102" spans="1:5">
      <c r="A102">
        <v>49</v>
      </c>
      <c r="B102">
        <v>9.6192384769539077E-2</v>
      </c>
      <c r="C102">
        <v>-7.1544222831726074</v>
      </c>
      <c r="D102">
        <v>17.845577716827393</v>
      </c>
      <c r="E102">
        <v>4</v>
      </c>
    </row>
    <row r="103" spans="1:5">
      <c r="A103">
        <v>50</v>
      </c>
      <c r="B103">
        <v>9.8196392785571143E-2</v>
      </c>
      <c r="C103">
        <v>-10.348326683044434</v>
      </c>
      <c r="D103">
        <v>14.651673316955566</v>
      </c>
      <c r="E103">
        <v>4</v>
      </c>
    </row>
    <row r="104" spans="1:5">
      <c r="A104">
        <v>51</v>
      </c>
      <c r="B104">
        <v>0.10020040080160321</v>
      </c>
      <c r="C104">
        <v>-4.8207793235778809</v>
      </c>
      <c r="D104">
        <v>20.179220676422119</v>
      </c>
      <c r="E104">
        <v>4</v>
      </c>
    </row>
    <row r="105" spans="1:5">
      <c r="A105">
        <v>52</v>
      </c>
      <c r="B105">
        <v>0.10220440881763528</v>
      </c>
      <c r="C105">
        <v>-8.5672645568847656</v>
      </c>
      <c r="D105">
        <v>16.432735443115234</v>
      </c>
      <c r="E105">
        <v>4</v>
      </c>
    </row>
    <row r="106" spans="1:5">
      <c r="A106">
        <v>53</v>
      </c>
      <c r="B106">
        <v>0.10420841683366733</v>
      </c>
      <c r="C106">
        <v>130.41313564037947</v>
      </c>
      <c r="D106">
        <v>85.050039347289342</v>
      </c>
      <c r="E106">
        <v>4</v>
      </c>
    </row>
    <row r="107" spans="1:5">
      <c r="A107">
        <v>54</v>
      </c>
      <c r="B107">
        <v>0.10621242484969939</v>
      </c>
      <c r="C107">
        <v>-6.2557144165039062</v>
      </c>
      <c r="D107">
        <v>18.744285583496094</v>
      </c>
      <c r="E107">
        <v>4</v>
      </c>
    </row>
    <row r="108" spans="1:5">
      <c r="A108">
        <v>55</v>
      </c>
      <c r="B108">
        <v>0.10821643286573146</v>
      </c>
      <c r="C108">
        <v>59.641644572558064</v>
      </c>
      <c r="D108">
        <v>49.970831918389621</v>
      </c>
      <c r="E108">
        <v>4</v>
      </c>
    </row>
    <row r="109" spans="1:5">
      <c r="A109">
        <v>56</v>
      </c>
      <c r="B109">
        <v>0.11022044088176353</v>
      </c>
      <c r="C109">
        <v>-7.755251407623291</v>
      </c>
      <c r="D109">
        <v>17.244748592376709</v>
      </c>
      <c r="E109">
        <v>4</v>
      </c>
    </row>
    <row r="110" spans="1:5">
      <c r="A110">
        <v>57</v>
      </c>
      <c r="B110">
        <v>0.11222444889779559</v>
      </c>
      <c r="C110">
        <v>-10.636386871337891</v>
      </c>
      <c r="D110">
        <v>14.363613128662109</v>
      </c>
      <c r="E110">
        <v>4</v>
      </c>
    </row>
    <row r="111" spans="1:5">
      <c r="A111">
        <v>58</v>
      </c>
      <c r="B111">
        <v>0.11422845691382766</v>
      </c>
      <c r="C111">
        <v>67.654584208195999</v>
      </c>
      <c r="D111">
        <v>54.248327870699569</v>
      </c>
      <c r="E111">
        <v>4</v>
      </c>
    </row>
    <row r="112" spans="1:5">
      <c r="A112">
        <v>59</v>
      </c>
      <c r="B112">
        <v>0.11623246492985972</v>
      </c>
      <c r="C112">
        <v>19.013020220853072</v>
      </c>
      <c r="D112">
        <v>28.978757234144794</v>
      </c>
      <c r="E112">
        <v>4</v>
      </c>
    </row>
    <row r="113" spans="1:5">
      <c r="A113">
        <v>60</v>
      </c>
      <c r="B113">
        <v>0.11823647294589178</v>
      </c>
      <c r="C113">
        <v>-11.799060821533203</v>
      </c>
      <c r="D113">
        <v>13.200939178466797</v>
      </c>
      <c r="E113">
        <v>4</v>
      </c>
    </row>
    <row r="114" spans="1:5">
      <c r="A114">
        <v>61</v>
      </c>
      <c r="B114">
        <v>0.12024048096192384</v>
      </c>
      <c r="C114">
        <v>-8.7837142944335938</v>
      </c>
      <c r="D114">
        <v>16.216285705566406</v>
      </c>
      <c r="E114">
        <v>4</v>
      </c>
    </row>
    <row r="115" spans="1:5">
      <c r="A115">
        <v>62</v>
      </c>
      <c r="B115">
        <v>0.12224448897795591</v>
      </c>
      <c r="C115">
        <v>-6.0250453948974609</v>
      </c>
      <c r="D115">
        <v>18.974954605102539</v>
      </c>
      <c r="E115">
        <v>4</v>
      </c>
    </row>
    <row r="116" spans="1:5">
      <c r="A116">
        <v>63</v>
      </c>
      <c r="B116">
        <v>0.12424849699398798</v>
      </c>
      <c r="C116">
        <v>-5.181391716003418</v>
      </c>
      <c r="D116">
        <v>19.818608283996582</v>
      </c>
      <c r="E116">
        <v>4</v>
      </c>
    </row>
    <row r="117" spans="1:5">
      <c r="A117">
        <v>64</v>
      </c>
      <c r="B117">
        <v>0.12625250501002003</v>
      </c>
      <c r="C117">
        <v>141.98216671224222</v>
      </c>
      <c r="D117">
        <v>92.376417371013687</v>
      </c>
      <c r="E117">
        <v>4</v>
      </c>
    </row>
    <row r="118" spans="1:5">
      <c r="A118">
        <v>65</v>
      </c>
      <c r="B118">
        <v>0.12825651302605209</v>
      </c>
      <c r="C118">
        <v>-10.013794898986816</v>
      </c>
      <c r="D118">
        <v>14.986205101013184</v>
      </c>
      <c r="E118">
        <v>4</v>
      </c>
    </row>
    <row r="119" spans="1:5">
      <c r="A119">
        <v>66</v>
      </c>
      <c r="B119">
        <v>0.13026052104208416</v>
      </c>
      <c r="C119">
        <v>-11.370556831359863</v>
      </c>
      <c r="D119">
        <v>13.629443168640137</v>
      </c>
      <c r="E119">
        <v>4</v>
      </c>
    </row>
    <row r="120" spans="1:5">
      <c r="A120">
        <v>67</v>
      </c>
      <c r="B120">
        <v>0.13226452905811623</v>
      </c>
      <c r="C120">
        <v>-7.412775993347168</v>
      </c>
      <c r="D120">
        <v>17.587224006652832</v>
      </c>
      <c r="E120">
        <v>4</v>
      </c>
    </row>
    <row r="121" spans="1:5">
      <c r="A121">
        <v>68</v>
      </c>
      <c r="B121">
        <v>0.13426853707414829</v>
      </c>
      <c r="C121">
        <v>-1.3660778999328613</v>
      </c>
      <c r="D121">
        <v>23.633922100067139</v>
      </c>
      <c r="E121">
        <v>4</v>
      </c>
    </row>
    <row r="122" spans="1:5">
      <c r="A122">
        <v>69</v>
      </c>
      <c r="B122">
        <v>0.13627254509018036</v>
      </c>
      <c r="C122">
        <v>-7.6810312271118164</v>
      </c>
      <c r="D122">
        <v>17.318968772888184</v>
      </c>
      <c r="E122">
        <v>4</v>
      </c>
    </row>
    <row r="123" spans="1:5">
      <c r="A123">
        <v>70</v>
      </c>
      <c r="B123">
        <v>0.13827655310621242</v>
      </c>
      <c r="C123">
        <v>98.199702391098668</v>
      </c>
      <c r="D123">
        <v>70.214027707313861</v>
      </c>
      <c r="E123">
        <v>4</v>
      </c>
    </row>
    <row r="124" spans="1:5">
      <c r="A124">
        <v>71</v>
      </c>
      <c r="B124">
        <v>0.14028056112224449</v>
      </c>
      <c r="C124">
        <v>-11.656221389770508</v>
      </c>
      <c r="D124">
        <v>13.343778610229492</v>
      </c>
      <c r="E124">
        <v>4</v>
      </c>
    </row>
    <row r="125" spans="1:5">
      <c r="A125">
        <v>72</v>
      </c>
      <c r="B125">
        <v>0.14228456913827656</v>
      </c>
      <c r="C125">
        <v>99.220658287892292</v>
      </c>
      <c r="D125">
        <v>69.92189931148765</v>
      </c>
      <c r="E125">
        <v>4</v>
      </c>
    </row>
    <row r="126" spans="1:5">
      <c r="A126">
        <v>73</v>
      </c>
      <c r="B126">
        <v>0.14428857715430862</v>
      </c>
      <c r="C126">
        <v>-4.320650577545166</v>
      </c>
      <c r="D126">
        <v>20.679349422454834</v>
      </c>
      <c r="E126">
        <v>4</v>
      </c>
    </row>
    <row r="127" spans="1:5">
      <c r="A127">
        <v>74</v>
      </c>
      <c r="B127">
        <v>0.14629258517034069</v>
      </c>
      <c r="C127">
        <v>41.368524256834291</v>
      </c>
      <c r="D127">
        <v>43.176972003523957</v>
      </c>
      <c r="E127">
        <v>4</v>
      </c>
    </row>
    <row r="128" spans="1:5">
      <c r="A128">
        <v>75</v>
      </c>
      <c r="B128">
        <v>0.14829659318637275</v>
      </c>
      <c r="C128">
        <v>-10.099884986877441</v>
      </c>
      <c r="D128">
        <v>14.900115013122559</v>
      </c>
      <c r="E128">
        <v>4</v>
      </c>
    </row>
    <row r="129" spans="1:5">
      <c r="A129">
        <v>76</v>
      </c>
      <c r="B129">
        <v>0.15030060120240482</v>
      </c>
      <c r="C129">
        <v>-7.4159841537475586</v>
      </c>
      <c r="D129">
        <v>17.584015846252441</v>
      </c>
      <c r="E129">
        <v>4</v>
      </c>
    </row>
    <row r="130" spans="1:5">
      <c r="A130">
        <v>77</v>
      </c>
      <c r="B130">
        <v>0.15230460921843689</v>
      </c>
      <c r="C130">
        <v>-13.458658218383789</v>
      </c>
      <c r="D130">
        <v>11.541341781616211</v>
      </c>
      <c r="E130">
        <v>4</v>
      </c>
    </row>
    <row r="131" spans="1:5">
      <c r="A131">
        <v>78</v>
      </c>
      <c r="B131">
        <v>0.15430861723446893</v>
      </c>
      <c r="C131">
        <v>-12.053064346313477</v>
      </c>
      <c r="D131">
        <v>12.946935653686523</v>
      </c>
      <c r="E131">
        <v>4</v>
      </c>
    </row>
    <row r="132" spans="1:5">
      <c r="A132">
        <v>79</v>
      </c>
      <c r="B132">
        <v>0.15631262525050099</v>
      </c>
      <c r="C132">
        <v>-5.4354791641235352</v>
      </c>
      <c r="D132">
        <v>19.564520835876465</v>
      </c>
      <c r="E132">
        <v>4</v>
      </c>
    </row>
    <row r="133" spans="1:5">
      <c r="A133">
        <v>80</v>
      </c>
      <c r="B133">
        <v>0.15831663326653306</v>
      </c>
      <c r="C133">
        <v>-15.954792976379395</v>
      </c>
      <c r="D133">
        <v>9.0452070236206055</v>
      </c>
      <c r="E133">
        <v>4</v>
      </c>
    </row>
    <row r="134" spans="1:5">
      <c r="A134">
        <v>81</v>
      </c>
      <c r="B134">
        <v>0.16032064128256512</v>
      </c>
      <c r="C134">
        <v>-7.2418241500854492</v>
      </c>
      <c r="D134">
        <v>17.758175849914551</v>
      </c>
      <c r="E134">
        <v>4</v>
      </c>
    </row>
    <row r="135" spans="1:5">
      <c r="A135">
        <v>82</v>
      </c>
      <c r="B135">
        <v>0.16232464929859719</v>
      </c>
      <c r="C135">
        <v>86.247175246921827</v>
      </c>
      <c r="D135">
        <v>61.232942596300262</v>
      </c>
      <c r="E135">
        <v>4</v>
      </c>
    </row>
    <row r="136" spans="1:5">
      <c r="A136">
        <v>83</v>
      </c>
      <c r="B136">
        <v>0.16432865731462926</v>
      </c>
      <c r="C136">
        <v>70.51473478884607</v>
      </c>
      <c r="D136">
        <v>57.537750027632256</v>
      </c>
      <c r="E136">
        <v>4</v>
      </c>
    </row>
    <row r="137" spans="1:5">
      <c r="A137">
        <v>84</v>
      </c>
      <c r="B137">
        <v>0.16633266533066132</v>
      </c>
      <c r="C137">
        <v>-7.8836097717285156</v>
      </c>
      <c r="D137">
        <v>17.116390228271484</v>
      </c>
      <c r="E137">
        <v>4</v>
      </c>
    </row>
    <row r="138" spans="1:5">
      <c r="A138">
        <v>85</v>
      </c>
      <c r="B138">
        <v>0.16833667334669339</v>
      </c>
      <c r="C138">
        <v>132.23228968348315</v>
      </c>
      <c r="D138">
        <v>87.608250325750362</v>
      </c>
      <c r="E138">
        <v>4</v>
      </c>
    </row>
    <row r="139" spans="1:5">
      <c r="A139">
        <v>86</v>
      </c>
      <c r="B139">
        <v>0.17034068136272545</v>
      </c>
      <c r="C139">
        <v>152.9433702112274</v>
      </c>
      <c r="D139">
        <v>95.639962846092217</v>
      </c>
      <c r="E139">
        <v>4</v>
      </c>
    </row>
    <row r="140" spans="1:5">
      <c r="A140">
        <v>87</v>
      </c>
      <c r="B140">
        <v>0.17234468937875752</v>
      </c>
      <c r="C140">
        <v>-6.1590547561645508</v>
      </c>
      <c r="D140">
        <v>18.840945243835449</v>
      </c>
      <c r="E140">
        <v>4</v>
      </c>
    </row>
    <row r="141" spans="1:5">
      <c r="A141">
        <v>88</v>
      </c>
      <c r="B141">
        <v>0.17434869739478959</v>
      </c>
      <c r="C141">
        <v>-11.818276405334473</v>
      </c>
      <c r="D141">
        <v>13.181723594665527</v>
      </c>
      <c r="E141">
        <v>4</v>
      </c>
    </row>
    <row r="142" spans="1:5">
      <c r="A142">
        <v>89</v>
      </c>
      <c r="B142">
        <v>0.17635270541082165</v>
      </c>
      <c r="C142">
        <v>-14.119632720947266</v>
      </c>
      <c r="D142">
        <v>10.880367279052734</v>
      </c>
      <c r="E142">
        <v>4</v>
      </c>
    </row>
    <row r="143" spans="1:5">
      <c r="A143">
        <v>90</v>
      </c>
      <c r="B143">
        <v>0.17835671342685372</v>
      </c>
      <c r="C143">
        <v>-7.8993244171142578</v>
      </c>
      <c r="D143">
        <v>17.100675582885742</v>
      </c>
      <c r="E143">
        <v>4</v>
      </c>
    </row>
    <row r="144" spans="1:5">
      <c r="A144">
        <v>91</v>
      </c>
      <c r="B144">
        <v>0.18036072144288579</v>
      </c>
      <c r="C144">
        <v>-14.081624984741211</v>
      </c>
      <c r="D144">
        <v>10.918375015258789</v>
      </c>
      <c r="E144">
        <v>4</v>
      </c>
    </row>
    <row r="145" spans="1:5">
      <c r="A145">
        <v>92</v>
      </c>
      <c r="B145">
        <v>0.18236472945891782</v>
      </c>
      <c r="C145">
        <v>-6.7121562957763672</v>
      </c>
      <c r="D145">
        <v>18.287843704223633</v>
      </c>
      <c r="E145">
        <v>4</v>
      </c>
    </row>
    <row r="146" spans="1:5">
      <c r="A146">
        <v>93</v>
      </c>
      <c r="B146">
        <v>0.18436873747494989</v>
      </c>
      <c r="C146">
        <v>-9.0727062225341797</v>
      </c>
      <c r="D146">
        <v>15.92729377746582</v>
      </c>
      <c r="E146">
        <v>4</v>
      </c>
    </row>
    <row r="147" spans="1:5">
      <c r="A147">
        <v>94</v>
      </c>
      <c r="B147">
        <v>0.18637274549098196</v>
      </c>
      <c r="C147">
        <v>90.701028405584367</v>
      </c>
      <c r="D147">
        <v>65.536393910128609</v>
      </c>
      <c r="E147">
        <v>4</v>
      </c>
    </row>
    <row r="148" spans="1:5">
      <c r="A148">
        <v>95</v>
      </c>
      <c r="B148">
        <v>0.18837675350701402</v>
      </c>
      <c r="C148">
        <v>148.24044849481521</v>
      </c>
      <c r="D148">
        <v>96.70584488911598</v>
      </c>
      <c r="E148">
        <v>4</v>
      </c>
    </row>
    <row r="149" spans="1:5">
      <c r="A149">
        <v>96</v>
      </c>
      <c r="B149">
        <v>0.19038076152304609</v>
      </c>
      <c r="C149">
        <v>59.495655152212393</v>
      </c>
      <c r="D149">
        <v>49.80433373302759</v>
      </c>
      <c r="E149">
        <v>4</v>
      </c>
    </row>
    <row r="150" spans="1:5">
      <c r="A150">
        <v>97</v>
      </c>
      <c r="B150">
        <v>0.19238476953907815</v>
      </c>
      <c r="C150">
        <v>-9.0553274154663086</v>
      </c>
      <c r="D150">
        <v>15.944672584533691</v>
      </c>
      <c r="E150">
        <v>4</v>
      </c>
    </row>
    <row r="151" spans="1:5">
      <c r="A151">
        <v>98</v>
      </c>
      <c r="B151">
        <v>0.19438877755511022</v>
      </c>
      <c r="C151">
        <v>92.036818895135625</v>
      </c>
      <c r="D151">
        <v>66.850908474820017</v>
      </c>
      <c r="E151">
        <v>4</v>
      </c>
    </row>
    <row r="152" spans="1:5">
      <c r="A152">
        <v>99</v>
      </c>
      <c r="B152">
        <v>0.19639278557114229</v>
      </c>
      <c r="C152">
        <v>-6.8734292984008789</v>
      </c>
      <c r="D152">
        <v>18.126570701599121</v>
      </c>
      <c r="E152">
        <v>4</v>
      </c>
    </row>
    <row r="153" spans="1:5">
      <c r="A153">
        <v>100</v>
      </c>
      <c r="B153">
        <v>0.19839679358717435</v>
      </c>
      <c r="C153">
        <v>-9.9382820129394531</v>
      </c>
      <c r="D153">
        <v>15.061717987060547</v>
      </c>
      <c r="E153">
        <v>4</v>
      </c>
    </row>
    <row r="154" spans="1:5">
      <c r="A154">
        <v>101</v>
      </c>
      <c r="B154">
        <v>0.20040080160320642</v>
      </c>
      <c r="C154">
        <v>121.95419841092476</v>
      </c>
      <c r="D154">
        <v>81.332255150286599</v>
      </c>
      <c r="E154">
        <v>4</v>
      </c>
    </row>
    <row r="155" spans="1:5">
      <c r="A155">
        <v>102</v>
      </c>
      <c r="B155">
        <v>0.20240480961923848</v>
      </c>
      <c r="C155">
        <v>-9.1725702285766602</v>
      </c>
      <c r="D155">
        <v>15.82742977142334</v>
      </c>
      <c r="E155">
        <v>4</v>
      </c>
    </row>
    <row r="156" spans="1:5">
      <c r="A156">
        <v>103</v>
      </c>
      <c r="B156">
        <v>0.20440881763527055</v>
      </c>
      <c r="C156">
        <v>-10.677421569824219</v>
      </c>
      <c r="D156">
        <v>14.322578430175781</v>
      </c>
      <c r="E156">
        <v>4</v>
      </c>
    </row>
    <row r="157" spans="1:5">
      <c r="A157">
        <v>104</v>
      </c>
      <c r="B157">
        <v>0.20641282565130262</v>
      </c>
      <c r="C157">
        <v>-7.7254962921142578</v>
      </c>
      <c r="D157">
        <v>17.274503707885742</v>
      </c>
      <c r="E157">
        <v>4</v>
      </c>
    </row>
    <row r="158" spans="1:5">
      <c r="A158">
        <v>105</v>
      </c>
      <c r="B158">
        <v>0.20841683366733466</v>
      </c>
      <c r="C158">
        <v>51.087562606687726</v>
      </c>
      <c r="D158">
        <v>47.494196437773795</v>
      </c>
      <c r="E158">
        <v>4</v>
      </c>
    </row>
    <row r="159" spans="1:5">
      <c r="A159">
        <v>106</v>
      </c>
      <c r="B159">
        <v>0.21042084168336672</v>
      </c>
      <c r="C159">
        <v>-6.7108287811279297</v>
      </c>
      <c r="D159">
        <v>18.28917121887207</v>
      </c>
      <c r="E159">
        <v>4</v>
      </c>
    </row>
    <row r="160" spans="1:5">
      <c r="A160">
        <v>107</v>
      </c>
      <c r="B160">
        <v>0.21242484969939879</v>
      </c>
      <c r="C160">
        <v>-14.695216178894043</v>
      </c>
      <c r="D160">
        <v>10.304783821105957</v>
      </c>
      <c r="E160">
        <v>4</v>
      </c>
    </row>
    <row r="161" spans="1:5">
      <c r="A161">
        <v>108</v>
      </c>
      <c r="B161">
        <v>0.21442885771543085</v>
      </c>
      <c r="C161">
        <v>86.28691037879733</v>
      </c>
      <c r="D161">
        <v>62.651029747656722</v>
      </c>
      <c r="E161">
        <v>4</v>
      </c>
    </row>
    <row r="162" spans="1:5">
      <c r="A162">
        <v>109</v>
      </c>
      <c r="B162">
        <v>0.21643286573146292</v>
      </c>
      <c r="C162">
        <v>-12.183228492736816</v>
      </c>
      <c r="D162">
        <v>12.816771507263184</v>
      </c>
      <c r="E162">
        <v>4</v>
      </c>
    </row>
    <row r="163" spans="1:5">
      <c r="A163">
        <v>110</v>
      </c>
      <c r="B163">
        <v>0.21843687374749499</v>
      </c>
      <c r="C163">
        <v>240.78090065922595</v>
      </c>
      <c r="D163">
        <v>141.89996609194208</v>
      </c>
      <c r="E163">
        <v>4</v>
      </c>
    </row>
    <row r="164" spans="1:5">
      <c r="A164">
        <v>111</v>
      </c>
      <c r="B164">
        <v>0.22044088176352705</v>
      </c>
      <c r="C164">
        <v>-10.730497360229492</v>
      </c>
      <c r="D164">
        <v>14.269502639770508</v>
      </c>
      <c r="E164">
        <v>4</v>
      </c>
    </row>
    <row r="165" spans="1:5">
      <c r="A165">
        <v>112</v>
      </c>
      <c r="B165">
        <v>0.22244488977955912</v>
      </c>
      <c r="C165">
        <v>24.968083391953833</v>
      </c>
      <c r="D165">
        <v>35.737938647652328</v>
      </c>
      <c r="E165">
        <v>4</v>
      </c>
    </row>
    <row r="166" spans="1:5">
      <c r="A166">
        <v>113</v>
      </c>
      <c r="B166">
        <v>0.22444889779559118</v>
      </c>
      <c r="C166">
        <v>-10.267775535583496</v>
      </c>
      <c r="D166">
        <v>14.732224464416504</v>
      </c>
      <c r="E166">
        <v>4</v>
      </c>
    </row>
    <row r="167" spans="1:5">
      <c r="A167">
        <v>114</v>
      </c>
      <c r="B167">
        <v>0.22645290581162325</v>
      </c>
      <c r="C167">
        <v>56.923345368112379</v>
      </c>
      <c r="D167">
        <v>48.704372784001265</v>
      </c>
      <c r="E167">
        <v>4</v>
      </c>
    </row>
    <row r="168" spans="1:5">
      <c r="A168">
        <v>115</v>
      </c>
      <c r="B168">
        <v>0.22845691382765532</v>
      </c>
      <c r="C168">
        <v>-12.878461837768555</v>
      </c>
      <c r="D168">
        <v>12.121538162231445</v>
      </c>
      <c r="E168">
        <v>4</v>
      </c>
    </row>
    <row r="169" spans="1:5">
      <c r="A169">
        <v>116</v>
      </c>
      <c r="B169">
        <v>0.23046092184368738</v>
      </c>
      <c r="C169">
        <v>-10.342164993286133</v>
      </c>
      <c r="D169">
        <v>14.657835006713867</v>
      </c>
      <c r="E169">
        <v>4</v>
      </c>
    </row>
    <row r="170" spans="1:5">
      <c r="A170">
        <v>117</v>
      </c>
      <c r="B170">
        <v>0.23246492985971945</v>
      </c>
      <c r="C170">
        <v>-14.396553039550781</v>
      </c>
      <c r="D170">
        <v>10.603446960449219</v>
      </c>
      <c r="E170">
        <v>4</v>
      </c>
    </row>
    <row r="171" spans="1:5">
      <c r="A171">
        <v>118</v>
      </c>
      <c r="B171">
        <v>0.23446893787575152</v>
      </c>
      <c r="C171">
        <v>-13.095605850219727</v>
      </c>
      <c r="D171">
        <v>11.904394149780273</v>
      </c>
      <c r="E171">
        <v>4</v>
      </c>
    </row>
    <row r="172" spans="1:5">
      <c r="A172">
        <v>119</v>
      </c>
      <c r="B172">
        <v>0.23647294589178355</v>
      </c>
      <c r="C172">
        <v>-9.5561866760253906</v>
      </c>
      <c r="D172">
        <v>15.443813323974609</v>
      </c>
      <c r="E172">
        <v>4</v>
      </c>
    </row>
    <row r="173" spans="1:5">
      <c r="A173">
        <v>120</v>
      </c>
      <c r="B173">
        <v>0.23847695390781562</v>
      </c>
      <c r="C173">
        <v>203.96366575269158</v>
      </c>
      <c r="D173">
        <v>125.21807588591304</v>
      </c>
      <c r="E173">
        <v>4</v>
      </c>
    </row>
    <row r="174" spans="1:5">
      <c r="A174">
        <v>121</v>
      </c>
      <c r="B174">
        <v>0.24048096192384769</v>
      </c>
      <c r="C174">
        <v>44.138919753282337</v>
      </c>
      <c r="D174">
        <v>42.982591590508349</v>
      </c>
      <c r="E174">
        <v>4</v>
      </c>
    </row>
    <row r="175" spans="1:5">
      <c r="A175">
        <v>122</v>
      </c>
      <c r="B175">
        <v>0.24248496993987975</v>
      </c>
      <c r="C175">
        <v>-4.2893857955932617</v>
      </c>
      <c r="D175">
        <v>20.710614204406738</v>
      </c>
      <c r="E175">
        <v>4</v>
      </c>
    </row>
    <row r="176" spans="1:5">
      <c r="A176">
        <v>123</v>
      </c>
      <c r="B176">
        <v>0.24448897795591182</v>
      </c>
      <c r="C176">
        <v>70.907944410908897</v>
      </c>
      <c r="D176">
        <v>58.507938012415508</v>
      </c>
      <c r="E176">
        <v>4</v>
      </c>
    </row>
    <row r="177" spans="1:5">
      <c r="A177">
        <v>124</v>
      </c>
      <c r="B177">
        <v>0.24649298597194388</v>
      </c>
      <c r="C177">
        <v>132.50254587033515</v>
      </c>
      <c r="D177">
        <v>87.400464314714696</v>
      </c>
      <c r="E177">
        <v>4</v>
      </c>
    </row>
    <row r="178" spans="1:5">
      <c r="A178">
        <v>125</v>
      </c>
      <c r="B178">
        <v>0.24849699398797595</v>
      </c>
      <c r="C178">
        <v>-11.14448070526123</v>
      </c>
      <c r="D178">
        <v>13.85551929473877</v>
      </c>
      <c r="E178">
        <v>4</v>
      </c>
    </row>
    <row r="179" spans="1:5">
      <c r="A179">
        <v>126</v>
      </c>
      <c r="B179">
        <v>0.25050100200400799</v>
      </c>
      <c r="C179">
        <v>-6.4873466491699219</v>
      </c>
      <c r="D179">
        <v>18.512653350830078</v>
      </c>
      <c r="E179">
        <v>4</v>
      </c>
    </row>
    <row r="180" spans="1:5">
      <c r="A180">
        <v>127</v>
      </c>
      <c r="B180">
        <v>0.25250501002004005</v>
      </c>
      <c r="C180">
        <v>-10.676074028015137</v>
      </c>
      <c r="D180">
        <v>14.323925971984863</v>
      </c>
      <c r="E180">
        <v>4</v>
      </c>
    </row>
    <row r="181" spans="1:5">
      <c r="A181">
        <v>128</v>
      </c>
      <c r="B181">
        <v>0.25450901803607212</v>
      </c>
      <c r="C181">
        <v>-8.4789056777954102</v>
      </c>
      <c r="D181">
        <v>16.52109432220459</v>
      </c>
      <c r="E181">
        <v>4</v>
      </c>
    </row>
    <row r="182" spans="1:5">
      <c r="A182">
        <v>129</v>
      </c>
      <c r="B182">
        <v>0.25651302605210419</v>
      </c>
      <c r="C182">
        <v>-10.98626708984375</v>
      </c>
      <c r="D182">
        <v>14.01373291015625</v>
      </c>
      <c r="E182">
        <v>4</v>
      </c>
    </row>
    <row r="183" spans="1:5">
      <c r="A183">
        <v>130</v>
      </c>
      <c r="B183">
        <v>0.25851703406813625</v>
      </c>
      <c r="C183">
        <v>141.15853547119224</v>
      </c>
      <c r="D183">
        <v>93.931816573257862</v>
      </c>
      <c r="E183">
        <v>4</v>
      </c>
    </row>
    <row r="184" spans="1:5">
      <c r="A184">
        <v>131</v>
      </c>
      <c r="B184">
        <v>0.26052104208416832</v>
      </c>
      <c r="C184">
        <v>-8.0505762100219727</v>
      </c>
      <c r="D184">
        <v>16.949423789978027</v>
      </c>
      <c r="E184">
        <v>4</v>
      </c>
    </row>
    <row r="185" spans="1:5">
      <c r="A185">
        <v>132</v>
      </c>
      <c r="B185">
        <v>0.26252505010020039</v>
      </c>
      <c r="C185">
        <v>-11.905759811401367</v>
      </c>
      <c r="D185">
        <v>13.094240188598633</v>
      </c>
      <c r="E185">
        <v>4</v>
      </c>
    </row>
    <row r="186" spans="1:5">
      <c r="A186">
        <v>133</v>
      </c>
      <c r="B186">
        <v>0.26452905811623245</v>
      </c>
      <c r="C186">
        <v>51.463150625644985</v>
      </c>
      <c r="D186">
        <v>45.118892970293189</v>
      </c>
      <c r="E186">
        <v>4</v>
      </c>
    </row>
    <row r="187" spans="1:5">
      <c r="A187">
        <v>134</v>
      </c>
      <c r="B187">
        <v>0.26653306613226452</v>
      </c>
      <c r="C187">
        <v>-12.641976356506348</v>
      </c>
      <c r="D187">
        <v>12.358023643493652</v>
      </c>
      <c r="E187">
        <v>4</v>
      </c>
    </row>
    <row r="188" spans="1:5">
      <c r="A188">
        <v>135</v>
      </c>
      <c r="B188">
        <v>0.26853707414829658</v>
      </c>
      <c r="C188">
        <v>-8.2049331665039062</v>
      </c>
      <c r="D188">
        <v>16.795066833496094</v>
      </c>
      <c r="E188">
        <v>4</v>
      </c>
    </row>
    <row r="189" spans="1:5">
      <c r="A189">
        <v>136</v>
      </c>
      <c r="B189">
        <v>0.27054108216432865</v>
      </c>
      <c r="C189">
        <v>-6.3620586395263672</v>
      </c>
      <c r="D189">
        <v>18.637941360473633</v>
      </c>
      <c r="E189">
        <v>4</v>
      </c>
    </row>
    <row r="190" spans="1:5">
      <c r="A190">
        <v>137</v>
      </c>
      <c r="B190">
        <v>0.27254509018036072</v>
      </c>
      <c r="C190">
        <v>98.953677114662668</v>
      </c>
      <c r="D190">
        <v>70.733632533161412</v>
      </c>
      <c r="E190">
        <v>4</v>
      </c>
    </row>
    <row r="191" spans="1:5">
      <c r="A191">
        <v>138</v>
      </c>
      <c r="B191">
        <v>0.27454909819639278</v>
      </c>
      <c r="C191">
        <v>-1.913111686706543</v>
      </c>
      <c r="D191">
        <v>23.086888313293457</v>
      </c>
      <c r="E191">
        <v>4</v>
      </c>
    </row>
    <row r="192" spans="1:5">
      <c r="A192">
        <v>139</v>
      </c>
      <c r="B192">
        <v>0.27655310621242485</v>
      </c>
      <c r="C192">
        <v>60.210516831190262</v>
      </c>
      <c r="D192">
        <v>47.884216736212807</v>
      </c>
      <c r="E192">
        <v>4</v>
      </c>
    </row>
    <row r="193" spans="1:5">
      <c r="A193">
        <v>140</v>
      </c>
      <c r="B193">
        <v>0.27855711422845691</v>
      </c>
      <c r="C193">
        <v>62.70764506457212</v>
      </c>
      <c r="D193">
        <v>54.716553989042652</v>
      </c>
      <c r="E193">
        <v>4</v>
      </c>
    </row>
    <row r="194" spans="1:5">
      <c r="A194">
        <v>141</v>
      </c>
      <c r="B194">
        <v>0.28056112224448898</v>
      </c>
      <c r="C194">
        <v>-4.086946964263916</v>
      </c>
      <c r="D194">
        <v>20.913053035736084</v>
      </c>
      <c r="E194">
        <v>4</v>
      </c>
    </row>
    <row r="195" spans="1:5">
      <c r="A195">
        <v>142</v>
      </c>
      <c r="B195">
        <v>0.28256513026052105</v>
      </c>
      <c r="C195">
        <v>-14.770774841308594</v>
      </c>
      <c r="D195">
        <v>10.229225158691406</v>
      </c>
      <c r="E195">
        <v>4</v>
      </c>
    </row>
    <row r="196" spans="1:5">
      <c r="A196">
        <v>143</v>
      </c>
      <c r="B196">
        <v>0.28456913827655311</v>
      </c>
      <c r="C196">
        <v>-6.8012042045593262</v>
      </c>
      <c r="D196">
        <v>18.198795795440674</v>
      </c>
      <c r="E196">
        <v>4</v>
      </c>
    </row>
    <row r="197" spans="1:5">
      <c r="A197">
        <v>144</v>
      </c>
      <c r="B197">
        <v>0.28657314629258518</v>
      </c>
      <c r="C197">
        <v>-8.7652969360351562</v>
      </c>
      <c r="D197">
        <v>16.234703063964844</v>
      </c>
      <c r="E197">
        <v>4</v>
      </c>
    </row>
    <row r="198" spans="1:5">
      <c r="A198">
        <v>145</v>
      </c>
      <c r="B198">
        <v>0.28857715430861725</v>
      </c>
      <c r="C198">
        <v>-5.4916229248046875</v>
      </c>
      <c r="D198">
        <v>19.508377075195312</v>
      </c>
      <c r="E198">
        <v>4</v>
      </c>
    </row>
    <row r="199" spans="1:5">
      <c r="A199">
        <v>146</v>
      </c>
      <c r="B199">
        <v>0.29058116232464931</v>
      </c>
      <c r="C199">
        <v>-2.9457073211669922</v>
      </c>
      <c r="D199">
        <v>22.054292678833008</v>
      </c>
      <c r="E199">
        <v>4</v>
      </c>
    </row>
    <row r="200" spans="1:5">
      <c r="A200">
        <v>147</v>
      </c>
      <c r="B200">
        <v>0.29258517034068138</v>
      </c>
      <c r="C200">
        <v>-5.5417966842651367</v>
      </c>
      <c r="D200">
        <v>19.458203315734863</v>
      </c>
      <c r="E200">
        <v>4</v>
      </c>
    </row>
    <row r="201" spans="1:5">
      <c r="A201">
        <v>148</v>
      </c>
      <c r="B201">
        <v>0.29458917835671344</v>
      </c>
      <c r="C201">
        <v>-10.057405471801758</v>
      </c>
      <c r="D201">
        <v>14.942594528198242</v>
      </c>
      <c r="E201">
        <v>4</v>
      </c>
    </row>
    <row r="202" spans="1:5">
      <c r="A202">
        <v>149</v>
      </c>
      <c r="B202">
        <v>0.29659318637274551</v>
      </c>
      <c r="C202">
        <v>74.019252507552693</v>
      </c>
      <c r="D202">
        <v>58.715969666175639</v>
      </c>
      <c r="E202">
        <v>4</v>
      </c>
    </row>
    <row r="203" spans="1:5">
      <c r="A203">
        <v>150</v>
      </c>
      <c r="B203">
        <v>0.29859719438877758</v>
      </c>
      <c r="C203">
        <v>-8.3803024291992188</v>
      </c>
      <c r="D203">
        <v>16.619697570800781</v>
      </c>
      <c r="E203">
        <v>4</v>
      </c>
    </row>
    <row r="204" spans="1:5">
      <c r="A204">
        <v>151</v>
      </c>
      <c r="B204">
        <v>0.30060120240480964</v>
      </c>
      <c r="C204">
        <v>82.89117076389708</v>
      </c>
      <c r="D204">
        <v>65.165821921789245</v>
      </c>
      <c r="E204">
        <v>4</v>
      </c>
    </row>
    <row r="205" spans="1:5">
      <c r="A205">
        <v>152</v>
      </c>
      <c r="B205">
        <v>0.30260521042084171</v>
      </c>
      <c r="C205">
        <v>-11.296279907226562</v>
      </c>
      <c r="D205">
        <v>13.703720092773438</v>
      </c>
      <c r="E205">
        <v>4</v>
      </c>
    </row>
    <row r="206" spans="1:5">
      <c r="A206">
        <v>153</v>
      </c>
      <c r="B206">
        <v>0.30460921843687377</v>
      </c>
      <c r="C206">
        <v>-9.500117301940918</v>
      </c>
      <c r="D206">
        <v>15.499882698059082</v>
      </c>
      <c r="E206">
        <v>4</v>
      </c>
    </row>
    <row r="207" spans="1:5">
      <c r="A207">
        <v>154</v>
      </c>
      <c r="B207">
        <v>0.30661322645290578</v>
      </c>
      <c r="C207">
        <v>160.50620909950763</v>
      </c>
      <c r="D207">
        <v>99.968736988413482</v>
      </c>
      <c r="E207">
        <v>4</v>
      </c>
    </row>
    <row r="208" spans="1:5">
      <c r="A208">
        <v>155</v>
      </c>
      <c r="B208">
        <v>0.30861723446893785</v>
      </c>
      <c r="C208">
        <v>105.30742561333136</v>
      </c>
      <c r="D208">
        <v>72.25480037685611</v>
      </c>
      <c r="E208">
        <v>4</v>
      </c>
    </row>
    <row r="209" spans="1:5">
      <c r="A209">
        <v>156</v>
      </c>
      <c r="B209">
        <v>0.31062124248496992</v>
      </c>
      <c r="C209">
        <v>-9.032221794128418</v>
      </c>
      <c r="D209">
        <v>15.967778205871582</v>
      </c>
      <c r="E209">
        <v>4</v>
      </c>
    </row>
    <row r="210" spans="1:5">
      <c r="A210">
        <v>157</v>
      </c>
      <c r="B210">
        <v>0.31262525050100198</v>
      </c>
      <c r="C210">
        <v>-4.8235788345336914</v>
      </c>
      <c r="D210">
        <v>20.176421165466309</v>
      </c>
      <c r="E210">
        <v>4</v>
      </c>
    </row>
    <row r="211" spans="1:5">
      <c r="A211">
        <v>158</v>
      </c>
      <c r="B211">
        <v>0.31462925851703405</v>
      </c>
      <c r="C211">
        <v>120.63779595515578</v>
      </c>
      <c r="D211">
        <v>85.02206017087623</v>
      </c>
      <c r="E211">
        <v>4</v>
      </c>
    </row>
    <row r="212" spans="1:5">
      <c r="A212">
        <v>159</v>
      </c>
      <c r="B212">
        <v>0.31663326653306612</v>
      </c>
      <c r="C212">
        <v>194.34176801763127</v>
      </c>
      <c r="D212">
        <v>116.53661381762299</v>
      </c>
      <c r="E212">
        <v>4</v>
      </c>
    </row>
    <row r="213" spans="1:5">
      <c r="A213">
        <v>160</v>
      </c>
      <c r="B213">
        <v>0.31863727454909818</v>
      </c>
      <c r="C213">
        <v>-7.9431943893432617</v>
      </c>
      <c r="D213">
        <v>17.056805610656738</v>
      </c>
      <c r="E213">
        <v>4</v>
      </c>
    </row>
    <row r="214" spans="1:5">
      <c r="A214">
        <v>161</v>
      </c>
      <c r="B214">
        <v>0.32064128256513025</v>
      </c>
      <c r="C214">
        <v>-11.058280944824219</v>
      </c>
      <c r="D214">
        <v>13.941719055175781</v>
      </c>
      <c r="E214">
        <v>4</v>
      </c>
    </row>
    <row r="215" spans="1:5">
      <c r="A215">
        <v>162</v>
      </c>
      <c r="B215">
        <v>0.32264529058116231</v>
      </c>
      <c r="C215">
        <v>-10.206950187683105</v>
      </c>
      <c r="D215">
        <v>14.793049812316895</v>
      </c>
      <c r="E215">
        <v>4</v>
      </c>
    </row>
    <row r="216" spans="1:5">
      <c r="A216">
        <v>163</v>
      </c>
      <c r="B216">
        <v>0.32464929859719438</v>
      </c>
      <c r="C216">
        <v>-6.8261480331420898</v>
      </c>
      <c r="D216">
        <v>18.17385196685791</v>
      </c>
      <c r="E216">
        <v>4</v>
      </c>
    </row>
    <row r="217" spans="1:5">
      <c r="A217">
        <v>164</v>
      </c>
      <c r="B217">
        <v>0.32665330661322645</v>
      </c>
      <c r="C217">
        <v>-8.8060731887817383</v>
      </c>
      <c r="D217">
        <v>16.193926811218262</v>
      </c>
      <c r="E217">
        <v>4</v>
      </c>
    </row>
    <row r="218" spans="1:5">
      <c r="A218">
        <v>165</v>
      </c>
      <c r="B218">
        <v>0.32865731462925851</v>
      </c>
      <c r="C218">
        <v>-11.045687675476074</v>
      </c>
      <c r="D218">
        <v>13.954312324523926</v>
      </c>
      <c r="E218">
        <v>4</v>
      </c>
    </row>
    <row r="219" spans="1:5">
      <c r="A219">
        <v>166</v>
      </c>
      <c r="B219">
        <v>0.33066132264529058</v>
      </c>
      <c r="C219">
        <v>67.127819885914178</v>
      </c>
      <c r="D219">
        <v>51.439238006921926</v>
      </c>
      <c r="E219">
        <v>4</v>
      </c>
    </row>
    <row r="220" spans="1:5">
      <c r="A220">
        <v>167</v>
      </c>
      <c r="B220">
        <v>0.33266533066132264</v>
      </c>
      <c r="C220">
        <v>-10.839365005493164</v>
      </c>
      <c r="D220">
        <v>14.160634994506836</v>
      </c>
      <c r="E220">
        <v>4</v>
      </c>
    </row>
    <row r="221" spans="1:5">
      <c r="A221">
        <v>168</v>
      </c>
      <c r="B221">
        <v>0.33466933867735471</v>
      </c>
      <c r="C221">
        <v>-11.807329177856445</v>
      </c>
      <c r="D221">
        <v>13.192670822143555</v>
      </c>
      <c r="E221">
        <v>4</v>
      </c>
    </row>
    <row r="222" spans="1:5">
      <c r="A222">
        <v>169</v>
      </c>
      <c r="B222">
        <v>0.33667334669338678</v>
      </c>
      <c r="C222">
        <v>20.53312350421524</v>
      </c>
      <c r="D222">
        <v>28.302180057313919</v>
      </c>
      <c r="E222">
        <v>4</v>
      </c>
    </row>
    <row r="223" spans="1:5">
      <c r="A223">
        <v>170</v>
      </c>
      <c r="B223">
        <v>0.33867735470941884</v>
      </c>
      <c r="C223">
        <v>22.742513883213689</v>
      </c>
      <c r="D223">
        <v>33.102277392198886</v>
      </c>
      <c r="E223">
        <v>4</v>
      </c>
    </row>
    <row r="224" spans="1:5">
      <c r="A224">
        <v>171</v>
      </c>
      <c r="B224">
        <v>0.34068136272545091</v>
      </c>
      <c r="C224">
        <v>-5.9775600433349609</v>
      </c>
      <c r="D224">
        <v>19.022439956665039</v>
      </c>
      <c r="E224">
        <v>4</v>
      </c>
    </row>
    <row r="225" spans="1:5">
      <c r="A225">
        <v>172</v>
      </c>
      <c r="B225">
        <v>0.34268537074148298</v>
      </c>
      <c r="C225">
        <v>-6.514923095703125</v>
      </c>
      <c r="D225">
        <v>18.485076904296875</v>
      </c>
      <c r="E225">
        <v>4</v>
      </c>
    </row>
    <row r="226" spans="1:5">
      <c r="A226">
        <v>173</v>
      </c>
      <c r="B226">
        <v>0.34468937875751504</v>
      </c>
      <c r="C226">
        <v>-6.6971216201782227</v>
      </c>
      <c r="D226">
        <v>18.302878379821777</v>
      </c>
      <c r="E226">
        <v>4</v>
      </c>
    </row>
    <row r="227" spans="1:5">
      <c r="A227">
        <v>174</v>
      </c>
      <c r="B227">
        <v>0.34669338677354711</v>
      </c>
      <c r="C227">
        <v>-6.0546779632568359</v>
      </c>
      <c r="D227">
        <v>18.945322036743164</v>
      </c>
      <c r="E227">
        <v>4</v>
      </c>
    </row>
    <row r="228" spans="1:5">
      <c r="A228">
        <v>175</v>
      </c>
      <c r="B228">
        <v>0.34869739478957917</v>
      </c>
      <c r="C228">
        <v>-9.74432373046875</v>
      </c>
      <c r="D228">
        <v>15.25567626953125</v>
      </c>
      <c r="E228">
        <v>4</v>
      </c>
    </row>
    <row r="229" spans="1:5">
      <c r="A229">
        <v>176</v>
      </c>
      <c r="B229">
        <v>0.35070140280561124</v>
      </c>
      <c r="C229">
        <v>-8.5229463577270508</v>
      </c>
      <c r="D229">
        <v>16.477053642272949</v>
      </c>
      <c r="E229">
        <v>4</v>
      </c>
    </row>
    <row r="230" spans="1:5">
      <c r="A230">
        <v>177</v>
      </c>
      <c r="B230">
        <v>0.35270541082164331</v>
      </c>
      <c r="C230">
        <v>-11.181296348571777</v>
      </c>
      <c r="D230">
        <v>13.818703651428223</v>
      </c>
      <c r="E230">
        <v>4</v>
      </c>
    </row>
    <row r="231" spans="1:5">
      <c r="A231">
        <v>178</v>
      </c>
      <c r="B231">
        <v>0.35470941883767537</v>
      </c>
      <c r="C231">
        <v>-7.9432954788208008</v>
      </c>
      <c r="D231">
        <v>17.056704521179199</v>
      </c>
      <c r="E231">
        <v>4</v>
      </c>
    </row>
    <row r="232" spans="1:5">
      <c r="A232">
        <v>179</v>
      </c>
      <c r="B232">
        <v>0.35671342685370744</v>
      </c>
      <c r="C232">
        <v>156.8522143830877</v>
      </c>
      <c r="D232">
        <v>98.720757746200832</v>
      </c>
      <c r="E232">
        <v>4</v>
      </c>
    </row>
    <row r="233" spans="1:5">
      <c r="A233">
        <v>180</v>
      </c>
      <c r="B233">
        <v>0.3587174348697395</v>
      </c>
      <c r="C233">
        <v>-9.0384225845336914</v>
      </c>
      <c r="D233">
        <v>15.961577415466309</v>
      </c>
      <c r="E233">
        <v>4</v>
      </c>
    </row>
    <row r="234" spans="1:5">
      <c r="A234">
        <v>181</v>
      </c>
      <c r="B234">
        <v>0.36072144288577157</v>
      </c>
      <c r="C234">
        <v>-9.2778491973876953</v>
      </c>
      <c r="D234">
        <v>15.722150802612305</v>
      </c>
      <c r="E234">
        <v>4</v>
      </c>
    </row>
    <row r="235" spans="1:5">
      <c r="A235">
        <v>182</v>
      </c>
      <c r="B235">
        <v>0.36272545090180358</v>
      </c>
      <c r="C235">
        <v>-7.8399848937988281</v>
      </c>
      <c r="D235">
        <v>17.160015106201172</v>
      </c>
      <c r="E235">
        <v>4</v>
      </c>
    </row>
    <row r="236" spans="1:5">
      <c r="A236">
        <v>183</v>
      </c>
      <c r="B236">
        <v>0.36472945891783565</v>
      </c>
      <c r="C236">
        <v>-13.804664611816406</v>
      </c>
      <c r="D236">
        <v>11.195335388183594</v>
      </c>
      <c r="E236">
        <v>4</v>
      </c>
    </row>
    <row r="237" spans="1:5">
      <c r="A237">
        <v>184</v>
      </c>
      <c r="B237">
        <v>0.36673346693386771</v>
      </c>
      <c r="C237">
        <v>-5.0809307098388672</v>
      </c>
      <c r="D237">
        <v>19.919069290161133</v>
      </c>
      <c r="E237">
        <v>4</v>
      </c>
    </row>
    <row r="238" spans="1:5">
      <c r="A238">
        <v>185</v>
      </c>
      <c r="B238">
        <v>0.36873747494989978</v>
      </c>
      <c r="C238">
        <v>72.979031829279208</v>
      </c>
      <c r="D238">
        <v>56.579665794095177</v>
      </c>
      <c r="E238">
        <v>4</v>
      </c>
    </row>
    <row r="239" spans="1:5">
      <c r="A239">
        <v>186</v>
      </c>
      <c r="B239">
        <v>0.37074148296593185</v>
      </c>
      <c r="C239">
        <v>-2.8248310089111328</v>
      </c>
      <c r="D239">
        <v>22.175168991088867</v>
      </c>
      <c r="E239">
        <v>4</v>
      </c>
    </row>
    <row r="240" spans="1:5">
      <c r="A240">
        <v>187</v>
      </c>
      <c r="B240">
        <v>0.37274549098196391</v>
      </c>
      <c r="C240">
        <v>109.01984578353932</v>
      </c>
      <c r="D240">
        <v>74.264281660232797</v>
      </c>
      <c r="E240">
        <v>4</v>
      </c>
    </row>
    <row r="241" spans="1:5">
      <c r="A241">
        <v>188</v>
      </c>
      <c r="B241">
        <v>0.37474949899799598</v>
      </c>
      <c r="C241">
        <v>-8.4897098541259766</v>
      </c>
      <c r="D241">
        <v>16.510290145874023</v>
      </c>
      <c r="E241">
        <v>4</v>
      </c>
    </row>
    <row r="242" spans="1:5">
      <c r="A242">
        <v>189</v>
      </c>
      <c r="B242">
        <v>0.37675350701402804</v>
      </c>
      <c r="C242">
        <v>-5.202634334564209</v>
      </c>
      <c r="D242">
        <v>19.797365665435791</v>
      </c>
      <c r="E242">
        <v>4</v>
      </c>
    </row>
    <row r="243" spans="1:5">
      <c r="A243">
        <v>190</v>
      </c>
      <c r="B243">
        <v>0.37875751503006011</v>
      </c>
      <c r="C243">
        <v>-11.37563419342041</v>
      </c>
      <c r="D243">
        <v>13.62436580657959</v>
      </c>
      <c r="E243">
        <v>4</v>
      </c>
    </row>
    <row r="244" spans="1:5">
      <c r="A244">
        <v>191</v>
      </c>
      <c r="B244">
        <v>0.38076152304609218</v>
      </c>
      <c r="C244">
        <v>-12.557149887084961</v>
      </c>
      <c r="D244">
        <v>12.442850112915039</v>
      </c>
      <c r="E244">
        <v>4</v>
      </c>
    </row>
    <row r="245" spans="1:5">
      <c r="A245">
        <v>192</v>
      </c>
      <c r="B245">
        <v>0.38276553106212424</v>
      </c>
      <c r="C245">
        <v>200.62210140752777</v>
      </c>
      <c r="D245">
        <v>118.63604192996019</v>
      </c>
      <c r="E245">
        <v>4</v>
      </c>
    </row>
    <row r="246" spans="1:5">
      <c r="A246">
        <v>193</v>
      </c>
      <c r="B246">
        <v>0.38476953907815631</v>
      </c>
      <c r="C246">
        <v>-9.3677091598510742</v>
      </c>
      <c r="D246">
        <v>15.632290840148926</v>
      </c>
      <c r="E246">
        <v>4</v>
      </c>
    </row>
    <row r="247" spans="1:5">
      <c r="A247">
        <v>194</v>
      </c>
      <c r="B247">
        <v>0.38677354709418837</v>
      </c>
      <c r="C247">
        <v>-11.091706275939941</v>
      </c>
      <c r="D247">
        <v>13.908293724060059</v>
      </c>
      <c r="E247">
        <v>4</v>
      </c>
    </row>
    <row r="248" spans="1:5">
      <c r="A248">
        <v>195</v>
      </c>
      <c r="B248">
        <v>0.38877755511022044</v>
      </c>
      <c r="C248">
        <v>-7.9804019927978516</v>
      </c>
      <c r="D248">
        <v>17.019598007202148</v>
      </c>
      <c r="E248">
        <v>4</v>
      </c>
    </row>
    <row r="249" spans="1:5">
      <c r="A249">
        <v>196</v>
      </c>
      <c r="B249">
        <v>0.39078156312625251</v>
      </c>
      <c r="C249">
        <v>-9.068516731262207</v>
      </c>
      <c r="D249">
        <v>15.931483268737793</v>
      </c>
      <c r="E249">
        <v>4</v>
      </c>
    </row>
    <row r="250" spans="1:5">
      <c r="A250">
        <v>197</v>
      </c>
      <c r="B250">
        <v>0.39278557114228457</v>
      </c>
      <c r="C250">
        <v>-11.158597946166992</v>
      </c>
      <c r="D250">
        <v>13.841402053833008</v>
      </c>
      <c r="E250">
        <v>4</v>
      </c>
    </row>
    <row r="251" spans="1:5">
      <c r="A251">
        <v>198</v>
      </c>
      <c r="B251">
        <v>0.39478957915831664</v>
      </c>
      <c r="C251">
        <v>-4.2087516784667969</v>
      </c>
      <c r="D251">
        <v>20.791248321533203</v>
      </c>
      <c r="E251">
        <v>4</v>
      </c>
    </row>
    <row r="252" spans="1:5">
      <c r="A252">
        <v>199</v>
      </c>
      <c r="B252">
        <v>0.39679358717434871</v>
      </c>
      <c r="C252">
        <v>248.56353624775204</v>
      </c>
      <c r="D252">
        <v>147.0532789633383</v>
      </c>
      <c r="E252">
        <v>4</v>
      </c>
    </row>
    <row r="253" spans="1:5">
      <c r="A253">
        <v>200</v>
      </c>
      <c r="B253">
        <v>0.39879759519038077</v>
      </c>
      <c r="C253">
        <v>23.294702390232253</v>
      </c>
      <c r="D253">
        <v>34.202142407198039</v>
      </c>
      <c r="E253">
        <v>4</v>
      </c>
    </row>
    <row r="254" spans="1:5">
      <c r="A254">
        <v>201</v>
      </c>
      <c r="B254">
        <v>0.40080160320641284</v>
      </c>
      <c r="C254">
        <v>-10.367829322814941</v>
      </c>
      <c r="D254">
        <v>14.632170677185059</v>
      </c>
      <c r="E254">
        <v>4</v>
      </c>
    </row>
    <row r="255" spans="1:5">
      <c r="A255">
        <v>202</v>
      </c>
      <c r="B255">
        <v>0.4028056112224449</v>
      </c>
      <c r="C255">
        <v>-7.9642162322998047</v>
      </c>
      <c r="D255">
        <v>17.035783767700195</v>
      </c>
      <c r="E255">
        <v>4</v>
      </c>
    </row>
    <row r="256" spans="1:5">
      <c r="A256">
        <v>203</v>
      </c>
      <c r="B256">
        <v>0.40480961923847697</v>
      </c>
      <c r="C256">
        <v>-11.300071716308594</v>
      </c>
      <c r="D256">
        <v>13.699928283691406</v>
      </c>
      <c r="E256">
        <v>4</v>
      </c>
    </row>
    <row r="257" spans="1:5">
      <c r="A257">
        <v>204</v>
      </c>
      <c r="B257">
        <v>0.40681362725450904</v>
      </c>
      <c r="C257">
        <v>58.480746051793318</v>
      </c>
      <c r="D257">
        <v>49.645750890734305</v>
      </c>
      <c r="E257">
        <v>4</v>
      </c>
    </row>
    <row r="258" spans="1:5">
      <c r="A258">
        <v>205</v>
      </c>
      <c r="B258">
        <v>0.4088176352705411</v>
      </c>
      <c r="C258">
        <v>-7.8169822692871094</v>
      </c>
      <c r="D258">
        <v>17.183017730712891</v>
      </c>
      <c r="E258">
        <v>4</v>
      </c>
    </row>
    <row r="259" spans="1:5">
      <c r="A259">
        <v>206</v>
      </c>
      <c r="B259">
        <v>0.41082164328657317</v>
      </c>
      <c r="C259">
        <v>219.8203242590765</v>
      </c>
      <c r="D259">
        <v>127.16459671510955</v>
      </c>
      <c r="E259">
        <v>4</v>
      </c>
    </row>
    <row r="260" spans="1:5">
      <c r="A260">
        <v>207</v>
      </c>
      <c r="B260">
        <v>0.41282565130260523</v>
      </c>
      <c r="C260">
        <v>105.24996897514518</v>
      </c>
      <c r="D260">
        <v>72.825348600426594</v>
      </c>
      <c r="E260">
        <v>4</v>
      </c>
    </row>
    <row r="261" spans="1:5">
      <c r="A261">
        <v>208</v>
      </c>
      <c r="B261">
        <v>0.4148296593186373</v>
      </c>
      <c r="C261">
        <v>-13.228087425231934</v>
      </c>
      <c r="D261">
        <v>11.771912574768066</v>
      </c>
      <c r="E261">
        <v>4</v>
      </c>
    </row>
    <row r="262" spans="1:5">
      <c r="A262">
        <v>209</v>
      </c>
      <c r="B262">
        <v>0.41683366733466931</v>
      </c>
      <c r="C262">
        <v>-9.6612415313720703</v>
      </c>
      <c r="D262">
        <v>15.33875846862793</v>
      </c>
      <c r="E262">
        <v>4</v>
      </c>
    </row>
    <row r="263" spans="1:5">
      <c r="A263">
        <v>210</v>
      </c>
      <c r="B263">
        <v>0.41883767535070138</v>
      </c>
      <c r="C263">
        <v>-5.2133502960205078</v>
      </c>
      <c r="D263">
        <v>19.786649703979492</v>
      </c>
      <c r="E263">
        <v>4</v>
      </c>
    </row>
    <row r="264" spans="1:5">
      <c r="A264">
        <v>211</v>
      </c>
      <c r="B264">
        <v>0.42084168336673344</v>
      </c>
      <c r="C264">
        <v>-9.6079740524291992</v>
      </c>
      <c r="D264">
        <v>15.392025947570801</v>
      </c>
      <c r="E264">
        <v>4</v>
      </c>
    </row>
    <row r="265" spans="1:5">
      <c r="A265">
        <v>212</v>
      </c>
      <c r="B265">
        <v>0.42284569138276551</v>
      </c>
      <c r="C265">
        <v>-11.799713134765625</v>
      </c>
      <c r="D265">
        <v>13.200286865234375</v>
      </c>
      <c r="E265">
        <v>4</v>
      </c>
    </row>
    <row r="266" spans="1:5">
      <c r="A266">
        <v>213</v>
      </c>
      <c r="B266">
        <v>0.42484969939879758</v>
      </c>
      <c r="C266">
        <v>-7.5969133377075195</v>
      </c>
      <c r="D266">
        <v>17.40308666229248</v>
      </c>
      <c r="E266">
        <v>4</v>
      </c>
    </row>
    <row r="267" spans="1:5">
      <c r="A267">
        <v>214</v>
      </c>
      <c r="B267">
        <v>0.42685370741482964</v>
      </c>
      <c r="C267">
        <v>-11.907318115234375</v>
      </c>
      <c r="D267">
        <v>13.092681884765625</v>
      </c>
      <c r="E267">
        <v>4</v>
      </c>
    </row>
    <row r="268" spans="1:5">
      <c r="A268">
        <v>215</v>
      </c>
      <c r="B268">
        <v>0.42885771543086171</v>
      </c>
      <c r="C268">
        <v>-8.5183439254760742</v>
      </c>
      <c r="D268">
        <v>16.481656074523926</v>
      </c>
      <c r="E268">
        <v>4</v>
      </c>
    </row>
    <row r="269" spans="1:5">
      <c r="A269">
        <v>216</v>
      </c>
      <c r="B269">
        <v>0.43086172344689377</v>
      </c>
      <c r="C269">
        <v>-7.5089526176452637</v>
      </c>
      <c r="D269">
        <v>17.491047382354736</v>
      </c>
      <c r="E269">
        <v>4</v>
      </c>
    </row>
    <row r="270" spans="1:5">
      <c r="A270">
        <v>217</v>
      </c>
      <c r="B270">
        <v>0.43286573146292584</v>
      </c>
      <c r="C270">
        <v>-9.3806009292602539</v>
      </c>
      <c r="D270">
        <v>15.619399070739746</v>
      </c>
      <c r="E270">
        <v>4</v>
      </c>
    </row>
    <row r="271" spans="1:5">
      <c r="A271">
        <v>218</v>
      </c>
      <c r="B271">
        <v>0.43486973947895791</v>
      </c>
      <c r="C271">
        <v>-10.652144432067871</v>
      </c>
      <c r="D271">
        <v>14.347855567932129</v>
      </c>
      <c r="E271">
        <v>4</v>
      </c>
    </row>
    <row r="272" spans="1:5">
      <c r="A272">
        <v>219</v>
      </c>
      <c r="B272">
        <v>0.43687374749498997</v>
      </c>
      <c r="C272">
        <v>-7.525932788848877</v>
      </c>
      <c r="D272">
        <v>17.474067211151123</v>
      </c>
      <c r="E272">
        <v>4</v>
      </c>
    </row>
    <row r="273" spans="1:5">
      <c r="A273">
        <v>220</v>
      </c>
      <c r="B273">
        <v>0.43887775551102204</v>
      </c>
      <c r="C273">
        <v>-11.146653175354004</v>
      </c>
      <c r="D273">
        <v>13.853346824645996</v>
      </c>
      <c r="E273">
        <v>4</v>
      </c>
    </row>
    <row r="274" spans="1:5">
      <c r="A274">
        <v>221</v>
      </c>
      <c r="B274">
        <v>0.4408817635270541</v>
      </c>
      <c r="C274">
        <v>-12.290006637573242</v>
      </c>
      <c r="D274">
        <v>12.709993362426758</v>
      </c>
      <c r="E274">
        <v>4</v>
      </c>
    </row>
    <row r="275" spans="1:5">
      <c r="A275">
        <v>222</v>
      </c>
      <c r="B275">
        <v>0.44288577154308617</v>
      </c>
      <c r="C275">
        <v>127.51561589267175</v>
      </c>
      <c r="D275">
        <v>82.605998253953061</v>
      </c>
      <c r="E275">
        <v>4</v>
      </c>
    </row>
    <row r="276" spans="1:5">
      <c r="A276">
        <v>223</v>
      </c>
      <c r="B276">
        <v>0.44488977955911824</v>
      </c>
      <c r="C276">
        <v>-11.345540046691895</v>
      </c>
      <c r="D276">
        <v>13.654459953308105</v>
      </c>
      <c r="E276">
        <v>4</v>
      </c>
    </row>
    <row r="277" spans="1:5">
      <c r="A277">
        <v>224</v>
      </c>
      <c r="B277">
        <v>0.4468937875751503</v>
      </c>
      <c r="C277">
        <v>-9.7375869750976562</v>
      </c>
      <c r="D277">
        <v>15.262413024902344</v>
      </c>
      <c r="E277">
        <v>4</v>
      </c>
    </row>
    <row r="278" spans="1:5">
      <c r="A278">
        <v>225</v>
      </c>
      <c r="B278">
        <v>0.44889779559118237</v>
      </c>
      <c r="C278">
        <v>128.13555183200185</v>
      </c>
      <c r="D278">
        <v>86.340794752976024</v>
      </c>
      <c r="E278">
        <v>4</v>
      </c>
    </row>
    <row r="279" spans="1:5">
      <c r="A279">
        <v>226</v>
      </c>
      <c r="B279">
        <v>0.45090180360721444</v>
      </c>
      <c r="C279">
        <v>86.569560533630309</v>
      </c>
      <c r="D279">
        <v>62.652415993743858</v>
      </c>
      <c r="E279">
        <v>4</v>
      </c>
    </row>
    <row r="280" spans="1:5">
      <c r="A280">
        <v>227</v>
      </c>
      <c r="B280">
        <v>0.4529058116232465</v>
      </c>
      <c r="C280">
        <v>-7.378941535949707</v>
      </c>
      <c r="D280">
        <v>17.621058464050293</v>
      </c>
      <c r="E280">
        <v>4</v>
      </c>
    </row>
    <row r="281" spans="1:5">
      <c r="A281">
        <v>228</v>
      </c>
      <c r="B281">
        <v>0.45490981963927857</v>
      </c>
      <c r="C281">
        <v>-14.300543785095215</v>
      </c>
      <c r="D281">
        <v>10.699456214904785</v>
      </c>
      <c r="E281">
        <v>4</v>
      </c>
    </row>
    <row r="282" spans="1:5">
      <c r="A282">
        <v>229</v>
      </c>
      <c r="B282">
        <v>0.45691382765531063</v>
      </c>
      <c r="C282">
        <v>-8.3582448959350586</v>
      </c>
      <c r="D282">
        <v>16.641755104064941</v>
      </c>
      <c r="E282">
        <v>4</v>
      </c>
    </row>
    <row r="283" spans="1:5">
      <c r="A283">
        <v>230</v>
      </c>
      <c r="B283">
        <v>0.4589178356713427</v>
      </c>
      <c r="C283">
        <v>35.696122150416713</v>
      </c>
      <c r="D283">
        <v>35.844264974591901</v>
      </c>
      <c r="E283">
        <v>4</v>
      </c>
    </row>
    <row r="284" spans="1:5">
      <c r="A284">
        <v>231</v>
      </c>
      <c r="B284">
        <v>0.46092184368737477</v>
      </c>
      <c r="C284">
        <v>-10.199247360229492</v>
      </c>
      <c r="D284">
        <v>14.800752639770508</v>
      </c>
      <c r="E284">
        <v>4</v>
      </c>
    </row>
    <row r="285" spans="1:5">
      <c r="A285">
        <v>232</v>
      </c>
      <c r="B285">
        <v>0.46292585170340683</v>
      </c>
      <c r="C285">
        <v>-7.024726390838623</v>
      </c>
      <c r="D285">
        <v>17.975273609161377</v>
      </c>
      <c r="E285">
        <v>4</v>
      </c>
    </row>
    <row r="286" spans="1:5">
      <c r="A286">
        <v>233</v>
      </c>
      <c r="B286">
        <v>0.4649298597194389</v>
      </c>
      <c r="C286">
        <v>-7.4950170516967773</v>
      </c>
      <c r="D286">
        <v>17.504982948303223</v>
      </c>
      <c r="E286">
        <v>4</v>
      </c>
    </row>
    <row r="287" spans="1:5">
      <c r="A287">
        <v>234</v>
      </c>
      <c r="B287">
        <v>0.46693386773547096</v>
      </c>
      <c r="C287">
        <v>-8.9587507247924805</v>
      </c>
      <c r="D287">
        <v>16.04124927520752</v>
      </c>
      <c r="E287">
        <v>4</v>
      </c>
    </row>
    <row r="288" spans="1:5">
      <c r="A288">
        <v>235</v>
      </c>
      <c r="B288">
        <v>0.46893787575150303</v>
      </c>
      <c r="C288">
        <v>113.86922021212843</v>
      </c>
      <c r="D288">
        <v>75.796878077103031</v>
      </c>
      <c r="E288">
        <v>4</v>
      </c>
    </row>
    <row r="289" spans="1:5">
      <c r="A289">
        <v>236</v>
      </c>
      <c r="B289">
        <v>0.4709418837675351</v>
      </c>
      <c r="C289">
        <v>127.35595469844432</v>
      </c>
      <c r="D289">
        <v>82.860672738016106</v>
      </c>
      <c r="E289">
        <v>4</v>
      </c>
    </row>
    <row r="290" spans="1:5">
      <c r="A290">
        <v>237</v>
      </c>
      <c r="B290">
        <v>0.47294589178356711</v>
      </c>
      <c r="C290">
        <v>-9.8368721008300781</v>
      </c>
      <c r="D290">
        <v>15.163127899169922</v>
      </c>
      <c r="E290">
        <v>4</v>
      </c>
    </row>
    <row r="291" spans="1:5">
      <c r="A291">
        <v>238</v>
      </c>
      <c r="B291">
        <v>0.47494989979959917</v>
      </c>
      <c r="C291">
        <v>-13.734487533569336</v>
      </c>
      <c r="D291">
        <v>11.265512466430664</v>
      </c>
      <c r="E291">
        <v>4</v>
      </c>
    </row>
    <row r="292" spans="1:5">
      <c r="A292">
        <v>239</v>
      </c>
      <c r="B292">
        <v>0.47695390781563124</v>
      </c>
      <c r="C292">
        <v>-6.6556777954101562</v>
      </c>
      <c r="D292">
        <v>18.344322204589844</v>
      </c>
      <c r="E292">
        <v>4</v>
      </c>
    </row>
    <row r="293" spans="1:5">
      <c r="A293">
        <v>240</v>
      </c>
      <c r="B293">
        <v>0.47895791583166331</v>
      </c>
      <c r="C293">
        <v>-13.340096473693848</v>
      </c>
      <c r="D293">
        <v>11.659903526306152</v>
      </c>
      <c r="E293">
        <v>4</v>
      </c>
    </row>
    <row r="294" spans="1:5">
      <c r="A294">
        <v>241</v>
      </c>
      <c r="B294">
        <v>0.48096192384769537</v>
      </c>
      <c r="C294">
        <v>-14.449263572692871</v>
      </c>
      <c r="D294">
        <v>10.550736427307129</v>
      </c>
      <c r="E294">
        <v>4</v>
      </c>
    </row>
    <row r="295" spans="1:5">
      <c r="A295">
        <v>242</v>
      </c>
      <c r="B295">
        <v>0.48296593186372744</v>
      </c>
      <c r="C295">
        <v>-14.652566909790039</v>
      </c>
      <c r="D295">
        <v>10.347433090209961</v>
      </c>
      <c r="E295">
        <v>4</v>
      </c>
    </row>
    <row r="296" spans="1:5">
      <c r="A296">
        <v>243</v>
      </c>
      <c r="B296">
        <v>0.4849699398797595</v>
      </c>
      <c r="C296">
        <v>-8.1407737731933594</v>
      </c>
      <c r="D296">
        <v>16.859226226806641</v>
      </c>
      <c r="E296">
        <v>4</v>
      </c>
    </row>
    <row r="297" spans="1:5">
      <c r="A297">
        <v>244</v>
      </c>
      <c r="B297">
        <v>0.48697394789579157</v>
      </c>
      <c r="C297">
        <v>-5.1977348327636719</v>
      </c>
      <c r="D297">
        <v>19.802265167236328</v>
      </c>
      <c r="E297">
        <v>4</v>
      </c>
    </row>
    <row r="298" spans="1:5">
      <c r="A298">
        <v>245</v>
      </c>
      <c r="B298">
        <v>0.48897795591182364</v>
      </c>
      <c r="C298">
        <v>-9.0202426910400391</v>
      </c>
      <c r="D298">
        <v>15.979757308959961</v>
      </c>
      <c r="E298">
        <v>4</v>
      </c>
    </row>
    <row r="299" spans="1:5">
      <c r="A299">
        <v>246</v>
      </c>
      <c r="B299">
        <v>0.4909819639278557</v>
      </c>
      <c r="C299">
        <v>53.646757867185983</v>
      </c>
      <c r="D299">
        <v>48.274540079756932</v>
      </c>
      <c r="E299">
        <v>4</v>
      </c>
    </row>
    <row r="300" spans="1:5">
      <c r="A300">
        <v>247</v>
      </c>
      <c r="B300">
        <v>0.49298597194388777</v>
      </c>
      <c r="C300">
        <v>-5.3818845748901367</v>
      </c>
      <c r="D300">
        <v>19.618115425109863</v>
      </c>
      <c r="E300">
        <v>4</v>
      </c>
    </row>
    <row r="301" spans="1:5">
      <c r="A301">
        <v>248</v>
      </c>
      <c r="B301">
        <v>0.49498997995991983</v>
      </c>
      <c r="C301">
        <v>-6.4261093139648438</v>
      </c>
      <c r="D301">
        <v>18.573890686035156</v>
      </c>
      <c r="E301">
        <v>4</v>
      </c>
    </row>
    <row r="302" spans="1:5">
      <c r="A302">
        <v>249</v>
      </c>
      <c r="B302">
        <v>0.4969939879759519</v>
      </c>
      <c r="C302">
        <v>-8.8843898773193359</v>
      </c>
      <c r="D302">
        <v>16.115610122680664</v>
      </c>
      <c r="E302">
        <v>4</v>
      </c>
    </row>
    <row r="303" spans="1:5">
      <c r="A303">
        <v>250</v>
      </c>
      <c r="B303">
        <v>0.49899799599198397</v>
      </c>
      <c r="C303">
        <v>-13.493698120117188</v>
      </c>
      <c r="D303">
        <v>11.506301879882812</v>
      </c>
      <c r="E303">
        <v>4</v>
      </c>
    </row>
    <row r="304" spans="1:5">
      <c r="A304">
        <v>251</v>
      </c>
      <c r="B304">
        <v>0.50100200400801598</v>
      </c>
      <c r="C304">
        <v>-10.85236644744873</v>
      </c>
      <c r="D304">
        <v>14.14763355255127</v>
      </c>
      <c r="E304">
        <v>4</v>
      </c>
    </row>
    <row r="305" spans="1:5">
      <c r="A305">
        <v>252</v>
      </c>
      <c r="B305">
        <v>0.50300601202404804</v>
      </c>
      <c r="C305">
        <v>-14.172155380249023</v>
      </c>
      <c r="D305">
        <v>10.827844619750977</v>
      </c>
      <c r="E305">
        <v>4</v>
      </c>
    </row>
    <row r="306" spans="1:5">
      <c r="A306">
        <v>253</v>
      </c>
      <c r="B306">
        <v>0.50501002004008011</v>
      </c>
      <c r="C306">
        <v>-8.1511249542236328</v>
      </c>
      <c r="D306">
        <v>16.848875045776367</v>
      </c>
      <c r="E306">
        <v>4</v>
      </c>
    </row>
    <row r="307" spans="1:5">
      <c r="A307">
        <v>254</v>
      </c>
      <c r="B307">
        <v>0.50701402805611218</v>
      </c>
      <c r="C307">
        <v>-13.836709976196289</v>
      </c>
      <c r="D307">
        <v>11.163290023803711</v>
      </c>
      <c r="E307">
        <v>4</v>
      </c>
    </row>
    <row r="308" spans="1:5">
      <c r="A308">
        <v>255</v>
      </c>
      <c r="B308">
        <v>0.50901803607214424</v>
      </c>
      <c r="C308">
        <v>-6.3711671829223633</v>
      </c>
      <c r="D308">
        <v>18.628832817077637</v>
      </c>
      <c r="E308">
        <v>4</v>
      </c>
    </row>
    <row r="309" spans="1:5">
      <c r="A309">
        <v>256</v>
      </c>
      <c r="B309">
        <v>0.51102204408817631</v>
      </c>
      <c r="C309">
        <v>125.44061426189222</v>
      </c>
      <c r="D309">
        <v>82.324609060419988</v>
      </c>
      <c r="E309">
        <v>4</v>
      </c>
    </row>
    <row r="310" spans="1:5">
      <c r="A310">
        <v>257</v>
      </c>
      <c r="B310">
        <v>0.51302605210420837</v>
      </c>
      <c r="C310">
        <v>-12.128059387207031</v>
      </c>
      <c r="D310">
        <v>12.871940612792969</v>
      </c>
      <c r="E310">
        <v>4</v>
      </c>
    </row>
    <row r="311" spans="1:5">
      <c r="A311">
        <v>258</v>
      </c>
      <c r="B311">
        <v>0.51503006012024044</v>
      </c>
      <c r="C311">
        <v>-2.9305834770202637</v>
      </c>
      <c r="D311">
        <v>22.069416522979736</v>
      </c>
      <c r="E311">
        <v>4</v>
      </c>
    </row>
    <row r="312" spans="1:5">
      <c r="A312">
        <v>259</v>
      </c>
      <c r="B312">
        <v>0.51703406813627251</v>
      </c>
      <c r="C312">
        <v>70.334110875072142</v>
      </c>
      <c r="D312">
        <v>57.808673450918036</v>
      </c>
      <c r="E312">
        <v>4</v>
      </c>
    </row>
    <row r="313" spans="1:5">
      <c r="A313">
        <v>260</v>
      </c>
      <c r="B313">
        <v>0.51903807615230457</v>
      </c>
      <c r="C313">
        <v>-4.2035036087036133</v>
      </c>
      <c r="D313">
        <v>20.796496391296387</v>
      </c>
      <c r="E313">
        <v>4</v>
      </c>
    </row>
    <row r="314" spans="1:5">
      <c r="A314">
        <v>261</v>
      </c>
      <c r="B314">
        <v>0.52104208416833664</v>
      </c>
      <c r="C314">
        <v>-7.0107345581054688</v>
      </c>
      <c r="D314">
        <v>17.989265441894531</v>
      </c>
      <c r="E314">
        <v>4</v>
      </c>
    </row>
    <row r="315" spans="1:5">
      <c r="A315">
        <v>262</v>
      </c>
      <c r="B315">
        <v>0.5230460921843687</v>
      </c>
      <c r="C315">
        <v>-8.195551872253418</v>
      </c>
      <c r="D315">
        <v>16.804448127746582</v>
      </c>
      <c r="E315">
        <v>4</v>
      </c>
    </row>
    <row r="316" spans="1:5">
      <c r="A316">
        <v>263</v>
      </c>
      <c r="B316">
        <v>0.52505010020040077</v>
      </c>
      <c r="C316">
        <v>-7.331505298614502</v>
      </c>
      <c r="D316">
        <v>17.668494701385498</v>
      </c>
      <c r="E316">
        <v>4</v>
      </c>
    </row>
    <row r="317" spans="1:5">
      <c r="A317">
        <v>264</v>
      </c>
      <c r="B317">
        <v>0.52705410821643284</v>
      </c>
      <c r="C317">
        <v>-17.551860809326172</v>
      </c>
      <c r="D317">
        <v>7.4481391906738281</v>
      </c>
      <c r="E317">
        <v>4</v>
      </c>
    </row>
    <row r="318" spans="1:5">
      <c r="A318">
        <v>265</v>
      </c>
      <c r="B318">
        <v>0.5290581162324649</v>
      </c>
      <c r="C318">
        <v>17.530007806402956</v>
      </c>
      <c r="D318">
        <v>29.899960263064756</v>
      </c>
      <c r="E318">
        <v>4</v>
      </c>
    </row>
    <row r="319" spans="1:5">
      <c r="A319">
        <v>266</v>
      </c>
      <c r="B319">
        <v>0.53106212424849697</v>
      </c>
      <c r="C319">
        <v>-9.2264928817749023</v>
      </c>
      <c r="D319">
        <v>15.773507118225098</v>
      </c>
      <c r="E319">
        <v>4</v>
      </c>
    </row>
    <row r="320" spans="1:5">
      <c r="A320">
        <v>267</v>
      </c>
      <c r="B320">
        <v>0.53306613226452904</v>
      </c>
      <c r="C320">
        <v>-6.5859370231628418</v>
      </c>
      <c r="D320">
        <v>18.414062976837158</v>
      </c>
      <c r="E320">
        <v>4</v>
      </c>
    </row>
    <row r="321" spans="1:5">
      <c r="A321">
        <v>268</v>
      </c>
      <c r="B321">
        <v>0.5350701402805611</v>
      </c>
      <c r="C321">
        <v>-6.0410270690917969</v>
      </c>
      <c r="D321">
        <v>18.958972930908203</v>
      </c>
      <c r="E321">
        <v>4</v>
      </c>
    </row>
    <row r="322" spans="1:5">
      <c r="A322">
        <v>269</v>
      </c>
      <c r="B322">
        <v>0.53707414829659317</v>
      </c>
      <c r="C322">
        <v>-10.694443702697754</v>
      </c>
      <c r="D322">
        <v>14.305556297302246</v>
      </c>
      <c r="E322">
        <v>4</v>
      </c>
    </row>
    <row r="323" spans="1:5">
      <c r="A323">
        <v>270</v>
      </c>
      <c r="B323">
        <v>0.53907815631262523</v>
      </c>
      <c r="C323">
        <v>193.06597602558625</v>
      </c>
      <c r="D323">
        <v>117.89519542551284</v>
      </c>
      <c r="E323">
        <v>4</v>
      </c>
    </row>
    <row r="324" spans="1:5">
      <c r="A324">
        <v>271</v>
      </c>
      <c r="B324">
        <v>0.5410821643286573</v>
      </c>
      <c r="C324">
        <v>-6.7316608428955078</v>
      </c>
      <c r="D324">
        <v>18.268339157104492</v>
      </c>
      <c r="E324">
        <v>4</v>
      </c>
    </row>
    <row r="325" spans="1:5">
      <c r="A325">
        <v>272</v>
      </c>
      <c r="B325">
        <v>0.54308617234468937</v>
      </c>
      <c r="C325">
        <v>-4.9425621032714844</v>
      </c>
      <c r="D325">
        <v>20.057437896728516</v>
      </c>
      <c r="E325">
        <v>4</v>
      </c>
    </row>
    <row r="326" spans="1:5">
      <c r="A326">
        <v>273</v>
      </c>
      <c r="B326">
        <v>0.54509018036072143</v>
      </c>
      <c r="C326">
        <v>-9.1504764556884766</v>
      </c>
      <c r="D326">
        <v>15.849523544311523</v>
      </c>
      <c r="E326">
        <v>4</v>
      </c>
    </row>
    <row r="327" spans="1:5">
      <c r="A327">
        <v>274</v>
      </c>
      <c r="B327">
        <v>0.5470941883767535</v>
      </c>
      <c r="C327">
        <v>-12.788911819458008</v>
      </c>
      <c r="D327">
        <v>12.211088180541992</v>
      </c>
      <c r="E327">
        <v>4</v>
      </c>
    </row>
    <row r="328" spans="1:5">
      <c r="A328">
        <v>275</v>
      </c>
      <c r="B328">
        <v>0.54909819639278556</v>
      </c>
      <c r="C328">
        <v>-11.297847747802734</v>
      </c>
      <c r="D328">
        <v>13.702152252197266</v>
      </c>
      <c r="E328">
        <v>4</v>
      </c>
    </row>
    <row r="329" spans="1:5">
      <c r="A329">
        <v>276</v>
      </c>
      <c r="B329">
        <v>0.55110220440881763</v>
      </c>
      <c r="C329">
        <v>-13.95283317565918</v>
      </c>
      <c r="D329">
        <v>11.04716682434082</v>
      </c>
      <c r="E329">
        <v>4</v>
      </c>
    </row>
    <row r="330" spans="1:5">
      <c r="A330">
        <v>277</v>
      </c>
      <c r="B330">
        <v>0.5531062124248497</v>
      </c>
      <c r="C330">
        <v>-8.5570192337036133</v>
      </c>
      <c r="D330">
        <v>16.442980766296387</v>
      </c>
      <c r="E330">
        <v>4</v>
      </c>
    </row>
    <row r="331" spans="1:5">
      <c r="A331">
        <v>278</v>
      </c>
      <c r="B331">
        <v>0.55511022044088176</v>
      </c>
      <c r="C331">
        <v>75.490635422865964</v>
      </c>
      <c r="D331">
        <v>60.946706547339971</v>
      </c>
      <c r="E331">
        <v>4</v>
      </c>
    </row>
    <row r="332" spans="1:5">
      <c r="A332">
        <v>279</v>
      </c>
      <c r="B332">
        <v>0.55711422845691383</v>
      </c>
      <c r="C332">
        <v>-6.2378430366516113</v>
      </c>
      <c r="D332">
        <v>18.762156963348389</v>
      </c>
      <c r="E332">
        <v>4</v>
      </c>
    </row>
    <row r="333" spans="1:5">
      <c r="A333">
        <v>280</v>
      </c>
      <c r="B333">
        <v>0.5591182364729459</v>
      </c>
      <c r="C333">
        <v>-10.544036865234375</v>
      </c>
      <c r="D333">
        <v>14.455963134765625</v>
      </c>
      <c r="E333">
        <v>4</v>
      </c>
    </row>
    <row r="334" spans="1:5">
      <c r="A334">
        <v>281</v>
      </c>
      <c r="B334">
        <v>0.56112224448897796</v>
      </c>
      <c r="C334">
        <v>115.12146570166914</v>
      </c>
      <c r="D334">
        <v>75.557208070561131</v>
      </c>
      <c r="E334">
        <v>4</v>
      </c>
    </row>
    <row r="335" spans="1:5">
      <c r="A335">
        <v>282</v>
      </c>
      <c r="B335">
        <v>0.56312625250501003</v>
      </c>
      <c r="C335">
        <v>-8.8798313140869141</v>
      </c>
      <c r="D335">
        <v>16.120168685913086</v>
      </c>
      <c r="E335">
        <v>4</v>
      </c>
    </row>
    <row r="336" spans="1:5">
      <c r="A336">
        <v>283</v>
      </c>
      <c r="B336">
        <v>0.56513026052104209</v>
      </c>
      <c r="C336">
        <v>-9.1471805572509766</v>
      </c>
      <c r="D336">
        <v>15.852819442749023</v>
      </c>
      <c r="E336">
        <v>4</v>
      </c>
    </row>
    <row r="337" spans="1:5">
      <c r="A337">
        <v>284</v>
      </c>
      <c r="B337">
        <v>0.56713426853707416</v>
      </c>
      <c r="C337">
        <v>-8.9607648849487305</v>
      </c>
      <c r="D337">
        <v>16.03923511505127</v>
      </c>
      <c r="E337">
        <v>4</v>
      </c>
    </row>
    <row r="338" spans="1:5">
      <c r="A338">
        <v>285</v>
      </c>
      <c r="B338">
        <v>0.56913827655310623</v>
      </c>
      <c r="C338">
        <v>-12.859775543212891</v>
      </c>
      <c r="D338">
        <v>12.140224456787109</v>
      </c>
      <c r="E338">
        <v>4</v>
      </c>
    </row>
    <row r="339" spans="1:5">
      <c r="A339">
        <v>286</v>
      </c>
      <c r="B339">
        <v>0.57114228456913829</v>
      </c>
      <c r="C339">
        <v>-10.51457691192627</v>
      </c>
      <c r="D339">
        <v>14.48542308807373</v>
      </c>
      <c r="E339">
        <v>4</v>
      </c>
    </row>
    <row r="340" spans="1:5">
      <c r="A340">
        <v>287</v>
      </c>
      <c r="B340">
        <v>0.57314629258517036</v>
      </c>
      <c r="C340">
        <v>-10.691091537475586</v>
      </c>
      <c r="D340">
        <v>14.308908462524414</v>
      </c>
      <c r="E340">
        <v>4</v>
      </c>
    </row>
    <row r="341" spans="1:5">
      <c r="A341">
        <v>288</v>
      </c>
      <c r="B341">
        <v>0.57515030060120242</v>
      </c>
      <c r="C341">
        <v>-5.8282575607299805</v>
      </c>
      <c r="D341">
        <v>19.17174243927002</v>
      </c>
      <c r="E341">
        <v>4</v>
      </c>
    </row>
    <row r="342" spans="1:5">
      <c r="A342">
        <v>289</v>
      </c>
      <c r="B342">
        <v>0.57715430861723449</v>
      </c>
      <c r="C342">
        <v>-12.283300399780273</v>
      </c>
      <c r="D342">
        <v>12.716699600219727</v>
      </c>
      <c r="E342">
        <v>4</v>
      </c>
    </row>
    <row r="343" spans="1:5">
      <c r="A343">
        <v>290</v>
      </c>
      <c r="B343">
        <v>0.57915831663326656</v>
      </c>
      <c r="C343">
        <v>63.772433024511102</v>
      </c>
      <c r="D343">
        <v>49.379376760058278</v>
      </c>
      <c r="E343">
        <v>4</v>
      </c>
    </row>
    <row r="344" spans="1:5">
      <c r="A344">
        <v>291</v>
      </c>
      <c r="B344">
        <v>0.58116232464929862</v>
      </c>
      <c r="C344">
        <v>108.48404522647752</v>
      </c>
      <c r="D344">
        <v>74.425838092517324</v>
      </c>
      <c r="E344">
        <v>4</v>
      </c>
    </row>
    <row r="345" spans="1:5">
      <c r="A345">
        <v>292</v>
      </c>
      <c r="B345">
        <v>0.58316633266533069</v>
      </c>
      <c r="C345">
        <v>-13.363086700439453</v>
      </c>
      <c r="D345">
        <v>11.636913299560547</v>
      </c>
      <c r="E345">
        <v>4</v>
      </c>
    </row>
    <row r="346" spans="1:5">
      <c r="A346">
        <v>293</v>
      </c>
      <c r="B346">
        <v>0.58517034068136276</v>
      </c>
      <c r="C346">
        <v>56.575304401329674</v>
      </c>
      <c r="D346">
        <v>47.696695512737591</v>
      </c>
      <c r="E346">
        <v>4</v>
      </c>
    </row>
    <row r="347" spans="1:5">
      <c r="A347">
        <v>294</v>
      </c>
      <c r="B347">
        <v>0.58717434869739482</v>
      </c>
      <c r="C347">
        <v>-4.4195976257324219</v>
      </c>
      <c r="D347">
        <v>20.580402374267578</v>
      </c>
      <c r="E347">
        <v>4</v>
      </c>
    </row>
    <row r="348" spans="1:5">
      <c r="A348">
        <v>295</v>
      </c>
      <c r="B348">
        <v>0.58917835671342689</v>
      </c>
      <c r="C348">
        <v>46.226942846832742</v>
      </c>
      <c r="D348">
        <v>42.271614466934437</v>
      </c>
      <c r="E348">
        <v>4</v>
      </c>
    </row>
    <row r="349" spans="1:5">
      <c r="A349">
        <v>296</v>
      </c>
      <c r="B349">
        <v>0.59118236472945895</v>
      </c>
      <c r="C349">
        <v>-7.5938377380371094</v>
      </c>
      <c r="D349">
        <v>17.406162261962891</v>
      </c>
      <c r="E349">
        <v>4</v>
      </c>
    </row>
    <row r="350" spans="1:5">
      <c r="A350">
        <v>297</v>
      </c>
      <c r="B350">
        <v>0.59318637274549102</v>
      </c>
      <c r="C350">
        <v>-9.871058464050293</v>
      </c>
      <c r="D350">
        <v>15.128941535949707</v>
      </c>
      <c r="E350">
        <v>4</v>
      </c>
    </row>
    <row r="351" spans="1:5">
      <c r="A351">
        <v>298</v>
      </c>
      <c r="B351">
        <v>0.59519038076152309</v>
      </c>
      <c r="C351">
        <v>65.265299600554812</v>
      </c>
      <c r="D351">
        <v>52.842434308028871</v>
      </c>
      <c r="E351">
        <v>4</v>
      </c>
    </row>
    <row r="352" spans="1:5">
      <c r="A352">
        <v>299</v>
      </c>
      <c r="B352">
        <v>0.59719438877755515</v>
      </c>
      <c r="C352">
        <v>-4.2316126823425293</v>
      </c>
      <c r="D352">
        <v>20.768387317657471</v>
      </c>
      <c r="E352">
        <v>4</v>
      </c>
    </row>
    <row r="353" spans="1:5">
      <c r="A353">
        <v>300</v>
      </c>
      <c r="B353">
        <v>0.59919839679358722</v>
      </c>
      <c r="C353">
        <v>189.79000538799954</v>
      </c>
      <c r="D353">
        <v>116.23951110349989</v>
      </c>
      <c r="E353">
        <v>4</v>
      </c>
    </row>
    <row r="354" spans="1:5">
      <c r="A354">
        <v>301</v>
      </c>
      <c r="B354">
        <v>0.60120240480961928</v>
      </c>
      <c r="C354">
        <v>-12.875796318054199</v>
      </c>
      <c r="D354">
        <v>12.124203681945801</v>
      </c>
      <c r="E354">
        <v>4</v>
      </c>
    </row>
    <row r="355" spans="1:5">
      <c r="A355">
        <v>302</v>
      </c>
      <c r="B355">
        <v>0.60320641282565135</v>
      </c>
      <c r="C355">
        <v>229.35445621325056</v>
      </c>
      <c r="D355">
        <v>135.44083036340018</v>
      </c>
      <c r="E355">
        <v>4</v>
      </c>
    </row>
    <row r="356" spans="1:5">
      <c r="A356">
        <v>303</v>
      </c>
      <c r="B356">
        <v>0.60521042084168342</v>
      </c>
      <c r="C356">
        <v>-8.1505193710327148</v>
      </c>
      <c r="D356">
        <v>16.849480628967285</v>
      </c>
      <c r="E356">
        <v>4</v>
      </c>
    </row>
    <row r="357" spans="1:5">
      <c r="A357">
        <v>304</v>
      </c>
      <c r="B357">
        <v>0.60721442885771548</v>
      </c>
      <c r="C357">
        <v>-8.9022560119628906</v>
      </c>
      <c r="D357">
        <v>16.097743988037109</v>
      </c>
      <c r="E357">
        <v>4</v>
      </c>
    </row>
    <row r="358" spans="1:5">
      <c r="A358">
        <v>305</v>
      </c>
      <c r="B358">
        <v>0.60921843687374755</v>
      </c>
      <c r="C358">
        <v>-11.782737731933594</v>
      </c>
      <c r="D358">
        <v>13.217262268066406</v>
      </c>
      <c r="E358">
        <v>4</v>
      </c>
    </row>
    <row r="359" spans="1:5">
      <c r="A359">
        <v>306</v>
      </c>
      <c r="B359">
        <v>0.6112224448897795</v>
      </c>
      <c r="C359">
        <v>-14.321077346801758</v>
      </c>
      <c r="D359">
        <v>10.678922653198242</v>
      </c>
      <c r="E359">
        <v>4</v>
      </c>
    </row>
    <row r="360" spans="1:5">
      <c r="A360">
        <v>307</v>
      </c>
      <c r="B360">
        <v>0.61322645290581157</v>
      </c>
      <c r="C360">
        <v>82.155397901125554</v>
      </c>
      <c r="D360">
        <v>61.143637423310579</v>
      </c>
      <c r="E360">
        <v>4</v>
      </c>
    </row>
    <row r="361" spans="1:5">
      <c r="A361">
        <v>308</v>
      </c>
      <c r="B361">
        <v>0.61523046092184364</v>
      </c>
      <c r="C361">
        <v>40.58029505648183</v>
      </c>
      <c r="D361">
        <v>43.142933830807443</v>
      </c>
      <c r="E361">
        <v>4</v>
      </c>
    </row>
    <row r="362" spans="1:5">
      <c r="A362">
        <v>309</v>
      </c>
      <c r="B362">
        <v>0.6172344689378757</v>
      </c>
      <c r="C362">
        <v>-8.5653676986694336</v>
      </c>
      <c r="D362">
        <v>16.434632301330566</v>
      </c>
      <c r="E362">
        <v>4</v>
      </c>
    </row>
    <row r="363" spans="1:5">
      <c r="A363">
        <v>310</v>
      </c>
      <c r="B363">
        <v>0.61923847695390777</v>
      </c>
      <c r="C363">
        <v>-5.5035200119018555</v>
      </c>
      <c r="D363">
        <v>19.496479988098145</v>
      </c>
      <c r="E363">
        <v>4</v>
      </c>
    </row>
    <row r="364" spans="1:5">
      <c r="A364">
        <v>311</v>
      </c>
      <c r="B364">
        <v>0.62124248496993983</v>
      </c>
      <c r="C364">
        <v>-13.509435653686523</v>
      </c>
      <c r="D364">
        <v>11.490564346313477</v>
      </c>
      <c r="E364">
        <v>4</v>
      </c>
    </row>
    <row r="365" spans="1:5">
      <c r="A365">
        <v>312</v>
      </c>
      <c r="B365">
        <v>0.6232464929859719</v>
      </c>
      <c r="C365">
        <v>122.24172229508551</v>
      </c>
      <c r="D365">
        <v>82.050568674703399</v>
      </c>
      <c r="E365">
        <v>4</v>
      </c>
    </row>
    <row r="366" spans="1:5">
      <c r="A366">
        <v>313</v>
      </c>
      <c r="B366">
        <v>0.62525050100200397</v>
      </c>
      <c r="C366">
        <v>-10.562971115112305</v>
      </c>
      <c r="D366">
        <v>14.437028884887695</v>
      </c>
      <c r="E366">
        <v>4</v>
      </c>
    </row>
    <row r="367" spans="1:5">
      <c r="A367">
        <v>314</v>
      </c>
      <c r="B367">
        <v>0.62725450901803603</v>
      </c>
      <c r="C367">
        <v>156.91564276717045</v>
      </c>
      <c r="D367">
        <v>96.828541770090354</v>
      </c>
      <c r="E367">
        <v>4</v>
      </c>
    </row>
    <row r="368" spans="1:5">
      <c r="A368">
        <v>315</v>
      </c>
      <c r="B368">
        <v>0.6292585170340681</v>
      </c>
      <c r="C368">
        <v>-4.6880722045898438</v>
      </c>
      <c r="D368">
        <v>20.311927795410156</v>
      </c>
      <c r="E368">
        <v>4</v>
      </c>
    </row>
    <row r="369" spans="1:5">
      <c r="A369">
        <v>316</v>
      </c>
      <c r="B369">
        <v>0.63126252505010017</v>
      </c>
      <c r="C369">
        <v>-10.49085521697998</v>
      </c>
      <c r="D369">
        <v>14.50914478302002</v>
      </c>
      <c r="E369">
        <v>4</v>
      </c>
    </row>
    <row r="370" spans="1:5">
      <c r="A370">
        <v>317</v>
      </c>
      <c r="B370">
        <v>0.63326653306613223</v>
      </c>
      <c r="C370">
        <v>215.87946987016468</v>
      </c>
      <c r="D370">
        <v>128.70394468239681</v>
      </c>
      <c r="E370">
        <v>4</v>
      </c>
    </row>
    <row r="371" spans="1:5">
      <c r="A371">
        <v>318</v>
      </c>
      <c r="B371">
        <v>0.6352705410821643</v>
      </c>
      <c r="C371">
        <v>150.82840741161436</v>
      </c>
      <c r="D371">
        <v>96.953706564922783</v>
      </c>
      <c r="E371">
        <v>4</v>
      </c>
    </row>
    <row r="372" spans="1:5">
      <c r="A372">
        <v>319</v>
      </c>
      <c r="B372">
        <v>0.63727454909819636</v>
      </c>
      <c r="C372">
        <v>-6.487635612487793</v>
      </c>
      <c r="D372">
        <v>18.512364387512207</v>
      </c>
      <c r="E372">
        <v>4</v>
      </c>
    </row>
    <row r="373" spans="1:5">
      <c r="A373">
        <v>320</v>
      </c>
      <c r="B373">
        <v>0.63927855711422843</v>
      </c>
      <c r="C373">
        <v>-12.180496215820312</v>
      </c>
      <c r="D373">
        <v>12.819503784179688</v>
      </c>
      <c r="E373">
        <v>4</v>
      </c>
    </row>
    <row r="374" spans="1:5">
      <c r="A374">
        <v>321</v>
      </c>
      <c r="B374">
        <v>0.6412825651302605</v>
      </c>
      <c r="C374">
        <v>155.54536882679926</v>
      </c>
      <c r="D374">
        <v>100.60843141695493</v>
      </c>
      <c r="E374">
        <v>4</v>
      </c>
    </row>
    <row r="375" spans="1:5">
      <c r="A375">
        <v>322</v>
      </c>
      <c r="B375">
        <v>0.64328657314629256</v>
      </c>
      <c r="C375">
        <v>-10.596135139465332</v>
      </c>
      <c r="D375">
        <v>14.403864860534668</v>
      </c>
      <c r="E375">
        <v>4</v>
      </c>
    </row>
    <row r="376" spans="1:5">
      <c r="A376">
        <v>323</v>
      </c>
      <c r="B376">
        <v>0.64529058116232463</v>
      </c>
      <c r="C376">
        <v>-12.348126411437988</v>
      </c>
      <c r="D376">
        <v>12.651873588562012</v>
      </c>
      <c r="E376">
        <v>4</v>
      </c>
    </row>
    <row r="377" spans="1:5">
      <c r="A377">
        <v>324</v>
      </c>
      <c r="B377">
        <v>0.64729458917835669</v>
      </c>
      <c r="C377">
        <v>-5.5932855606079102</v>
      </c>
      <c r="D377">
        <v>19.40671443939209</v>
      </c>
      <c r="E377">
        <v>4</v>
      </c>
    </row>
    <row r="378" spans="1:5">
      <c r="A378">
        <v>325</v>
      </c>
      <c r="B378">
        <v>0.64929859719438876</v>
      </c>
      <c r="C378">
        <v>-5.2288103103637695</v>
      </c>
      <c r="D378">
        <v>19.77118968963623</v>
      </c>
      <c r="E378">
        <v>4</v>
      </c>
    </row>
    <row r="379" spans="1:5">
      <c r="A379">
        <v>326</v>
      </c>
      <c r="B379">
        <v>0.65130260521042083</v>
      </c>
      <c r="C379">
        <v>-6.7022132873535156</v>
      </c>
      <c r="D379">
        <v>18.297786712646484</v>
      </c>
      <c r="E379">
        <v>4</v>
      </c>
    </row>
    <row r="380" spans="1:5">
      <c r="A380">
        <v>327</v>
      </c>
      <c r="B380">
        <v>0.65330661322645289</v>
      </c>
      <c r="C380">
        <v>-6.9890780448913574</v>
      </c>
      <c r="D380">
        <v>18.010921955108643</v>
      </c>
      <c r="E380">
        <v>4</v>
      </c>
    </row>
    <row r="381" spans="1:5">
      <c r="A381">
        <v>328</v>
      </c>
      <c r="B381">
        <v>0.65531062124248496</v>
      </c>
      <c r="C381">
        <v>9.4698769538934826</v>
      </c>
      <c r="D381">
        <v>25.444921348956015</v>
      </c>
      <c r="E381">
        <v>4</v>
      </c>
    </row>
    <row r="382" spans="1:5">
      <c r="A382">
        <v>329</v>
      </c>
      <c r="B382">
        <v>0.65731462925851702</v>
      </c>
      <c r="C382">
        <v>-5.6728315353393555</v>
      </c>
      <c r="D382">
        <v>19.327168464660645</v>
      </c>
      <c r="E382">
        <v>4</v>
      </c>
    </row>
    <row r="383" spans="1:5">
      <c r="A383">
        <v>330</v>
      </c>
      <c r="B383">
        <v>0.65931863727454909</v>
      </c>
      <c r="C383">
        <v>-9.9719133377075195</v>
      </c>
      <c r="D383">
        <v>15.02808666229248</v>
      </c>
      <c r="E383">
        <v>4</v>
      </c>
    </row>
    <row r="384" spans="1:5">
      <c r="A384">
        <v>331</v>
      </c>
      <c r="B384">
        <v>0.66132264529058116</v>
      </c>
      <c r="C384">
        <v>-5.5713920593261719</v>
      </c>
      <c r="D384">
        <v>19.428607940673828</v>
      </c>
      <c r="E384">
        <v>4</v>
      </c>
    </row>
    <row r="385" spans="1:5">
      <c r="A385">
        <v>332</v>
      </c>
      <c r="B385">
        <v>0.66332665330661322</v>
      </c>
      <c r="C385">
        <v>144.27923855924968</v>
      </c>
      <c r="D385">
        <v>91.35184090209188</v>
      </c>
      <c r="E385">
        <v>4</v>
      </c>
    </row>
    <row r="386" spans="1:5">
      <c r="A386">
        <v>333</v>
      </c>
      <c r="B386">
        <v>0.66533066132264529</v>
      </c>
      <c r="C386">
        <v>-13.234491348266602</v>
      </c>
      <c r="D386">
        <v>11.765508651733398</v>
      </c>
      <c r="E386">
        <v>4</v>
      </c>
    </row>
    <row r="387" spans="1:5">
      <c r="A387">
        <v>334</v>
      </c>
      <c r="B387">
        <v>0.66733466933867736</v>
      </c>
      <c r="C387">
        <v>-9.8931283950805664</v>
      </c>
      <c r="D387">
        <v>15.106871604919434</v>
      </c>
      <c r="E387">
        <v>4</v>
      </c>
    </row>
    <row r="388" spans="1:5">
      <c r="A388">
        <v>335</v>
      </c>
      <c r="B388">
        <v>0.66933867735470942</v>
      </c>
      <c r="C388">
        <v>140.84508278750957</v>
      </c>
      <c r="D388">
        <v>89.108268990037743</v>
      </c>
      <c r="E388">
        <v>4</v>
      </c>
    </row>
    <row r="389" spans="1:5">
      <c r="A389">
        <v>336</v>
      </c>
      <c r="B389">
        <v>0.67134268537074149</v>
      </c>
      <c r="C389">
        <v>22.763563196463764</v>
      </c>
      <c r="D389">
        <v>29.52141716112861</v>
      </c>
      <c r="E389">
        <v>4</v>
      </c>
    </row>
    <row r="390" spans="1:5">
      <c r="A390">
        <v>337</v>
      </c>
      <c r="B390">
        <v>0.67334669338677355</v>
      </c>
      <c r="C390">
        <v>-6.3890762329101562</v>
      </c>
      <c r="D390">
        <v>18.610923767089844</v>
      </c>
      <c r="E390">
        <v>4</v>
      </c>
    </row>
    <row r="391" spans="1:5">
      <c r="A391">
        <v>338</v>
      </c>
      <c r="B391">
        <v>0.67535070140280562</v>
      </c>
      <c r="C391">
        <v>-10.496519088745117</v>
      </c>
      <c r="D391">
        <v>14.503480911254883</v>
      </c>
      <c r="E391">
        <v>4</v>
      </c>
    </row>
    <row r="392" spans="1:5">
      <c r="A392">
        <v>339</v>
      </c>
      <c r="B392">
        <v>0.67735470941883769</v>
      </c>
      <c r="C392">
        <v>114.16773511775656</v>
      </c>
      <c r="D392">
        <v>76.138949403208116</v>
      </c>
      <c r="E392">
        <v>4</v>
      </c>
    </row>
    <row r="393" spans="1:5">
      <c r="A393">
        <v>340</v>
      </c>
      <c r="B393">
        <v>0.67935871743486975</v>
      </c>
      <c r="C393">
        <v>-3.9169011116027832</v>
      </c>
      <c r="D393">
        <v>21.083098888397217</v>
      </c>
      <c r="E393">
        <v>4</v>
      </c>
    </row>
    <row r="394" spans="1:5">
      <c r="A394">
        <v>341</v>
      </c>
      <c r="B394">
        <v>0.68136272545090182</v>
      </c>
      <c r="C394">
        <v>-7.2944512367248535</v>
      </c>
      <c r="D394">
        <v>17.705548763275146</v>
      </c>
      <c r="E394">
        <v>4</v>
      </c>
    </row>
    <row r="395" spans="1:5">
      <c r="A395">
        <v>342</v>
      </c>
      <c r="B395">
        <v>0.68336673346693388</v>
      </c>
      <c r="C395">
        <v>56.412438952945806</v>
      </c>
      <c r="D395">
        <v>49.875218194734622</v>
      </c>
      <c r="E395">
        <v>4</v>
      </c>
    </row>
    <row r="396" spans="1:5">
      <c r="A396">
        <v>343</v>
      </c>
      <c r="B396">
        <v>0.68537074148296595</v>
      </c>
      <c r="C396">
        <v>-4.9757413864135742</v>
      </c>
      <c r="D396">
        <v>20.024258613586426</v>
      </c>
      <c r="E396">
        <v>4</v>
      </c>
    </row>
    <row r="397" spans="1:5">
      <c r="A397">
        <v>344</v>
      </c>
      <c r="B397">
        <v>0.68737474949899802</v>
      </c>
      <c r="C397">
        <v>97.805563652807479</v>
      </c>
      <c r="D397">
        <v>67.640798908618095</v>
      </c>
      <c r="E397">
        <v>4</v>
      </c>
    </row>
    <row r="398" spans="1:5">
      <c r="A398">
        <v>345</v>
      </c>
      <c r="B398">
        <v>0.68937875751503008</v>
      </c>
      <c r="C398">
        <v>222.26333226876594</v>
      </c>
      <c r="D398">
        <v>132.43879265644716</v>
      </c>
      <c r="E398">
        <v>4</v>
      </c>
    </row>
    <row r="399" spans="1:5">
      <c r="A399">
        <v>346</v>
      </c>
      <c r="B399">
        <v>0.69138276553106215</v>
      </c>
      <c r="C399">
        <v>-14.274452209472656</v>
      </c>
      <c r="D399">
        <v>10.725547790527344</v>
      </c>
      <c r="E399">
        <v>4</v>
      </c>
    </row>
    <row r="400" spans="1:5">
      <c r="A400">
        <v>347</v>
      </c>
      <c r="B400">
        <v>0.69338677354709422</v>
      </c>
      <c r="C400">
        <v>-11.545023918151855</v>
      </c>
      <c r="D400">
        <v>13.454976081848145</v>
      </c>
      <c r="E400">
        <v>4</v>
      </c>
    </row>
    <row r="401" spans="1:5">
      <c r="A401">
        <v>348</v>
      </c>
      <c r="B401">
        <v>0.69539078156312628</v>
      </c>
      <c r="C401">
        <v>144.88875403221371</v>
      </c>
      <c r="D401">
        <v>94.04723341373564</v>
      </c>
      <c r="E401">
        <v>4</v>
      </c>
    </row>
    <row r="402" spans="1:5">
      <c r="A402">
        <v>349</v>
      </c>
      <c r="B402">
        <v>0.69739478957915835</v>
      </c>
      <c r="C402">
        <v>71.136698633713536</v>
      </c>
      <c r="D402">
        <v>58.221987202904131</v>
      </c>
      <c r="E402">
        <v>4</v>
      </c>
    </row>
    <row r="403" spans="1:5">
      <c r="A403">
        <v>350</v>
      </c>
      <c r="B403">
        <v>0.69939879759519041</v>
      </c>
      <c r="C403">
        <v>-10.349815368652344</v>
      </c>
      <c r="D403">
        <v>14.650184631347656</v>
      </c>
      <c r="E403">
        <v>4</v>
      </c>
    </row>
    <row r="404" spans="1:5">
      <c r="A404">
        <v>351</v>
      </c>
      <c r="B404">
        <v>0.70140280561122248</v>
      </c>
      <c r="C404">
        <v>-12.644784927368164</v>
      </c>
      <c r="D404">
        <v>12.355215072631836</v>
      </c>
      <c r="E404">
        <v>4</v>
      </c>
    </row>
    <row r="405" spans="1:5">
      <c r="A405">
        <v>352</v>
      </c>
      <c r="B405">
        <v>0.70340681362725455</v>
      </c>
      <c r="C405">
        <v>-10.033778190612793</v>
      </c>
      <c r="D405">
        <v>14.966221809387207</v>
      </c>
      <c r="E405">
        <v>4</v>
      </c>
    </row>
    <row r="406" spans="1:5">
      <c r="A406">
        <v>353</v>
      </c>
      <c r="B406">
        <v>0.70541082164328661</v>
      </c>
      <c r="C406">
        <v>-9.3172397613525391</v>
      </c>
      <c r="D406">
        <v>15.682760238647461</v>
      </c>
      <c r="E406">
        <v>4</v>
      </c>
    </row>
    <row r="407" spans="1:5">
      <c r="A407">
        <v>354</v>
      </c>
      <c r="B407">
        <v>0.70741482965931868</v>
      </c>
      <c r="C407">
        <v>-7.8657197952270508</v>
      </c>
      <c r="D407">
        <v>17.134280204772949</v>
      </c>
      <c r="E407">
        <v>4</v>
      </c>
    </row>
    <row r="408" spans="1:5">
      <c r="A408">
        <v>355</v>
      </c>
      <c r="B408">
        <v>0.70941883767535074</v>
      </c>
      <c r="C408">
        <v>-11.375569343566895</v>
      </c>
      <c r="D408">
        <v>13.624430656433105</v>
      </c>
      <c r="E408">
        <v>4</v>
      </c>
    </row>
    <row r="409" spans="1:5">
      <c r="A409">
        <v>356</v>
      </c>
      <c r="B409">
        <v>0.71142284569138281</v>
      </c>
      <c r="C409">
        <v>-10.013885498046875</v>
      </c>
      <c r="D409">
        <v>14.986114501953125</v>
      </c>
      <c r="E409">
        <v>4</v>
      </c>
    </row>
    <row r="410" spans="1:5">
      <c r="A410">
        <v>357</v>
      </c>
      <c r="B410">
        <v>0.71342685370741488</v>
      </c>
      <c r="C410">
        <v>-8.6545553207397461</v>
      </c>
      <c r="D410">
        <v>16.345444679260254</v>
      </c>
      <c r="E410">
        <v>4</v>
      </c>
    </row>
    <row r="411" spans="1:5">
      <c r="A411">
        <v>358</v>
      </c>
      <c r="B411">
        <v>0.71543086172344694</v>
      </c>
      <c r="C411">
        <v>136.01092516760488</v>
      </c>
      <c r="D411">
        <v>88.009422239564159</v>
      </c>
      <c r="E411">
        <v>4</v>
      </c>
    </row>
    <row r="412" spans="1:5">
      <c r="A412">
        <v>359</v>
      </c>
      <c r="B412">
        <v>0.71743486973947901</v>
      </c>
      <c r="C412">
        <v>-1.9987607002258301</v>
      </c>
      <c r="D412">
        <v>23.00123929977417</v>
      </c>
      <c r="E412">
        <v>4</v>
      </c>
    </row>
    <row r="413" spans="1:5">
      <c r="A413">
        <v>360</v>
      </c>
      <c r="B413">
        <v>0.71943887775551107</v>
      </c>
      <c r="C413">
        <v>-2.086669921875</v>
      </c>
      <c r="D413">
        <v>22.913330078125</v>
      </c>
      <c r="E413">
        <v>4</v>
      </c>
    </row>
    <row r="414" spans="1:5">
      <c r="A414">
        <v>361</v>
      </c>
      <c r="B414">
        <v>0.72144288577154314</v>
      </c>
      <c r="C414">
        <v>74.152559924721132</v>
      </c>
      <c r="D414">
        <v>59.107075536548791</v>
      </c>
      <c r="E414">
        <v>4</v>
      </c>
    </row>
    <row r="415" spans="1:5">
      <c r="A415">
        <v>362</v>
      </c>
      <c r="B415">
        <v>0.7234468937875751</v>
      </c>
      <c r="C415">
        <v>-9.1993169784545898</v>
      </c>
      <c r="D415">
        <v>15.80068302154541</v>
      </c>
      <c r="E415">
        <v>4</v>
      </c>
    </row>
    <row r="416" spans="1:5">
      <c r="A416">
        <v>363</v>
      </c>
      <c r="B416">
        <v>0.72545090180360716</v>
      </c>
      <c r="C416">
        <v>97.213349146650629</v>
      </c>
      <c r="D416">
        <v>70.118286988639028</v>
      </c>
      <c r="E416">
        <v>4</v>
      </c>
    </row>
    <row r="417" spans="1:5">
      <c r="A417">
        <v>364</v>
      </c>
      <c r="B417">
        <v>0.72745490981963923</v>
      </c>
      <c r="C417">
        <v>-7.5495738983154297</v>
      </c>
      <c r="D417">
        <v>17.45042610168457</v>
      </c>
      <c r="E417">
        <v>4</v>
      </c>
    </row>
    <row r="418" spans="1:5">
      <c r="A418">
        <v>365</v>
      </c>
      <c r="B418">
        <v>0.72945891783567129</v>
      </c>
      <c r="C418">
        <v>-8.5524978637695312</v>
      </c>
      <c r="D418">
        <v>16.447502136230469</v>
      </c>
      <c r="E418">
        <v>4</v>
      </c>
    </row>
    <row r="419" spans="1:5">
      <c r="A419">
        <v>366</v>
      </c>
      <c r="B419">
        <v>0.73146292585170336</v>
      </c>
      <c r="C419">
        <v>240.53266576825331</v>
      </c>
      <c r="D419">
        <v>141.6310043528614</v>
      </c>
      <c r="E419">
        <v>4</v>
      </c>
    </row>
    <row r="420" spans="1:5">
      <c r="A420">
        <v>367</v>
      </c>
      <c r="B420">
        <v>0.73346693386773543</v>
      </c>
      <c r="C420">
        <v>-14.717044830322266</v>
      </c>
      <c r="D420">
        <v>10.282955169677734</v>
      </c>
      <c r="E420">
        <v>4</v>
      </c>
    </row>
    <row r="421" spans="1:5">
      <c r="A421">
        <v>368</v>
      </c>
      <c r="B421">
        <v>0.73547094188376749</v>
      </c>
      <c r="C421">
        <v>-10.648029327392578</v>
      </c>
      <c r="D421">
        <v>14.351970672607422</v>
      </c>
      <c r="E421">
        <v>4</v>
      </c>
    </row>
    <row r="422" spans="1:5">
      <c r="A422">
        <v>369</v>
      </c>
      <c r="B422">
        <v>0.73747494989979956</v>
      </c>
      <c r="C422">
        <v>-10.704959869384766</v>
      </c>
      <c r="D422">
        <v>14.295040130615234</v>
      </c>
      <c r="E422">
        <v>4</v>
      </c>
    </row>
    <row r="423" spans="1:5">
      <c r="A423">
        <v>370</v>
      </c>
      <c r="B423">
        <v>0.73947895791583163</v>
      </c>
      <c r="C423">
        <v>-7.0840888023376465</v>
      </c>
      <c r="D423">
        <v>17.915911197662354</v>
      </c>
      <c r="E423">
        <v>4</v>
      </c>
    </row>
    <row r="424" spans="1:5">
      <c r="A424">
        <v>371</v>
      </c>
      <c r="B424">
        <v>0.74148296593186369</v>
      </c>
      <c r="C424">
        <v>132.56675894847652</v>
      </c>
      <c r="D424">
        <v>86.532075801447732</v>
      </c>
      <c r="E424">
        <v>4</v>
      </c>
    </row>
    <row r="425" spans="1:5">
      <c r="A425">
        <v>372</v>
      </c>
      <c r="B425">
        <v>0.74348697394789576</v>
      </c>
      <c r="C425">
        <v>-5.1758842468261719</v>
      </c>
      <c r="D425">
        <v>19.824115753173828</v>
      </c>
      <c r="E425">
        <v>4</v>
      </c>
    </row>
    <row r="426" spans="1:5">
      <c r="A426">
        <v>373</v>
      </c>
      <c r="B426">
        <v>0.74549098196392782</v>
      </c>
      <c r="C426">
        <v>104.86138617581483</v>
      </c>
      <c r="D426">
        <v>73.168501315446477</v>
      </c>
      <c r="E426">
        <v>4</v>
      </c>
    </row>
    <row r="427" spans="1:5">
      <c r="A427">
        <v>374</v>
      </c>
      <c r="B427">
        <v>0.74749498997995989</v>
      </c>
      <c r="C427">
        <v>-9.6062040328979492</v>
      </c>
      <c r="D427">
        <v>15.393795967102051</v>
      </c>
      <c r="E427">
        <v>4</v>
      </c>
    </row>
    <row r="428" spans="1:5">
      <c r="A428">
        <v>375</v>
      </c>
      <c r="B428">
        <v>0.74949899799599196</v>
      </c>
      <c r="C428">
        <v>255.40686334205668</v>
      </c>
      <c r="D428">
        <v>147.67901140964528</v>
      </c>
      <c r="E428">
        <v>4</v>
      </c>
    </row>
    <row r="429" spans="1:5">
      <c r="A429">
        <v>376</v>
      </c>
      <c r="B429">
        <v>0.75150300601202402</v>
      </c>
      <c r="C429">
        <v>-4.084327220916748</v>
      </c>
      <c r="D429">
        <v>20.915672779083252</v>
      </c>
      <c r="E429">
        <v>4</v>
      </c>
    </row>
    <row r="430" spans="1:5">
      <c r="A430">
        <v>377</v>
      </c>
      <c r="B430">
        <v>0.75350701402805609</v>
      </c>
      <c r="C430">
        <v>112.13418331024445</v>
      </c>
      <c r="D430">
        <v>75.555022429810947</v>
      </c>
      <c r="E430">
        <v>4</v>
      </c>
    </row>
    <row r="431" spans="1:5">
      <c r="A431">
        <v>378</v>
      </c>
      <c r="B431">
        <v>0.75551102204408815</v>
      </c>
      <c r="C431">
        <v>-11.109184265136719</v>
      </c>
      <c r="D431">
        <v>13.890815734863281</v>
      </c>
      <c r="E431">
        <v>4</v>
      </c>
    </row>
    <row r="432" spans="1:5">
      <c r="A432">
        <v>379</v>
      </c>
      <c r="B432">
        <v>0.75751503006012022</v>
      </c>
      <c r="C432">
        <v>-10.215733528137207</v>
      </c>
      <c r="D432">
        <v>14.784266471862793</v>
      </c>
      <c r="E432">
        <v>4</v>
      </c>
    </row>
    <row r="433" spans="1:5">
      <c r="A433">
        <v>380</v>
      </c>
      <c r="B433">
        <v>0.75951903807615229</v>
      </c>
      <c r="C433">
        <v>272.6217676574758</v>
      </c>
      <c r="D433">
        <v>159.96025712166087</v>
      </c>
      <c r="E433">
        <v>4</v>
      </c>
    </row>
    <row r="434" spans="1:5">
      <c r="A434">
        <v>381</v>
      </c>
      <c r="B434">
        <v>0.76152304609218435</v>
      </c>
      <c r="C434">
        <v>50.934473320576501</v>
      </c>
      <c r="D434">
        <v>44.286070011423504</v>
      </c>
      <c r="E434">
        <v>4</v>
      </c>
    </row>
    <row r="435" spans="1:5">
      <c r="A435">
        <v>382</v>
      </c>
      <c r="B435">
        <v>0.76352705410821642</v>
      </c>
      <c r="C435">
        <v>57.587027807682773</v>
      </c>
      <c r="D435">
        <v>49.361536154970537</v>
      </c>
      <c r="E435">
        <v>4</v>
      </c>
    </row>
    <row r="436" spans="1:5">
      <c r="A436">
        <v>383</v>
      </c>
      <c r="B436">
        <v>0.76553106212424848</v>
      </c>
      <c r="C436">
        <v>-12.586738586425781</v>
      </c>
      <c r="D436">
        <v>12.413261413574219</v>
      </c>
      <c r="E436">
        <v>4</v>
      </c>
    </row>
    <row r="437" spans="1:5">
      <c r="A437">
        <v>384</v>
      </c>
      <c r="B437">
        <v>0.76753507014028055</v>
      </c>
      <c r="C437">
        <v>-8.6760692596435547</v>
      </c>
      <c r="D437">
        <v>16.323930740356445</v>
      </c>
      <c r="E437">
        <v>4</v>
      </c>
    </row>
    <row r="438" spans="1:5">
      <c r="A438">
        <v>385</v>
      </c>
      <c r="B438">
        <v>0.76953907815631262</v>
      </c>
      <c r="C438">
        <v>-8.7012701034545898</v>
      </c>
      <c r="D438">
        <v>16.29872989654541</v>
      </c>
      <c r="E438">
        <v>4</v>
      </c>
    </row>
    <row r="439" spans="1:5">
      <c r="A439">
        <v>386</v>
      </c>
      <c r="B439">
        <v>0.77154308617234468</v>
      </c>
      <c r="C439">
        <v>-8.1284494400024414</v>
      </c>
      <c r="D439">
        <v>16.871550559997559</v>
      </c>
      <c r="E439">
        <v>4</v>
      </c>
    </row>
    <row r="440" spans="1:5">
      <c r="A440">
        <v>387</v>
      </c>
      <c r="B440">
        <v>0.77354709418837675</v>
      </c>
      <c r="C440">
        <v>-6.9494524002075195</v>
      </c>
      <c r="D440">
        <v>18.05054759979248</v>
      </c>
      <c r="E440">
        <v>4</v>
      </c>
    </row>
    <row r="441" spans="1:5">
      <c r="A441">
        <v>388</v>
      </c>
      <c r="B441">
        <v>0.77555110220440882</v>
      </c>
      <c r="C441">
        <v>-9.2361354827880859</v>
      </c>
      <c r="D441">
        <v>15.763864517211914</v>
      </c>
      <c r="E441">
        <v>4</v>
      </c>
    </row>
    <row r="442" spans="1:5">
      <c r="A442">
        <v>389</v>
      </c>
      <c r="B442">
        <v>0.77755511022044088</v>
      </c>
      <c r="C442">
        <v>69.376646660450817</v>
      </c>
      <c r="D442">
        <v>55.569857429804273</v>
      </c>
      <c r="E442">
        <v>4</v>
      </c>
    </row>
    <row r="443" spans="1:5">
      <c r="A443">
        <v>390</v>
      </c>
      <c r="B443">
        <v>0.77955911823647295</v>
      </c>
      <c r="C443">
        <v>-11.507835388183594</v>
      </c>
      <c r="D443">
        <v>13.492164611816406</v>
      </c>
      <c r="E443">
        <v>4</v>
      </c>
    </row>
    <row r="444" spans="1:5">
      <c r="A444">
        <v>391</v>
      </c>
      <c r="B444">
        <v>0.78156312625250501</v>
      </c>
      <c r="C444">
        <v>-7.6776580810546875</v>
      </c>
      <c r="D444">
        <v>17.322341918945312</v>
      </c>
      <c r="E444">
        <v>4</v>
      </c>
    </row>
    <row r="445" spans="1:5">
      <c r="A445">
        <v>392</v>
      </c>
      <c r="B445">
        <v>0.78356713426853708</v>
      </c>
      <c r="C445">
        <v>-4.4545917510986328</v>
      </c>
      <c r="D445">
        <v>20.545408248901367</v>
      </c>
      <c r="E445">
        <v>4</v>
      </c>
    </row>
    <row r="446" spans="1:5">
      <c r="A446">
        <v>393</v>
      </c>
      <c r="B446">
        <v>0.78557114228456915</v>
      </c>
      <c r="C446">
        <v>-7.2989559173583984</v>
      </c>
      <c r="D446">
        <v>17.701044082641602</v>
      </c>
      <c r="E446">
        <v>4</v>
      </c>
    </row>
    <row r="447" spans="1:5">
      <c r="A447">
        <v>394</v>
      </c>
      <c r="B447">
        <v>0.78757515030060121</v>
      </c>
      <c r="C447">
        <v>-9.7394504547119141</v>
      </c>
      <c r="D447">
        <v>15.260549545288086</v>
      </c>
      <c r="E447">
        <v>4</v>
      </c>
    </row>
    <row r="448" spans="1:5">
      <c r="A448">
        <v>395</v>
      </c>
      <c r="B448">
        <v>0.78957915831663328</v>
      </c>
      <c r="C448">
        <v>68.83653707258712</v>
      </c>
      <c r="D448">
        <v>54.060592030251087</v>
      </c>
      <c r="E448">
        <v>4</v>
      </c>
    </row>
    <row r="449" spans="1:5">
      <c r="A449">
        <v>396</v>
      </c>
      <c r="B449">
        <v>0.79158316633266534</v>
      </c>
      <c r="C449">
        <v>86.656892367183332</v>
      </c>
      <c r="D449">
        <v>62.797500882535758</v>
      </c>
      <c r="E449">
        <v>4</v>
      </c>
    </row>
    <row r="450" spans="1:5">
      <c r="A450">
        <v>397</v>
      </c>
      <c r="B450">
        <v>0.79358717434869741</v>
      </c>
      <c r="C450">
        <v>-10.116744041442871</v>
      </c>
      <c r="D450">
        <v>14.883255958557129</v>
      </c>
      <c r="E450">
        <v>4</v>
      </c>
    </row>
    <row r="451" spans="1:5">
      <c r="A451">
        <v>398</v>
      </c>
      <c r="B451">
        <v>0.79559118236472948</v>
      </c>
      <c r="C451">
        <v>-12.503673553466797</v>
      </c>
      <c r="D451">
        <v>12.496326446533203</v>
      </c>
      <c r="E451">
        <v>4</v>
      </c>
    </row>
    <row r="452" spans="1:5">
      <c r="A452">
        <v>399</v>
      </c>
      <c r="B452">
        <v>0.79759519038076154</v>
      </c>
      <c r="C452">
        <v>-10.701024055480957</v>
      </c>
      <c r="D452">
        <v>14.298975944519043</v>
      </c>
      <c r="E452">
        <v>4</v>
      </c>
    </row>
    <row r="453" spans="1:5">
      <c r="A453">
        <v>400</v>
      </c>
      <c r="B453">
        <v>0.79959919839679361</v>
      </c>
      <c r="C453">
        <v>144.16696467648291</v>
      </c>
      <c r="D453">
        <v>93.086306406310911</v>
      </c>
      <c r="E453">
        <v>4</v>
      </c>
    </row>
    <row r="454" spans="1:5">
      <c r="A454">
        <v>401</v>
      </c>
      <c r="B454">
        <v>0.80160320641282568</v>
      </c>
      <c r="C454">
        <v>-0.84196567535400391</v>
      </c>
      <c r="D454">
        <v>24.158034324645996</v>
      </c>
      <c r="E454">
        <v>4</v>
      </c>
    </row>
    <row r="455" spans="1:5">
      <c r="A455">
        <v>402</v>
      </c>
      <c r="B455">
        <v>0.80360721442885774</v>
      </c>
      <c r="C455">
        <v>-7.4365448951721191</v>
      </c>
      <c r="D455">
        <v>17.563455104827881</v>
      </c>
      <c r="E455">
        <v>4</v>
      </c>
    </row>
    <row r="456" spans="1:5">
      <c r="A456">
        <v>403</v>
      </c>
      <c r="B456">
        <v>0.80561122244488981</v>
      </c>
      <c r="C456">
        <v>-2.0078206062316895</v>
      </c>
      <c r="D456">
        <v>22.992179393768311</v>
      </c>
      <c r="E456">
        <v>4</v>
      </c>
    </row>
    <row r="457" spans="1:5">
      <c r="A457">
        <v>404</v>
      </c>
      <c r="B457">
        <v>0.80761523046092187</v>
      </c>
      <c r="C457">
        <v>39.383507370040419</v>
      </c>
      <c r="D457">
        <v>42.009400188468696</v>
      </c>
      <c r="E457">
        <v>4</v>
      </c>
    </row>
    <row r="458" spans="1:5">
      <c r="A458">
        <v>405</v>
      </c>
      <c r="B458">
        <v>0.80961923847695394</v>
      </c>
      <c r="C458">
        <v>-9.583521842956543</v>
      </c>
      <c r="D458">
        <v>15.416478157043457</v>
      </c>
      <c r="E458">
        <v>4</v>
      </c>
    </row>
    <row r="459" spans="1:5">
      <c r="A459">
        <v>406</v>
      </c>
      <c r="B459">
        <v>0.81162324649298601</v>
      </c>
      <c r="C459">
        <v>-10.126968383789062</v>
      </c>
      <c r="D459">
        <v>14.873031616210938</v>
      </c>
      <c r="E459">
        <v>4</v>
      </c>
    </row>
    <row r="460" spans="1:5">
      <c r="A460">
        <v>407</v>
      </c>
      <c r="B460">
        <v>0.81362725450901807</v>
      </c>
      <c r="C460">
        <v>-13.697233200073242</v>
      </c>
      <c r="D460">
        <v>11.302766799926758</v>
      </c>
      <c r="E460">
        <v>4</v>
      </c>
    </row>
    <row r="461" spans="1:5">
      <c r="A461">
        <v>408</v>
      </c>
      <c r="B461">
        <v>0.81563126252505014</v>
      </c>
      <c r="C461">
        <v>-11.074165344238281</v>
      </c>
      <c r="D461">
        <v>13.925834655761719</v>
      </c>
      <c r="E461">
        <v>4</v>
      </c>
    </row>
    <row r="462" spans="1:5">
      <c r="A462">
        <v>409</v>
      </c>
      <c r="B462">
        <v>0.8176352705410822</v>
      </c>
      <c r="C462">
        <v>-8.0063886642456055</v>
      </c>
      <c r="D462">
        <v>16.993611335754395</v>
      </c>
      <c r="E462">
        <v>4</v>
      </c>
    </row>
    <row r="463" spans="1:5">
      <c r="A463">
        <v>410</v>
      </c>
      <c r="B463">
        <v>0.81963927855711427</v>
      </c>
      <c r="C463">
        <v>-4.8110146522521973</v>
      </c>
      <c r="D463">
        <v>20.188985347747803</v>
      </c>
      <c r="E463">
        <v>4</v>
      </c>
    </row>
    <row r="464" spans="1:5">
      <c r="A464">
        <v>411</v>
      </c>
      <c r="B464">
        <v>0.82164328657314634</v>
      </c>
      <c r="C464">
        <v>-8.0541019439697266</v>
      </c>
      <c r="D464">
        <v>16.945898056030273</v>
      </c>
      <c r="E464">
        <v>4</v>
      </c>
    </row>
    <row r="465" spans="1:5">
      <c r="A465">
        <v>412</v>
      </c>
      <c r="B465">
        <v>0.8236472945891784</v>
      </c>
      <c r="C465">
        <v>31.079851815568396</v>
      </c>
      <c r="D465">
        <v>35.878975247078628</v>
      </c>
      <c r="E465">
        <v>4</v>
      </c>
    </row>
    <row r="466" spans="1:5">
      <c r="A466">
        <v>413</v>
      </c>
      <c r="B466">
        <v>0.82565130260521047</v>
      </c>
      <c r="C466">
        <v>133.59245854800676</v>
      </c>
      <c r="D466">
        <v>87.016919047562951</v>
      </c>
      <c r="E466">
        <v>4</v>
      </c>
    </row>
    <row r="467" spans="1:5">
      <c r="A467">
        <v>414</v>
      </c>
      <c r="B467">
        <v>0.82765531062124253</v>
      </c>
      <c r="C467">
        <v>-6.9233512878417969</v>
      </c>
      <c r="D467">
        <v>18.076648712158203</v>
      </c>
      <c r="E467">
        <v>4</v>
      </c>
    </row>
    <row r="468" spans="1:5">
      <c r="A468">
        <v>415</v>
      </c>
      <c r="B468">
        <v>0.8296593186372746</v>
      </c>
      <c r="C468">
        <v>-2.973569393157959</v>
      </c>
      <c r="D468">
        <v>22.026430606842041</v>
      </c>
      <c r="E468">
        <v>4</v>
      </c>
    </row>
    <row r="469" spans="1:5">
      <c r="A469">
        <v>416</v>
      </c>
      <c r="B469">
        <v>0.83166332665330667</v>
      </c>
      <c r="C469">
        <v>-7.8181796073913574</v>
      </c>
      <c r="D469">
        <v>17.181820392608643</v>
      </c>
      <c r="E469">
        <v>4</v>
      </c>
    </row>
    <row r="470" spans="1:5">
      <c r="A470">
        <v>417</v>
      </c>
      <c r="B470">
        <v>0.83366733466933862</v>
      </c>
      <c r="C470">
        <v>-9.3805341720581055</v>
      </c>
      <c r="D470">
        <v>15.619465827941895</v>
      </c>
      <c r="E470">
        <v>4</v>
      </c>
    </row>
    <row r="471" spans="1:5">
      <c r="A471">
        <v>418</v>
      </c>
      <c r="B471">
        <v>0.83567134268537069</v>
      </c>
      <c r="C471">
        <v>-8.1572237014770508</v>
      </c>
      <c r="D471">
        <v>16.842776298522949</v>
      </c>
      <c r="E471">
        <v>4</v>
      </c>
    </row>
    <row r="472" spans="1:5">
      <c r="A472">
        <v>419</v>
      </c>
      <c r="B472">
        <v>0.83767535070140275</v>
      </c>
      <c r="C472">
        <v>-6.6380224227905273</v>
      </c>
      <c r="D472">
        <v>18.361977577209473</v>
      </c>
      <c r="E472">
        <v>4</v>
      </c>
    </row>
    <row r="473" spans="1:5">
      <c r="A473">
        <v>420</v>
      </c>
      <c r="B473">
        <v>0.83967935871743482</v>
      </c>
      <c r="C473">
        <v>107.5305262433159</v>
      </c>
      <c r="D473">
        <v>72.887193720870599</v>
      </c>
      <c r="E473">
        <v>4</v>
      </c>
    </row>
    <row r="474" spans="1:5">
      <c r="A474">
        <v>421</v>
      </c>
      <c r="B474">
        <v>0.84168336673346689</v>
      </c>
      <c r="C474">
        <v>53.972723242051714</v>
      </c>
      <c r="D474">
        <v>48.379602072838594</v>
      </c>
      <c r="E474">
        <v>4</v>
      </c>
    </row>
    <row r="475" spans="1:5">
      <c r="A475">
        <v>422</v>
      </c>
      <c r="B475">
        <v>0.84368737474949895</v>
      </c>
      <c r="C475">
        <v>-6.3685646057128906</v>
      </c>
      <c r="D475">
        <v>18.631435394287109</v>
      </c>
      <c r="E475">
        <v>4</v>
      </c>
    </row>
    <row r="476" spans="1:5">
      <c r="A476">
        <v>423</v>
      </c>
      <c r="B476">
        <v>0.84569138276553102</v>
      </c>
      <c r="C476">
        <v>-9.2751255035400391</v>
      </c>
      <c r="D476">
        <v>15.724874496459961</v>
      </c>
      <c r="E476">
        <v>4</v>
      </c>
    </row>
    <row r="477" spans="1:5">
      <c r="A477">
        <v>424</v>
      </c>
      <c r="B477">
        <v>0.84769539078156309</v>
      </c>
      <c r="C477">
        <v>-12.343496322631836</v>
      </c>
      <c r="D477">
        <v>12.656503677368164</v>
      </c>
      <c r="E477">
        <v>4</v>
      </c>
    </row>
    <row r="478" spans="1:5">
      <c r="A478">
        <v>425</v>
      </c>
      <c r="B478">
        <v>0.84969939879759515</v>
      </c>
      <c r="C478">
        <v>-9.3478899002075195</v>
      </c>
      <c r="D478">
        <v>15.65211009979248</v>
      </c>
      <c r="E478">
        <v>4</v>
      </c>
    </row>
    <row r="479" spans="1:5">
      <c r="A479">
        <v>426</v>
      </c>
      <c r="B479">
        <v>0.85170340681362722</v>
      </c>
      <c r="C479">
        <v>-11.222308158874512</v>
      </c>
      <c r="D479">
        <v>13.777691841125488</v>
      </c>
      <c r="E479">
        <v>4</v>
      </c>
    </row>
    <row r="480" spans="1:5">
      <c r="A480">
        <v>427</v>
      </c>
      <c r="B480">
        <v>0.85370741482965928</v>
      </c>
      <c r="C480">
        <v>-11.795814514160156</v>
      </c>
      <c r="D480">
        <v>13.204185485839844</v>
      </c>
      <c r="E480">
        <v>4</v>
      </c>
    </row>
    <row r="481" spans="1:5">
      <c r="A481">
        <v>428</v>
      </c>
      <c r="B481">
        <v>0.85571142284569135</v>
      </c>
      <c r="C481">
        <v>-9.3768711090087891</v>
      </c>
      <c r="D481">
        <v>15.623128890991211</v>
      </c>
      <c r="E481">
        <v>4</v>
      </c>
    </row>
    <row r="482" spans="1:5">
      <c r="A482">
        <v>429</v>
      </c>
      <c r="B482">
        <v>0.85771543086172342</v>
      </c>
      <c r="C482">
        <v>-10.556010246276855</v>
      </c>
      <c r="D482">
        <v>14.443989753723145</v>
      </c>
      <c r="E482">
        <v>4</v>
      </c>
    </row>
    <row r="483" spans="1:5">
      <c r="A483">
        <v>430</v>
      </c>
      <c r="B483">
        <v>0.85971943887775548</v>
      </c>
      <c r="C483">
        <v>155.08043021914892</v>
      </c>
      <c r="D483">
        <v>96.964362715470457</v>
      </c>
      <c r="E483">
        <v>4</v>
      </c>
    </row>
    <row r="484" spans="1:5">
      <c r="A484">
        <v>431</v>
      </c>
      <c r="B484">
        <v>0.86172344689378755</v>
      </c>
      <c r="C484">
        <v>-2.770172119140625</v>
      </c>
      <c r="D484">
        <v>22.229827880859375</v>
      </c>
      <c r="E484">
        <v>4</v>
      </c>
    </row>
    <row r="485" spans="1:5">
      <c r="A485">
        <v>432</v>
      </c>
      <c r="B485">
        <v>0.86372745490981961</v>
      </c>
      <c r="C485">
        <v>-11.428823471069336</v>
      </c>
      <c r="D485">
        <v>13.571176528930664</v>
      </c>
      <c r="E485">
        <v>4</v>
      </c>
    </row>
    <row r="486" spans="1:5">
      <c r="A486">
        <v>433</v>
      </c>
      <c r="B486">
        <v>0.86573146292585168</v>
      </c>
      <c r="C486">
        <v>77.02098350672415</v>
      </c>
      <c r="D486">
        <v>58.382720852635757</v>
      </c>
      <c r="E486">
        <v>4</v>
      </c>
    </row>
    <row r="487" spans="1:5">
      <c r="A487">
        <v>434</v>
      </c>
      <c r="B487">
        <v>0.86773547094188375</v>
      </c>
      <c r="C487">
        <v>-12.751087188720703</v>
      </c>
      <c r="D487">
        <v>12.248912811279297</v>
      </c>
      <c r="E487">
        <v>4</v>
      </c>
    </row>
    <row r="488" spans="1:5">
      <c r="A488">
        <v>435</v>
      </c>
      <c r="B488">
        <v>0.86973947895791581</v>
      </c>
      <c r="C488">
        <v>42.024503417299357</v>
      </c>
      <c r="D488">
        <v>39.728664729737325</v>
      </c>
      <c r="E488">
        <v>4</v>
      </c>
    </row>
    <row r="489" spans="1:5">
      <c r="A489">
        <v>436</v>
      </c>
      <c r="B489">
        <v>0.87174348697394788</v>
      </c>
      <c r="C489">
        <v>59.725349571088202</v>
      </c>
      <c r="D489">
        <v>51.78189094154996</v>
      </c>
      <c r="E489">
        <v>4</v>
      </c>
    </row>
    <row r="490" spans="1:5">
      <c r="A490">
        <v>437</v>
      </c>
      <c r="B490">
        <v>0.87374749498997994</v>
      </c>
      <c r="C490">
        <v>29.723826261939983</v>
      </c>
      <c r="D490">
        <v>33.128114150257105</v>
      </c>
      <c r="E490">
        <v>4</v>
      </c>
    </row>
    <row r="491" spans="1:5">
      <c r="A491">
        <v>438</v>
      </c>
      <c r="B491">
        <v>0.87575150300601201</v>
      </c>
      <c r="C491">
        <v>-6.8040180206298828</v>
      </c>
      <c r="D491">
        <v>18.195981979370117</v>
      </c>
      <c r="E491">
        <v>4</v>
      </c>
    </row>
    <row r="492" spans="1:5">
      <c r="A492">
        <v>439</v>
      </c>
      <c r="B492">
        <v>0.87775551102204408</v>
      </c>
      <c r="C492">
        <v>-10.210471153259277</v>
      </c>
      <c r="D492">
        <v>14.789528846740723</v>
      </c>
      <c r="E492">
        <v>4</v>
      </c>
    </row>
    <row r="493" spans="1:5">
      <c r="A493">
        <v>440</v>
      </c>
      <c r="B493">
        <v>0.87975951903807614</v>
      </c>
      <c r="C493">
        <v>-8.2082042694091797</v>
      </c>
      <c r="D493">
        <v>16.79179573059082</v>
      </c>
      <c r="E493">
        <v>4</v>
      </c>
    </row>
    <row r="494" spans="1:5">
      <c r="A494">
        <v>441</v>
      </c>
      <c r="B494">
        <v>0.88176352705410821</v>
      </c>
      <c r="C494">
        <v>-7.3770055770874023</v>
      </c>
      <c r="D494">
        <v>17.622994422912598</v>
      </c>
      <c r="E494">
        <v>4</v>
      </c>
    </row>
    <row r="495" spans="1:5">
      <c r="A495">
        <v>442</v>
      </c>
      <c r="B495">
        <v>0.88376753507014028</v>
      </c>
      <c r="C495">
        <v>-5.7108955383300781</v>
      </c>
      <c r="D495">
        <v>19.289104461669922</v>
      </c>
      <c r="E495">
        <v>4</v>
      </c>
    </row>
    <row r="496" spans="1:5">
      <c r="A496">
        <v>443</v>
      </c>
      <c r="B496">
        <v>0.88577154308617234</v>
      </c>
      <c r="C496">
        <v>-13.05213737487793</v>
      </c>
      <c r="D496">
        <v>11.94786262512207</v>
      </c>
      <c r="E496">
        <v>4</v>
      </c>
    </row>
    <row r="497" spans="1:5">
      <c r="A497">
        <v>444</v>
      </c>
      <c r="B497">
        <v>0.88777555110220441</v>
      </c>
      <c r="C497">
        <v>-7.3062381744384766</v>
      </c>
      <c r="D497">
        <v>17.693761825561523</v>
      </c>
      <c r="E497">
        <v>4</v>
      </c>
    </row>
    <row r="498" spans="1:5">
      <c r="A498">
        <v>445</v>
      </c>
      <c r="B498">
        <v>0.88977955911823647</v>
      </c>
      <c r="C498">
        <v>-11.02094554901123</v>
      </c>
      <c r="D498">
        <v>13.97905445098877</v>
      </c>
      <c r="E498">
        <v>4</v>
      </c>
    </row>
    <row r="499" spans="1:5">
      <c r="A499">
        <v>446</v>
      </c>
      <c r="B499">
        <v>0.89178356713426854</v>
      </c>
      <c r="C499">
        <v>-5.7147321701049805</v>
      </c>
      <c r="D499">
        <v>19.28526782989502</v>
      </c>
      <c r="E499">
        <v>4</v>
      </c>
    </row>
    <row r="500" spans="1:5">
      <c r="A500">
        <v>447</v>
      </c>
      <c r="B500">
        <v>0.89378757515030061</v>
      </c>
      <c r="C500">
        <v>88.140303635303241</v>
      </c>
      <c r="D500">
        <v>66.048844349237314</v>
      </c>
      <c r="E500">
        <v>4</v>
      </c>
    </row>
    <row r="501" spans="1:5">
      <c r="A501">
        <v>448</v>
      </c>
      <c r="B501">
        <v>0.89579158316633267</v>
      </c>
      <c r="C501">
        <v>58.349138820404193</v>
      </c>
      <c r="D501">
        <v>47.722954553482126</v>
      </c>
      <c r="E501">
        <v>4</v>
      </c>
    </row>
    <row r="502" spans="1:5">
      <c r="A502">
        <v>449</v>
      </c>
      <c r="B502">
        <v>0.89779559118236474</v>
      </c>
      <c r="C502">
        <v>190.09832853839279</v>
      </c>
      <c r="D502">
        <v>115.23748776696863</v>
      </c>
      <c r="E502">
        <v>4</v>
      </c>
    </row>
    <row r="503" spans="1:5">
      <c r="A503">
        <v>450</v>
      </c>
      <c r="B503">
        <v>0.8997995991983968</v>
      </c>
      <c r="C503">
        <v>99.213941612120067</v>
      </c>
      <c r="D503">
        <v>71.427876491484838</v>
      </c>
      <c r="E503">
        <v>4</v>
      </c>
    </row>
    <row r="504" spans="1:5">
      <c r="A504">
        <v>451</v>
      </c>
      <c r="B504">
        <v>0.90180360721442887</v>
      </c>
      <c r="C504">
        <v>-2.388157844543457</v>
      </c>
      <c r="D504">
        <v>22.611842155456543</v>
      </c>
      <c r="E504">
        <v>4</v>
      </c>
    </row>
    <row r="505" spans="1:5">
      <c r="A505">
        <v>452</v>
      </c>
      <c r="B505">
        <v>0.90380761523046094</v>
      </c>
      <c r="C505">
        <v>-9.8502016067504883</v>
      </c>
      <c r="D505">
        <v>15.149798393249512</v>
      </c>
      <c r="E505">
        <v>4</v>
      </c>
    </row>
    <row r="506" spans="1:5">
      <c r="A506">
        <v>453</v>
      </c>
      <c r="B506">
        <v>0.905811623246493</v>
      </c>
      <c r="C506">
        <v>-7.1954131126403809</v>
      </c>
      <c r="D506">
        <v>17.804586887359619</v>
      </c>
      <c r="E506">
        <v>4</v>
      </c>
    </row>
    <row r="507" spans="1:5">
      <c r="A507">
        <v>454</v>
      </c>
      <c r="B507">
        <v>0.90781563126252507</v>
      </c>
      <c r="C507">
        <v>-6.17108154296875</v>
      </c>
      <c r="D507">
        <v>18.82891845703125</v>
      </c>
      <c r="E507">
        <v>4</v>
      </c>
    </row>
    <row r="508" spans="1:5">
      <c r="A508">
        <v>455</v>
      </c>
      <c r="B508">
        <v>0.90981963927855714</v>
      </c>
      <c r="C508">
        <v>-12.366458892822266</v>
      </c>
      <c r="D508">
        <v>12.633541107177734</v>
      </c>
      <c r="E508">
        <v>4</v>
      </c>
    </row>
    <row r="509" spans="1:5">
      <c r="A509">
        <v>456</v>
      </c>
      <c r="B509">
        <v>0.9118236472945892</v>
      </c>
      <c r="C509">
        <v>-10.59223461151123</v>
      </c>
      <c r="D509">
        <v>14.40776538848877</v>
      </c>
      <c r="E509">
        <v>4</v>
      </c>
    </row>
    <row r="510" spans="1:5">
      <c r="A510">
        <v>457</v>
      </c>
      <c r="B510">
        <v>0.91382765531062127</v>
      </c>
      <c r="C510">
        <v>-9.6717262268066406</v>
      </c>
      <c r="D510">
        <v>15.328273773193359</v>
      </c>
      <c r="E510">
        <v>4</v>
      </c>
    </row>
    <row r="511" spans="1:5">
      <c r="A511">
        <v>458</v>
      </c>
      <c r="B511">
        <v>0.91583166332665333</v>
      </c>
      <c r="C511">
        <v>-5.4567012786865234</v>
      </c>
      <c r="D511">
        <v>19.543298721313477</v>
      </c>
      <c r="E511">
        <v>4</v>
      </c>
    </row>
    <row r="512" spans="1:5">
      <c r="A512">
        <v>459</v>
      </c>
      <c r="B512">
        <v>0.9178356713426854</v>
      </c>
      <c r="C512">
        <v>-14.245071411132812</v>
      </c>
      <c r="D512">
        <v>10.754928588867188</v>
      </c>
      <c r="E512">
        <v>4</v>
      </c>
    </row>
    <row r="513" spans="1:5">
      <c r="A513">
        <v>460</v>
      </c>
      <c r="B513">
        <v>0.91983967935871747</v>
      </c>
      <c r="C513">
        <v>-11.223140716552734</v>
      </c>
      <c r="D513">
        <v>13.776859283447266</v>
      </c>
      <c r="E513">
        <v>4</v>
      </c>
    </row>
    <row r="514" spans="1:5">
      <c r="A514">
        <v>461</v>
      </c>
      <c r="B514">
        <v>0.92184368737474953</v>
      </c>
      <c r="C514">
        <v>-10.594111442565918</v>
      </c>
      <c r="D514">
        <v>14.405888557434082</v>
      </c>
      <c r="E514">
        <v>4</v>
      </c>
    </row>
    <row r="515" spans="1:5">
      <c r="A515">
        <v>462</v>
      </c>
      <c r="B515">
        <v>0.9238476953907816</v>
      </c>
      <c r="C515">
        <v>-10.806488990783691</v>
      </c>
      <c r="D515">
        <v>14.193511009216309</v>
      </c>
      <c r="E515">
        <v>4</v>
      </c>
    </row>
    <row r="516" spans="1:5">
      <c r="A516">
        <v>463</v>
      </c>
      <c r="B516">
        <v>0.92585170340681366</v>
      </c>
      <c r="C516">
        <v>105.0611672990444</v>
      </c>
      <c r="D516">
        <v>74.91503599250926</v>
      </c>
      <c r="E516">
        <v>4</v>
      </c>
    </row>
    <row r="517" spans="1:5">
      <c r="A517">
        <v>464</v>
      </c>
      <c r="B517">
        <v>0.92785571142284573</v>
      </c>
      <c r="C517">
        <v>51.474513820395856</v>
      </c>
      <c r="D517">
        <v>47.220403577678397</v>
      </c>
      <c r="E517">
        <v>4</v>
      </c>
    </row>
    <row r="518" spans="1:5">
      <c r="A518">
        <v>465</v>
      </c>
      <c r="B518">
        <v>0.9298597194388778</v>
      </c>
      <c r="C518">
        <v>-8.9844913482666016</v>
      </c>
      <c r="D518">
        <v>16.015508651733398</v>
      </c>
      <c r="E518">
        <v>4</v>
      </c>
    </row>
    <row r="519" spans="1:5">
      <c r="A519">
        <v>466</v>
      </c>
      <c r="B519">
        <v>0.93186372745490986</v>
      </c>
      <c r="C519">
        <v>57.020355171800304</v>
      </c>
      <c r="D519">
        <v>45.442687008202398</v>
      </c>
      <c r="E519">
        <v>4</v>
      </c>
    </row>
    <row r="520" spans="1:5">
      <c r="A520">
        <v>467</v>
      </c>
      <c r="B520">
        <v>0.93386773547094193</v>
      </c>
      <c r="C520">
        <v>-11.795434951782227</v>
      </c>
      <c r="D520">
        <v>13.204565048217773</v>
      </c>
      <c r="E520">
        <v>4</v>
      </c>
    </row>
    <row r="521" spans="1:5">
      <c r="A521">
        <v>468</v>
      </c>
      <c r="B521">
        <v>0.93587174348697399</v>
      </c>
      <c r="C521">
        <v>148.29108365719702</v>
      </c>
      <c r="D521">
        <v>93.862242382492553</v>
      </c>
      <c r="E521">
        <v>4</v>
      </c>
    </row>
    <row r="522" spans="1:5">
      <c r="A522">
        <v>469</v>
      </c>
      <c r="B522">
        <v>0.93787575150300606</v>
      </c>
      <c r="C522">
        <v>-5.558598518371582</v>
      </c>
      <c r="D522">
        <v>19.441401481628418</v>
      </c>
      <c r="E522">
        <v>4</v>
      </c>
    </row>
    <row r="523" spans="1:5">
      <c r="A523">
        <v>470</v>
      </c>
      <c r="B523">
        <v>0.93987975951903813</v>
      </c>
      <c r="C523">
        <v>-8.722076416015625</v>
      </c>
      <c r="D523">
        <v>16.277923583984375</v>
      </c>
      <c r="E523">
        <v>4</v>
      </c>
    </row>
    <row r="524" spans="1:5">
      <c r="A524">
        <v>471</v>
      </c>
      <c r="B524">
        <v>0.94188376753507019</v>
      </c>
      <c r="C524">
        <v>-7.9157500267028809</v>
      </c>
      <c r="D524">
        <v>17.084249973297119</v>
      </c>
      <c r="E524">
        <v>4</v>
      </c>
    </row>
    <row r="525" spans="1:5">
      <c r="A525">
        <v>472</v>
      </c>
      <c r="B525">
        <v>0.94388777555110226</v>
      </c>
      <c r="C525">
        <v>-4.3893446922302246</v>
      </c>
      <c r="D525">
        <v>20.610655307769775</v>
      </c>
      <c r="E525">
        <v>4</v>
      </c>
    </row>
    <row r="526" spans="1:5">
      <c r="A526">
        <v>473</v>
      </c>
      <c r="B526">
        <v>0.94589178356713421</v>
      </c>
      <c r="C526">
        <v>43.445519096107745</v>
      </c>
      <c r="D526">
        <v>42.612559142933023</v>
      </c>
      <c r="E526">
        <v>4</v>
      </c>
    </row>
    <row r="527" spans="1:5">
      <c r="A527">
        <v>474</v>
      </c>
      <c r="B527">
        <v>0.94789579158316628</v>
      </c>
      <c r="C527">
        <v>150.66351555359964</v>
      </c>
      <c r="D527">
        <v>94.631902449193618</v>
      </c>
      <c r="E527">
        <v>4</v>
      </c>
    </row>
    <row r="528" spans="1:5">
      <c r="A528">
        <v>475</v>
      </c>
      <c r="B528">
        <v>0.94989979959919835</v>
      </c>
      <c r="C528">
        <v>102.03120357400442</v>
      </c>
      <c r="D528">
        <v>74.055591735274916</v>
      </c>
      <c r="E528">
        <v>4</v>
      </c>
    </row>
    <row r="529" spans="1:5">
      <c r="A529">
        <v>476</v>
      </c>
      <c r="B529">
        <v>0.95190380761523041</v>
      </c>
      <c r="C529">
        <v>-7.353339672088623</v>
      </c>
      <c r="D529">
        <v>17.646660327911377</v>
      </c>
      <c r="E529">
        <v>4</v>
      </c>
    </row>
    <row r="530" spans="1:5">
      <c r="A530">
        <v>477</v>
      </c>
      <c r="B530">
        <v>0.95390781563126248</v>
      </c>
      <c r="C530">
        <v>-13.126646041870117</v>
      </c>
      <c r="D530">
        <v>11.873353958129883</v>
      </c>
      <c r="E530">
        <v>4</v>
      </c>
    </row>
    <row r="531" spans="1:5">
      <c r="A531">
        <v>478</v>
      </c>
      <c r="B531">
        <v>0.95591182364729455</v>
      </c>
      <c r="C531">
        <v>-7.6468744277954102</v>
      </c>
      <c r="D531">
        <v>17.35312557220459</v>
      </c>
      <c r="E531">
        <v>4</v>
      </c>
    </row>
    <row r="532" spans="1:5">
      <c r="A532">
        <v>479</v>
      </c>
      <c r="B532">
        <v>0.95791583166332661</v>
      </c>
      <c r="C532">
        <v>-10.403916358947754</v>
      </c>
      <c r="D532">
        <v>14.596083641052246</v>
      </c>
      <c r="E532">
        <v>4</v>
      </c>
    </row>
    <row r="533" spans="1:5">
      <c r="A533">
        <v>480</v>
      </c>
      <c r="B533">
        <v>0.95991983967935868</v>
      </c>
      <c r="C533">
        <v>-12.625272750854492</v>
      </c>
      <c r="D533">
        <v>12.374727249145508</v>
      </c>
      <c r="E533">
        <v>4</v>
      </c>
    </row>
    <row r="534" spans="1:5">
      <c r="A534">
        <v>481</v>
      </c>
      <c r="B534">
        <v>0.96192384769539074</v>
      </c>
      <c r="C534">
        <v>134.12768297308918</v>
      </c>
      <c r="D534">
        <v>87.398901606173496</v>
      </c>
      <c r="E534">
        <v>4</v>
      </c>
    </row>
    <row r="535" spans="1:5">
      <c r="A535">
        <v>482</v>
      </c>
      <c r="B535">
        <v>0.96392785571142281</v>
      </c>
      <c r="C535">
        <v>-6.3640069961547852</v>
      </c>
      <c r="D535">
        <v>18.635993003845215</v>
      </c>
      <c r="E535">
        <v>4</v>
      </c>
    </row>
    <row r="536" spans="1:5">
      <c r="A536">
        <v>483</v>
      </c>
      <c r="B536">
        <v>0.96593186372745488</v>
      </c>
      <c r="C536">
        <v>-4.4974660873413086</v>
      </c>
      <c r="D536">
        <v>20.502533912658691</v>
      </c>
      <c r="E536">
        <v>4</v>
      </c>
    </row>
    <row r="537" spans="1:5">
      <c r="A537">
        <v>484</v>
      </c>
      <c r="B537">
        <v>0.96793587174348694</v>
      </c>
      <c r="C537">
        <v>-4.3054227828979492</v>
      </c>
      <c r="D537">
        <v>20.694577217102051</v>
      </c>
      <c r="E537">
        <v>4</v>
      </c>
    </row>
    <row r="538" spans="1:5">
      <c r="A538">
        <v>485</v>
      </c>
      <c r="B538">
        <v>0.96993987975951901</v>
      </c>
      <c r="C538">
        <v>-9.0726289749145508</v>
      </c>
      <c r="D538">
        <v>15.927371025085449</v>
      </c>
      <c r="E538">
        <v>4</v>
      </c>
    </row>
    <row r="539" spans="1:5">
      <c r="A539">
        <v>486</v>
      </c>
      <c r="B539">
        <v>0.97194388777555107</v>
      </c>
      <c r="C539">
        <v>-3.0637688636779785</v>
      </c>
      <c r="D539">
        <v>21.936231136322021</v>
      </c>
      <c r="E539">
        <v>4</v>
      </c>
    </row>
    <row r="540" spans="1:5">
      <c r="A540">
        <v>487</v>
      </c>
      <c r="B540">
        <v>0.97394789579158314</v>
      </c>
      <c r="C540">
        <v>63.158642147128703</v>
      </c>
      <c r="D540">
        <v>50.710659669908352</v>
      </c>
      <c r="E540">
        <v>4</v>
      </c>
    </row>
    <row r="541" spans="1:5">
      <c r="A541">
        <v>488</v>
      </c>
      <c r="B541">
        <v>0.97595190380761521</v>
      </c>
      <c r="C541">
        <v>-7.6941208839416504</v>
      </c>
      <c r="D541">
        <v>17.30587911605835</v>
      </c>
      <c r="E541">
        <v>4</v>
      </c>
    </row>
    <row r="542" spans="1:5">
      <c r="A542">
        <v>489</v>
      </c>
      <c r="B542">
        <v>0.97795591182364727</v>
      </c>
      <c r="C542">
        <v>50.252765141361692</v>
      </c>
      <c r="D542">
        <v>44.826560717043151</v>
      </c>
      <c r="E542">
        <v>4</v>
      </c>
    </row>
    <row r="543" spans="1:5">
      <c r="A543">
        <v>490</v>
      </c>
      <c r="B543">
        <v>0.97995991983967934</v>
      </c>
      <c r="C543">
        <v>-5.0753240585327148</v>
      </c>
      <c r="D543">
        <v>19.924675941467285</v>
      </c>
      <c r="E543">
        <v>4</v>
      </c>
    </row>
    <row r="544" spans="1:5">
      <c r="A544">
        <v>491</v>
      </c>
      <c r="B544">
        <v>0.9819639278557114</v>
      </c>
      <c r="C544">
        <v>162.47324344494726</v>
      </c>
      <c r="D544">
        <v>97.965138301147945</v>
      </c>
      <c r="E544">
        <v>4</v>
      </c>
    </row>
    <row r="545" spans="1:6">
      <c r="A545">
        <v>492</v>
      </c>
      <c r="B545">
        <v>0.98396793587174347</v>
      </c>
      <c r="C545">
        <v>59.526010004681922</v>
      </c>
      <c r="D545">
        <v>52.811357720694232</v>
      </c>
      <c r="E545">
        <v>4</v>
      </c>
    </row>
    <row r="546" spans="1:6">
      <c r="A546">
        <v>493</v>
      </c>
      <c r="B546">
        <v>0.98597194388777554</v>
      </c>
      <c r="C546">
        <v>-5.534019947052002</v>
      </c>
      <c r="D546">
        <v>19.465980052947998</v>
      </c>
      <c r="E546">
        <v>4</v>
      </c>
    </row>
    <row r="547" spans="1:6">
      <c r="A547">
        <v>494</v>
      </c>
      <c r="B547">
        <v>0.9879759519038076</v>
      </c>
      <c r="C547">
        <v>-6.0222501754760742</v>
      </c>
      <c r="D547">
        <v>18.977749824523926</v>
      </c>
      <c r="E547">
        <v>4</v>
      </c>
    </row>
    <row r="548" spans="1:6">
      <c r="A548">
        <v>495</v>
      </c>
      <c r="B548">
        <v>0.98997995991983967</v>
      </c>
      <c r="C548">
        <v>-10.850627899169922</v>
      </c>
      <c r="D548">
        <v>14.149372100830078</v>
      </c>
      <c r="E548">
        <v>4</v>
      </c>
    </row>
    <row r="549" spans="1:6">
      <c r="A549">
        <v>496</v>
      </c>
      <c r="B549">
        <v>0.99198396793587174</v>
      </c>
      <c r="C549">
        <v>-5.1914348602294922</v>
      </c>
      <c r="D549">
        <v>19.808565139770508</v>
      </c>
      <c r="E549">
        <v>4</v>
      </c>
    </row>
    <row r="550" spans="1:6">
      <c r="A550">
        <v>497</v>
      </c>
      <c r="B550">
        <v>0.9939879759519038</v>
      </c>
      <c r="C550">
        <v>-9.391963005065918</v>
      </c>
      <c r="D550">
        <v>15.608036994934082</v>
      </c>
      <c r="E550">
        <v>4</v>
      </c>
    </row>
    <row r="551" spans="1:6">
      <c r="A551">
        <v>498</v>
      </c>
      <c r="B551">
        <v>0.99599198396793587</v>
      </c>
      <c r="C551">
        <v>-9.8462629318237305</v>
      </c>
      <c r="D551">
        <v>15.15373706817627</v>
      </c>
      <c r="E551">
        <v>4</v>
      </c>
    </row>
    <row r="552" spans="1:6">
      <c r="A552">
        <v>499</v>
      </c>
      <c r="B552">
        <v>0.99799599198396793</v>
      </c>
      <c r="C552">
        <v>-9.714848518371582</v>
      </c>
      <c r="D552">
        <v>15.285151481628418</v>
      </c>
      <c r="E552">
        <v>4</v>
      </c>
    </row>
    <row r="553" spans="1:6">
      <c r="A553">
        <v>500</v>
      </c>
      <c r="B553">
        <v>1</v>
      </c>
      <c r="C553">
        <v>47.044425544558848</v>
      </c>
      <c r="D553">
        <v>45.674112586885137</v>
      </c>
      <c r="E553">
        <v>4</v>
      </c>
    </row>
    <row r="555" spans="1:6">
      <c r="B555" t="s">
        <v>40</v>
      </c>
      <c r="D555">
        <f>COUNTIF(C54:C553,"&gt;=4")/500</f>
        <v>0.28999999999999998</v>
      </c>
      <c r="E555">
        <f>COUNTIF(D54:D553, "&gt;=4")/500</f>
        <v>1</v>
      </c>
    </row>
    <row r="556" spans="1:6">
      <c r="B556" t="s">
        <v>41</v>
      </c>
      <c r="D556">
        <f ca="1">MAX(C33:C553)</f>
        <v>272.6217676574758</v>
      </c>
      <c r="E556">
        <f ca="1">MAX(D33:D553)</f>
        <v>160</v>
      </c>
      <c r="F556">
        <v>4</v>
      </c>
    </row>
    <row r="557" spans="1:6">
      <c r="B557" t="s">
        <v>42</v>
      </c>
    </row>
    <row r="558" spans="1:6">
      <c r="B558" t="s">
        <v>43</v>
      </c>
    </row>
    <row r="561" spans="1:15">
      <c r="A561" t="s">
        <v>45</v>
      </c>
    </row>
    <row r="562" spans="1:15">
      <c r="C562" t="s">
        <v>51</v>
      </c>
      <c r="D562" t="s">
        <v>52</v>
      </c>
      <c r="E562" t="s">
        <v>60</v>
      </c>
      <c r="F562" t="s">
        <v>61</v>
      </c>
      <c r="G562" t="s">
        <v>53</v>
      </c>
      <c r="H562" t="s">
        <v>54</v>
      </c>
      <c r="I562" t="s">
        <v>55</v>
      </c>
      <c r="J562" t="s">
        <v>56</v>
      </c>
      <c r="K562" t="s">
        <v>57</v>
      </c>
      <c r="L562" t="s">
        <v>58</v>
      </c>
    </row>
    <row r="563" spans="1:15">
      <c r="B563" t="s">
        <v>46</v>
      </c>
      <c r="C563">
        <v>4</v>
      </c>
      <c r="D563">
        <v>3</v>
      </c>
      <c r="E563">
        <v>2</v>
      </c>
      <c r="F563">
        <v>2</v>
      </c>
      <c r="G563">
        <v>2</v>
      </c>
      <c r="H563">
        <v>2</v>
      </c>
      <c r="I563">
        <v>2</v>
      </c>
      <c r="J563">
        <v>2</v>
      </c>
      <c r="K563">
        <v>2</v>
      </c>
      <c r="L563">
        <v>2</v>
      </c>
    </row>
    <row r="566" spans="1:15">
      <c r="C566" t="s">
        <v>49</v>
      </c>
      <c r="D566" t="s">
        <v>48</v>
      </c>
      <c r="F566" t="s">
        <v>50</v>
      </c>
      <c r="I566" t="s">
        <v>77</v>
      </c>
    </row>
    <row r="567" spans="1:15">
      <c r="B567" t="s">
        <v>47</v>
      </c>
      <c r="C567">
        <v>18</v>
      </c>
      <c r="D567">
        <v>25</v>
      </c>
      <c r="F567">
        <v>10</v>
      </c>
      <c r="I567">
        <f>($D$567+$F$567)-$C$567</f>
        <v>17</v>
      </c>
    </row>
    <row r="569" spans="1:15">
      <c r="B569" t="s">
        <v>59</v>
      </c>
      <c r="F569" t="s">
        <v>24</v>
      </c>
    </row>
    <row r="570" spans="1:15">
      <c r="B570" s="2">
        <v>50000</v>
      </c>
      <c r="C570" s="2">
        <v>100000</v>
      </c>
      <c r="D570" s="2">
        <v>200000</v>
      </c>
      <c r="F570">
        <f ca="1">[1]!GENLINV(RAND(),B570,C570,D570)</f>
        <v>8537.2411412653692</v>
      </c>
    </row>
    <row r="573" spans="1:15">
      <c r="E573" t="s">
        <v>62</v>
      </c>
      <c r="F573" t="s">
        <v>63</v>
      </c>
      <c r="H573" t="s">
        <v>66</v>
      </c>
      <c r="I573" t="s">
        <v>67</v>
      </c>
      <c r="K573" t="s">
        <v>80</v>
      </c>
      <c r="M573" t="s">
        <v>78</v>
      </c>
      <c r="O573" t="s">
        <v>79</v>
      </c>
    </row>
    <row r="574" spans="1:15">
      <c r="D574" t="s">
        <v>74</v>
      </c>
      <c r="E574" t="s">
        <v>76</v>
      </c>
      <c r="F574" t="s">
        <v>76</v>
      </c>
      <c r="H574" t="s">
        <v>76</v>
      </c>
      <c r="I574">
        <f ca="1">I575/(1+H575)</f>
        <v>5051.4363172869243</v>
      </c>
      <c r="K574">
        <v>4</v>
      </c>
      <c r="M574">
        <f ca="1">17*I574</f>
        <v>85874.417393877709</v>
      </c>
      <c r="O574">
        <f ca="1">M574-1000000*K574</f>
        <v>-3914125.5826061224</v>
      </c>
    </row>
    <row r="575" spans="1:15">
      <c r="D575" t="s">
        <v>75</v>
      </c>
      <c r="E575">
        <v>0.5</v>
      </c>
      <c r="F575">
        <v>0.3</v>
      </c>
      <c r="H575">
        <f t="shared" ref="H575:H576" ca="1" si="0">NORMINV(RAND(),E575,F575)</f>
        <v>0.36906880398183284</v>
      </c>
      <c r="I575">
        <f ca="1">I576/(1+H576)</f>
        <v>6915.7638772984037</v>
      </c>
      <c r="K575">
        <v>3</v>
      </c>
      <c r="M575">
        <f ca="1">17*I575</f>
        <v>117567.98591407287</v>
      </c>
      <c r="O575">
        <f ca="1">M575-1000000*K575</f>
        <v>-2882432.014085927</v>
      </c>
    </row>
    <row r="576" spans="1:15">
      <c r="D576" t="s">
        <v>73</v>
      </c>
      <c r="E576">
        <v>0.3</v>
      </c>
      <c r="F576">
        <v>0.2</v>
      </c>
      <c r="H576">
        <f t="shared" ca="1" si="0"/>
        <v>9.9507903294934696E-2</v>
      </c>
      <c r="I576">
        <f ca="1">I577/(1+H577)</f>
        <v>7603.9370404112151</v>
      </c>
      <c r="K576">
        <v>2</v>
      </c>
      <c r="M576">
        <f t="shared" ref="M576:M583" ca="1" si="1">17*I576</f>
        <v>129266.92968699065</v>
      </c>
      <c r="O576">
        <f t="shared" ref="O576:O583" ca="1" si="2">M576-1000000*K576</f>
        <v>-1870733.0703130094</v>
      </c>
    </row>
    <row r="577" spans="4:15">
      <c r="D577" t="s">
        <v>64</v>
      </c>
      <c r="E577">
        <v>0.2</v>
      </c>
      <c r="F577">
        <v>0.15</v>
      </c>
      <c r="H577">
        <f ca="1">NORMINV(RAND(),E577,F577)</f>
        <v>-1.1620842634044004E-2</v>
      </c>
      <c r="I577">
        <f ca="1">I578/(1+H578)</f>
        <v>7515.5728846654174</v>
      </c>
      <c r="K577">
        <v>2</v>
      </c>
      <c r="M577">
        <f t="shared" ca="1" si="1"/>
        <v>127764.7390393121</v>
      </c>
      <c r="O577">
        <f t="shared" ca="1" si="2"/>
        <v>-1872235.2609606879</v>
      </c>
    </row>
    <row r="578" spans="4:15">
      <c r="D578" t="s">
        <v>65</v>
      </c>
      <c r="E578">
        <v>0.1</v>
      </c>
      <c r="F578">
        <v>7.0000000000000007E-2</v>
      </c>
      <c r="H578">
        <f ca="1">NORMINV(RAND(),E578,F578)</f>
        <v>0.13594017013454004</v>
      </c>
      <c r="I578">
        <f ca="1">F570</f>
        <v>8537.2411412653692</v>
      </c>
      <c r="K578">
        <v>2</v>
      </c>
      <c r="M578">
        <f t="shared" ca="1" si="1"/>
        <v>145133.09940151128</v>
      </c>
      <c r="O578">
        <f t="shared" ca="1" si="2"/>
        <v>-1854866.9005984887</v>
      </c>
    </row>
    <row r="579" spans="4:15">
      <c r="D579" t="s">
        <v>68</v>
      </c>
      <c r="E579">
        <v>0</v>
      </c>
      <c r="F579">
        <v>0.04</v>
      </c>
      <c r="H579">
        <f t="shared" ref="H579:H583" ca="1" si="3">NORMINV(RAND(),E579,F579)</f>
        <v>-2.5419017664464309E-2</v>
      </c>
      <c r="I579">
        <f ca="1">I578*(1+H579)</f>
        <v>8320.2328578897541</v>
      </c>
      <c r="K579">
        <v>2</v>
      </c>
      <c r="M579">
        <f t="shared" ca="1" si="1"/>
        <v>141443.95858412582</v>
      </c>
      <c r="O579">
        <f t="shared" ca="1" si="2"/>
        <v>-1858556.0414158741</v>
      </c>
    </row>
    <row r="580" spans="4:15">
      <c r="D580" t="s">
        <v>69</v>
      </c>
      <c r="E580">
        <v>0</v>
      </c>
      <c r="F580">
        <v>0.04</v>
      </c>
      <c r="H580">
        <f t="shared" ca="1" si="3"/>
        <v>-2.9193695456230861E-2</v>
      </c>
      <c r="I580">
        <f t="shared" ref="I580:I583" ca="1" si="4">I579*(1+H580)</f>
        <v>8077.3345137115957</v>
      </c>
      <c r="K580">
        <v>2</v>
      </c>
      <c r="M580">
        <f t="shared" ca="1" si="1"/>
        <v>137314.68673309713</v>
      </c>
      <c r="O580">
        <f t="shared" ca="1" si="2"/>
        <v>-1862685.3132669029</v>
      </c>
    </row>
    <row r="581" spans="4:15">
      <c r="D581" t="s">
        <v>70</v>
      </c>
      <c r="E581">
        <v>0</v>
      </c>
      <c r="F581">
        <v>0.04</v>
      </c>
      <c r="H581">
        <f t="shared" ca="1" si="3"/>
        <v>-1.2664820840440447E-2</v>
      </c>
      <c r="I581">
        <f t="shared" ca="1" si="4"/>
        <v>7975.0365192271329</v>
      </c>
      <c r="K581">
        <v>2</v>
      </c>
      <c r="M581">
        <f t="shared" ca="1" si="1"/>
        <v>135575.62082686127</v>
      </c>
      <c r="O581">
        <f t="shared" ca="1" si="2"/>
        <v>-1864424.3791731386</v>
      </c>
    </row>
    <row r="582" spans="4:15">
      <c r="D582" t="s">
        <v>71</v>
      </c>
      <c r="E582">
        <v>0</v>
      </c>
      <c r="F582">
        <v>0.04</v>
      </c>
      <c r="H582">
        <f t="shared" ca="1" si="3"/>
        <v>-1.2597876881794031E-2</v>
      </c>
      <c r="I582">
        <f t="shared" ca="1" si="4"/>
        <v>7874.5679910300978</v>
      </c>
      <c r="K582">
        <v>2</v>
      </c>
      <c r="M582">
        <f t="shared" ca="1" si="1"/>
        <v>133867.65584751166</v>
      </c>
      <c r="O582">
        <f t="shared" ca="1" si="2"/>
        <v>-1866132.3441524883</v>
      </c>
    </row>
    <row r="583" spans="4:15">
      <c r="D583" t="s">
        <v>72</v>
      </c>
      <c r="E583">
        <v>0</v>
      </c>
      <c r="F583">
        <v>0.04</v>
      </c>
      <c r="H583">
        <f t="shared" ca="1" si="3"/>
        <v>-3.4043338523585237E-2</v>
      </c>
      <c r="I583">
        <f t="shared" ca="1" si="4"/>
        <v>7606.4914071844723</v>
      </c>
      <c r="K583">
        <v>2</v>
      </c>
      <c r="M583">
        <f t="shared" ca="1" si="1"/>
        <v>129310.35392213603</v>
      </c>
      <c r="O583">
        <f t="shared" ca="1" si="2"/>
        <v>-1870689.6460778639</v>
      </c>
    </row>
    <row r="585" spans="4:15">
      <c r="N585" s="3" t="s">
        <v>81</v>
      </c>
      <c r="O585" s="4">
        <f ca="1">NPV(0.1,O574:O583)</f>
        <v>-14163849.309801769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2019-04-28T21:09:59Z</dcterms:created>
  <dcterms:modified xsi:type="dcterms:W3CDTF">2019-09-16T18:22:22Z</dcterms:modified>
</cp:coreProperties>
</file>