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Tutorials\OpenFAST-WECSim\UMaine\OWS_UMaine-OpenFASTv4\Data\"/>
    </mc:Choice>
  </mc:AlternateContent>
  <xr:revisionPtr revIDLastSave="0" documentId="13_ncr:1_{ECBC1FFB-FD0D-4DFB-B150-4D312D6F8DEC}" xr6:coauthVersionLast="47" xr6:coauthVersionMax="47" xr10:uidLastSave="{00000000-0000-0000-0000-000000000000}"/>
  <bookViews>
    <workbookView xWindow="-19298" yWindow="-1980" windowWidth="19396" windowHeight="11475" activeTab="1" xr2:uid="{00000000-000D-0000-FFFF-FFFF00000000}"/>
  </bookViews>
  <sheets>
    <sheet name="Attribution" sheetId="4" r:id="rId1"/>
    <sheet name="DLC Inputs" sheetId="5" r:id="rId2"/>
    <sheet name="East Coast" sheetId="1" r:id="rId3"/>
    <sheet name="West Coast" sheetId="2" r:id="rId4"/>
    <sheet name="Gulf"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0" i="2" l="1"/>
  <c r="AF20" i="2" s="1"/>
  <c r="AG20" i="2" s="1"/>
  <c r="AH20" i="2" s="1"/>
  <c r="AI20" i="2" s="1"/>
  <c r="AJ20" i="2" s="1"/>
  <c r="AK20" i="2" s="1"/>
  <c r="AL20" i="2" s="1"/>
  <c r="AM20" i="2" s="1"/>
  <c r="AN20" i="2" s="1"/>
  <c r="AO20" i="2" s="1"/>
  <c r="AP20" i="2" s="1"/>
  <c r="AQ20" i="2" s="1"/>
  <c r="AR20" i="2" s="1"/>
  <c r="AS20" i="2" s="1"/>
  <c r="AT20" i="2" s="1"/>
  <c r="AU20" i="2" s="1"/>
  <c r="AV20" i="2" s="1"/>
  <c r="AW20" i="2" s="1"/>
  <c r="AX20" i="2" s="1"/>
  <c r="AY20" i="2" s="1"/>
  <c r="AZ20" i="2" s="1"/>
  <c r="BA20" i="2" s="1"/>
  <c r="E20" i="2"/>
  <c r="F20" i="2" s="1"/>
  <c r="G20" i="2" s="1"/>
  <c r="H20" i="2" s="1"/>
  <c r="I20" i="2" s="1"/>
  <c r="J20" i="2" s="1"/>
  <c r="K20" i="2" s="1"/>
  <c r="L20" i="2" s="1"/>
  <c r="M20" i="2" s="1"/>
  <c r="N20" i="2" s="1"/>
  <c r="O20" i="2" s="1"/>
  <c r="P20" i="2" s="1"/>
  <c r="Q20" i="2" s="1"/>
  <c r="R20" i="2" s="1"/>
  <c r="S20" i="2" s="1"/>
  <c r="T20" i="2" s="1"/>
  <c r="U20" i="2" s="1"/>
  <c r="V20" i="2" s="1"/>
  <c r="W20" i="2" s="1"/>
  <c r="X20" i="2" s="1"/>
  <c r="Y20" i="2" s="1"/>
  <c r="Z20" i="2" s="1"/>
  <c r="AA20" i="2" s="1"/>
  <c r="AH20" i="3"/>
  <c r="AI20" i="3" s="1"/>
  <c r="AJ20" i="3" s="1"/>
  <c r="AK20" i="3" s="1"/>
  <c r="AL20" i="3" s="1"/>
  <c r="AM20" i="3" s="1"/>
  <c r="AN20" i="3" s="1"/>
  <c r="AO20" i="3" s="1"/>
  <c r="AP20" i="3" s="1"/>
  <c r="AQ20" i="3" s="1"/>
  <c r="AR20" i="3" s="1"/>
  <c r="AS20" i="3" s="1"/>
  <c r="AT20" i="3" s="1"/>
  <c r="AU20" i="3" s="1"/>
  <c r="AV20" i="3" s="1"/>
  <c r="AW20" i="3" s="1"/>
  <c r="AX20" i="3" s="1"/>
  <c r="AY20" i="3" s="1"/>
  <c r="AZ20" i="3" s="1"/>
  <c r="BA20" i="3" s="1"/>
  <c r="BB20" i="3" s="1"/>
  <c r="BC20" i="3" s="1"/>
  <c r="BD20" i="3" s="1"/>
  <c r="E20" i="3"/>
  <c r="F20" i="3" s="1"/>
  <c r="G20" i="3" s="1"/>
  <c r="H20" i="3" s="1"/>
  <c r="I20" i="3" s="1"/>
  <c r="J20" i="3" s="1"/>
  <c r="K20" i="3" s="1"/>
  <c r="L20" i="3" s="1"/>
  <c r="M20" i="3" s="1"/>
  <c r="N20" i="3" s="1"/>
  <c r="O20" i="3" s="1"/>
  <c r="P20" i="3" s="1"/>
  <c r="Q20" i="3" s="1"/>
  <c r="R20" i="3" s="1"/>
  <c r="S20" i="3" s="1"/>
  <c r="T20" i="3" s="1"/>
  <c r="U20" i="3" s="1"/>
  <c r="V20" i="3" s="1"/>
  <c r="W20" i="3" s="1"/>
  <c r="X20" i="3" s="1"/>
  <c r="Y20" i="3" s="1"/>
  <c r="Z20" i="3" s="1"/>
  <c r="AA20" i="3" s="1"/>
  <c r="AF20" i="1"/>
  <c r="AG20" i="1" s="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BB20" i="1" s="1"/>
  <c r="E20" i="1"/>
  <c r="F20" i="1" s="1"/>
  <c r="G20" i="1" s="1"/>
  <c r="H20" i="1" s="1"/>
  <c r="I20" i="1" s="1"/>
  <c r="J20" i="1" s="1"/>
  <c r="K20" i="1" s="1"/>
  <c r="L20" i="1" s="1"/>
  <c r="M20" i="1" s="1"/>
  <c r="N20" i="1" s="1"/>
  <c r="O20" i="1" s="1"/>
  <c r="P20" i="1" s="1"/>
  <c r="Q20" i="1" s="1"/>
  <c r="R20" i="1" s="1"/>
  <c r="S20" i="1" s="1"/>
  <c r="T20" i="1" s="1"/>
  <c r="U20" i="1" s="1"/>
  <c r="V20" i="1" s="1"/>
  <c r="W20" i="1" s="1"/>
  <c r="X20" i="1" s="1"/>
  <c r="Y20" i="1" s="1"/>
  <c r="Z20" i="1" s="1"/>
  <c r="AA20" i="1" s="1"/>
  <c r="N8" i="1" l="1"/>
  <c r="N17" i="3" l="1"/>
  <c r="N16" i="3"/>
  <c r="N15" i="3"/>
  <c r="N14" i="3"/>
  <c r="N13" i="3"/>
  <c r="N12" i="3"/>
  <c r="N11" i="3"/>
  <c r="N10" i="3"/>
  <c r="N9" i="3"/>
  <c r="N8" i="3"/>
  <c r="N7" i="3"/>
  <c r="N17" i="2"/>
  <c r="N16" i="2"/>
  <c r="N15" i="2"/>
  <c r="N14" i="2"/>
  <c r="N13" i="2"/>
  <c r="N12" i="2"/>
  <c r="N11" i="2"/>
  <c r="N10" i="2"/>
  <c r="N9" i="2"/>
  <c r="N8" i="2"/>
  <c r="N7" i="2"/>
  <c r="N9" i="1"/>
  <c r="N10" i="1"/>
  <c r="N11" i="1"/>
  <c r="N12" i="1"/>
  <c r="N13" i="1"/>
  <c r="N14" i="1"/>
  <c r="N15" i="1"/>
  <c r="N16" i="1"/>
  <c r="N17" i="1"/>
  <c r="N7" i="1"/>
  <c r="V35" i="3" l="1"/>
  <c r="W35" i="3" s="1"/>
  <c r="X35" i="3" s="1"/>
  <c r="Y35" i="3" s="1"/>
  <c r="Z35" i="3" s="1"/>
  <c r="AA35" i="3" s="1"/>
  <c r="AB35" i="3" s="1"/>
  <c r="AC35" i="3" s="1"/>
  <c r="AD35" i="3" s="1"/>
  <c r="AE35" i="3" s="1"/>
  <c r="AF35" i="3" s="1"/>
  <c r="AG35" i="3" s="1"/>
  <c r="AH35" i="3" s="1"/>
  <c r="AI35" i="3" s="1"/>
  <c r="E35" i="3"/>
  <c r="F35" i="3" s="1"/>
  <c r="G35" i="3" s="1"/>
  <c r="H35" i="3" s="1"/>
  <c r="I35" i="3" s="1"/>
  <c r="J35" i="3" s="1"/>
  <c r="K35" i="3" s="1"/>
  <c r="L35" i="3" s="1"/>
  <c r="M35" i="3" s="1"/>
  <c r="N35" i="3" s="1"/>
  <c r="O35" i="3" s="1"/>
  <c r="P35" i="3" s="1"/>
  <c r="Q35" i="3" s="1"/>
  <c r="R35" i="3" s="1"/>
  <c r="X35" i="2"/>
  <c r="Y35" i="2" s="1"/>
  <c r="Z35" i="2" s="1"/>
  <c r="AA35" i="2" s="1"/>
  <c r="AB35" i="2" s="1"/>
  <c r="AC35" i="2" s="1"/>
  <c r="AD35" i="2" s="1"/>
  <c r="AE35" i="2" s="1"/>
  <c r="AF35" i="2" s="1"/>
  <c r="AG35" i="2" s="1"/>
  <c r="AH35" i="2" s="1"/>
  <c r="AI35" i="2" s="1"/>
  <c r="AJ35" i="2" s="1"/>
  <c r="AK35" i="2" s="1"/>
  <c r="AL35" i="2" s="1"/>
  <c r="AM35" i="2" s="1"/>
  <c r="E35" i="2"/>
  <c r="F35" i="2" s="1"/>
  <c r="G35" i="2" s="1"/>
  <c r="H35" i="2" s="1"/>
  <c r="I35" i="2" s="1"/>
  <c r="J35" i="2" s="1"/>
  <c r="K35" i="2" s="1"/>
  <c r="L35" i="2" s="1"/>
  <c r="M35" i="2" s="1"/>
  <c r="N35" i="2" s="1"/>
  <c r="O35" i="2" s="1"/>
  <c r="P35" i="2" s="1"/>
  <c r="Q35" i="2" s="1"/>
  <c r="R35" i="2" s="1"/>
  <c r="S35" i="2" s="1"/>
  <c r="T35" i="2" s="1"/>
  <c r="W35" i="1"/>
  <c r="X35" i="1" s="1"/>
  <c r="Y35" i="1" s="1"/>
  <c r="Z35" i="1" s="1"/>
  <c r="AA35" i="1" s="1"/>
  <c r="AB35" i="1" s="1"/>
  <c r="AC35" i="1" s="1"/>
  <c r="AD35" i="1" s="1"/>
  <c r="AE35" i="1" s="1"/>
  <c r="AF35" i="1" s="1"/>
  <c r="AG35" i="1" s="1"/>
  <c r="AH35" i="1" s="1"/>
  <c r="AI35" i="1" s="1"/>
  <c r="AJ35" i="1" s="1"/>
  <c r="AK35" i="1" s="1"/>
  <c r="F35" i="1"/>
  <c r="G35" i="1" s="1"/>
  <c r="H35" i="1" s="1"/>
  <c r="I35" i="1" s="1"/>
  <c r="J35" i="1" s="1"/>
  <c r="K35" i="1" s="1"/>
  <c r="L35" i="1" s="1"/>
  <c r="M35" i="1" s="1"/>
  <c r="N35" i="1" s="1"/>
  <c r="O35" i="1" s="1"/>
  <c r="P35" i="1" s="1"/>
  <c r="Q35" i="1" s="1"/>
  <c r="R35" i="1" s="1"/>
  <c r="S35" i="1" s="1"/>
  <c r="E35" i="1"/>
</calcChain>
</file>

<file path=xl/sharedStrings.xml><?xml version="1.0" encoding="utf-8"?>
<sst xmlns="http://schemas.openxmlformats.org/spreadsheetml/2006/main" count="549" uniqueCount="34">
  <si>
    <t>EAST COAST</t>
  </si>
  <si>
    <t>Windspeed</t>
  </si>
  <si>
    <t>Weibull</t>
  </si>
  <si>
    <t>Variable</t>
  </si>
  <si>
    <t>Distribution</t>
  </si>
  <si>
    <t>Parameter 1</t>
  </si>
  <si>
    <t>Parameter 2</t>
  </si>
  <si>
    <t>Wind/Wave Directionality</t>
  </si>
  <si>
    <t>Von Mises (Circular Normal)</t>
  </si>
  <si>
    <t>Conditional Bin</t>
  </si>
  <si>
    <t>Significant Wave height</t>
  </si>
  <si>
    <r>
      <t>Direction (</t>
    </r>
    <r>
      <rPr>
        <sz val="11"/>
        <color rgb="FF000000"/>
        <rFont val="Calibri"/>
        <family val="2"/>
      </rPr>
      <t>˃</t>
    </r>
    <r>
      <rPr>
        <sz val="11"/>
        <color rgb="FF000000"/>
        <rFont val="宋体"/>
        <family val="2"/>
        <scheme val="minor"/>
      </rPr>
      <t>) Windspeed(</t>
    </r>
    <r>
      <rPr>
        <sz val="11"/>
        <color rgb="FF000000"/>
        <rFont val="Calibri"/>
        <family val="2"/>
      </rPr>
      <t>˅</t>
    </r>
    <r>
      <rPr>
        <sz val="11"/>
        <color rgb="FF000000"/>
        <rFont val="宋体"/>
        <family val="2"/>
        <scheme val="minor"/>
      </rPr>
      <t>)</t>
    </r>
  </si>
  <si>
    <t xml:space="preserve">Gamma </t>
  </si>
  <si>
    <t>NaN</t>
  </si>
  <si>
    <t>Peak Spectral Period</t>
  </si>
  <si>
    <r>
      <t>Waveheight (</t>
    </r>
    <r>
      <rPr>
        <sz val="11"/>
        <color rgb="FF000000"/>
        <rFont val="Calibri"/>
        <family val="2"/>
      </rPr>
      <t>˃</t>
    </r>
    <r>
      <rPr>
        <sz val="11"/>
        <color rgb="FF000000"/>
        <rFont val="宋体"/>
        <family val="2"/>
        <scheme val="minor"/>
      </rPr>
      <t>) Windspeed(</t>
    </r>
    <r>
      <rPr>
        <sz val="11"/>
        <color rgb="FF000000"/>
        <rFont val="Calibri"/>
        <family val="2"/>
      </rPr>
      <t>˅</t>
    </r>
    <r>
      <rPr>
        <sz val="11"/>
        <color rgb="FF000000"/>
        <rFont val="宋体"/>
        <family val="2"/>
        <scheme val="minor"/>
      </rPr>
      <t>)</t>
    </r>
  </si>
  <si>
    <t>WEST COAST</t>
  </si>
  <si>
    <t>GULF OF MEXICO</t>
  </si>
  <si>
    <t>Expected Values</t>
  </si>
  <si>
    <t>Significant Wave Height (m)</t>
  </si>
  <si>
    <t>Peak Spectral Period (s)</t>
  </si>
  <si>
    <t>Directionality (deg)</t>
  </si>
  <si>
    <t>Metocean Data</t>
  </si>
  <si>
    <t>This site contains a database of meteorological and ocean conditions for use in offshore wind energy research and design. These data are intended to provide a standard basis of comparison for meteorological and ocean conditions for offshore wind energy research worldwide.</t>
  </si>
  <si>
    <t>The original data are from 23 ocean sites around the USA and were obtained from the National Data Buoy Center run by the National Oceanic and Atmospheric Administration. The data are presented in a processed form that includes the variables of interest for offshore wind energy design: wind speed, significant wave height, wave peak-spectral period, wind direction and wave direction. For each site, a binning process is conducted to create conditional probability functions for each of these variables. The sites are then grouped according to geographic location and combined to create three representative sites, including a West Coast site, an East Coast site and a Gulf of Mexico site.</t>
  </si>
  <si>
    <t>Stewart, G. M., Robertson, A., Jonkman, J., and Lackner, M. A. "The creation of a comprehensive metocean data set for offshore wind turbine simulations." Wind Energy, 19 (2016): 1151–1159. doi: 10.1002/we.1881.</t>
  </si>
  <si>
    <t>Windspeed (m/s)</t>
  </si>
  <si>
    <t>Return Period (yrs)</t>
  </si>
  <si>
    <t>Extreme Metocean</t>
  </si>
  <si>
    <t>Turbulence Random Seeds</t>
  </si>
  <si>
    <t>Normal Operation Expected Metocean Conditions</t>
  </si>
  <si>
    <t>https://nwtc.nrel.gov/metocean</t>
  </si>
  <si>
    <t>See the reference East Coast site for more information</t>
  </si>
  <si>
    <t>Specific metocean conditions used for DLC analaysis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</si>
</sst>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10" x14ac:knownFonts="1">
    <font>
      <sz val="11"/>
      <color theme="1"/>
      <name val="宋体"/>
      <family val="2"/>
      <scheme val="minor"/>
    </font>
    <font>
      <sz val="11"/>
      <color rgb="FF000000"/>
      <name val="宋体"/>
      <family val="2"/>
      <scheme val="minor"/>
    </font>
    <font>
      <sz val="11"/>
      <color rgb="FF000000"/>
      <name val="Calibri"/>
      <family val="2"/>
    </font>
    <font>
      <b/>
      <sz val="17.600000000000001"/>
      <color rgb="FF000000"/>
      <name val="Arial"/>
      <family val="2"/>
    </font>
    <font>
      <u/>
      <sz val="11"/>
      <color theme="10"/>
      <name val="宋体"/>
      <family val="2"/>
      <scheme val="minor"/>
    </font>
    <font>
      <sz val="11"/>
      <color theme="1"/>
      <name val="Arial"/>
      <family val="2"/>
    </font>
    <font>
      <sz val="14"/>
      <color rgb="FF000000"/>
      <name val="Arial"/>
      <family val="2"/>
    </font>
    <font>
      <sz val="14"/>
      <color theme="1"/>
      <name val="Arial"/>
      <family val="2"/>
    </font>
    <font>
      <u/>
      <sz val="14"/>
      <color theme="10"/>
      <name val="Arial"/>
      <family val="2"/>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20">
    <xf numFmtId="0" fontId="0" fillId="0" borderId="0" xfId="0"/>
    <xf numFmtId="0" fontId="1"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horizontal="right" vertical="center"/>
    </xf>
    <xf numFmtId="2" fontId="1" fillId="0" borderId="0" xfId="0" applyNumberFormat="1" applyFont="1" applyAlignment="1">
      <alignment horizontal="right" vertical="center"/>
    </xf>
    <xf numFmtId="2" fontId="1" fillId="0" borderId="1" xfId="0" applyNumberFormat="1" applyFont="1" applyBorder="1" applyAlignment="1">
      <alignment horizontal="right" vertical="center"/>
    </xf>
    <xf numFmtId="0" fontId="1" fillId="0" borderId="1" xfId="0" applyFont="1" applyBorder="1" applyAlignment="1">
      <alignment horizontal="right" vertical="center"/>
    </xf>
    <xf numFmtId="0" fontId="0" fillId="0" borderId="1" xfId="0" applyBorder="1"/>
    <xf numFmtId="0" fontId="0" fillId="0" borderId="3" xfId="0" applyBorder="1"/>
    <xf numFmtId="2" fontId="1" fillId="0" borderId="0" xfId="0" applyNumberFormat="1" applyFont="1" applyBorder="1" applyAlignment="1">
      <alignment horizontal="right"/>
    </xf>
    <xf numFmtId="0" fontId="0" fillId="0" borderId="0" xfId="0" applyBorder="1"/>
    <xf numFmtId="0" fontId="0" fillId="0" borderId="6" xfId="0" applyBorder="1"/>
    <xf numFmtId="0" fontId="0" fillId="0" borderId="5" xfId="0" applyBorder="1"/>
    <xf numFmtId="0" fontId="0" fillId="0" borderId="7" xfId="0" applyBorder="1"/>
    <xf numFmtId="2" fontId="1" fillId="0" borderId="8" xfId="0" applyNumberFormat="1" applyFont="1" applyBorder="1" applyAlignment="1">
      <alignment horizontal="right" vertical="center"/>
    </xf>
    <xf numFmtId="0" fontId="0" fillId="0" borderId="8" xfId="0" applyBorder="1"/>
    <xf numFmtId="0" fontId="0" fillId="0" borderId="9" xfId="0" applyBorder="1"/>
    <xf numFmtId="0" fontId="0" fillId="0" borderId="10" xfId="0" applyBorder="1"/>
    <xf numFmtId="0" fontId="1" fillId="0" borderId="5" xfId="0" applyFont="1" applyBorder="1" applyAlignment="1">
      <alignment vertical="center"/>
    </xf>
    <xf numFmtId="0" fontId="1" fillId="0" borderId="0" xfId="0" applyFont="1" applyBorder="1" applyAlignment="1">
      <alignment horizontal="right" vertical="center"/>
    </xf>
    <xf numFmtId="0" fontId="1" fillId="0" borderId="3" xfId="0" applyFont="1" applyBorder="1" applyAlignment="1">
      <alignment vertical="center"/>
    </xf>
    <xf numFmtId="0" fontId="1" fillId="0" borderId="11" xfId="0" applyFont="1" applyBorder="1" applyAlignment="1">
      <alignment horizontal="right" vertical="center"/>
    </xf>
    <xf numFmtId="0" fontId="0" fillId="0" borderId="11" xfId="0" applyBorder="1"/>
    <xf numFmtId="0" fontId="0" fillId="0" borderId="12" xfId="0" applyBorder="1"/>
    <xf numFmtId="0" fontId="1" fillId="0" borderId="6" xfId="0" applyFont="1" applyBorder="1" applyAlignment="1">
      <alignment horizontal="right" vertical="center"/>
    </xf>
    <xf numFmtId="0" fontId="1" fillId="0" borderId="13" xfId="0" applyFont="1" applyBorder="1" applyAlignment="1">
      <alignment horizontal="right" vertical="center"/>
    </xf>
    <xf numFmtId="0" fontId="0" fillId="0" borderId="13" xfId="0" applyBorder="1"/>
    <xf numFmtId="0" fontId="0" fillId="0" borderId="14" xfId="0" applyBorder="1"/>
    <xf numFmtId="2" fontId="1" fillId="0" borderId="16" xfId="0" applyNumberFormat="1" applyFont="1" applyBorder="1" applyAlignment="1">
      <alignment horizontal="right" vertical="center"/>
    </xf>
    <xf numFmtId="2" fontId="1" fillId="0" borderId="17" xfId="0" applyNumberFormat="1" applyFont="1" applyBorder="1" applyAlignment="1">
      <alignment horizontal="right" vertical="center"/>
    </xf>
    <xf numFmtId="2" fontId="1" fillId="0" borderId="18" xfId="0" applyNumberFormat="1" applyFont="1" applyBorder="1" applyAlignment="1">
      <alignment horizontal="right" vertical="center"/>
    </xf>
    <xf numFmtId="0" fontId="1" fillId="0" borderId="19" xfId="0" applyFont="1" applyBorder="1" applyAlignment="1">
      <alignment horizontal="right" vertical="center"/>
    </xf>
    <xf numFmtId="0" fontId="1" fillId="0" borderId="20" xfId="0" applyFont="1" applyBorder="1" applyAlignment="1">
      <alignment horizontal="right" vertical="center"/>
    </xf>
    <xf numFmtId="0" fontId="0" fillId="0" borderId="20" xfId="0" applyBorder="1"/>
    <xf numFmtId="2" fontId="1" fillId="0" borderId="20" xfId="0" applyNumberFormat="1" applyFont="1" applyBorder="1" applyAlignment="1">
      <alignment horizontal="right" vertical="center"/>
    </xf>
    <xf numFmtId="0" fontId="1" fillId="0" borderId="2" xfId="0" applyFont="1" applyBorder="1" applyAlignment="1">
      <alignment horizontal="right" vertical="center" wrapText="1"/>
    </xf>
    <xf numFmtId="2" fontId="0" fillId="0" borderId="21" xfId="0" applyNumberFormat="1" applyBorder="1" applyAlignment="1"/>
    <xf numFmtId="2" fontId="1" fillId="0" borderId="22" xfId="0" applyNumberFormat="1" applyFont="1" applyBorder="1" applyAlignment="1">
      <alignment horizontal="right"/>
    </xf>
    <xf numFmtId="2" fontId="1" fillId="0" borderId="23" xfId="0" applyNumberFormat="1" applyFont="1" applyBorder="1" applyAlignment="1">
      <alignment horizontal="right"/>
    </xf>
    <xf numFmtId="0" fontId="1" fillId="0" borderId="25" xfId="0" applyFont="1" applyBorder="1" applyAlignment="1">
      <alignment horizontal="right" vertical="center"/>
    </xf>
    <xf numFmtId="0" fontId="0" fillId="0" borderId="25" xfId="0" applyBorder="1"/>
    <xf numFmtId="0" fontId="1" fillId="0" borderId="7" xfId="0" applyFont="1" applyBorder="1" applyAlignment="1">
      <alignment vertical="center"/>
    </xf>
    <xf numFmtId="0" fontId="1" fillId="0" borderId="9" xfId="0" applyFont="1" applyBorder="1" applyAlignment="1">
      <alignment horizontal="right" vertical="center"/>
    </xf>
    <xf numFmtId="0" fontId="1" fillId="0" borderId="2" xfId="0" applyFont="1" applyBorder="1" applyAlignment="1">
      <alignment horizontal="right" vertical="center"/>
    </xf>
    <xf numFmtId="0" fontId="1" fillId="0" borderId="21" xfId="0" applyFont="1" applyBorder="1" applyAlignment="1">
      <alignment horizontal="right" vertical="center"/>
    </xf>
    <xf numFmtId="0" fontId="1" fillId="0" borderId="23" xfId="0" applyFont="1" applyBorder="1" applyAlignment="1">
      <alignment horizontal="right" vertical="center"/>
    </xf>
    <xf numFmtId="0" fontId="1" fillId="0" borderId="29" xfId="0" applyFont="1" applyBorder="1" applyAlignment="1">
      <alignment vertical="center"/>
    </xf>
    <xf numFmtId="0" fontId="1" fillId="0" borderId="30" xfId="0" applyFont="1" applyBorder="1" applyAlignment="1">
      <alignment horizontal="right" vertical="center"/>
    </xf>
    <xf numFmtId="176" fontId="1" fillId="0" borderId="30" xfId="0" applyNumberFormat="1" applyFont="1" applyBorder="1" applyAlignment="1">
      <alignment horizontal="right" vertical="center"/>
    </xf>
    <xf numFmtId="176" fontId="1" fillId="0" borderId="31" xfId="0" applyNumberFormat="1" applyFont="1" applyBorder="1" applyAlignment="1">
      <alignment horizontal="right" vertical="center"/>
    </xf>
    <xf numFmtId="0" fontId="1" fillId="0" borderId="26" xfId="0" applyFont="1" applyBorder="1" applyAlignment="1">
      <alignment vertical="center"/>
    </xf>
    <xf numFmtId="0" fontId="1" fillId="0" borderId="22" xfId="0" applyFont="1" applyBorder="1" applyAlignment="1">
      <alignment horizontal="right" vertical="center"/>
    </xf>
    <xf numFmtId="0" fontId="1" fillId="0" borderId="32" xfId="0" applyFont="1" applyBorder="1" applyAlignment="1">
      <alignment vertical="center"/>
    </xf>
    <xf numFmtId="0" fontId="1" fillId="0" borderId="33" xfId="0" applyFont="1" applyBorder="1" applyAlignment="1">
      <alignment horizontal="right" vertical="center"/>
    </xf>
    <xf numFmtId="2" fontId="1" fillId="0" borderId="34" xfId="0" applyNumberFormat="1" applyFont="1" applyBorder="1" applyAlignment="1">
      <alignment horizontal="right" vertical="center"/>
    </xf>
    <xf numFmtId="2" fontId="1" fillId="0" borderId="35" xfId="0" applyNumberFormat="1" applyFont="1" applyBorder="1" applyAlignment="1">
      <alignment horizontal="right" vertical="center"/>
    </xf>
    <xf numFmtId="2" fontId="1" fillId="0" borderId="36" xfId="0" applyNumberFormat="1" applyFont="1" applyBorder="1" applyAlignment="1">
      <alignment horizontal="right" vertical="center"/>
    </xf>
    <xf numFmtId="0" fontId="1" fillId="0" borderId="37" xfId="0" applyFont="1" applyBorder="1" applyAlignment="1">
      <alignment horizontal="right" vertical="center"/>
    </xf>
    <xf numFmtId="0" fontId="1" fillId="0" borderId="24" xfId="0" applyFont="1" applyBorder="1" applyAlignment="1">
      <alignment horizontal="right" vertical="center"/>
    </xf>
    <xf numFmtId="0" fontId="0" fillId="0" borderId="27" xfId="0" applyBorder="1"/>
    <xf numFmtId="0" fontId="0" fillId="0" borderId="4" xfId="0" applyBorder="1"/>
    <xf numFmtId="0" fontId="0" fillId="0" borderId="38" xfId="0" applyBorder="1"/>
    <xf numFmtId="0" fontId="0" fillId="0" borderId="28" xfId="0" applyBorder="1"/>
    <xf numFmtId="0" fontId="1" fillId="0" borderId="39" xfId="0" applyFont="1" applyBorder="1" applyAlignment="1">
      <alignment horizontal="right" vertical="center"/>
    </xf>
    <xf numFmtId="2" fontId="1" fillId="0" borderId="38" xfId="0" applyNumberFormat="1" applyFont="1" applyBorder="1" applyAlignment="1">
      <alignment horizontal="right" vertical="center"/>
    </xf>
    <xf numFmtId="2" fontId="1" fillId="0" borderId="28" xfId="0" applyNumberFormat="1" applyFont="1" applyBorder="1" applyAlignment="1">
      <alignment horizontal="right" vertical="center"/>
    </xf>
    <xf numFmtId="2" fontId="1" fillId="0" borderId="41" xfId="0" applyNumberFormat="1" applyFont="1" applyBorder="1" applyAlignment="1">
      <alignment horizontal="right" vertical="center"/>
    </xf>
    <xf numFmtId="0" fontId="1" fillId="0" borderId="26" xfId="0" applyFont="1" applyFill="1" applyBorder="1" applyAlignment="1">
      <alignment horizontal="right" vertical="center"/>
    </xf>
    <xf numFmtId="2" fontId="1" fillId="0" borderId="26" xfId="0" applyNumberFormat="1" applyFont="1" applyFill="1" applyBorder="1" applyAlignment="1">
      <alignment horizontal="right" vertical="center"/>
    </xf>
    <xf numFmtId="2" fontId="0" fillId="0" borderId="37" xfId="0" applyNumberFormat="1" applyBorder="1" applyAlignment="1"/>
    <xf numFmtId="2" fontId="1" fillId="0" borderId="15" xfId="0" applyNumberFormat="1" applyFont="1" applyBorder="1" applyAlignment="1">
      <alignment horizontal="right"/>
    </xf>
    <xf numFmtId="0" fontId="1" fillId="0" borderId="27" xfId="0" applyFont="1" applyBorder="1" applyAlignment="1">
      <alignment horizontal="right" vertical="center"/>
    </xf>
    <xf numFmtId="0" fontId="1" fillId="0" borderId="42" xfId="0" applyFont="1" applyBorder="1" applyAlignment="1">
      <alignment horizontal="right" vertical="center"/>
    </xf>
    <xf numFmtId="0" fontId="0" fillId="0" borderId="42" xfId="0" applyBorder="1"/>
    <xf numFmtId="0" fontId="1" fillId="0" borderId="38" xfId="0" applyFont="1" applyBorder="1" applyAlignment="1">
      <alignment horizontal="right" vertical="center"/>
    </xf>
    <xf numFmtId="4" fontId="0" fillId="0" borderId="0" xfId="0" applyNumberFormat="1"/>
    <xf numFmtId="9" fontId="0" fillId="0" borderId="0" xfId="0" applyNumberFormat="1"/>
    <xf numFmtId="0" fontId="0" fillId="0" borderId="1" xfId="0" applyBorder="1" applyAlignment="1">
      <alignment horizontal="center"/>
    </xf>
    <xf numFmtId="0" fontId="3" fillId="0" borderId="0" xfId="0" applyFont="1"/>
    <xf numFmtId="0" fontId="5" fillId="0" borderId="0" xfId="0" applyFont="1"/>
    <xf numFmtId="0" fontId="6" fillId="0" borderId="0" xfId="0" applyFont="1" applyAlignment="1">
      <alignment wrapText="1"/>
    </xf>
    <xf numFmtId="0" fontId="7" fillId="0" borderId="0" xfId="0" applyFont="1"/>
    <xf numFmtId="0" fontId="7" fillId="0" borderId="0" xfId="0" applyFont="1" applyFill="1" applyAlignment="1">
      <alignment wrapText="1"/>
    </xf>
    <xf numFmtId="0" fontId="8" fillId="0" borderId="0" xfId="1" applyFont="1" applyAlignment="1">
      <alignment wrapText="1"/>
    </xf>
    <xf numFmtId="0" fontId="0" fillId="0" borderId="0" xfId="0" applyAlignment="1">
      <alignment horizontal="center"/>
    </xf>
    <xf numFmtId="2" fontId="0" fillId="0" borderId="0" xfId="0" applyNumberFormat="1"/>
    <xf numFmtId="1" fontId="0" fillId="0" borderId="1" xfId="0" applyNumberFormat="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8" fillId="0" borderId="0" xfId="1" applyFont="1"/>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32" xfId="0" applyFont="1" applyBorder="1" applyAlignment="1">
      <alignment horizontal="center" vertical="center"/>
    </xf>
    <xf numFmtId="0" fontId="1" fillId="0" borderId="39" xfId="0" applyFont="1" applyBorder="1" applyAlignment="1">
      <alignment horizontal="center" vertical="center"/>
    </xf>
    <xf numFmtId="0" fontId="1" fillId="0" borderId="33" xfId="0" applyFont="1" applyBorder="1" applyAlignment="1">
      <alignment horizontal="center" vertical="center"/>
    </xf>
    <xf numFmtId="0" fontId="1" fillId="0" borderId="26"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2" fontId="1" fillId="0" borderId="22" xfId="0" applyNumberFormat="1" applyFont="1" applyFill="1" applyBorder="1" applyAlignment="1">
      <alignment horizontal="center" vertical="center"/>
    </xf>
    <xf numFmtId="2" fontId="0" fillId="0" borderId="20" xfId="0" applyNumberFormat="1" applyBorder="1" applyAlignment="1">
      <alignment horizontal="center"/>
    </xf>
    <xf numFmtId="2" fontId="0" fillId="0" borderId="1" xfId="0" applyNumberFormat="1" applyBorder="1" applyAlignment="1">
      <alignment horizontal="center"/>
    </xf>
    <xf numFmtId="2" fontId="0" fillId="0" borderId="8" xfId="0" applyNumberForma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32" xfId="0" applyBorder="1" applyAlignment="1">
      <alignment horizontal="center"/>
    </xf>
    <xf numFmtId="0" fontId="0" fillId="0" borderId="39" xfId="0" applyBorder="1" applyAlignment="1">
      <alignment horizontal="center"/>
    </xf>
    <xf numFmtId="0" fontId="0" fillId="0" borderId="33"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0" xfId="0" applyBorder="1" applyAlignment="1">
      <alignment horizontal="center"/>
    </xf>
    <xf numFmtId="0" fontId="0" fillId="0" borderId="25" xfId="0" applyBorder="1" applyAlignment="1">
      <alignment horizontal="center"/>
    </xf>
    <xf numFmtId="2" fontId="0" fillId="0" borderId="22" xfId="0" applyNumberFormat="1" applyBorder="1" applyAlignment="1">
      <alignment horizontal="center"/>
    </xf>
    <xf numFmtId="0" fontId="1" fillId="0" borderId="40" xfId="0" applyFont="1" applyBorder="1" applyAlignment="1">
      <alignment horizontal="center" vertical="center"/>
    </xf>
    <xf numFmtId="0" fontId="1" fillId="0" borderId="15" xfId="0" applyFont="1" applyBorder="1" applyAlignment="1">
      <alignment horizontal="center" vertical="center"/>
    </xf>
    <xf numFmtId="0" fontId="1" fillId="0" borderId="24" xfId="0" applyFont="1" applyBorder="1" applyAlignment="1">
      <alignment horizontal="center" vertical="center"/>
    </xf>
    <xf numFmtId="0" fontId="1" fillId="0" borderId="22" xfId="0" applyFont="1" applyFill="1" applyBorder="1" applyAlignment="1">
      <alignment horizontal="center" vertical="center"/>
    </xf>
    <xf numFmtId="0" fontId="0" fillId="2" borderId="1" xfId="0" applyFill="1" applyBorder="1" applyAlignment="1">
      <alignment horizont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wtc.nrel.gov/metocean" TargetMode="External"/><Relationship Id="rId1" Type="http://schemas.openxmlformats.org/officeDocument/2006/relationships/hyperlink" Target="http://onlinelibrary.wiley.com/doi/10.1002/we.1881/abstrac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
  <sheetViews>
    <sheetView workbookViewId="0">
      <selection activeCell="A9" sqref="A9"/>
    </sheetView>
  </sheetViews>
  <sheetFormatPr defaultColWidth="8.875" defaultRowHeight="14.25" x14ac:dyDescent="0.2"/>
  <cols>
    <col min="1" max="1" width="91.875" style="79" customWidth="1"/>
  </cols>
  <sheetData>
    <row r="1" spans="1:12" ht="21.75" x14ac:dyDescent="0.3">
      <c r="A1" s="78" t="s">
        <v>22</v>
      </c>
    </row>
    <row r="3" spans="1:12" ht="72" x14ac:dyDescent="0.25">
      <c r="A3" s="80" t="s">
        <v>23</v>
      </c>
    </row>
    <row r="4" spans="1:12" ht="18" x14ac:dyDescent="0.25">
      <c r="A4" s="81"/>
    </row>
    <row r="5" spans="1:12" ht="162" x14ac:dyDescent="0.25">
      <c r="A5" s="82" t="s">
        <v>24</v>
      </c>
    </row>
    <row r="6" spans="1:12" ht="18" x14ac:dyDescent="0.25">
      <c r="A6" s="81"/>
      <c r="J6" s="75"/>
      <c r="K6" s="75"/>
      <c r="L6" s="76"/>
    </row>
    <row r="7" spans="1:12" ht="54" x14ac:dyDescent="0.25">
      <c r="A7" s="83" t="s">
        <v>25</v>
      </c>
    </row>
    <row r="9" spans="1:12" ht="18" x14ac:dyDescent="0.25">
      <c r="A9" s="90" t="s">
        <v>31</v>
      </c>
    </row>
  </sheetData>
  <phoneticPr fontId="9" type="noConversion"/>
  <hyperlinks>
    <hyperlink ref="A7" r:id="rId1" tooltip="Link to external resource: 10.1002/we.1881" display="http://onlinelibrary.wiley.com/doi/10.1002/we.1881/abstract" xr:uid="{5146E072-6117-C44A-9F0C-55FB6A94DE1A}"/>
    <hyperlink ref="A9" r:id="rId2" xr:uid="{E68C55C5-8B9F-1E49-93EB-79C6E203E73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F79CD-77E2-E04A-9001-62E98A2D50D8}">
  <dimension ref="A1:J17"/>
  <sheetViews>
    <sheetView tabSelected="1" workbookViewId="0">
      <selection activeCell="D8" sqref="D8"/>
    </sheetView>
  </sheetViews>
  <sheetFormatPr defaultColWidth="8.875" defaultRowHeight="13.5" x14ac:dyDescent="0.15"/>
  <cols>
    <col min="1" max="3" width="15.625" customWidth="1"/>
    <col min="5" max="5" width="13.5" customWidth="1"/>
    <col min="6" max="6" width="9" customWidth="1"/>
    <col min="7" max="10" width="15.625" customWidth="1"/>
  </cols>
  <sheetData>
    <row r="1" spans="1:10" x14ac:dyDescent="0.15">
      <c r="A1" t="s">
        <v>33</v>
      </c>
    </row>
    <row r="2" spans="1:10" x14ac:dyDescent="0.15">
      <c r="A2" t="s">
        <v>32</v>
      </c>
    </row>
    <row r="5" spans="1:10" x14ac:dyDescent="0.15">
      <c r="A5" s="91" t="s">
        <v>30</v>
      </c>
      <c r="B5" s="91"/>
      <c r="C5" s="91"/>
      <c r="E5" s="92" t="s">
        <v>29</v>
      </c>
      <c r="F5" s="89"/>
      <c r="G5" s="93" t="s">
        <v>28</v>
      </c>
      <c r="H5" s="93"/>
      <c r="I5" s="93"/>
      <c r="J5" s="93"/>
    </row>
    <row r="6" spans="1:10" ht="27" x14ac:dyDescent="0.15">
      <c r="A6" s="88" t="s">
        <v>26</v>
      </c>
      <c r="B6" s="88" t="s">
        <v>19</v>
      </c>
      <c r="C6" s="88" t="s">
        <v>20</v>
      </c>
      <c r="E6" s="92"/>
      <c r="F6" s="89"/>
      <c r="G6" s="88" t="s">
        <v>27</v>
      </c>
      <c r="H6" s="88" t="s">
        <v>26</v>
      </c>
      <c r="I6" s="88" t="s">
        <v>19</v>
      </c>
      <c r="J6" s="88" t="s">
        <v>20</v>
      </c>
    </row>
    <row r="7" spans="1:10" x14ac:dyDescent="0.15">
      <c r="A7" s="77">
        <v>4</v>
      </c>
      <c r="B7" s="77">
        <v>1.10191703260514</v>
      </c>
      <c r="C7" s="77">
        <v>8.5153824354742298</v>
      </c>
      <c r="E7" s="86">
        <v>-1811332072</v>
      </c>
      <c r="F7" s="85"/>
      <c r="G7" s="77">
        <v>1</v>
      </c>
      <c r="H7" s="87">
        <v>40</v>
      </c>
      <c r="I7" s="77">
        <v>9.6861624730018008</v>
      </c>
      <c r="J7" s="77">
        <v>11.3071249969347</v>
      </c>
    </row>
    <row r="8" spans="1:10" x14ac:dyDescent="0.15">
      <c r="A8" s="77">
        <v>6</v>
      </c>
      <c r="B8" s="77">
        <v>1.1790526485225601</v>
      </c>
      <c r="C8" s="77">
        <v>8.3100636877459593</v>
      </c>
      <c r="E8" s="86">
        <v>13173288</v>
      </c>
      <c r="F8" s="85"/>
      <c r="G8" s="77">
        <v>50</v>
      </c>
      <c r="H8" s="77">
        <v>50</v>
      </c>
      <c r="I8" s="77">
        <v>16.653969670219801</v>
      </c>
      <c r="J8" s="77">
        <v>18.5049122949912</v>
      </c>
    </row>
    <row r="9" spans="1:10" x14ac:dyDescent="0.15">
      <c r="A9" s="77">
        <v>8</v>
      </c>
      <c r="B9" s="77">
        <v>1.3157151535593601</v>
      </c>
      <c r="C9" s="77">
        <v>8.0063008892254803</v>
      </c>
      <c r="E9" s="86">
        <v>-1472715972</v>
      </c>
      <c r="F9" s="85"/>
      <c r="H9" s="84"/>
      <c r="I9" s="84"/>
      <c r="J9" s="84"/>
    </row>
    <row r="10" spans="1:10" x14ac:dyDescent="0.15">
      <c r="A10" s="77">
        <v>10</v>
      </c>
      <c r="B10" s="77">
        <v>1.5368671240461</v>
      </c>
      <c r="C10" s="77">
        <v>7.6514231001636599</v>
      </c>
      <c r="E10" s="86">
        <v>2098744693</v>
      </c>
      <c r="F10" s="85"/>
      <c r="H10" s="84"/>
      <c r="I10" s="84"/>
      <c r="J10" s="84"/>
    </row>
    <row r="11" spans="1:10" x14ac:dyDescent="0.15">
      <c r="A11" s="77">
        <v>12</v>
      </c>
      <c r="B11" s="77">
        <v>1.8358165142215901</v>
      </c>
      <c r="C11" s="77">
        <v>7.4405813379261296</v>
      </c>
      <c r="E11" s="86">
        <v>185130004</v>
      </c>
      <c r="F11" s="85"/>
      <c r="H11" s="84"/>
      <c r="I11" s="84"/>
      <c r="J11" s="84"/>
    </row>
    <row r="12" spans="1:10" x14ac:dyDescent="0.15">
      <c r="A12" s="77">
        <v>14</v>
      </c>
      <c r="B12" s="77">
        <v>2.1879946383206001</v>
      </c>
      <c r="C12" s="77">
        <v>7.46083406332734</v>
      </c>
      <c r="E12" s="86">
        <v>-802506215</v>
      </c>
      <c r="F12" s="85"/>
      <c r="H12" s="84"/>
      <c r="I12" s="84"/>
      <c r="J12" s="84"/>
    </row>
    <row r="13" spans="1:10" x14ac:dyDescent="0.15">
      <c r="A13" s="77">
        <v>16</v>
      </c>
      <c r="B13" s="77">
        <v>2.5981270962871599</v>
      </c>
      <c r="C13" s="77">
        <v>7.6433003065214402</v>
      </c>
      <c r="H13" s="84"/>
      <c r="I13" s="84"/>
      <c r="J13" s="84"/>
    </row>
    <row r="14" spans="1:10" x14ac:dyDescent="0.15">
      <c r="A14" s="77">
        <v>18</v>
      </c>
      <c r="B14" s="77">
        <v>3.0613040681969101</v>
      </c>
      <c r="C14" s="77">
        <v>8.0468999417592002</v>
      </c>
      <c r="H14" s="84"/>
      <c r="I14" s="84"/>
      <c r="J14" s="84"/>
    </row>
    <row r="15" spans="1:10" x14ac:dyDescent="0.15">
      <c r="A15" s="119">
        <v>20</v>
      </c>
      <c r="B15" s="119">
        <v>3.6170354427381901</v>
      </c>
      <c r="C15" s="119">
        <v>8.5213141052297097</v>
      </c>
      <c r="H15" s="84"/>
      <c r="I15" s="84"/>
      <c r="J15" s="84"/>
    </row>
    <row r="16" spans="1:10" x14ac:dyDescent="0.15">
      <c r="A16" s="77">
        <v>22</v>
      </c>
      <c r="B16" s="77">
        <v>4.0274702192574798</v>
      </c>
      <c r="C16" s="77">
        <v>8.9870210237036208</v>
      </c>
      <c r="H16" s="84"/>
      <c r="I16" s="84"/>
      <c r="J16" s="84"/>
    </row>
    <row r="17" spans="1:3" x14ac:dyDescent="0.15">
      <c r="A17" s="77">
        <v>24</v>
      </c>
      <c r="B17" s="77">
        <v>4.5158067101122104</v>
      </c>
      <c r="C17" s="77">
        <v>9.4516410255313801</v>
      </c>
    </row>
  </sheetData>
  <mergeCells count="3">
    <mergeCell ref="A5:C5"/>
    <mergeCell ref="E5:E6"/>
    <mergeCell ref="G5:J5"/>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46"/>
  <sheetViews>
    <sheetView workbookViewId="0">
      <selection activeCell="AM22" sqref="AM22"/>
    </sheetView>
  </sheetViews>
  <sheetFormatPr defaultColWidth="8.875" defaultRowHeight="13.5" x14ac:dyDescent="0.15"/>
  <cols>
    <col min="1" max="1" width="24.5" bestFit="1" customWidth="1"/>
    <col min="2" max="2" width="26.375" bestFit="1" customWidth="1"/>
    <col min="3" max="3" width="17.625" customWidth="1"/>
    <col min="4" max="5" width="12.5" bestFit="1" customWidth="1"/>
    <col min="7" max="7" width="15.625" bestFit="1" customWidth="1"/>
    <col min="17" max="17" width="14" customWidth="1"/>
    <col min="21" max="21" width="15.375" customWidth="1"/>
  </cols>
  <sheetData>
    <row r="1" spans="1:16" x14ac:dyDescent="0.15">
      <c r="A1" s="1" t="s">
        <v>0</v>
      </c>
      <c r="B1" s="2"/>
      <c r="C1" s="2"/>
      <c r="D1" s="2"/>
      <c r="E1" s="2"/>
      <c r="F1" s="2"/>
    </row>
    <row r="2" spans="1:16" ht="14.25" thickBot="1" x14ac:dyDescent="0.2">
      <c r="A2" s="1"/>
      <c r="B2" s="2"/>
      <c r="C2" s="2"/>
      <c r="D2" s="2"/>
      <c r="E2" s="2"/>
      <c r="F2" s="2"/>
    </row>
    <row r="3" spans="1:16" ht="14.25" thickBot="1" x14ac:dyDescent="0.2">
      <c r="A3" s="50" t="s">
        <v>3</v>
      </c>
      <c r="B3" s="51" t="s">
        <v>4</v>
      </c>
      <c r="C3" s="51" t="s">
        <v>9</v>
      </c>
      <c r="D3" s="51" t="s">
        <v>5</v>
      </c>
      <c r="E3" s="45" t="s">
        <v>6</v>
      </c>
      <c r="F3" s="2"/>
    </row>
    <row r="4" spans="1:16" ht="14.25" thickBot="1" x14ac:dyDescent="0.2">
      <c r="A4" s="46" t="s">
        <v>1</v>
      </c>
      <c r="B4" s="47" t="s">
        <v>2</v>
      </c>
      <c r="C4" s="47"/>
      <c r="D4" s="48">
        <v>9.7674747817924903</v>
      </c>
      <c r="E4" s="49">
        <v>2.1197807330343599</v>
      </c>
      <c r="F4" s="2"/>
    </row>
    <row r="5" spans="1:16" ht="14.25" thickBot="1" x14ac:dyDescent="0.2">
      <c r="A5" s="1"/>
      <c r="B5" s="2"/>
      <c r="C5" s="2"/>
      <c r="D5" s="3"/>
      <c r="E5" s="3"/>
      <c r="F5" s="2"/>
      <c r="G5" s="107" t="s">
        <v>18</v>
      </c>
      <c r="H5" s="108"/>
      <c r="I5" s="108"/>
      <c r="J5" s="108"/>
      <c r="K5" s="108"/>
      <c r="L5" s="108"/>
      <c r="M5" s="108"/>
      <c r="N5" s="108"/>
      <c r="O5" s="108"/>
      <c r="P5" s="109"/>
    </row>
    <row r="6" spans="1:16" ht="14.25" thickBot="1" x14ac:dyDescent="0.2">
      <c r="A6" s="52" t="s">
        <v>7</v>
      </c>
      <c r="B6" s="53" t="s">
        <v>8</v>
      </c>
      <c r="C6" s="43" t="s">
        <v>1</v>
      </c>
      <c r="D6" s="44" t="s">
        <v>5</v>
      </c>
      <c r="E6" s="45" t="s">
        <v>6</v>
      </c>
      <c r="F6" s="2"/>
      <c r="G6" s="68" t="s">
        <v>1</v>
      </c>
      <c r="H6" s="100" t="s">
        <v>19</v>
      </c>
      <c r="I6" s="100"/>
      <c r="J6" s="100"/>
      <c r="K6" s="114" t="s">
        <v>20</v>
      </c>
      <c r="L6" s="114"/>
      <c r="M6" s="114"/>
      <c r="N6" s="110" t="s">
        <v>21</v>
      </c>
      <c r="O6" s="110"/>
      <c r="P6" s="111"/>
    </row>
    <row r="7" spans="1:16" x14ac:dyDescent="0.15">
      <c r="A7" s="12"/>
      <c r="B7" s="10"/>
      <c r="C7" s="30">
        <v>4</v>
      </c>
      <c r="D7" s="31">
        <v>-0.36336273523948798</v>
      </c>
      <c r="E7" s="39">
        <v>0.37596803958285402</v>
      </c>
      <c r="F7" s="2"/>
      <c r="G7" s="66">
        <v>4</v>
      </c>
      <c r="H7" s="101">
        <v>1.10191703260514</v>
      </c>
      <c r="I7" s="101"/>
      <c r="J7" s="101"/>
      <c r="K7" s="101">
        <v>8.5153824354742298</v>
      </c>
      <c r="L7" s="101"/>
      <c r="M7" s="101"/>
      <c r="N7" s="112">
        <f>D7*180/PI()</f>
        <v>-20.81915116155221</v>
      </c>
      <c r="O7" s="112"/>
      <c r="P7" s="113"/>
    </row>
    <row r="8" spans="1:16" x14ac:dyDescent="0.15">
      <c r="A8" s="18"/>
      <c r="B8" s="19"/>
      <c r="C8" s="28">
        <v>6</v>
      </c>
      <c r="D8" s="25">
        <v>-0.49836135482830202</v>
      </c>
      <c r="E8" s="24">
        <v>0.58403463726258897</v>
      </c>
      <c r="F8" s="2"/>
      <c r="G8" s="64">
        <v>6</v>
      </c>
      <c r="H8" s="102">
        <v>1.1790526485225601</v>
      </c>
      <c r="I8" s="102"/>
      <c r="J8" s="102"/>
      <c r="K8" s="102">
        <v>8.3100636877459593</v>
      </c>
      <c r="L8" s="102"/>
      <c r="M8" s="102"/>
      <c r="N8" s="91">
        <f>D8*180/PI()</f>
        <v>-28.554002304083379</v>
      </c>
      <c r="O8" s="91"/>
      <c r="P8" s="104"/>
    </row>
    <row r="9" spans="1:16" x14ac:dyDescent="0.15">
      <c r="A9" s="18"/>
      <c r="B9" s="19"/>
      <c r="C9" s="28">
        <v>8</v>
      </c>
      <c r="D9" s="25">
        <v>-0.47791958865390799</v>
      </c>
      <c r="E9" s="24">
        <v>0.84427212901253701</v>
      </c>
      <c r="F9" s="2"/>
      <c r="G9" s="64">
        <v>8</v>
      </c>
      <c r="H9" s="102">
        <v>1.3157151535593601</v>
      </c>
      <c r="I9" s="102"/>
      <c r="J9" s="102"/>
      <c r="K9" s="102">
        <v>8.0063008892254803</v>
      </c>
      <c r="L9" s="102"/>
      <c r="M9" s="102"/>
      <c r="N9" s="91">
        <f t="shared" ref="N9:N17" si="0">D9*180/PI()</f>
        <v>-27.38277537649731</v>
      </c>
      <c r="O9" s="91"/>
      <c r="P9" s="104"/>
    </row>
    <row r="10" spans="1:16" x14ac:dyDescent="0.15">
      <c r="A10" s="18"/>
      <c r="B10" s="19"/>
      <c r="C10" s="28">
        <v>10</v>
      </c>
      <c r="D10" s="26">
        <v>-0.33865504599254298</v>
      </c>
      <c r="E10" s="11">
        <v>1.1860283159906699</v>
      </c>
      <c r="F10" s="2"/>
      <c r="G10" s="64">
        <v>10</v>
      </c>
      <c r="H10" s="102">
        <v>1.5368671240461</v>
      </c>
      <c r="I10" s="102"/>
      <c r="J10" s="102"/>
      <c r="K10" s="102">
        <v>7.6514231001636599</v>
      </c>
      <c r="L10" s="102"/>
      <c r="M10" s="102"/>
      <c r="N10" s="91">
        <f t="shared" si="0"/>
        <v>-19.403504846181495</v>
      </c>
      <c r="O10" s="91"/>
      <c r="P10" s="104"/>
    </row>
    <row r="11" spans="1:16" x14ac:dyDescent="0.15">
      <c r="A11" s="18"/>
      <c r="B11" s="19"/>
      <c r="C11" s="28">
        <v>12</v>
      </c>
      <c r="D11" s="26">
        <v>-0.21449959573309399</v>
      </c>
      <c r="E11" s="11">
        <v>1.61279526211681</v>
      </c>
      <c r="F11" s="2"/>
      <c r="G11" s="64">
        <v>12</v>
      </c>
      <c r="H11" s="102">
        <v>1.8358165142215901</v>
      </c>
      <c r="I11" s="102"/>
      <c r="J11" s="102"/>
      <c r="K11" s="102">
        <v>7.4405813379261296</v>
      </c>
      <c r="L11" s="102"/>
      <c r="M11" s="102"/>
      <c r="N11" s="91">
        <f t="shared" si="0"/>
        <v>-12.289921542768647</v>
      </c>
      <c r="O11" s="91"/>
      <c r="P11" s="104"/>
    </row>
    <row r="12" spans="1:16" x14ac:dyDescent="0.15">
      <c r="A12" s="18"/>
      <c r="B12" s="19"/>
      <c r="C12" s="28">
        <v>14</v>
      </c>
      <c r="D12" s="26">
        <v>-0.18140717629832501</v>
      </c>
      <c r="E12" s="11">
        <v>1.94313190469304</v>
      </c>
      <c r="F12" s="2"/>
      <c r="G12" s="64">
        <v>14</v>
      </c>
      <c r="H12" s="102">
        <v>2.1879946383206001</v>
      </c>
      <c r="I12" s="102"/>
      <c r="J12" s="102"/>
      <c r="K12" s="102">
        <v>7.46083406332734</v>
      </c>
      <c r="L12" s="102"/>
      <c r="M12" s="102"/>
      <c r="N12" s="91">
        <f t="shared" si="0"/>
        <v>-10.393865575279683</v>
      </c>
      <c r="O12" s="91"/>
      <c r="P12" s="104"/>
    </row>
    <row r="13" spans="1:16" x14ac:dyDescent="0.15">
      <c r="A13" s="18"/>
      <c r="B13" s="19"/>
      <c r="C13" s="28">
        <v>16</v>
      </c>
      <c r="D13" s="26">
        <v>-0.124857754370525</v>
      </c>
      <c r="E13" s="11">
        <v>2.2875400578242702</v>
      </c>
      <c r="F13" s="2"/>
      <c r="G13" s="64">
        <v>16</v>
      </c>
      <c r="H13" s="102">
        <v>2.5981270962871599</v>
      </c>
      <c r="I13" s="102"/>
      <c r="J13" s="102"/>
      <c r="K13" s="102">
        <v>7.6433003065214402</v>
      </c>
      <c r="L13" s="102"/>
      <c r="M13" s="102"/>
      <c r="N13" s="91">
        <f t="shared" si="0"/>
        <v>-7.1538223649121919</v>
      </c>
      <c r="O13" s="91"/>
      <c r="P13" s="104"/>
    </row>
    <row r="14" spans="1:16" x14ac:dyDescent="0.15">
      <c r="A14" s="18"/>
      <c r="B14" s="19"/>
      <c r="C14" s="28">
        <v>18</v>
      </c>
      <c r="D14" s="26">
        <v>-8.4011574390116306E-2</v>
      </c>
      <c r="E14" s="11">
        <v>2.4392687529611901</v>
      </c>
      <c r="F14" s="2"/>
      <c r="G14" s="64">
        <v>18</v>
      </c>
      <c r="H14" s="102">
        <v>3.0613040681969101</v>
      </c>
      <c r="I14" s="102"/>
      <c r="J14" s="102"/>
      <c r="K14" s="102">
        <v>8.0468999417592002</v>
      </c>
      <c r="L14" s="102"/>
      <c r="M14" s="102"/>
      <c r="N14" s="91">
        <f t="shared" si="0"/>
        <v>-4.8135086428030176</v>
      </c>
      <c r="O14" s="91"/>
      <c r="P14" s="104"/>
    </row>
    <row r="15" spans="1:16" x14ac:dyDescent="0.15">
      <c r="A15" s="18"/>
      <c r="B15" s="19"/>
      <c r="C15" s="28">
        <v>20</v>
      </c>
      <c r="D15" s="26">
        <v>-2.7034183298647499E-2</v>
      </c>
      <c r="E15" s="11">
        <v>2.6217252493199501</v>
      </c>
      <c r="F15" s="2"/>
      <c r="G15" s="64">
        <v>20</v>
      </c>
      <c r="H15" s="102">
        <v>3.6170354427381901</v>
      </c>
      <c r="I15" s="102"/>
      <c r="J15" s="102"/>
      <c r="K15" s="102">
        <v>8.5213141052297097</v>
      </c>
      <c r="L15" s="102"/>
      <c r="M15" s="102"/>
      <c r="N15" s="91">
        <f t="shared" si="0"/>
        <v>-1.5489446055955596</v>
      </c>
      <c r="O15" s="91"/>
      <c r="P15" s="104"/>
    </row>
    <row r="16" spans="1:16" x14ac:dyDescent="0.15">
      <c r="A16" s="18"/>
      <c r="B16" s="19"/>
      <c r="C16" s="28">
        <v>22</v>
      </c>
      <c r="D16" s="26">
        <v>9.48513799723813E-2</v>
      </c>
      <c r="E16" s="11">
        <v>2.3006037343062999</v>
      </c>
      <c r="F16" s="2"/>
      <c r="G16" s="64">
        <v>22</v>
      </c>
      <c r="H16" s="102">
        <v>4.0274702192574798</v>
      </c>
      <c r="I16" s="102"/>
      <c r="J16" s="102"/>
      <c r="K16" s="102">
        <v>8.9870210237036208</v>
      </c>
      <c r="L16" s="102"/>
      <c r="M16" s="102"/>
      <c r="N16" s="91">
        <f t="shared" si="0"/>
        <v>5.4345837534091519</v>
      </c>
      <c r="O16" s="91"/>
      <c r="P16" s="104"/>
    </row>
    <row r="17" spans="1:54" ht="14.25" thickBot="1" x14ac:dyDescent="0.2">
      <c r="A17" s="41"/>
      <c r="B17" s="42"/>
      <c r="C17" s="29">
        <v>24</v>
      </c>
      <c r="D17" s="27">
        <v>0.122952424511068</v>
      </c>
      <c r="E17" s="17">
        <v>2.5693743318668201</v>
      </c>
      <c r="F17" s="2"/>
      <c r="G17" s="65">
        <v>24</v>
      </c>
      <c r="H17" s="103">
        <v>4.5158067101122104</v>
      </c>
      <c r="I17" s="103"/>
      <c r="J17" s="103"/>
      <c r="K17" s="103">
        <v>9.4516410255313801</v>
      </c>
      <c r="L17" s="103"/>
      <c r="M17" s="103"/>
      <c r="N17" s="105">
        <f t="shared" si="0"/>
        <v>7.0446550053850512</v>
      </c>
      <c r="O17" s="105"/>
      <c r="P17" s="106"/>
    </row>
    <row r="18" spans="1:54" ht="14.25" thickBot="1" x14ac:dyDescent="0.2">
      <c r="A18" s="1"/>
      <c r="B18" s="2"/>
      <c r="C18" s="4"/>
      <c r="F18" s="2"/>
    </row>
    <row r="19" spans="1:54" ht="14.25" thickBot="1" x14ac:dyDescent="0.2">
      <c r="A19" s="52" t="s">
        <v>10</v>
      </c>
      <c r="B19" s="53" t="s">
        <v>12</v>
      </c>
      <c r="C19" s="94" t="s">
        <v>5</v>
      </c>
      <c r="D19" s="95"/>
      <c r="E19" s="95"/>
      <c r="F19" s="95"/>
      <c r="G19" s="95"/>
      <c r="H19" s="95"/>
      <c r="I19" s="95"/>
      <c r="J19" s="95"/>
      <c r="K19" s="95"/>
      <c r="L19" s="95"/>
      <c r="M19" s="95"/>
      <c r="N19" s="95"/>
      <c r="O19" s="95"/>
      <c r="P19" s="95"/>
      <c r="Q19" s="95"/>
      <c r="R19" s="95"/>
      <c r="S19" s="95"/>
      <c r="T19" s="95"/>
      <c r="U19" s="95"/>
      <c r="V19" s="95"/>
      <c r="W19" s="95"/>
      <c r="X19" s="95"/>
      <c r="Y19" s="95"/>
      <c r="Z19" s="95"/>
      <c r="AA19" s="96"/>
      <c r="AD19" s="94" t="s">
        <v>6</v>
      </c>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6"/>
    </row>
    <row r="20" spans="1:54" ht="57.75" thickBot="1" x14ac:dyDescent="0.2">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 t="shared" si="1"/>
        <v>75</v>
      </c>
      <c r="U20" s="70">
        <f t="shared" si="1"/>
        <v>90</v>
      </c>
      <c r="V20" s="70">
        <f t="shared" si="1"/>
        <v>105</v>
      </c>
      <c r="W20" s="70">
        <f t="shared" si="1"/>
        <v>120</v>
      </c>
      <c r="X20" s="70">
        <f t="shared" si="1"/>
        <v>135</v>
      </c>
      <c r="Y20" s="70">
        <f t="shared" si="1"/>
        <v>150</v>
      </c>
      <c r="Z20" s="70">
        <f t="shared" si="1"/>
        <v>165</v>
      </c>
      <c r="AA20" s="70">
        <f t="shared" si="1"/>
        <v>180</v>
      </c>
      <c r="AD20" s="35" t="s">
        <v>11</v>
      </c>
      <c r="AE20" s="69">
        <v>-165</v>
      </c>
      <c r="AF20" s="70">
        <f>AE20+15</f>
        <v>-150</v>
      </c>
      <c r="AG20" s="70">
        <f t="shared" ref="AG20:BA20" si="2">AF20+15</f>
        <v>-135</v>
      </c>
      <c r="AH20" s="70">
        <f t="shared" si="2"/>
        <v>-120</v>
      </c>
      <c r="AI20" s="70">
        <f t="shared" si="2"/>
        <v>-105</v>
      </c>
      <c r="AJ20" s="70">
        <f t="shared" si="2"/>
        <v>-90</v>
      </c>
      <c r="AK20" s="70">
        <f t="shared" si="2"/>
        <v>-75</v>
      </c>
      <c r="AL20" s="70">
        <f t="shared" si="2"/>
        <v>-60</v>
      </c>
      <c r="AM20" s="70">
        <f t="shared" si="2"/>
        <v>-45</v>
      </c>
      <c r="AN20" s="70">
        <f t="shared" si="2"/>
        <v>-30</v>
      </c>
      <c r="AO20" s="70">
        <f t="shared" si="2"/>
        <v>-15</v>
      </c>
      <c r="AP20" s="70">
        <f t="shared" si="2"/>
        <v>0</v>
      </c>
      <c r="AQ20" s="70">
        <f>AP20+15</f>
        <v>15</v>
      </c>
      <c r="AR20" s="70">
        <f t="shared" si="2"/>
        <v>30</v>
      </c>
      <c r="AS20" s="70">
        <f t="shared" si="2"/>
        <v>45</v>
      </c>
      <c r="AT20" s="70">
        <f t="shared" si="2"/>
        <v>60</v>
      </c>
      <c r="AU20" s="70">
        <f t="shared" si="2"/>
        <v>75</v>
      </c>
      <c r="AV20" s="70">
        <f t="shared" si="2"/>
        <v>90</v>
      </c>
      <c r="AW20" s="70">
        <f t="shared" si="2"/>
        <v>105</v>
      </c>
      <c r="AX20" s="70">
        <f t="shared" si="2"/>
        <v>120</v>
      </c>
      <c r="AY20" s="70">
        <f t="shared" si="2"/>
        <v>135</v>
      </c>
      <c r="AZ20" s="70">
        <f t="shared" si="2"/>
        <v>150</v>
      </c>
      <c r="BA20" s="70">
        <f t="shared" si="2"/>
        <v>165</v>
      </c>
      <c r="BB20" s="70">
        <f>BA20+15</f>
        <v>180</v>
      </c>
    </row>
    <row r="21" spans="1:54" x14ac:dyDescent="0.15">
      <c r="A21" s="12"/>
      <c r="B21" s="22"/>
      <c r="C21" s="54">
        <v>4</v>
      </c>
      <c r="D21" s="59">
        <v>5.8308775309318701</v>
      </c>
      <c r="E21" s="73">
        <v>5.4342122568663802</v>
      </c>
      <c r="F21" s="73">
        <v>5.2713964613400197</v>
      </c>
      <c r="G21" s="73">
        <v>5.3981640695783204</v>
      </c>
      <c r="H21" s="73">
        <v>6.3625548818690998</v>
      </c>
      <c r="I21" s="73">
        <v>6.0947356915122999</v>
      </c>
      <c r="J21" s="73">
        <v>6.3597837455811002</v>
      </c>
      <c r="K21" s="73">
        <v>5.8904919533252196</v>
      </c>
      <c r="L21" s="73">
        <v>6.2777772838349204</v>
      </c>
      <c r="M21" s="73">
        <v>6.0858529244724497</v>
      </c>
      <c r="N21" s="73">
        <v>6.0316999048310098</v>
      </c>
      <c r="O21" s="73">
        <v>6.29452305342586</v>
      </c>
      <c r="P21" s="73">
        <v>6.3421572109527897</v>
      </c>
      <c r="Q21" s="73">
        <v>6.3797885104984298</v>
      </c>
      <c r="R21" s="73">
        <v>5.2517396245210799</v>
      </c>
      <c r="S21" s="73">
        <v>4.8110835535970802</v>
      </c>
      <c r="T21" s="73">
        <v>5.8746349125490003</v>
      </c>
      <c r="U21" s="73">
        <v>5.7520643823155497</v>
      </c>
      <c r="V21" s="73">
        <v>6.3387706567942503</v>
      </c>
      <c r="W21" s="73">
        <v>5.88094678419142</v>
      </c>
      <c r="X21" s="73">
        <v>5.8093576713693702</v>
      </c>
      <c r="Y21" s="73">
        <v>6.7543504122934097</v>
      </c>
      <c r="Z21" s="73">
        <v>6.8444740608641803</v>
      </c>
      <c r="AA21" s="60">
        <v>6.4395147565584896</v>
      </c>
      <c r="AD21" s="54">
        <v>4</v>
      </c>
      <c r="AE21" s="71">
        <v>0.19393066377601101</v>
      </c>
      <c r="AF21" s="72">
        <v>0.20590714724009199</v>
      </c>
      <c r="AG21" s="72">
        <v>0.21156804878752</v>
      </c>
      <c r="AH21" s="73">
        <v>0.201707052947355</v>
      </c>
      <c r="AI21" s="73">
        <v>0.16637741158109301</v>
      </c>
      <c r="AJ21" s="73">
        <v>0.17434710004520501</v>
      </c>
      <c r="AK21" s="73">
        <v>0.167652291706469</v>
      </c>
      <c r="AL21" s="73">
        <v>0.180121455952993</v>
      </c>
      <c r="AM21" s="73">
        <v>0.17018194936344599</v>
      </c>
      <c r="AN21" s="73">
        <v>0.18031515202225201</v>
      </c>
      <c r="AO21" s="73">
        <v>0.18119481792985001</v>
      </c>
      <c r="AP21" s="73">
        <v>0.17343116394140501</v>
      </c>
      <c r="AQ21" s="73">
        <v>0.17245682062642201</v>
      </c>
      <c r="AR21" s="73">
        <v>0.168572421081186</v>
      </c>
      <c r="AS21" s="73">
        <v>0.21001015206501999</v>
      </c>
      <c r="AT21" s="73">
        <v>0.23775876877806601</v>
      </c>
      <c r="AU21" s="73">
        <v>0.19082676582639899</v>
      </c>
      <c r="AV21" s="73">
        <v>0.19537336199257799</v>
      </c>
      <c r="AW21" s="73">
        <v>0.174904296437707</v>
      </c>
      <c r="AX21" s="73">
        <v>0.191381991103656</v>
      </c>
      <c r="AY21" s="73">
        <v>0.20253120585527101</v>
      </c>
      <c r="AZ21" s="73">
        <v>0.167707546299076</v>
      </c>
      <c r="BA21" s="73">
        <v>0.16532167612454399</v>
      </c>
      <c r="BB21" s="60">
        <v>0.18004035587182499</v>
      </c>
    </row>
    <row r="22" spans="1:54" x14ac:dyDescent="0.15">
      <c r="A22" s="18"/>
      <c r="B22" s="21"/>
      <c r="C22" s="55">
        <v>6</v>
      </c>
      <c r="D22" s="61">
        <v>6.13456306373741</v>
      </c>
      <c r="E22" s="7">
        <v>6.4013802898925203</v>
      </c>
      <c r="F22" s="7">
        <v>5.6475399504900201</v>
      </c>
      <c r="G22" s="7">
        <v>5.5632129743631902</v>
      </c>
      <c r="H22" s="7">
        <v>5.7486404953573498</v>
      </c>
      <c r="I22" s="7">
        <v>6.1969256071780698</v>
      </c>
      <c r="J22" s="7">
        <v>6.4186385937311199</v>
      </c>
      <c r="K22" s="7">
        <v>5.97339572193441</v>
      </c>
      <c r="L22" s="7">
        <v>6.84271472133819</v>
      </c>
      <c r="M22" s="7">
        <v>7.04542998595951</v>
      </c>
      <c r="N22" s="7">
        <v>7.1351717917797304</v>
      </c>
      <c r="O22" s="7">
        <v>6.4276095280818701</v>
      </c>
      <c r="P22" s="7">
        <v>6.3929278633644504</v>
      </c>
      <c r="Q22" s="7">
        <v>6.0732785987655404</v>
      </c>
      <c r="R22" s="7">
        <v>5.3526309935738601</v>
      </c>
      <c r="S22" s="7">
        <v>6.0887670730304198</v>
      </c>
      <c r="T22" s="7">
        <v>5.7347613767707504</v>
      </c>
      <c r="U22" s="7">
        <v>5.1820059262827902</v>
      </c>
      <c r="V22" s="7">
        <v>5.9580604206781604</v>
      </c>
      <c r="W22" s="7">
        <v>6.0225722047571697</v>
      </c>
      <c r="X22" s="7">
        <v>5.8515154618160201</v>
      </c>
      <c r="Y22" s="7">
        <v>6.6504485206427599</v>
      </c>
      <c r="Z22" s="7">
        <v>5.9452015378040999</v>
      </c>
      <c r="AA22" s="11">
        <v>5.9810759626661403</v>
      </c>
      <c r="AD22" s="55">
        <v>6</v>
      </c>
      <c r="AE22" s="74">
        <v>0.19986758703059301</v>
      </c>
      <c r="AF22" s="6">
        <v>0.18136221630135299</v>
      </c>
      <c r="AG22" s="6">
        <v>0.20100836902651001</v>
      </c>
      <c r="AH22" s="7">
        <v>0.20355505981975999</v>
      </c>
      <c r="AI22" s="7">
        <v>0.19567617192029399</v>
      </c>
      <c r="AJ22" s="7">
        <v>0.178310420276208</v>
      </c>
      <c r="AK22" s="7">
        <v>0.176785502311541</v>
      </c>
      <c r="AL22" s="7">
        <v>0.19427047691046601</v>
      </c>
      <c r="AM22" s="7">
        <v>0.17030167337857199</v>
      </c>
      <c r="AN22" s="7">
        <v>0.16374525532079101</v>
      </c>
      <c r="AO22" s="7">
        <v>0.16260465949028699</v>
      </c>
      <c r="AP22" s="7">
        <v>0.18445662499049501</v>
      </c>
      <c r="AQ22" s="7">
        <v>0.185593075501469</v>
      </c>
      <c r="AR22" s="7">
        <v>0.199919710296107</v>
      </c>
      <c r="AS22" s="7">
        <v>0.226486184058796</v>
      </c>
      <c r="AT22" s="7">
        <v>0.19792326985002201</v>
      </c>
      <c r="AU22" s="7">
        <v>0.210131812241902</v>
      </c>
      <c r="AV22" s="7">
        <v>0.238448645031934</v>
      </c>
      <c r="AW22" s="7">
        <v>0.201700931151824</v>
      </c>
      <c r="AX22" s="7">
        <v>0.20295265449708799</v>
      </c>
      <c r="AY22" s="7">
        <v>0.206771894249032</v>
      </c>
      <c r="AZ22" s="7">
        <v>0.18467969675856499</v>
      </c>
      <c r="BA22" s="7">
        <v>0.21679689634890401</v>
      </c>
      <c r="BB22" s="11">
        <v>0.20827853084331199</v>
      </c>
    </row>
    <row r="23" spans="1:54" x14ac:dyDescent="0.15">
      <c r="A23" s="18"/>
      <c r="B23" s="21"/>
      <c r="C23" s="55">
        <v>8</v>
      </c>
      <c r="D23" s="61">
        <v>6.4160958398265899</v>
      </c>
      <c r="E23" s="7">
        <v>5.9963962433443196</v>
      </c>
      <c r="F23" s="7">
        <v>6.20644225440713</v>
      </c>
      <c r="G23" s="7">
        <v>6.2984206719994296</v>
      </c>
      <c r="H23" s="7">
        <v>6.9089519777051196</v>
      </c>
      <c r="I23" s="7">
        <v>6.3858194198897298</v>
      </c>
      <c r="J23" s="7">
        <v>6.1708255427819401</v>
      </c>
      <c r="K23" s="7">
        <v>6.4187939866557597</v>
      </c>
      <c r="L23" s="7">
        <v>6.7207095899950096</v>
      </c>
      <c r="M23" s="7">
        <v>6.7681227300348601</v>
      </c>
      <c r="N23" s="7">
        <v>7.9800900179475001</v>
      </c>
      <c r="O23" s="7">
        <v>7.8098543673075502</v>
      </c>
      <c r="P23" s="7">
        <v>7.14242065035317</v>
      </c>
      <c r="Q23" s="7">
        <v>7.3070505162715698</v>
      </c>
      <c r="R23" s="7">
        <v>6.8873144717671897</v>
      </c>
      <c r="S23" s="7">
        <v>6.5019180718184897</v>
      </c>
      <c r="T23" s="7">
        <v>6.3207094408818598</v>
      </c>
      <c r="U23" s="7">
        <v>6.7096793867332902</v>
      </c>
      <c r="V23" s="7">
        <v>6.52241920538449</v>
      </c>
      <c r="W23" s="7">
        <v>5.6359742630404197</v>
      </c>
      <c r="X23" s="7">
        <v>6.5188366704816101</v>
      </c>
      <c r="Y23" s="7">
        <v>6.5720560545630997</v>
      </c>
      <c r="Z23" s="7">
        <v>7.1210244856012102</v>
      </c>
      <c r="AA23" s="11">
        <v>6.7374776136160799</v>
      </c>
      <c r="AD23" s="55">
        <v>8</v>
      </c>
      <c r="AE23" s="74">
        <v>0.20201005368410099</v>
      </c>
      <c r="AF23" s="6">
        <v>0.21374892040725699</v>
      </c>
      <c r="AG23" s="6">
        <v>0.20285456207511199</v>
      </c>
      <c r="AH23" s="7">
        <v>0.20089893321667099</v>
      </c>
      <c r="AI23" s="7">
        <v>0.17778335579038099</v>
      </c>
      <c r="AJ23" s="7">
        <v>0.194680491348868</v>
      </c>
      <c r="AK23" s="7">
        <v>0.208592607214211</v>
      </c>
      <c r="AL23" s="7">
        <v>0.20324771633762101</v>
      </c>
      <c r="AM23" s="7">
        <v>0.19466812024428801</v>
      </c>
      <c r="AN23" s="7">
        <v>0.19408273546378901</v>
      </c>
      <c r="AO23" s="7">
        <v>0.16057170232686099</v>
      </c>
      <c r="AP23" s="7">
        <v>0.16606329142943399</v>
      </c>
      <c r="AQ23" s="7">
        <v>0.183991628729474</v>
      </c>
      <c r="AR23" s="7">
        <v>0.18678916359474099</v>
      </c>
      <c r="AS23" s="7">
        <v>0.20478395371302399</v>
      </c>
      <c r="AT23" s="7">
        <v>0.21547330789323799</v>
      </c>
      <c r="AU23" s="7">
        <v>0.22458459273989601</v>
      </c>
      <c r="AV23" s="7">
        <v>0.203780158705581</v>
      </c>
      <c r="AW23" s="7">
        <v>0.215197042253642</v>
      </c>
      <c r="AX23" s="7">
        <v>0.25608038251963899</v>
      </c>
      <c r="AY23" s="7">
        <v>0.217320955319388</v>
      </c>
      <c r="AZ23" s="7">
        <v>0.203633723553097</v>
      </c>
      <c r="BA23" s="7">
        <v>0.18633495709815201</v>
      </c>
      <c r="BB23" s="11">
        <v>0.196693880889</v>
      </c>
    </row>
    <row r="24" spans="1:54" x14ac:dyDescent="0.15">
      <c r="A24" s="18"/>
      <c r="B24" s="21"/>
      <c r="C24" s="55">
        <v>10</v>
      </c>
      <c r="D24" s="61">
        <v>7.2085763786623502</v>
      </c>
      <c r="E24" s="7">
        <v>6.57134821451662</v>
      </c>
      <c r="F24" s="7">
        <v>6.9498170784450704</v>
      </c>
      <c r="G24" s="7">
        <v>6.9357641006945396</v>
      </c>
      <c r="H24" s="7">
        <v>6.2193717228960903</v>
      </c>
      <c r="I24" s="7">
        <v>6.5219709404697204</v>
      </c>
      <c r="J24" s="7">
        <v>6.4178504657048201</v>
      </c>
      <c r="K24" s="7">
        <v>7.5388025277261201</v>
      </c>
      <c r="L24" s="7">
        <v>8.3800730445014509</v>
      </c>
      <c r="M24" s="7">
        <v>8.7410804047647108</v>
      </c>
      <c r="N24" s="7">
        <v>9.2661672569275204</v>
      </c>
      <c r="O24" s="7">
        <v>8.3044240349257894</v>
      </c>
      <c r="P24" s="7">
        <v>8.36206242177105</v>
      </c>
      <c r="Q24" s="7">
        <v>9.0203780302936902</v>
      </c>
      <c r="R24" s="7">
        <v>7.9083301228569001</v>
      </c>
      <c r="S24" s="7">
        <v>7.5928018282217096</v>
      </c>
      <c r="T24" s="7">
        <v>6.8575910081292504</v>
      </c>
      <c r="U24" s="7">
        <v>8.1085368483287503</v>
      </c>
      <c r="V24" s="7">
        <v>6.5959997246252202</v>
      </c>
      <c r="W24" s="7">
        <v>4.7169321974448399</v>
      </c>
      <c r="X24" s="7">
        <v>6.7959883791063698</v>
      </c>
      <c r="Y24" s="7">
        <v>7.3397173075301998</v>
      </c>
      <c r="Z24" s="7">
        <v>8.5690862907807794</v>
      </c>
      <c r="AA24" s="11">
        <v>6.9234500048476599</v>
      </c>
      <c r="AD24" s="55">
        <v>10</v>
      </c>
      <c r="AE24" s="74">
        <v>0.20463933003471199</v>
      </c>
      <c r="AF24" s="6">
        <v>0.22968588147063501</v>
      </c>
      <c r="AG24" s="6">
        <v>0.211256540137786</v>
      </c>
      <c r="AH24" s="7">
        <v>0.212145112980756</v>
      </c>
      <c r="AI24" s="7">
        <v>0.23441332149143901</v>
      </c>
      <c r="AJ24" s="7">
        <v>0.22792280354598299</v>
      </c>
      <c r="AK24" s="7">
        <v>0.24359338159523899</v>
      </c>
      <c r="AL24" s="7">
        <v>0.20427028118206</v>
      </c>
      <c r="AM24" s="7">
        <v>0.18600945560568</v>
      </c>
      <c r="AN24" s="7">
        <v>0.17324512976694101</v>
      </c>
      <c r="AO24" s="7">
        <v>0.161166153832833</v>
      </c>
      <c r="AP24" s="7">
        <v>0.17839833348820999</v>
      </c>
      <c r="AQ24" s="7">
        <v>0.180787978524452</v>
      </c>
      <c r="AR24" s="7">
        <v>0.17439420126121699</v>
      </c>
      <c r="AS24" s="7">
        <v>0.209204785902497</v>
      </c>
      <c r="AT24" s="7">
        <v>0.22618544913237901</v>
      </c>
      <c r="AU24" s="7">
        <v>0.24499506464895299</v>
      </c>
      <c r="AV24" s="7">
        <v>0.21009140538964299</v>
      </c>
      <c r="AW24" s="7">
        <v>0.255961524303355</v>
      </c>
      <c r="AX24" s="7">
        <v>0.353338472061894</v>
      </c>
      <c r="AY24" s="7">
        <v>0.23645012178758401</v>
      </c>
      <c r="AZ24" s="7">
        <v>0.21014805242663401</v>
      </c>
      <c r="BA24" s="7">
        <v>0.17779451380577899</v>
      </c>
      <c r="BB24" s="11">
        <v>0.22530921073701801</v>
      </c>
    </row>
    <row r="25" spans="1:54" x14ac:dyDescent="0.15">
      <c r="A25" s="18"/>
      <c r="B25" s="21"/>
      <c r="C25" s="55">
        <v>12</v>
      </c>
      <c r="D25" s="61">
        <v>6.5865731070143898</v>
      </c>
      <c r="E25" s="7">
        <v>7.3117831064758603</v>
      </c>
      <c r="F25" s="7">
        <v>7.8460427699871502</v>
      </c>
      <c r="G25" s="7">
        <v>6.3317992511136802</v>
      </c>
      <c r="H25" s="7">
        <v>6.6062587151700001</v>
      </c>
      <c r="I25" s="7">
        <v>6.4634579391445603</v>
      </c>
      <c r="J25" s="7">
        <v>6.5313839628547798</v>
      </c>
      <c r="K25" s="7">
        <v>8.1208596004504496</v>
      </c>
      <c r="L25" s="7">
        <v>9.3821493014892496</v>
      </c>
      <c r="M25" s="7">
        <v>9.4237548698106508</v>
      </c>
      <c r="N25" s="7">
        <v>9.1840574735195801</v>
      </c>
      <c r="O25" s="7">
        <v>9.3072360524722004</v>
      </c>
      <c r="P25" s="7">
        <v>9.2564928755083304</v>
      </c>
      <c r="Q25" s="7">
        <v>10.589920105328501</v>
      </c>
      <c r="R25" s="7">
        <v>8.5839675770164394</v>
      </c>
      <c r="S25" s="7">
        <v>7.8027899173003599</v>
      </c>
      <c r="T25" s="7">
        <v>7.3568420783015496</v>
      </c>
      <c r="U25" s="7">
        <v>7.8004617442277704</v>
      </c>
      <c r="V25" s="7">
        <v>6.56864419991396</v>
      </c>
      <c r="W25" s="7">
        <v>7.2450014996912797</v>
      </c>
      <c r="X25" s="7">
        <v>7.0553240481749304</v>
      </c>
      <c r="Y25" s="7">
        <v>8.7390293456328205</v>
      </c>
      <c r="Z25" s="7">
        <v>6.6668464000709102</v>
      </c>
      <c r="AA25" s="11">
        <v>7.1768967845031799</v>
      </c>
      <c r="AD25" s="55">
        <v>12</v>
      </c>
      <c r="AE25" s="74">
        <v>0.27571010295496401</v>
      </c>
      <c r="AF25" s="6">
        <v>0.24880508728963699</v>
      </c>
      <c r="AG25" s="6">
        <v>0.228314288343235</v>
      </c>
      <c r="AH25" s="7">
        <v>0.27917122326609001</v>
      </c>
      <c r="AI25" s="7">
        <v>0.27347947224892999</v>
      </c>
      <c r="AJ25" s="7">
        <v>0.28427068581598403</v>
      </c>
      <c r="AK25" s="7">
        <v>0.28676458157048801</v>
      </c>
      <c r="AL25" s="7">
        <v>0.22988152494165001</v>
      </c>
      <c r="AM25" s="7">
        <v>0.19697151511261701</v>
      </c>
      <c r="AN25" s="7">
        <v>0.19095335457646301</v>
      </c>
      <c r="AO25" s="7">
        <v>0.192512117464198</v>
      </c>
      <c r="AP25" s="7">
        <v>0.189877547771135</v>
      </c>
      <c r="AQ25" s="7">
        <v>0.197241495409294</v>
      </c>
      <c r="AR25" s="7">
        <v>0.174289595737708</v>
      </c>
      <c r="AS25" s="7">
        <v>0.23628623843069901</v>
      </c>
      <c r="AT25" s="7">
        <v>0.26193178445390702</v>
      </c>
      <c r="AU25" s="7">
        <v>0.26884704270965898</v>
      </c>
      <c r="AV25" s="7">
        <v>0.26269187302479802</v>
      </c>
      <c r="AW25" s="7">
        <v>0.32420101498409898</v>
      </c>
      <c r="AX25" s="7">
        <v>0.28309693701365601</v>
      </c>
      <c r="AY25" s="7">
        <v>0.25723362710088699</v>
      </c>
      <c r="AZ25" s="7">
        <v>0.21571780614161801</v>
      </c>
      <c r="BA25" s="7">
        <v>0.264784359906791</v>
      </c>
      <c r="BB25" s="11">
        <v>0.25198903035938403</v>
      </c>
    </row>
    <row r="26" spans="1:54" x14ac:dyDescent="0.15">
      <c r="A26" s="18"/>
      <c r="B26" s="21"/>
      <c r="C26" s="55">
        <v>14</v>
      </c>
      <c r="D26" s="61">
        <v>7.3328901648781697</v>
      </c>
      <c r="E26" s="7">
        <v>8.3672290077472198</v>
      </c>
      <c r="F26" s="7">
        <v>8.8729166692049901</v>
      </c>
      <c r="G26" s="7">
        <v>7.2701507625832997</v>
      </c>
      <c r="H26" s="7">
        <v>8.8335217639551704</v>
      </c>
      <c r="I26" s="7">
        <v>8.1125769851388192</v>
      </c>
      <c r="J26" s="7">
        <v>10.2378724392916</v>
      </c>
      <c r="K26" s="7">
        <v>9.56109443949466</v>
      </c>
      <c r="L26" s="7">
        <v>10.3201083709458</v>
      </c>
      <c r="M26" s="7">
        <v>10.582378727001201</v>
      </c>
      <c r="N26" s="7">
        <v>10.830892713093499</v>
      </c>
      <c r="O26" s="7">
        <v>10.747443084863599</v>
      </c>
      <c r="P26" s="7">
        <v>10.4155079161789</v>
      </c>
      <c r="Q26" s="7">
        <v>12.481003021638699</v>
      </c>
      <c r="R26" s="7">
        <v>10.6066729187226</v>
      </c>
      <c r="S26" s="7">
        <v>10.757497663616901</v>
      </c>
      <c r="T26" s="7">
        <v>9.2372441115467403</v>
      </c>
      <c r="U26" s="7">
        <v>9.7094645527724701</v>
      </c>
      <c r="V26" s="7">
        <v>7.1357008390546302</v>
      </c>
      <c r="W26" s="7">
        <v>9.3316064149031508</v>
      </c>
      <c r="X26" s="7">
        <v>8.6844980872725799</v>
      </c>
      <c r="Y26" s="7">
        <v>9.2782732097523901</v>
      </c>
      <c r="Z26" s="7">
        <v>4.1195017734948003</v>
      </c>
      <c r="AA26" s="11">
        <v>7.7716818846796896</v>
      </c>
      <c r="AD26" s="55">
        <v>14</v>
      </c>
      <c r="AE26" s="74">
        <v>0.287172241405387</v>
      </c>
      <c r="AF26" s="6">
        <v>0.25482820165630599</v>
      </c>
      <c r="AG26" s="6">
        <v>0.240699191235584</v>
      </c>
      <c r="AH26" s="7">
        <v>0.31118345639283201</v>
      </c>
      <c r="AI26" s="7">
        <v>0.26049833282602097</v>
      </c>
      <c r="AJ26" s="7">
        <v>0.28512615027177801</v>
      </c>
      <c r="AK26" s="7">
        <v>0.21907239122432101</v>
      </c>
      <c r="AL26" s="7">
        <v>0.23676463423949901</v>
      </c>
      <c r="AM26" s="7">
        <v>0.21278920528383599</v>
      </c>
      <c r="AN26" s="7">
        <v>0.20214709010078999</v>
      </c>
      <c r="AO26" s="7">
        <v>0.19236620264597601</v>
      </c>
      <c r="AP26" s="7">
        <v>0.19508415524127601</v>
      </c>
      <c r="AQ26" s="7">
        <v>0.20527849114556801</v>
      </c>
      <c r="AR26" s="7">
        <v>0.17889782834942999</v>
      </c>
      <c r="AS26" s="7">
        <v>0.22595715940990099</v>
      </c>
      <c r="AT26" s="7">
        <v>0.22503653477329599</v>
      </c>
      <c r="AU26" s="7">
        <v>0.263361621346546</v>
      </c>
      <c r="AV26" s="7">
        <v>0.25723202672726703</v>
      </c>
      <c r="AW26" s="7">
        <v>0.28457354028033099</v>
      </c>
      <c r="AX26" s="7">
        <v>0.24985787866436401</v>
      </c>
      <c r="AY26" s="7">
        <v>0.26956408507650598</v>
      </c>
      <c r="AZ26" s="7">
        <v>0.233880015017597</v>
      </c>
      <c r="BA26" s="7">
        <v>0.32794377818638798</v>
      </c>
      <c r="BB26" s="11">
        <v>0.26254551148927902</v>
      </c>
    </row>
    <row r="27" spans="1:54" x14ac:dyDescent="0.15">
      <c r="A27" s="12"/>
      <c r="B27" s="22"/>
      <c r="C27" s="55">
        <v>16</v>
      </c>
      <c r="D27" s="61">
        <v>7.3849423061503199</v>
      </c>
      <c r="E27" s="7">
        <v>15.309993860353099</v>
      </c>
      <c r="F27" s="7">
        <v>8.80484391040698</v>
      </c>
      <c r="G27" s="7">
        <v>13.5119145948841</v>
      </c>
      <c r="H27" s="7">
        <v>12.660798410433699</v>
      </c>
      <c r="I27" s="7">
        <v>10.530726269986101</v>
      </c>
      <c r="J27" s="7">
        <v>9.9584440759064297</v>
      </c>
      <c r="K27" s="7">
        <v>11.069883515924101</v>
      </c>
      <c r="L27" s="7">
        <v>11.470216006034301</v>
      </c>
      <c r="M27" s="7">
        <v>10.9961135167583</v>
      </c>
      <c r="N27" s="7">
        <v>11.1722792849577</v>
      </c>
      <c r="O27" s="7">
        <v>11.0407935539814</v>
      </c>
      <c r="P27" s="7">
        <v>12.023767493515701</v>
      </c>
      <c r="Q27" s="7">
        <v>12.805470130626301</v>
      </c>
      <c r="R27" s="7">
        <v>10.1172982088344</v>
      </c>
      <c r="S27" s="7">
        <v>9.5408927895563398</v>
      </c>
      <c r="T27" s="7">
        <v>10.228459524739799</v>
      </c>
      <c r="U27" s="7">
        <v>9.1098272254962307</v>
      </c>
      <c r="V27" s="7">
        <v>17.706079163518201</v>
      </c>
      <c r="W27" s="7">
        <v>9.9152683074232701</v>
      </c>
      <c r="X27" s="7">
        <v>8.0373102287554694</v>
      </c>
      <c r="Y27" s="7">
        <v>6.6396706971812698</v>
      </c>
      <c r="Z27" s="7">
        <v>9.8824301066307196</v>
      </c>
      <c r="AA27" s="11">
        <v>1.2511096024394699</v>
      </c>
      <c r="AD27" s="55">
        <v>16</v>
      </c>
      <c r="AE27" s="61">
        <v>0.30793207472544798</v>
      </c>
      <c r="AF27" s="7">
        <v>0.13746631959320799</v>
      </c>
      <c r="AG27" s="7">
        <v>0.26279160577970001</v>
      </c>
      <c r="AH27" s="7">
        <v>0.196084096478779</v>
      </c>
      <c r="AI27" s="7">
        <v>0.20461592422455599</v>
      </c>
      <c r="AJ27" s="7">
        <v>0.23702132351406599</v>
      </c>
      <c r="AK27" s="7">
        <v>0.27196896412558502</v>
      </c>
      <c r="AL27" s="7">
        <v>0.25091621196548702</v>
      </c>
      <c r="AM27" s="7">
        <v>0.23178281568748099</v>
      </c>
      <c r="AN27" s="7">
        <v>0.237182658059261</v>
      </c>
      <c r="AO27" s="7">
        <v>0.22396983038814</v>
      </c>
      <c r="AP27" s="7">
        <v>0.225705704423356</v>
      </c>
      <c r="AQ27" s="7">
        <v>0.210781694297797</v>
      </c>
      <c r="AR27" s="7">
        <v>0.203549050161106</v>
      </c>
      <c r="AS27" s="7">
        <v>0.27129995322935502</v>
      </c>
      <c r="AT27" s="7">
        <v>0.30849181702855299</v>
      </c>
      <c r="AU27" s="7">
        <v>0.28703668430475598</v>
      </c>
      <c r="AV27" s="7">
        <v>0.21560725496227501</v>
      </c>
      <c r="AW27" s="7">
        <v>0.14760990100946</v>
      </c>
      <c r="AX27" s="7">
        <v>0.18492182479012101</v>
      </c>
      <c r="AY27" s="7">
        <v>0.22096154775544899</v>
      </c>
      <c r="AZ27" s="7">
        <v>0.21537714723418799</v>
      </c>
      <c r="BA27" s="7">
        <v>0.121430650313908</v>
      </c>
      <c r="BB27" s="11">
        <v>0.73494760027988004</v>
      </c>
    </row>
    <row r="28" spans="1:54" x14ac:dyDescent="0.15">
      <c r="A28" s="12"/>
      <c r="B28" s="22"/>
      <c r="C28" s="55">
        <v>18</v>
      </c>
      <c r="D28" s="61">
        <v>6.1151416562012901</v>
      </c>
      <c r="E28" s="7">
        <v>3.53082862712054</v>
      </c>
      <c r="F28" s="7">
        <v>7.1084475303695998</v>
      </c>
      <c r="G28" s="7">
        <v>5.4328430276871096</v>
      </c>
      <c r="H28" s="7">
        <v>6.8742353554914697</v>
      </c>
      <c r="I28" s="7">
        <v>11.010503825535</v>
      </c>
      <c r="J28" s="7">
        <v>11.25730608846</v>
      </c>
      <c r="K28" s="7">
        <v>13.1919449853591</v>
      </c>
      <c r="L28" s="7">
        <v>13.1652575692549</v>
      </c>
      <c r="M28" s="7">
        <v>13.9447276691846</v>
      </c>
      <c r="N28" s="7">
        <v>13.2601726598254</v>
      </c>
      <c r="O28" s="7">
        <v>11.828670194639599</v>
      </c>
      <c r="P28" s="7">
        <v>12.4446267757542</v>
      </c>
      <c r="Q28" s="7">
        <v>13.831775538715499</v>
      </c>
      <c r="R28" s="7">
        <v>12.9528148695758</v>
      </c>
      <c r="S28" s="7">
        <v>13.050043384700899</v>
      </c>
      <c r="T28" s="7">
        <v>15.571065779565201</v>
      </c>
      <c r="U28" s="7">
        <v>9.7967204324589297</v>
      </c>
      <c r="V28" s="7">
        <v>5.66818276110721</v>
      </c>
      <c r="W28" s="7">
        <v>2.9934433176768098</v>
      </c>
      <c r="X28" s="7">
        <v>1.32736541229705</v>
      </c>
      <c r="Y28" s="7">
        <v>1.7932477368047699</v>
      </c>
      <c r="Z28" s="7">
        <v>1.24497670106355</v>
      </c>
      <c r="AA28" s="11">
        <v>1.2131448701926</v>
      </c>
      <c r="AD28" s="55">
        <v>18</v>
      </c>
      <c r="AE28" s="61">
        <v>0.17585155067775701</v>
      </c>
      <c r="AF28" s="7">
        <v>0.23932614609287001</v>
      </c>
      <c r="AG28" s="7">
        <v>0.23470039099519099</v>
      </c>
      <c r="AH28" s="7">
        <v>0.27357460379646298</v>
      </c>
      <c r="AI28" s="7">
        <v>0.29338513310597097</v>
      </c>
      <c r="AJ28" s="7">
        <v>0.22595650679156201</v>
      </c>
      <c r="AK28" s="7">
        <v>0.25593299576192802</v>
      </c>
      <c r="AL28" s="7">
        <v>0.23418345011753999</v>
      </c>
      <c r="AM28" s="7">
        <v>0.238554496798764</v>
      </c>
      <c r="AN28" s="7">
        <v>0.21335531600642699</v>
      </c>
      <c r="AO28" s="7">
        <v>0.21626879050900999</v>
      </c>
      <c r="AP28" s="7">
        <v>0.25422749366519498</v>
      </c>
      <c r="AQ28" s="7">
        <v>0.246691208783368</v>
      </c>
      <c r="AR28" s="7">
        <v>0.228891341175955</v>
      </c>
      <c r="AS28" s="7">
        <v>0.252613352155101</v>
      </c>
      <c r="AT28" s="7">
        <v>0.26409596528654</v>
      </c>
      <c r="AU28" s="7">
        <v>0.232237186555345</v>
      </c>
      <c r="AV28" s="7">
        <v>0.29720637210601802</v>
      </c>
      <c r="AW28" s="7">
        <v>0.26811279128382298</v>
      </c>
      <c r="AX28" s="7">
        <v>0.40261605296361103</v>
      </c>
      <c r="AY28" s="7">
        <v>0.39593886558039998</v>
      </c>
      <c r="AZ28" s="7">
        <v>0.28048687630665697</v>
      </c>
      <c r="BA28" s="7">
        <v>0.33743938043803001</v>
      </c>
      <c r="BB28" s="11">
        <v>0.32871406175460899</v>
      </c>
    </row>
    <row r="29" spans="1:54" x14ac:dyDescent="0.15">
      <c r="A29" s="12"/>
      <c r="B29" s="22"/>
      <c r="C29" s="55">
        <v>20</v>
      </c>
      <c r="D29" s="61">
        <v>7.4413930818552201</v>
      </c>
      <c r="E29" s="7">
        <v>0.63135836212711505</v>
      </c>
      <c r="F29" s="7">
        <v>2.9141109123524198</v>
      </c>
      <c r="G29" s="7">
        <v>1.7548925734496801</v>
      </c>
      <c r="H29" s="7">
        <v>5.5284491098506097</v>
      </c>
      <c r="I29" s="7">
        <v>5.8169087073263102</v>
      </c>
      <c r="J29" s="7">
        <v>11.6382184106076</v>
      </c>
      <c r="K29" s="7">
        <v>7.2051607357225302</v>
      </c>
      <c r="L29" s="7">
        <v>15.445630171859101</v>
      </c>
      <c r="M29" s="7">
        <v>14.549979506484</v>
      </c>
      <c r="N29" s="7">
        <v>11.6432097095886</v>
      </c>
      <c r="O29" s="7">
        <v>14.748543143121999</v>
      </c>
      <c r="P29" s="7">
        <v>15.4177882593689</v>
      </c>
      <c r="Q29" s="7">
        <v>15.0968393118628</v>
      </c>
      <c r="R29" s="7">
        <v>23.166034433367699</v>
      </c>
      <c r="S29" s="7">
        <v>13.8334050591027</v>
      </c>
      <c r="T29" s="7">
        <v>31.329111025090501</v>
      </c>
      <c r="U29" s="7">
        <v>11.613852464771901</v>
      </c>
      <c r="V29" s="7">
        <v>17.052994562290301</v>
      </c>
      <c r="W29" s="7">
        <v>1.6517401664544</v>
      </c>
      <c r="X29" s="7">
        <v>2.65574006749498</v>
      </c>
      <c r="Y29" s="7">
        <v>10.3258820415213</v>
      </c>
      <c r="Z29" s="7" t="s">
        <v>13</v>
      </c>
      <c r="AA29" s="11" t="s">
        <v>13</v>
      </c>
      <c r="AD29" s="55">
        <v>20</v>
      </c>
      <c r="AE29" s="61">
        <v>7.1111236947953196E-2</v>
      </c>
      <c r="AF29" s="7">
        <v>0.75261007879230202</v>
      </c>
      <c r="AG29" s="7">
        <v>0.161891859137405</v>
      </c>
      <c r="AH29" s="7">
        <v>0.29797645427306302</v>
      </c>
      <c r="AI29" s="7">
        <v>0.240074486887915</v>
      </c>
      <c r="AJ29" s="7">
        <v>0.29086022451533899</v>
      </c>
      <c r="AK29" s="7">
        <v>0.195068002104236</v>
      </c>
      <c r="AL29" s="7">
        <v>0.45721946958743198</v>
      </c>
      <c r="AM29" s="7">
        <v>0.23920872611511501</v>
      </c>
      <c r="AN29" s="7">
        <v>0.23129939769645799</v>
      </c>
      <c r="AO29" s="7">
        <v>0.29573821039870402</v>
      </c>
      <c r="AP29" s="7">
        <v>0.24119687372795001</v>
      </c>
      <c r="AQ29" s="7">
        <v>0.23334220558930999</v>
      </c>
      <c r="AR29" s="7">
        <v>0.250727010510643</v>
      </c>
      <c r="AS29" s="7">
        <v>0.171511844296656</v>
      </c>
      <c r="AT29" s="7">
        <v>0.24625740379195299</v>
      </c>
      <c r="AU29" s="7">
        <v>0.11739436552047799</v>
      </c>
      <c r="AV29" s="7">
        <v>0.22339358666700401</v>
      </c>
      <c r="AW29" s="7">
        <v>7.7996677839688902E-2</v>
      </c>
      <c r="AX29" s="7">
        <v>0.37677435348031901</v>
      </c>
      <c r="AY29" s="7">
        <v>0.224231282002573</v>
      </c>
      <c r="AZ29" s="7">
        <v>5.7170257316474397E-2</v>
      </c>
      <c r="BA29" s="7" t="s">
        <v>13</v>
      </c>
      <c r="BB29" s="11" t="s">
        <v>13</v>
      </c>
    </row>
    <row r="30" spans="1:54" x14ac:dyDescent="0.15">
      <c r="A30" s="12"/>
      <c r="B30" s="22"/>
      <c r="C30" s="55">
        <v>22</v>
      </c>
      <c r="D30" s="61">
        <v>0.290782640265206</v>
      </c>
      <c r="E30" s="7">
        <v>0.437163418990622</v>
      </c>
      <c r="F30" s="7">
        <v>0.42717360306379198</v>
      </c>
      <c r="G30" s="7">
        <v>2.3649873734526698</v>
      </c>
      <c r="H30" s="7">
        <v>1.4846362810967799</v>
      </c>
      <c r="I30" s="7">
        <v>4.9445780141894398</v>
      </c>
      <c r="J30" s="7">
        <v>3.3624786755422398</v>
      </c>
      <c r="K30" s="7">
        <v>13.6844268869527</v>
      </c>
      <c r="L30" s="7">
        <v>9.7838805195418708</v>
      </c>
      <c r="M30" s="7">
        <v>20.954515416580399</v>
      </c>
      <c r="N30" s="7">
        <v>13.673802910576001</v>
      </c>
      <c r="O30" s="7">
        <v>13.991160498603</v>
      </c>
      <c r="P30" s="7">
        <v>12.135798529666401</v>
      </c>
      <c r="Q30" s="7">
        <v>15.0062481438636</v>
      </c>
      <c r="R30" s="7">
        <v>23.146786207837099</v>
      </c>
      <c r="S30" s="7">
        <v>47.540878825200203</v>
      </c>
      <c r="T30" s="7">
        <v>36.443033466255201</v>
      </c>
      <c r="U30" s="7">
        <v>15.7408243950581</v>
      </c>
      <c r="V30" s="7">
        <v>10.314962866093801</v>
      </c>
      <c r="W30" s="7">
        <v>1.9929603836958201</v>
      </c>
      <c r="X30" s="7">
        <v>0.54647957132966196</v>
      </c>
      <c r="Y30" s="7" t="s">
        <v>13</v>
      </c>
      <c r="Z30" s="7" t="s">
        <v>13</v>
      </c>
      <c r="AA30" s="11" t="s">
        <v>13</v>
      </c>
      <c r="AD30" s="55">
        <v>22</v>
      </c>
      <c r="AE30" s="61">
        <v>1.96366605475218</v>
      </c>
      <c r="AF30" s="7">
        <v>0.60541814609685896</v>
      </c>
      <c r="AG30" s="7">
        <v>1.2957694823569399</v>
      </c>
      <c r="AH30" s="7">
        <v>0.21837678252774401</v>
      </c>
      <c r="AI30" s="7">
        <v>0.443430718833699</v>
      </c>
      <c r="AJ30" s="7">
        <v>0.40942714193909102</v>
      </c>
      <c r="AK30" s="7">
        <v>0.37141912541274003</v>
      </c>
      <c r="AL30" s="7">
        <v>0.18940765342949401</v>
      </c>
      <c r="AM30" s="7">
        <v>0.25248189473017302</v>
      </c>
      <c r="AN30" s="7">
        <v>0.18431042332895201</v>
      </c>
      <c r="AO30" s="7">
        <v>0.27665243819887497</v>
      </c>
      <c r="AP30" s="7">
        <v>0.277127466015546</v>
      </c>
      <c r="AQ30" s="7">
        <v>0.27102468497387899</v>
      </c>
      <c r="AR30" s="7">
        <v>0.231170854127389</v>
      </c>
      <c r="AS30" s="7">
        <v>0.15333641044489299</v>
      </c>
      <c r="AT30" s="7">
        <v>8.0039361305284107E-2</v>
      </c>
      <c r="AU30" s="7">
        <v>8.6549518086840402E-2</v>
      </c>
      <c r="AV30" s="7">
        <v>0.16007882840391899</v>
      </c>
      <c r="AW30" s="7">
        <v>7.2802237943175793E-2</v>
      </c>
      <c r="AX30" s="7">
        <v>0.34638587850559899</v>
      </c>
      <c r="AY30" s="7">
        <v>1.1227710252343399</v>
      </c>
      <c r="AZ30" s="7" t="s">
        <v>13</v>
      </c>
      <c r="BA30" s="7" t="s">
        <v>13</v>
      </c>
      <c r="BB30" s="11" t="s">
        <v>13</v>
      </c>
    </row>
    <row r="31" spans="1:54" ht="14.25" thickBot="1" x14ac:dyDescent="0.2">
      <c r="A31" s="13"/>
      <c r="B31" s="23"/>
      <c r="C31" s="56">
        <v>24</v>
      </c>
      <c r="D31" s="62" t="s">
        <v>13</v>
      </c>
      <c r="E31" s="15" t="s">
        <v>13</v>
      </c>
      <c r="F31" s="15" t="s">
        <v>13</v>
      </c>
      <c r="G31" s="15" t="s">
        <v>13</v>
      </c>
      <c r="H31" s="15" t="s">
        <v>13</v>
      </c>
      <c r="I31" s="15">
        <v>2.9012703656237</v>
      </c>
      <c r="J31" s="15">
        <v>9.7883415218694907</v>
      </c>
      <c r="K31" s="15">
        <v>7.8545198756096299</v>
      </c>
      <c r="L31" s="15">
        <v>12.8729326297714</v>
      </c>
      <c r="M31" s="15">
        <v>21.969198173862601</v>
      </c>
      <c r="N31" s="15">
        <v>19.319220664332398</v>
      </c>
      <c r="O31" s="15">
        <v>23.569192031822102</v>
      </c>
      <c r="P31" s="15">
        <v>23.290705010206299</v>
      </c>
      <c r="Q31" s="15">
        <v>12.3227908770497</v>
      </c>
      <c r="R31" s="15">
        <v>10.2083902882822</v>
      </c>
      <c r="S31" s="15">
        <v>9.1067082761880904</v>
      </c>
      <c r="T31" s="15">
        <v>2.0932715942669202</v>
      </c>
      <c r="U31" s="15">
        <v>3.7445044425973899</v>
      </c>
      <c r="V31" s="15" t="s">
        <v>13</v>
      </c>
      <c r="W31" s="15" t="s">
        <v>13</v>
      </c>
      <c r="X31" s="15" t="s">
        <v>13</v>
      </c>
      <c r="Y31" s="15" t="s">
        <v>13</v>
      </c>
      <c r="Z31" s="15" t="s">
        <v>13</v>
      </c>
      <c r="AA31" s="17" t="s">
        <v>13</v>
      </c>
      <c r="AD31" s="56">
        <v>24</v>
      </c>
      <c r="AE31" s="62" t="s">
        <v>13</v>
      </c>
      <c r="AF31" s="15" t="s">
        <v>13</v>
      </c>
      <c r="AG31" s="15" t="s">
        <v>13</v>
      </c>
      <c r="AH31" s="15" t="s">
        <v>13</v>
      </c>
      <c r="AI31" s="15" t="s">
        <v>13</v>
      </c>
      <c r="AJ31" s="15">
        <v>0.48867482140810098</v>
      </c>
      <c r="AK31" s="15">
        <v>8.4522319892994399E-2</v>
      </c>
      <c r="AL31" s="15">
        <v>0.19791623952270901</v>
      </c>
      <c r="AM31" s="15">
        <v>0.120752938677661</v>
      </c>
      <c r="AN31" s="15">
        <v>0.171925745186707</v>
      </c>
      <c r="AO31" s="15">
        <v>0.18913955813833699</v>
      </c>
      <c r="AP31" s="15">
        <v>0.15525129338151</v>
      </c>
      <c r="AQ31" s="15">
        <v>0.161317616694959</v>
      </c>
      <c r="AR31" s="15">
        <v>0.30777822867223598</v>
      </c>
      <c r="AS31" s="15">
        <v>0.305799654408346</v>
      </c>
      <c r="AT31" s="15">
        <v>0.29332467245127902</v>
      </c>
      <c r="AU31" s="15">
        <v>0.80825342684997203</v>
      </c>
      <c r="AV31" s="15">
        <v>0.21097584796881999</v>
      </c>
      <c r="AW31" s="15" t="s">
        <v>13</v>
      </c>
      <c r="AX31" s="15" t="s">
        <v>13</v>
      </c>
      <c r="AY31" s="15" t="s">
        <v>13</v>
      </c>
      <c r="AZ31" s="15" t="s">
        <v>13</v>
      </c>
      <c r="BA31" s="15" t="s">
        <v>13</v>
      </c>
      <c r="BB31" s="17" t="s">
        <v>13</v>
      </c>
    </row>
    <row r="33" spans="1:37" ht="14.25" thickBot="1" x14ac:dyDescent="0.2"/>
    <row r="34" spans="1:37" ht="14.25" thickBot="1" x14ac:dyDescent="0.2">
      <c r="A34" s="52" t="s">
        <v>14</v>
      </c>
      <c r="B34" s="53" t="s">
        <v>12</v>
      </c>
      <c r="C34" s="97" t="s">
        <v>5</v>
      </c>
      <c r="D34" s="98"/>
      <c r="E34" s="98"/>
      <c r="F34" s="98"/>
      <c r="G34" s="98"/>
      <c r="H34" s="98"/>
      <c r="I34" s="98"/>
      <c r="J34" s="98"/>
      <c r="K34" s="98"/>
      <c r="L34" s="98"/>
      <c r="M34" s="98"/>
      <c r="N34" s="98"/>
      <c r="O34" s="98"/>
      <c r="P34" s="98"/>
      <c r="Q34" s="98"/>
      <c r="R34" s="98"/>
      <c r="S34" s="99"/>
      <c r="T34" s="20"/>
      <c r="U34" s="97" t="s">
        <v>6</v>
      </c>
      <c r="V34" s="98"/>
      <c r="W34" s="98"/>
      <c r="X34" s="98"/>
      <c r="Y34" s="98"/>
      <c r="Z34" s="98"/>
      <c r="AA34" s="98"/>
      <c r="AB34" s="98"/>
      <c r="AC34" s="98"/>
      <c r="AD34" s="98"/>
      <c r="AE34" s="98"/>
      <c r="AF34" s="98"/>
      <c r="AG34" s="98"/>
      <c r="AH34" s="98"/>
      <c r="AI34" s="98"/>
      <c r="AJ34" s="98"/>
      <c r="AK34" s="99"/>
    </row>
    <row r="35" spans="1:37" ht="30.75" thickBot="1" x14ac:dyDescent="0.2">
      <c r="A35" s="18"/>
      <c r="B35" s="21"/>
      <c r="C35" s="35" t="s">
        <v>15</v>
      </c>
      <c r="D35" s="36">
        <v>0.25</v>
      </c>
      <c r="E35" s="37">
        <f>D35+0.5</f>
        <v>0.75</v>
      </c>
      <c r="F35" s="37">
        <f t="shared" ref="F35:S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7">
        <f t="shared" si="3"/>
        <v>7.25</v>
      </c>
      <c r="S35" s="38">
        <f t="shared" si="3"/>
        <v>7.75</v>
      </c>
      <c r="T35" s="9"/>
      <c r="U35" s="35" t="s">
        <v>15</v>
      </c>
      <c r="V35" s="36">
        <v>0.25</v>
      </c>
      <c r="W35" s="37">
        <f>V35+0.5</f>
        <v>0.75</v>
      </c>
      <c r="X35" s="37">
        <f t="shared" ref="X35:AK35" si="4">W35+0.5</f>
        <v>1.25</v>
      </c>
      <c r="Y35" s="37">
        <f t="shared" si="4"/>
        <v>1.75</v>
      </c>
      <c r="Z35" s="37">
        <f t="shared" si="4"/>
        <v>2.25</v>
      </c>
      <c r="AA35" s="37">
        <f t="shared" si="4"/>
        <v>2.75</v>
      </c>
      <c r="AB35" s="37">
        <f t="shared" si="4"/>
        <v>3.25</v>
      </c>
      <c r="AC35" s="37">
        <f t="shared" si="4"/>
        <v>3.75</v>
      </c>
      <c r="AD35" s="37">
        <f t="shared" si="4"/>
        <v>4.25</v>
      </c>
      <c r="AE35" s="37">
        <f t="shared" si="4"/>
        <v>4.75</v>
      </c>
      <c r="AF35" s="37">
        <f t="shared" si="4"/>
        <v>5.25</v>
      </c>
      <c r="AG35" s="37">
        <f t="shared" si="4"/>
        <v>5.75</v>
      </c>
      <c r="AH35" s="37">
        <f t="shared" si="4"/>
        <v>6.25</v>
      </c>
      <c r="AI35" s="37">
        <f t="shared" si="4"/>
        <v>6.75</v>
      </c>
      <c r="AJ35" s="37">
        <f t="shared" si="4"/>
        <v>7.25</v>
      </c>
      <c r="AK35" s="38">
        <f t="shared" si="4"/>
        <v>7.75</v>
      </c>
    </row>
    <row r="36" spans="1:37" x14ac:dyDescent="0.15">
      <c r="A36" s="12"/>
      <c r="B36" s="22"/>
      <c r="C36" s="30">
        <v>4</v>
      </c>
      <c r="D36" s="31">
        <v>9.2706063252897497</v>
      </c>
      <c r="E36" s="32">
        <v>13.3819571011741</v>
      </c>
      <c r="F36" s="32">
        <v>18.1608205206891</v>
      </c>
      <c r="G36" s="33">
        <v>22.427556833150199</v>
      </c>
      <c r="H36" s="33">
        <v>23.1403868910871</v>
      </c>
      <c r="I36" s="33">
        <v>27.1202318451707</v>
      </c>
      <c r="J36" s="33">
        <v>39.07789791247</v>
      </c>
      <c r="K36" s="33">
        <v>64.627129241171303</v>
      </c>
      <c r="L36" s="33">
        <v>50.765729818447703</v>
      </c>
      <c r="M36" s="33">
        <v>7.9407168058371198</v>
      </c>
      <c r="N36" s="33" t="s">
        <v>13</v>
      </c>
      <c r="O36" s="33" t="s">
        <v>13</v>
      </c>
      <c r="P36" s="33" t="s">
        <v>13</v>
      </c>
      <c r="Q36" s="34" t="s">
        <v>13</v>
      </c>
      <c r="R36" s="32" t="s">
        <v>13</v>
      </c>
      <c r="S36" s="39" t="s">
        <v>13</v>
      </c>
      <c r="T36" s="19"/>
      <c r="U36" s="30">
        <v>4</v>
      </c>
      <c r="V36" s="31">
        <v>0.72597790169138798</v>
      </c>
      <c r="W36" s="32">
        <v>0.60773456651243696</v>
      </c>
      <c r="X36" s="32">
        <v>0.46760108087630298</v>
      </c>
      <c r="Y36" s="33">
        <v>0.42136468607410499</v>
      </c>
      <c r="Z36" s="33">
        <v>0.44500560307273002</v>
      </c>
      <c r="AA36" s="33">
        <v>0.40246059780416499</v>
      </c>
      <c r="AB36" s="33">
        <v>0.25320514733256699</v>
      </c>
      <c r="AC36" s="33">
        <v>0.120402397391732</v>
      </c>
      <c r="AD36" s="33">
        <v>0.123327948908128</v>
      </c>
      <c r="AE36" s="33">
        <v>0.29583811186161701</v>
      </c>
      <c r="AF36" s="33" t="s">
        <v>13</v>
      </c>
      <c r="AG36" s="33" t="s">
        <v>13</v>
      </c>
      <c r="AH36" s="33" t="s">
        <v>13</v>
      </c>
      <c r="AI36" s="34" t="s">
        <v>13</v>
      </c>
      <c r="AJ36" s="32" t="s">
        <v>13</v>
      </c>
      <c r="AK36" s="39" t="s">
        <v>13</v>
      </c>
    </row>
    <row r="37" spans="1:37" x14ac:dyDescent="0.15">
      <c r="A37" s="18"/>
      <c r="B37" s="21"/>
      <c r="C37" s="28">
        <v>6</v>
      </c>
      <c r="D37" s="25">
        <v>4.87038754194423</v>
      </c>
      <c r="E37" s="6">
        <v>11.510526529138801</v>
      </c>
      <c r="F37" s="6">
        <v>16.814048408229599</v>
      </c>
      <c r="G37" s="7">
        <v>22.3468047549933</v>
      </c>
      <c r="H37" s="7">
        <v>23.2539638368829</v>
      </c>
      <c r="I37" s="7">
        <v>31.410177247157598</v>
      </c>
      <c r="J37" s="7">
        <v>37.623271036517203</v>
      </c>
      <c r="K37" s="7">
        <v>39.017108570616003</v>
      </c>
      <c r="L37" s="7">
        <v>40.967555001583897</v>
      </c>
      <c r="M37" s="7">
        <v>57.558212784553803</v>
      </c>
      <c r="N37" s="7">
        <v>32.977360080193399</v>
      </c>
      <c r="O37" s="7" t="s">
        <v>13</v>
      </c>
      <c r="P37" s="7" t="s">
        <v>13</v>
      </c>
      <c r="Q37" s="5" t="s">
        <v>13</v>
      </c>
      <c r="R37" s="6" t="s">
        <v>13</v>
      </c>
      <c r="S37" s="24" t="s">
        <v>13</v>
      </c>
      <c r="T37" s="19"/>
      <c r="U37" s="28">
        <v>6</v>
      </c>
      <c r="V37" s="25">
        <v>1.0797127901307</v>
      </c>
      <c r="W37" s="6">
        <v>0.68350301396511204</v>
      </c>
      <c r="X37" s="6">
        <v>0.48894371918346702</v>
      </c>
      <c r="Y37" s="7">
        <v>0.40932828799262</v>
      </c>
      <c r="Z37" s="7">
        <v>0.42344615271290698</v>
      </c>
      <c r="AA37" s="7">
        <v>0.33598381688441098</v>
      </c>
      <c r="AB37" s="7">
        <v>0.28992670904852302</v>
      </c>
      <c r="AC37" s="7">
        <v>0.24703230555852801</v>
      </c>
      <c r="AD37" s="7">
        <v>0.199395740167192</v>
      </c>
      <c r="AE37" s="7">
        <v>0.11723332630216</v>
      </c>
      <c r="AF37" s="7">
        <v>7.9847147914355002E-2</v>
      </c>
      <c r="AG37" s="7" t="s">
        <v>13</v>
      </c>
      <c r="AH37" s="7" t="s">
        <v>13</v>
      </c>
      <c r="AI37" s="5" t="s">
        <v>13</v>
      </c>
      <c r="AJ37" s="6" t="s">
        <v>13</v>
      </c>
      <c r="AK37" s="24" t="s">
        <v>13</v>
      </c>
    </row>
    <row r="38" spans="1:37" x14ac:dyDescent="0.15">
      <c r="A38" s="18"/>
      <c r="B38" s="21"/>
      <c r="C38" s="28">
        <v>8</v>
      </c>
      <c r="D38" s="25">
        <v>4.91162450055488</v>
      </c>
      <c r="E38" s="6">
        <v>9.31491944367807</v>
      </c>
      <c r="F38" s="6">
        <v>14.0608730965472</v>
      </c>
      <c r="G38" s="7">
        <v>20.44653416353</v>
      </c>
      <c r="H38" s="7">
        <v>23.6729846548638</v>
      </c>
      <c r="I38" s="7">
        <v>30.577477272294299</v>
      </c>
      <c r="J38" s="7">
        <v>34.136389815862501</v>
      </c>
      <c r="K38" s="7">
        <v>58.2975805751229</v>
      </c>
      <c r="L38" s="7">
        <v>48.190699066586397</v>
      </c>
      <c r="M38" s="7">
        <v>39.689016894693097</v>
      </c>
      <c r="N38" s="7">
        <v>107.40001920568599</v>
      </c>
      <c r="O38" s="7" t="s">
        <v>13</v>
      </c>
      <c r="P38" s="7" t="s">
        <v>13</v>
      </c>
      <c r="Q38" s="5" t="s">
        <v>13</v>
      </c>
      <c r="R38" s="6" t="s">
        <v>13</v>
      </c>
      <c r="S38" s="24" t="s">
        <v>13</v>
      </c>
      <c r="T38" s="19"/>
      <c r="U38" s="28">
        <v>8</v>
      </c>
      <c r="V38" s="25">
        <v>1.08624618820844</v>
      </c>
      <c r="W38" s="6">
        <v>0.81069987931943799</v>
      </c>
      <c r="X38" s="6">
        <v>0.54879208481757102</v>
      </c>
      <c r="Y38" s="7">
        <v>0.42111530565399202</v>
      </c>
      <c r="Z38" s="7">
        <v>0.40473493574470598</v>
      </c>
      <c r="AA38" s="7">
        <v>0.33409154973861999</v>
      </c>
      <c r="AB38" s="7">
        <v>0.32100118243224801</v>
      </c>
      <c r="AC38" s="7">
        <v>0.157819620775216</v>
      </c>
      <c r="AD38" s="7">
        <v>0.19523892212997099</v>
      </c>
      <c r="AE38" s="7">
        <v>0.15969543359367599</v>
      </c>
      <c r="AF38" s="7">
        <v>4.1415262612583499E-2</v>
      </c>
      <c r="AG38" s="7" t="s">
        <v>13</v>
      </c>
      <c r="AH38" s="7" t="s">
        <v>13</v>
      </c>
      <c r="AI38" s="5" t="s">
        <v>13</v>
      </c>
      <c r="AJ38" s="6" t="s">
        <v>13</v>
      </c>
      <c r="AK38" s="24" t="s">
        <v>13</v>
      </c>
    </row>
    <row r="39" spans="1:37" x14ac:dyDescent="0.15">
      <c r="A39" s="18"/>
      <c r="B39" s="21"/>
      <c r="C39" s="28">
        <v>10</v>
      </c>
      <c r="D39" s="25">
        <v>6.7678621560574603</v>
      </c>
      <c r="E39" s="6">
        <v>9.2966463414697493</v>
      </c>
      <c r="F39" s="6">
        <v>13.116785913971899</v>
      </c>
      <c r="G39" s="7">
        <v>18.086386092135498</v>
      </c>
      <c r="H39" s="7">
        <v>25.340995941619099</v>
      </c>
      <c r="I39" s="7">
        <v>31.471418081141699</v>
      </c>
      <c r="J39" s="7">
        <v>38.807716322047199</v>
      </c>
      <c r="K39" s="7">
        <v>71.119515104271898</v>
      </c>
      <c r="L39" s="7">
        <v>59.615094118364397</v>
      </c>
      <c r="M39" s="7">
        <v>47.458179696410497</v>
      </c>
      <c r="N39" s="7">
        <v>60.9342001879713</v>
      </c>
      <c r="O39" s="7">
        <v>54.888101518640603</v>
      </c>
      <c r="P39" s="7" t="s">
        <v>13</v>
      </c>
      <c r="Q39" s="5" t="s">
        <v>13</v>
      </c>
      <c r="R39" s="6" t="s">
        <v>13</v>
      </c>
      <c r="S39" s="24" t="s">
        <v>13</v>
      </c>
      <c r="T39" s="19"/>
      <c r="U39" s="28">
        <v>10</v>
      </c>
      <c r="V39" s="25">
        <v>0.81178686336671202</v>
      </c>
      <c r="W39" s="6">
        <v>0.77351451358593404</v>
      </c>
      <c r="X39" s="6">
        <v>0.53648483626618404</v>
      </c>
      <c r="Y39" s="7">
        <v>0.439823351741706</v>
      </c>
      <c r="Z39" s="7">
        <v>0.35437291552467398</v>
      </c>
      <c r="AA39" s="7">
        <v>0.31152372666613198</v>
      </c>
      <c r="AB39" s="7">
        <v>0.26803613057119402</v>
      </c>
      <c r="AC39" s="7">
        <v>0.15228413583199499</v>
      </c>
      <c r="AD39" s="7">
        <v>0.15862760887603</v>
      </c>
      <c r="AE39" s="7">
        <v>0.17327078733780699</v>
      </c>
      <c r="AF39" s="7">
        <v>6.6066407555775197E-2</v>
      </c>
      <c r="AG39" s="7">
        <v>3.5982297535455197E-2</v>
      </c>
      <c r="AH39" s="7" t="s">
        <v>13</v>
      </c>
      <c r="AI39" s="5" t="s">
        <v>13</v>
      </c>
      <c r="AJ39" s="6" t="s">
        <v>13</v>
      </c>
      <c r="AK39" s="24" t="s">
        <v>13</v>
      </c>
    </row>
    <row r="40" spans="1:37" x14ac:dyDescent="0.15">
      <c r="A40" s="18"/>
      <c r="B40" s="21"/>
      <c r="C40" s="28">
        <v>12</v>
      </c>
      <c r="D40" s="25">
        <v>1.07132382224655</v>
      </c>
      <c r="E40" s="6">
        <v>9.0405177902500196</v>
      </c>
      <c r="F40" s="6">
        <v>13.5007220082462</v>
      </c>
      <c r="G40" s="7">
        <v>18.329210075036599</v>
      </c>
      <c r="H40" s="7">
        <v>23.7542634156021</v>
      </c>
      <c r="I40" s="7">
        <v>33.747739929967302</v>
      </c>
      <c r="J40" s="7">
        <v>37.167417416709696</v>
      </c>
      <c r="K40" s="7">
        <v>56.051840544936503</v>
      </c>
      <c r="L40" s="7">
        <v>58.526152509624097</v>
      </c>
      <c r="M40" s="7">
        <v>44.351255237120199</v>
      </c>
      <c r="N40" s="7">
        <v>59.209900042498802</v>
      </c>
      <c r="O40" s="7">
        <v>166.97972019698901</v>
      </c>
      <c r="P40" s="7" t="s">
        <v>13</v>
      </c>
      <c r="Q40" s="5">
        <v>28.428329303587699</v>
      </c>
      <c r="R40" s="6" t="s">
        <v>13</v>
      </c>
      <c r="S40" s="24" t="s">
        <v>13</v>
      </c>
      <c r="T40" s="19"/>
      <c r="U40" s="28">
        <v>12</v>
      </c>
      <c r="V40" s="25">
        <v>2.2292627653908199</v>
      </c>
      <c r="W40" s="6">
        <v>0.74349013326131297</v>
      </c>
      <c r="X40" s="6">
        <v>0.48073327481043598</v>
      </c>
      <c r="Y40" s="7">
        <v>0.388948277619382</v>
      </c>
      <c r="Z40" s="7">
        <v>0.34786819041775502</v>
      </c>
      <c r="AA40" s="7">
        <v>0.27499038944901399</v>
      </c>
      <c r="AB40" s="7">
        <v>0.268647460872463</v>
      </c>
      <c r="AC40" s="7">
        <v>0.186864557092738</v>
      </c>
      <c r="AD40" s="7">
        <v>0.15910785445318901</v>
      </c>
      <c r="AE40" s="7">
        <v>0.18112636892085901</v>
      </c>
      <c r="AF40" s="7">
        <v>0.13315622321618001</v>
      </c>
      <c r="AG40" s="7">
        <v>2.5700298014429E-2</v>
      </c>
      <c r="AH40" s="7" t="s">
        <v>13</v>
      </c>
      <c r="AI40" s="5">
        <v>7.5277023040883698E-2</v>
      </c>
      <c r="AJ40" s="6" t="s">
        <v>13</v>
      </c>
      <c r="AK40" s="24" t="s">
        <v>13</v>
      </c>
    </row>
    <row r="41" spans="1:37" x14ac:dyDescent="0.15">
      <c r="A41" s="18"/>
      <c r="B41" s="21"/>
      <c r="C41" s="28">
        <v>14</v>
      </c>
      <c r="D41" s="25">
        <v>0.97880993913907</v>
      </c>
      <c r="E41" s="6">
        <v>4.5169565056932699</v>
      </c>
      <c r="F41" s="6">
        <v>15.0677143125097</v>
      </c>
      <c r="G41" s="7">
        <v>22.327185329456899</v>
      </c>
      <c r="H41" s="7">
        <v>25.422739522283599</v>
      </c>
      <c r="I41" s="7">
        <v>33.342245021485802</v>
      </c>
      <c r="J41" s="7">
        <v>40.991907947110398</v>
      </c>
      <c r="K41" s="7">
        <v>52.691646986937201</v>
      </c>
      <c r="L41" s="7">
        <v>59.548428446030599</v>
      </c>
      <c r="M41" s="7">
        <v>55.998780446662501</v>
      </c>
      <c r="N41" s="7">
        <v>115.323815403352</v>
      </c>
      <c r="O41" s="7">
        <v>15.325120551285</v>
      </c>
      <c r="P41" s="7">
        <v>14.845329319713001</v>
      </c>
      <c r="Q41" s="5" t="s">
        <v>13</v>
      </c>
      <c r="R41" s="6" t="s">
        <v>13</v>
      </c>
      <c r="S41" s="24" t="s">
        <v>13</v>
      </c>
      <c r="T41" s="19"/>
      <c r="U41" s="28">
        <v>14</v>
      </c>
      <c r="V41" s="25">
        <v>1.1656084039283401</v>
      </c>
      <c r="W41" s="6">
        <v>0.86709087987503497</v>
      </c>
      <c r="X41" s="6">
        <v>0.40737039655350099</v>
      </c>
      <c r="Y41" s="7">
        <v>0.29688481226154301</v>
      </c>
      <c r="Z41" s="7">
        <v>0.29566635282864601</v>
      </c>
      <c r="AA41" s="7">
        <v>0.25713213740075302</v>
      </c>
      <c r="AB41" s="7">
        <v>0.233057677750206</v>
      </c>
      <c r="AC41" s="7">
        <v>0.19021811289546001</v>
      </c>
      <c r="AD41" s="7">
        <v>0.14959803993731099</v>
      </c>
      <c r="AE41" s="7">
        <v>0.13887336890478799</v>
      </c>
      <c r="AF41" s="7">
        <v>7.0360463489649194E-2</v>
      </c>
      <c r="AG41" s="7">
        <v>0.26922805384434101</v>
      </c>
      <c r="AH41" s="7">
        <v>0.142828312371472</v>
      </c>
      <c r="AI41" s="5" t="s">
        <v>13</v>
      </c>
      <c r="AJ41" s="6" t="s">
        <v>13</v>
      </c>
      <c r="AK41" s="24" t="s">
        <v>13</v>
      </c>
    </row>
    <row r="42" spans="1:37" x14ac:dyDescent="0.15">
      <c r="A42" s="12"/>
      <c r="B42" s="22"/>
      <c r="C42" s="28">
        <v>16</v>
      </c>
      <c r="D42" s="26">
        <v>0.630065334882422</v>
      </c>
      <c r="E42" s="7">
        <v>4.6011214864332501</v>
      </c>
      <c r="F42" s="7">
        <v>14.3063953276402</v>
      </c>
      <c r="G42" s="7">
        <v>27.346757773347001</v>
      </c>
      <c r="H42" s="7">
        <v>29.786867648835099</v>
      </c>
      <c r="I42" s="7">
        <v>31.4397402792432</v>
      </c>
      <c r="J42" s="7">
        <v>41.237837607528597</v>
      </c>
      <c r="K42" s="7">
        <v>48.152960659758698</v>
      </c>
      <c r="L42" s="7">
        <v>67.715366470516898</v>
      </c>
      <c r="M42" s="7">
        <v>57.008131254955401</v>
      </c>
      <c r="N42" s="7">
        <v>44.159809383552997</v>
      </c>
      <c r="O42" s="7">
        <v>31.044057718217399</v>
      </c>
      <c r="P42" s="7">
        <v>61.053067051632603</v>
      </c>
      <c r="Q42" s="5" t="s">
        <v>13</v>
      </c>
      <c r="R42" s="7" t="s">
        <v>13</v>
      </c>
      <c r="S42" s="11" t="s">
        <v>13</v>
      </c>
      <c r="T42" s="10"/>
      <c r="U42" s="28">
        <v>16</v>
      </c>
      <c r="V42" s="26">
        <v>1.4571429140226699</v>
      </c>
      <c r="W42" s="7">
        <v>0.85296675097997499</v>
      </c>
      <c r="X42" s="7">
        <v>0.33393491057357599</v>
      </c>
      <c r="Y42" s="7">
        <v>0.230362286698753</v>
      </c>
      <c r="Z42" s="7">
        <v>0.23505708452138499</v>
      </c>
      <c r="AA42" s="7">
        <v>0.25220286119248703</v>
      </c>
      <c r="AB42" s="7">
        <v>0.215752160369584</v>
      </c>
      <c r="AC42" s="7">
        <v>0.200789534983875</v>
      </c>
      <c r="AD42" s="7">
        <v>0.15008870229157301</v>
      </c>
      <c r="AE42" s="7">
        <v>0.15888050266769599</v>
      </c>
      <c r="AF42" s="7">
        <v>0.17167689844181999</v>
      </c>
      <c r="AG42" s="7">
        <v>0.195816684133955</v>
      </c>
      <c r="AH42" s="7">
        <v>6.5296824894971794E-2</v>
      </c>
      <c r="AI42" s="5" t="s">
        <v>13</v>
      </c>
      <c r="AJ42" s="7" t="s">
        <v>13</v>
      </c>
      <c r="AK42" s="11" t="s">
        <v>13</v>
      </c>
    </row>
    <row r="43" spans="1:37" x14ac:dyDescent="0.15">
      <c r="A43" s="12"/>
      <c r="B43" s="22"/>
      <c r="C43" s="28">
        <v>18</v>
      </c>
      <c r="D43" s="26" t="s">
        <v>13</v>
      </c>
      <c r="E43" s="7">
        <v>0.95674723278473595</v>
      </c>
      <c r="F43" s="7">
        <v>9.8279248858601402</v>
      </c>
      <c r="G43" s="7">
        <v>31.948172253953199</v>
      </c>
      <c r="H43" s="7">
        <v>37.033163589858098</v>
      </c>
      <c r="I43" s="7">
        <v>34.273805414449498</v>
      </c>
      <c r="J43" s="7">
        <v>42.8207470987101</v>
      </c>
      <c r="K43" s="7">
        <v>37.092283286967799</v>
      </c>
      <c r="L43" s="7">
        <v>47.440226426133698</v>
      </c>
      <c r="M43" s="7">
        <v>61.116185191746702</v>
      </c>
      <c r="N43" s="7">
        <v>62.277492736138498</v>
      </c>
      <c r="O43" s="7">
        <v>62.093641171851601</v>
      </c>
      <c r="P43" s="7">
        <v>31.779083201579301</v>
      </c>
      <c r="Q43" s="5" t="s">
        <v>13</v>
      </c>
      <c r="R43" s="7" t="s">
        <v>13</v>
      </c>
      <c r="S43" s="11">
        <v>14.736445597004799</v>
      </c>
      <c r="T43" s="10"/>
      <c r="U43" s="28">
        <v>18</v>
      </c>
      <c r="V43" s="26" t="s">
        <v>13</v>
      </c>
      <c r="W43" s="7">
        <v>0.96346750762149402</v>
      </c>
      <c r="X43" s="7">
        <v>0.38438066047421798</v>
      </c>
      <c r="Y43" s="7">
        <v>0.19351119259551899</v>
      </c>
      <c r="Z43" s="7">
        <v>0.182713759017958</v>
      </c>
      <c r="AA43" s="7">
        <v>0.22160758701818301</v>
      </c>
      <c r="AB43" s="7">
        <v>0.195835882570008</v>
      </c>
      <c r="AC43" s="7">
        <v>0.247845216463387</v>
      </c>
      <c r="AD43" s="7">
        <v>0.210545776262616</v>
      </c>
      <c r="AE43" s="7">
        <v>0.171961211510334</v>
      </c>
      <c r="AF43" s="7">
        <v>0.11985783947241201</v>
      </c>
      <c r="AG43" s="7">
        <v>0.126213930181553</v>
      </c>
      <c r="AH43" s="7">
        <v>0.124755614328799</v>
      </c>
      <c r="AI43" s="5" t="s">
        <v>13</v>
      </c>
      <c r="AJ43" s="7" t="s">
        <v>13</v>
      </c>
      <c r="AK43" s="11">
        <v>0.18600143311064801</v>
      </c>
    </row>
    <row r="44" spans="1:37" x14ac:dyDescent="0.15">
      <c r="A44" s="12"/>
      <c r="B44" s="22"/>
      <c r="C44" s="28">
        <v>20</v>
      </c>
      <c r="D44" s="26" t="s">
        <v>13</v>
      </c>
      <c r="E44" s="7">
        <v>14.5879632100264</v>
      </c>
      <c r="F44" s="7">
        <v>3.0335199535431299</v>
      </c>
      <c r="G44" s="7">
        <v>31.6324067614621</v>
      </c>
      <c r="H44" s="7">
        <v>38.885637999247997</v>
      </c>
      <c r="I44" s="7">
        <v>49.060332487177902</v>
      </c>
      <c r="J44" s="7">
        <v>53.073449679579298</v>
      </c>
      <c r="K44" s="7">
        <v>35.049217659629299</v>
      </c>
      <c r="L44" s="7">
        <v>41.370158938015599</v>
      </c>
      <c r="M44" s="7">
        <v>58.049329349157901</v>
      </c>
      <c r="N44" s="7">
        <v>60.898973803339601</v>
      </c>
      <c r="O44" s="7">
        <v>32.891200636285397</v>
      </c>
      <c r="P44" s="7">
        <v>35.366454417370498</v>
      </c>
      <c r="Q44" s="5">
        <v>13.3535543680069</v>
      </c>
      <c r="R44" s="7" t="s">
        <v>13</v>
      </c>
      <c r="S44" s="11" t="s">
        <v>13</v>
      </c>
      <c r="T44" s="10"/>
      <c r="U44" s="28">
        <v>20</v>
      </c>
      <c r="V44" s="26" t="s">
        <v>13</v>
      </c>
      <c r="W44" s="7">
        <v>4.8524854202556499E-2</v>
      </c>
      <c r="X44" s="7">
        <v>0.62163452676096898</v>
      </c>
      <c r="Y44" s="7">
        <v>0.126900317392318</v>
      </c>
      <c r="Z44" s="7">
        <v>0.170262112440518</v>
      </c>
      <c r="AA44" s="7">
        <v>0.14800803392487799</v>
      </c>
      <c r="AB44" s="7">
        <v>0.15088267862518501</v>
      </c>
      <c r="AC44" s="7">
        <v>0.25520277623731702</v>
      </c>
      <c r="AD44" s="7">
        <v>0.229976384158008</v>
      </c>
      <c r="AE44" s="7">
        <v>0.176982758414998</v>
      </c>
      <c r="AF44" s="7">
        <v>0.117433559202338</v>
      </c>
      <c r="AG44" s="7">
        <v>0.171074738121478</v>
      </c>
      <c r="AH44" s="7">
        <v>0.16438489394431399</v>
      </c>
      <c r="AI44" s="5">
        <v>0.15355121857047499</v>
      </c>
      <c r="AJ44" s="7" t="s">
        <v>13</v>
      </c>
      <c r="AK44" s="11" t="s">
        <v>13</v>
      </c>
    </row>
    <row r="45" spans="1:37" x14ac:dyDescent="0.15">
      <c r="A45" s="12"/>
      <c r="B45" s="22"/>
      <c r="C45" s="28">
        <v>22</v>
      </c>
      <c r="D45" s="26" t="s">
        <v>13</v>
      </c>
      <c r="E45" s="7" t="s">
        <v>13</v>
      </c>
      <c r="F45" s="7">
        <v>1.8775627416006</v>
      </c>
      <c r="G45" s="7">
        <v>4.7934874274872303</v>
      </c>
      <c r="H45" s="7">
        <v>44.595544468595797</v>
      </c>
      <c r="I45" s="7">
        <v>40.339980774885703</v>
      </c>
      <c r="J45" s="7">
        <v>36.8752982661359</v>
      </c>
      <c r="K45" s="7">
        <v>51.130335131622402</v>
      </c>
      <c r="L45" s="7">
        <v>39.312867840456299</v>
      </c>
      <c r="M45" s="7">
        <v>47.587586956772597</v>
      </c>
      <c r="N45" s="7">
        <v>38.955438075407002</v>
      </c>
      <c r="O45" s="7">
        <v>59.591037184244399</v>
      </c>
      <c r="P45" s="7">
        <v>38.2088737389399</v>
      </c>
      <c r="Q45" s="5">
        <v>36.883279477697201</v>
      </c>
      <c r="R45" s="7">
        <v>7.1010470130190901</v>
      </c>
      <c r="S45" s="11" t="s">
        <v>13</v>
      </c>
      <c r="T45" s="10"/>
      <c r="U45" s="28">
        <v>22</v>
      </c>
      <c r="V45" s="26" t="s">
        <v>13</v>
      </c>
      <c r="W45" s="7" t="s">
        <v>13</v>
      </c>
      <c r="X45" s="7">
        <v>0.50076000790887998</v>
      </c>
      <c r="Y45" s="7">
        <v>0.21367131649444501</v>
      </c>
      <c r="Z45" s="7">
        <v>0.126023480949985</v>
      </c>
      <c r="AA45" s="7">
        <v>0.149619830761964</v>
      </c>
      <c r="AB45" s="7">
        <v>0.21162955926853599</v>
      </c>
      <c r="AC45" s="7">
        <v>0.164374435994042</v>
      </c>
      <c r="AD45" s="7">
        <v>0.235840930145468</v>
      </c>
      <c r="AE45" s="7">
        <v>0.21365118886731799</v>
      </c>
      <c r="AF45" s="7">
        <v>0.238612697739051</v>
      </c>
      <c r="AG45" s="7">
        <v>0.129410566825783</v>
      </c>
      <c r="AH45" s="7">
        <v>0.102151478616869</v>
      </c>
      <c r="AI45" s="5">
        <v>5.1231434950786803E-2</v>
      </c>
      <c r="AJ45" s="7">
        <v>0.29778472519002402</v>
      </c>
      <c r="AK45" s="11" t="s">
        <v>13</v>
      </c>
    </row>
    <row r="46" spans="1:37" ht="14.25" thickBot="1" x14ac:dyDescent="0.2">
      <c r="A46" s="13"/>
      <c r="B46" s="23"/>
      <c r="C46" s="29">
        <v>24</v>
      </c>
      <c r="D46" s="27" t="s">
        <v>13</v>
      </c>
      <c r="E46" s="15">
        <v>3.4223635024458399</v>
      </c>
      <c r="F46" s="15" t="s">
        <v>13</v>
      </c>
      <c r="G46" s="15" t="s">
        <v>13</v>
      </c>
      <c r="H46" s="15">
        <v>9.9938161260024696</v>
      </c>
      <c r="I46" s="15">
        <v>14.042700579732299</v>
      </c>
      <c r="J46" s="15">
        <v>80.686296404432497</v>
      </c>
      <c r="K46" s="15">
        <v>44.210987010743303</v>
      </c>
      <c r="L46" s="15">
        <v>42.580668962732098</v>
      </c>
      <c r="M46" s="15">
        <v>36.020073569337498</v>
      </c>
      <c r="N46" s="15">
        <v>43.525066553700697</v>
      </c>
      <c r="O46" s="15">
        <v>47.983039833594603</v>
      </c>
      <c r="P46" s="15">
        <v>42.2029138134764</v>
      </c>
      <c r="Q46" s="14">
        <v>24.037969656864998</v>
      </c>
      <c r="R46" s="15">
        <v>9.3934905070193295</v>
      </c>
      <c r="S46" s="17">
        <v>9.0351173825123006</v>
      </c>
      <c r="T46" s="16"/>
      <c r="U46" s="29">
        <v>24</v>
      </c>
      <c r="V46" s="27" t="s">
        <v>13</v>
      </c>
      <c r="W46" s="15">
        <v>0.305078904781662</v>
      </c>
      <c r="X46" s="15" t="s">
        <v>13</v>
      </c>
      <c r="Y46" s="15" t="s">
        <v>13</v>
      </c>
      <c r="Z46" s="15">
        <v>9.8644333746379098E-2</v>
      </c>
      <c r="AA46" s="15">
        <v>8.2384777439071202E-2</v>
      </c>
      <c r="AB46" s="15">
        <v>6.3071715705476206E-2</v>
      </c>
      <c r="AC46" s="15">
        <v>0.15415888223018201</v>
      </c>
      <c r="AD46" s="15">
        <v>0.17543253556585101</v>
      </c>
      <c r="AE46" s="15">
        <v>0.22396155146153399</v>
      </c>
      <c r="AF46" s="15">
        <v>0.19671424117435099</v>
      </c>
      <c r="AG46" s="15">
        <v>0.171312096690766</v>
      </c>
      <c r="AH46" s="15">
        <v>8.4200159240126901E-2</v>
      </c>
      <c r="AI46" s="14">
        <v>0.15066441626996399</v>
      </c>
      <c r="AJ46" s="15">
        <v>0.225789591139469</v>
      </c>
      <c r="AK46" s="17">
        <v>0.22430994317675701</v>
      </c>
    </row>
  </sheetData>
  <mergeCells count="41">
    <mergeCell ref="N16:P16"/>
    <mergeCell ref="N17:P17"/>
    <mergeCell ref="G5:P5"/>
    <mergeCell ref="N11:P11"/>
    <mergeCell ref="N12:P12"/>
    <mergeCell ref="N13:P13"/>
    <mergeCell ref="N14:P14"/>
    <mergeCell ref="N15:P15"/>
    <mergeCell ref="N6:P6"/>
    <mergeCell ref="N7:P7"/>
    <mergeCell ref="N8:P8"/>
    <mergeCell ref="N9:P9"/>
    <mergeCell ref="N10:P10"/>
    <mergeCell ref="H17:J17"/>
    <mergeCell ref="K6:M6"/>
    <mergeCell ref="K7:M7"/>
    <mergeCell ref="K14:M14"/>
    <mergeCell ref="K15:M15"/>
    <mergeCell ref="K16:M16"/>
    <mergeCell ref="K17:M17"/>
    <mergeCell ref="K8:M8"/>
    <mergeCell ref="K9:M9"/>
    <mergeCell ref="K10:M10"/>
    <mergeCell ref="K11:M11"/>
    <mergeCell ref="K12:M12"/>
    <mergeCell ref="C19:AA19"/>
    <mergeCell ref="AD19:BB19"/>
    <mergeCell ref="C34:S34"/>
    <mergeCell ref="U34:AK34"/>
    <mergeCell ref="H6:J6"/>
    <mergeCell ref="H7:J7"/>
    <mergeCell ref="H8:J8"/>
    <mergeCell ref="H9:J9"/>
    <mergeCell ref="H10:J10"/>
    <mergeCell ref="H11:J11"/>
    <mergeCell ref="H12:J12"/>
    <mergeCell ref="H13:J13"/>
    <mergeCell ref="H14:J14"/>
    <mergeCell ref="H15:J15"/>
    <mergeCell ref="H16:J16"/>
    <mergeCell ref="K13:M13"/>
  </mergeCells>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48"/>
  <sheetViews>
    <sheetView topLeftCell="Y28" workbookViewId="0">
      <selection activeCell="W36" sqref="W36:AM46"/>
    </sheetView>
  </sheetViews>
  <sheetFormatPr defaultColWidth="8.875" defaultRowHeight="13.5" x14ac:dyDescent="0.15"/>
  <cols>
    <col min="1" max="1" width="24.5" bestFit="1" customWidth="1"/>
    <col min="2" max="2" width="26.375" bestFit="1" customWidth="1"/>
    <col min="3" max="3" width="17.625" customWidth="1"/>
    <col min="4" max="5" width="12.5" bestFit="1" customWidth="1"/>
    <col min="7" max="7" width="12" bestFit="1" customWidth="1"/>
    <col min="17" max="17" width="14" customWidth="1"/>
    <col min="21" max="21" width="15.375" customWidth="1"/>
    <col min="22" max="22" width="15.125" customWidth="1"/>
  </cols>
  <sheetData>
    <row r="1" spans="1:16" x14ac:dyDescent="0.15">
      <c r="A1" s="1" t="s">
        <v>16</v>
      </c>
      <c r="B1" s="2"/>
      <c r="C1" s="2"/>
      <c r="D1" s="2"/>
      <c r="E1" s="2"/>
      <c r="F1" s="2"/>
    </row>
    <row r="2" spans="1:16" ht="14.25" thickBot="1" x14ac:dyDescent="0.2">
      <c r="A2" s="1"/>
      <c r="B2" s="2"/>
      <c r="C2" s="2"/>
      <c r="D2" s="2"/>
      <c r="E2" s="2"/>
      <c r="F2" s="2"/>
    </row>
    <row r="3" spans="1:16" ht="14.25" thickBot="1" x14ac:dyDescent="0.2">
      <c r="A3" s="50" t="s">
        <v>3</v>
      </c>
      <c r="B3" s="51" t="s">
        <v>4</v>
      </c>
      <c r="C3" s="51" t="s">
        <v>9</v>
      </c>
      <c r="D3" s="51" t="s">
        <v>5</v>
      </c>
      <c r="E3" s="45" t="s">
        <v>6</v>
      </c>
      <c r="F3" s="2"/>
    </row>
    <row r="4" spans="1:16" ht="14.25" thickBot="1" x14ac:dyDescent="0.2">
      <c r="A4" s="46" t="s">
        <v>1</v>
      </c>
      <c r="B4" s="47" t="s">
        <v>2</v>
      </c>
      <c r="C4" s="47"/>
      <c r="D4" s="48">
        <v>9.4945864555946393</v>
      </c>
      <c r="E4" s="49">
        <v>2.1275854282105202</v>
      </c>
      <c r="F4" s="2"/>
    </row>
    <row r="5" spans="1:16" ht="14.25" thickBot="1" x14ac:dyDescent="0.2">
      <c r="A5" s="1"/>
      <c r="B5" s="2"/>
      <c r="C5" s="2"/>
      <c r="D5" s="3"/>
      <c r="E5" s="3"/>
      <c r="F5" s="2"/>
      <c r="G5" s="107" t="s">
        <v>18</v>
      </c>
      <c r="H5" s="108"/>
      <c r="I5" s="108"/>
      <c r="J5" s="108"/>
      <c r="K5" s="108"/>
      <c r="L5" s="108"/>
      <c r="M5" s="108"/>
      <c r="N5" s="108"/>
      <c r="O5" s="108"/>
      <c r="P5" s="109"/>
    </row>
    <row r="6" spans="1:16" ht="14.25" thickBot="1" x14ac:dyDescent="0.2">
      <c r="A6" s="52" t="s">
        <v>7</v>
      </c>
      <c r="B6" s="53" t="s">
        <v>8</v>
      </c>
      <c r="C6" s="43" t="s">
        <v>1</v>
      </c>
      <c r="D6" s="57" t="s">
        <v>5</v>
      </c>
      <c r="E6" s="58" t="s">
        <v>6</v>
      </c>
      <c r="F6" s="2"/>
      <c r="G6" s="67" t="s">
        <v>1</v>
      </c>
      <c r="H6" s="118" t="s">
        <v>19</v>
      </c>
      <c r="I6" s="118"/>
      <c r="J6" s="118"/>
      <c r="K6" s="110" t="s">
        <v>20</v>
      </c>
      <c r="L6" s="110"/>
      <c r="M6" s="110"/>
      <c r="N6" s="110" t="s">
        <v>21</v>
      </c>
      <c r="O6" s="110"/>
      <c r="P6" s="111"/>
    </row>
    <row r="7" spans="1:16" x14ac:dyDescent="0.15">
      <c r="A7" s="12"/>
      <c r="B7" s="10"/>
      <c r="C7" s="54">
        <v>4</v>
      </c>
      <c r="D7" s="59">
        <v>-0.415349881489877</v>
      </c>
      <c r="E7" s="60">
        <v>0.66606731273301101</v>
      </c>
      <c r="F7" s="2"/>
      <c r="G7" s="66">
        <v>4</v>
      </c>
      <c r="H7" s="112">
        <v>1.9085675679482501</v>
      </c>
      <c r="I7" s="112"/>
      <c r="J7" s="112"/>
      <c r="K7" s="112">
        <v>12.2364570101645</v>
      </c>
      <c r="L7" s="112"/>
      <c r="M7" s="112"/>
      <c r="N7" s="112">
        <f>D7*180/PI()</f>
        <v>-23.797795230628868</v>
      </c>
      <c r="O7" s="112"/>
      <c r="P7" s="113"/>
    </row>
    <row r="8" spans="1:16" x14ac:dyDescent="0.15">
      <c r="A8" s="18"/>
      <c r="B8" s="19"/>
      <c r="C8" s="55">
        <v>6</v>
      </c>
      <c r="D8" s="61">
        <v>-0.41526312642916502</v>
      </c>
      <c r="E8" s="11">
        <v>0.98789498880395199</v>
      </c>
      <c r="F8" s="2"/>
      <c r="G8" s="64">
        <v>6</v>
      </c>
      <c r="H8" s="91">
        <v>1.96016259488156</v>
      </c>
      <c r="I8" s="91"/>
      <c r="J8" s="91"/>
      <c r="K8" s="91">
        <v>12.144977773946501</v>
      </c>
      <c r="L8" s="91"/>
      <c r="M8" s="91"/>
      <c r="N8" s="91">
        <f t="shared" ref="N8:N17" si="0">D8*180/PI()</f>
        <v>-23.792824531798669</v>
      </c>
      <c r="O8" s="91"/>
      <c r="P8" s="104"/>
    </row>
    <row r="9" spans="1:16" x14ac:dyDescent="0.15">
      <c r="A9" s="18"/>
      <c r="B9" s="19"/>
      <c r="C9" s="55">
        <v>8</v>
      </c>
      <c r="D9" s="61">
        <v>-0.39079120558506703</v>
      </c>
      <c r="E9" s="11">
        <v>1.2614773465423901</v>
      </c>
      <c r="F9" s="2"/>
      <c r="G9" s="64">
        <v>8</v>
      </c>
      <c r="H9" s="91">
        <v>2.0627222435468902</v>
      </c>
      <c r="I9" s="91"/>
      <c r="J9" s="91"/>
      <c r="K9" s="91">
        <v>11.9025494686445</v>
      </c>
      <c r="L9" s="91"/>
      <c r="M9" s="91"/>
      <c r="N9" s="91">
        <f t="shared" si="0"/>
        <v>-22.390686750853625</v>
      </c>
      <c r="O9" s="91"/>
      <c r="P9" s="104"/>
    </row>
    <row r="10" spans="1:16" x14ac:dyDescent="0.15">
      <c r="A10" s="18"/>
      <c r="B10" s="19"/>
      <c r="C10" s="55">
        <v>10</v>
      </c>
      <c r="D10" s="61">
        <v>-0.32924206013282498</v>
      </c>
      <c r="E10" s="11">
        <v>1.5925966761586601</v>
      </c>
      <c r="F10" s="2"/>
      <c r="G10" s="64">
        <v>10</v>
      </c>
      <c r="H10" s="91">
        <v>2.2245394147192799</v>
      </c>
      <c r="I10" s="91"/>
      <c r="J10" s="91"/>
      <c r="K10" s="91">
        <v>11.519666597043701</v>
      </c>
      <c r="L10" s="91"/>
      <c r="M10" s="91"/>
      <c r="N10" s="91">
        <f t="shared" si="0"/>
        <v>-18.864180483803331</v>
      </c>
      <c r="O10" s="91"/>
      <c r="P10" s="104"/>
    </row>
    <row r="11" spans="1:16" x14ac:dyDescent="0.15">
      <c r="A11" s="18"/>
      <c r="B11" s="19"/>
      <c r="C11" s="55">
        <v>12</v>
      </c>
      <c r="D11" s="61">
        <v>-0.12502631797486799</v>
      </c>
      <c r="E11" s="11">
        <v>2.0914625692764801</v>
      </c>
      <c r="F11" s="2"/>
      <c r="G11" s="64">
        <v>12</v>
      </c>
      <c r="H11" s="91">
        <v>2.4899310910897801</v>
      </c>
      <c r="I11" s="91"/>
      <c r="J11" s="91"/>
      <c r="K11" s="91">
        <v>11.0540373868809</v>
      </c>
      <c r="L11" s="91"/>
      <c r="M11" s="91"/>
      <c r="N11" s="91">
        <f t="shared" si="0"/>
        <v>-7.1634803480205571</v>
      </c>
      <c r="O11" s="91"/>
      <c r="P11" s="104"/>
    </row>
    <row r="12" spans="1:16" x14ac:dyDescent="0.15">
      <c r="A12" s="18"/>
      <c r="B12" s="19"/>
      <c r="C12" s="55">
        <v>14</v>
      </c>
      <c r="D12" s="61">
        <v>4.3067558009064498E-2</v>
      </c>
      <c r="E12" s="11">
        <v>2.70438324840537</v>
      </c>
      <c r="F12" s="2"/>
      <c r="G12" s="64">
        <v>14</v>
      </c>
      <c r="H12" s="91">
        <v>2.8029840185010202</v>
      </c>
      <c r="I12" s="91"/>
      <c r="J12" s="91"/>
      <c r="K12" s="91">
        <v>10.654835506500699</v>
      </c>
      <c r="L12" s="91"/>
      <c r="M12" s="91"/>
      <c r="N12" s="91">
        <f t="shared" si="0"/>
        <v>2.4675893078542419</v>
      </c>
      <c r="O12" s="91"/>
      <c r="P12" s="104"/>
    </row>
    <row r="13" spans="1:16" x14ac:dyDescent="0.15">
      <c r="A13" s="18"/>
      <c r="B13" s="19"/>
      <c r="C13" s="55">
        <v>16</v>
      </c>
      <c r="D13" s="61">
        <v>0.133896507743097</v>
      </c>
      <c r="E13" s="11">
        <v>3.8977473694658298</v>
      </c>
      <c r="F13" s="2"/>
      <c r="G13" s="64">
        <v>16</v>
      </c>
      <c r="H13" s="91">
        <v>3.1823014852331202</v>
      </c>
      <c r="I13" s="91"/>
      <c r="J13" s="91"/>
      <c r="K13" s="91">
        <v>10.2756222546542</v>
      </c>
      <c r="L13" s="91"/>
      <c r="M13" s="91"/>
      <c r="N13" s="91">
        <f t="shared" si="0"/>
        <v>7.6717047852202063</v>
      </c>
      <c r="O13" s="91"/>
      <c r="P13" s="104"/>
    </row>
    <row r="14" spans="1:16" x14ac:dyDescent="0.15">
      <c r="A14" s="18"/>
      <c r="B14" s="19"/>
      <c r="C14" s="55">
        <v>18</v>
      </c>
      <c r="D14" s="61">
        <v>0.187534109136547</v>
      </c>
      <c r="E14" s="11">
        <v>6.1622140895112896</v>
      </c>
      <c r="F14" s="2"/>
      <c r="G14" s="64">
        <v>18</v>
      </c>
      <c r="H14" s="91">
        <v>3.6522361008546498</v>
      </c>
      <c r="I14" s="91"/>
      <c r="J14" s="91"/>
      <c r="K14" s="91">
        <v>10.136937771164201</v>
      </c>
      <c r="L14" s="91"/>
      <c r="M14" s="91"/>
      <c r="N14" s="91">
        <f t="shared" si="0"/>
        <v>10.744912968269915</v>
      </c>
      <c r="O14" s="91"/>
      <c r="P14" s="104"/>
    </row>
    <row r="15" spans="1:16" x14ac:dyDescent="0.15">
      <c r="A15" s="18"/>
      <c r="B15" s="19"/>
      <c r="C15" s="55">
        <v>20</v>
      </c>
      <c r="D15" s="61">
        <v>0.25472008737315799</v>
      </c>
      <c r="E15" s="11">
        <v>14.072663090831201</v>
      </c>
      <c r="F15" s="2"/>
      <c r="G15" s="64">
        <v>20</v>
      </c>
      <c r="H15" s="91">
        <v>4.1825961651790404</v>
      </c>
      <c r="I15" s="91"/>
      <c r="J15" s="91"/>
      <c r="K15" s="91">
        <v>10.278423254533401</v>
      </c>
      <c r="L15" s="91"/>
      <c r="M15" s="91"/>
      <c r="N15" s="91">
        <f t="shared" si="0"/>
        <v>14.594385963685525</v>
      </c>
      <c r="O15" s="91"/>
      <c r="P15" s="104"/>
    </row>
    <row r="16" spans="1:16" x14ac:dyDescent="0.15">
      <c r="A16" s="18"/>
      <c r="B16" s="19"/>
      <c r="C16" s="55">
        <v>22</v>
      </c>
      <c r="D16" s="61">
        <v>0.27199548186715</v>
      </c>
      <c r="E16" s="11">
        <v>28.144321483636499</v>
      </c>
      <c r="F16" s="2"/>
      <c r="G16" s="64">
        <v>22</v>
      </c>
      <c r="H16" s="91">
        <v>4.6954395039810901</v>
      </c>
      <c r="I16" s="91"/>
      <c r="J16" s="91"/>
      <c r="K16" s="91">
        <v>10.1166039586804</v>
      </c>
      <c r="L16" s="91"/>
      <c r="M16" s="91"/>
      <c r="N16" s="91">
        <f t="shared" si="0"/>
        <v>15.584193157614807</v>
      </c>
      <c r="O16" s="91"/>
      <c r="P16" s="104"/>
    </row>
    <row r="17" spans="1:53" ht="14.25" thickBot="1" x14ac:dyDescent="0.2">
      <c r="A17" s="41"/>
      <c r="B17" s="42"/>
      <c r="C17" s="56">
        <v>24</v>
      </c>
      <c r="D17" s="62">
        <v>0.25892689685508702</v>
      </c>
      <c r="E17" s="17">
        <v>88.007920158956907</v>
      </c>
      <c r="F17" s="2"/>
      <c r="G17" s="65">
        <v>24</v>
      </c>
      <c r="H17" s="105">
        <v>5.4222893772893803</v>
      </c>
      <c r="I17" s="105"/>
      <c r="J17" s="105"/>
      <c r="K17" s="105">
        <v>10.961779173207701</v>
      </c>
      <c r="L17" s="105"/>
      <c r="M17" s="105"/>
      <c r="N17" s="105">
        <f t="shared" si="0"/>
        <v>14.835418392215674</v>
      </c>
      <c r="O17" s="105"/>
      <c r="P17" s="106"/>
    </row>
    <row r="18" spans="1:53" ht="14.25" thickBot="1" x14ac:dyDescent="0.2">
      <c r="A18" s="1"/>
      <c r="B18" s="2"/>
      <c r="C18" s="4"/>
      <c r="F18" s="2"/>
    </row>
    <row r="19" spans="1:53" ht="14.25" thickBot="1" x14ac:dyDescent="0.2">
      <c r="A19" s="52" t="s">
        <v>10</v>
      </c>
      <c r="B19" s="53" t="s">
        <v>12</v>
      </c>
      <c r="C19" s="94" t="s">
        <v>5</v>
      </c>
      <c r="D19" s="95"/>
      <c r="E19" s="95"/>
      <c r="F19" s="95"/>
      <c r="G19" s="95"/>
      <c r="H19" s="95"/>
      <c r="I19" s="95"/>
      <c r="J19" s="95"/>
      <c r="K19" s="95"/>
      <c r="L19" s="95"/>
      <c r="M19" s="95"/>
      <c r="N19" s="95"/>
      <c r="O19" s="95"/>
      <c r="P19" s="95"/>
      <c r="Q19" s="95"/>
      <c r="R19" s="95"/>
      <c r="S19" s="95"/>
      <c r="T19" s="95"/>
      <c r="U19" s="95"/>
      <c r="V19" s="95"/>
      <c r="W19" s="95"/>
      <c r="X19" s="95"/>
      <c r="Y19" s="95"/>
      <c r="Z19" s="95"/>
      <c r="AA19" s="96"/>
      <c r="AC19" s="94" t="s">
        <v>6</v>
      </c>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6"/>
    </row>
    <row r="20" spans="1:53" ht="57.75" thickBot="1" x14ac:dyDescent="0.2">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 t="shared" si="1"/>
        <v>75</v>
      </c>
      <c r="U20" s="70">
        <f t="shared" si="1"/>
        <v>90</v>
      </c>
      <c r="V20" s="70">
        <f t="shared" si="1"/>
        <v>105</v>
      </c>
      <c r="W20" s="70">
        <f t="shared" si="1"/>
        <v>120</v>
      </c>
      <c r="X20" s="70">
        <f t="shared" si="1"/>
        <v>135</v>
      </c>
      <c r="Y20" s="70">
        <f t="shared" si="1"/>
        <v>150</v>
      </c>
      <c r="Z20" s="70">
        <f t="shared" si="1"/>
        <v>165</v>
      </c>
      <c r="AA20" s="70">
        <f t="shared" si="1"/>
        <v>180</v>
      </c>
      <c r="AC20" s="35" t="s">
        <v>11</v>
      </c>
      <c r="AD20" s="69">
        <v>-165</v>
      </c>
      <c r="AE20" s="70">
        <f>AD20+15</f>
        <v>-150</v>
      </c>
      <c r="AF20" s="70">
        <f t="shared" ref="AF20:BA20" si="2">AE20+15</f>
        <v>-135</v>
      </c>
      <c r="AG20" s="70">
        <f t="shared" si="2"/>
        <v>-120</v>
      </c>
      <c r="AH20" s="70">
        <f t="shared" si="2"/>
        <v>-105</v>
      </c>
      <c r="AI20" s="70">
        <f t="shared" si="2"/>
        <v>-90</v>
      </c>
      <c r="AJ20" s="70">
        <f t="shared" si="2"/>
        <v>-75</v>
      </c>
      <c r="AK20" s="70">
        <f t="shared" si="2"/>
        <v>-60</v>
      </c>
      <c r="AL20" s="70">
        <f t="shared" si="2"/>
        <v>-45</v>
      </c>
      <c r="AM20" s="70">
        <f t="shared" si="2"/>
        <v>-30</v>
      </c>
      <c r="AN20" s="70">
        <f t="shared" si="2"/>
        <v>-15</v>
      </c>
      <c r="AO20" s="70">
        <f t="shared" si="2"/>
        <v>0</v>
      </c>
      <c r="AP20" s="70">
        <f t="shared" si="2"/>
        <v>15</v>
      </c>
      <c r="AQ20" s="70">
        <f t="shared" si="2"/>
        <v>30</v>
      </c>
      <c r="AR20" s="70">
        <f t="shared" si="2"/>
        <v>45</v>
      </c>
      <c r="AS20" s="70">
        <f t="shared" si="2"/>
        <v>60</v>
      </c>
      <c r="AT20" s="70">
        <f t="shared" si="2"/>
        <v>75</v>
      </c>
      <c r="AU20" s="70">
        <f t="shared" si="2"/>
        <v>90</v>
      </c>
      <c r="AV20" s="70">
        <f t="shared" si="2"/>
        <v>105</v>
      </c>
      <c r="AW20" s="70">
        <f t="shared" si="2"/>
        <v>120</v>
      </c>
      <c r="AX20" s="70">
        <f t="shared" si="2"/>
        <v>135</v>
      </c>
      <c r="AY20" s="70">
        <f t="shared" si="2"/>
        <v>150</v>
      </c>
      <c r="AZ20" s="70">
        <f t="shared" si="2"/>
        <v>165</v>
      </c>
      <c r="BA20" s="70">
        <f t="shared" si="2"/>
        <v>180</v>
      </c>
    </row>
    <row r="21" spans="1:53" x14ac:dyDescent="0.15">
      <c r="A21" s="12"/>
      <c r="B21" s="22"/>
      <c r="C21" s="54">
        <v>4</v>
      </c>
      <c r="D21" s="71">
        <v>6.3857051911971796</v>
      </c>
      <c r="E21" s="72">
        <v>6.6146015801304499</v>
      </c>
      <c r="F21" s="72">
        <v>6.7245220147329601</v>
      </c>
      <c r="G21" s="73">
        <v>6.22422477784463</v>
      </c>
      <c r="H21" s="73">
        <v>5.7891470238546603</v>
      </c>
      <c r="I21" s="73">
        <v>6.3301251483302101</v>
      </c>
      <c r="J21" s="73">
        <v>6.48535696713948</v>
      </c>
      <c r="K21" s="73">
        <v>6.4770254064817401</v>
      </c>
      <c r="L21" s="73">
        <v>7.0133642402605298</v>
      </c>
      <c r="M21" s="73">
        <v>7.2170827536910798</v>
      </c>
      <c r="N21" s="73">
        <v>7.1036090603579396</v>
      </c>
      <c r="O21" s="73">
        <v>6.8544120542164597</v>
      </c>
      <c r="P21" s="73">
        <v>6.7871023553454704</v>
      </c>
      <c r="Q21" s="73">
        <v>6.2180669575384702</v>
      </c>
      <c r="R21" s="73">
        <v>5.8382083652772296</v>
      </c>
      <c r="S21" s="73">
        <v>6.1936087927940404</v>
      </c>
      <c r="T21" s="73">
        <v>6.1257216704722897</v>
      </c>
      <c r="U21" s="73">
        <v>5.8927683241870303</v>
      </c>
      <c r="V21" s="73">
        <v>6.4957764934388198</v>
      </c>
      <c r="W21" s="73">
        <v>6.2240734302757099</v>
      </c>
      <c r="X21" s="73">
        <v>6.8109478100296998</v>
      </c>
      <c r="Y21" s="73">
        <v>6.57758597833634</v>
      </c>
      <c r="Z21" s="73">
        <v>6.7557449679421202</v>
      </c>
      <c r="AA21" s="60">
        <v>6.7015949831638801</v>
      </c>
      <c r="AC21" s="54">
        <v>4</v>
      </c>
      <c r="AD21" s="71">
        <v>0.29207247152902299</v>
      </c>
      <c r="AE21" s="72">
        <v>0.27218005766665898</v>
      </c>
      <c r="AF21" s="72">
        <v>0.25678392022372598</v>
      </c>
      <c r="AG21" s="73">
        <v>0.27808284160591301</v>
      </c>
      <c r="AH21" s="73">
        <v>0.29714688251947002</v>
      </c>
      <c r="AI21" s="73">
        <v>0.284331218064727</v>
      </c>
      <c r="AJ21" s="73">
        <v>0.285435750874654</v>
      </c>
      <c r="AK21" s="73">
        <v>0.29126873164225803</v>
      </c>
      <c r="AL21" s="73">
        <v>0.272760108812513</v>
      </c>
      <c r="AM21" s="73">
        <v>0.26676264490021001</v>
      </c>
      <c r="AN21" s="73">
        <v>0.27270662903694898</v>
      </c>
      <c r="AO21" s="73">
        <v>0.27737029117877299</v>
      </c>
      <c r="AP21" s="73">
        <v>0.28613789911724402</v>
      </c>
      <c r="AQ21" s="73">
        <v>0.31723010354845699</v>
      </c>
      <c r="AR21" s="73">
        <v>0.34393989062660102</v>
      </c>
      <c r="AS21" s="73">
        <v>0.32101134839533102</v>
      </c>
      <c r="AT21" s="73">
        <v>0.329878661768019</v>
      </c>
      <c r="AU21" s="73">
        <v>0.34067203325438999</v>
      </c>
      <c r="AV21" s="73">
        <v>0.30696875909235499</v>
      </c>
      <c r="AW21" s="73">
        <v>0.31762631221643001</v>
      </c>
      <c r="AX21" s="73">
        <v>0.28660165440513702</v>
      </c>
      <c r="AY21" s="73">
        <v>0.296975553437409</v>
      </c>
      <c r="AZ21" s="73">
        <v>0.280787209248825</v>
      </c>
      <c r="BA21" s="60">
        <v>0.29199287058068601</v>
      </c>
    </row>
    <row r="22" spans="1:53" x14ac:dyDescent="0.15">
      <c r="A22" s="18"/>
      <c r="B22" s="21"/>
      <c r="C22" s="55">
        <v>6</v>
      </c>
      <c r="D22" s="74">
        <v>6.1943329074963804</v>
      </c>
      <c r="E22" s="6">
        <v>5.6241810455446997</v>
      </c>
      <c r="F22" s="6">
        <v>5.6758176218659901</v>
      </c>
      <c r="G22" s="7">
        <v>6.38487887821542</v>
      </c>
      <c r="H22" s="7">
        <v>6.07110208735069</v>
      </c>
      <c r="I22" s="7">
        <v>5.6092125634666603</v>
      </c>
      <c r="J22" s="7">
        <v>5.8250662057835001</v>
      </c>
      <c r="K22" s="7">
        <v>6.5371277649242003</v>
      </c>
      <c r="L22" s="7">
        <v>7.1686293794138001</v>
      </c>
      <c r="M22" s="7">
        <v>7.4955654040411499</v>
      </c>
      <c r="N22" s="7">
        <v>7.1337174347010803</v>
      </c>
      <c r="O22" s="7">
        <v>6.7031685105176901</v>
      </c>
      <c r="P22" s="7">
        <v>5.8892620006385803</v>
      </c>
      <c r="Q22" s="7">
        <v>5.2992243245412398</v>
      </c>
      <c r="R22" s="7">
        <v>5.3294477427043603</v>
      </c>
      <c r="S22" s="7">
        <v>4.8698552953081702</v>
      </c>
      <c r="T22" s="7">
        <v>4.5815253325646497</v>
      </c>
      <c r="U22" s="7">
        <v>5.0951806879946604</v>
      </c>
      <c r="V22" s="7">
        <v>5.5313912195536297</v>
      </c>
      <c r="W22" s="7">
        <v>5.72412063315259</v>
      </c>
      <c r="X22" s="7">
        <v>7.3982295032330496</v>
      </c>
      <c r="Y22" s="7">
        <v>7.1028327795631698</v>
      </c>
      <c r="Z22" s="7">
        <v>7.5578193261566202</v>
      </c>
      <c r="AA22" s="11">
        <v>6.8032319304589199</v>
      </c>
      <c r="AC22" s="55">
        <v>6</v>
      </c>
      <c r="AD22" s="74">
        <v>0.29319698209057798</v>
      </c>
      <c r="AE22" s="6">
        <v>0.30611508726881997</v>
      </c>
      <c r="AF22" s="6">
        <v>0.28600601080224503</v>
      </c>
      <c r="AG22" s="7">
        <v>0.248845761680759</v>
      </c>
      <c r="AH22" s="7">
        <v>0.264855455512164</v>
      </c>
      <c r="AI22" s="7">
        <v>0.306076231623918</v>
      </c>
      <c r="AJ22" s="7">
        <v>0.31591386831899199</v>
      </c>
      <c r="AK22" s="7">
        <v>0.29195715719962301</v>
      </c>
      <c r="AL22" s="7">
        <v>0.278571461262067</v>
      </c>
      <c r="AM22" s="7">
        <v>0.26360957312953198</v>
      </c>
      <c r="AN22" s="7">
        <v>0.27838177205341302</v>
      </c>
      <c r="AO22" s="7">
        <v>0.299546636569335</v>
      </c>
      <c r="AP22" s="7">
        <v>0.347850214403158</v>
      </c>
      <c r="AQ22" s="7">
        <v>0.39786293114293703</v>
      </c>
      <c r="AR22" s="7">
        <v>0.40696440992212901</v>
      </c>
      <c r="AS22" s="7">
        <v>0.45144875478847002</v>
      </c>
      <c r="AT22" s="7">
        <v>0.46356855656992202</v>
      </c>
      <c r="AU22" s="7">
        <v>0.42901825557655998</v>
      </c>
      <c r="AV22" s="7">
        <v>0.37349023057605801</v>
      </c>
      <c r="AW22" s="7">
        <v>0.36291308795641197</v>
      </c>
      <c r="AX22" s="7">
        <v>0.27264264215551498</v>
      </c>
      <c r="AY22" s="7">
        <v>0.28387820565997601</v>
      </c>
      <c r="AZ22" s="7">
        <v>0.25551897863310002</v>
      </c>
      <c r="BA22" s="11">
        <v>0.285656016293097</v>
      </c>
    </row>
    <row r="23" spans="1:53" x14ac:dyDescent="0.15">
      <c r="A23" s="18"/>
      <c r="B23" s="21"/>
      <c r="C23" s="55">
        <v>8</v>
      </c>
      <c r="D23" s="74">
        <v>6.3818217310351404</v>
      </c>
      <c r="E23" s="6">
        <v>5.8308507885495802</v>
      </c>
      <c r="F23" s="6">
        <v>7.2092612592934699</v>
      </c>
      <c r="G23" s="7">
        <v>7.50786770335767</v>
      </c>
      <c r="H23" s="7">
        <v>7.9660099562772997</v>
      </c>
      <c r="I23" s="7">
        <v>6.9788974174154603</v>
      </c>
      <c r="J23" s="7">
        <v>5.8979154005563403</v>
      </c>
      <c r="K23" s="7">
        <v>6.7268407640068997</v>
      </c>
      <c r="L23" s="7">
        <v>7.3319572944116302</v>
      </c>
      <c r="M23" s="7">
        <v>7.5540758067050504</v>
      </c>
      <c r="N23" s="7">
        <v>8.0083367670914907</v>
      </c>
      <c r="O23" s="7">
        <v>6.6676928379637701</v>
      </c>
      <c r="P23" s="7">
        <v>6.1024478866808796</v>
      </c>
      <c r="Q23" s="7">
        <v>5.2485465145839401</v>
      </c>
      <c r="R23" s="7">
        <v>5.0585922565845696</v>
      </c>
      <c r="S23" s="7">
        <v>4.4519381886582003</v>
      </c>
      <c r="T23" s="7">
        <v>4.8313859350805499</v>
      </c>
      <c r="U23" s="7">
        <v>4.9667604934890601</v>
      </c>
      <c r="V23" s="7">
        <v>5.7021902351496703</v>
      </c>
      <c r="W23" s="7">
        <v>6.1217294817483001</v>
      </c>
      <c r="X23" s="7">
        <v>6.7175203873895502</v>
      </c>
      <c r="Y23" s="7">
        <v>7.5624373363386201</v>
      </c>
      <c r="Z23" s="7">
        <v>7.3913921542153798</v>
      </c>
      <c r="AA23" s="11">
        <v>7.9877938918770104</v>
      </c>
      <c r="AC23" s="55">
        <v>8</v>
      </c>
      <c r="AD23" s="74">
        <v>0.27358801192569598</v>
      </c>
      <c r="AE23" s="6">
        <v>0.291201389639277</v>
      </c>
      <c r="AF23" s="6">
        <v>0.22101280686368599</v>
      </c>
      <c r="AG23" s="7">
        <v>0.207575722554902</v>
      </c>
      <c r="AH23" s="7">
        <v>0.19916383216283301</v>
      </c>
      <c r="AI23" s="7">
        <v>0.241855541483432</v>
      </c>
      <c r="AJ23" s="7">
        <v>0.31803293148207001</v>
      </c>
      <c r="AK23" s="7">
        <v>0.30003109119598498</v>
      </c>
      <c r="AL23" s="7">
        <v>0.28146887090448702</v>
      </c>
      <c r="AM23" s="7">
        <v>0.27617800161836298</v>
      </c>
      <c r="AN23" s="7">
        <v>0.25629958310954598</v>
      </c>
      <c r="AO23" s="7">
        <v>0.32065999875253898</v>
      </c>
      <c r="AP23" s="7">
        <v>0.36420515012638799</v>
      </c>
      <c r="AQ23" s="7">
        <v>0.44689523939452702</v>
      </c>
      <c r="AR23" s="7">
        <v>0.47879895443565501</v>
      </c>
      <c r="AS23" s="7">
        <v>0.52983154752075301</v>
      </c>
      <c r="AT23" s="7">
        <v>0.499516576230499</v>
      </c>
      <c r="AU23" s="7">
        <v>0.46725133583528899</v>
      </c>
      <c r="AV23" s="7">
        <v>0.390576110073172</v>
      </c>
      <c r="AW23" s="7">
        <v>0.35594177319947201</v>
      </c>
      <c r="AX23" s="7">
        <v>0.30634339793985998</v>
      </c>
      <c r="AY23" s="7">
        <v>0.26521309521921299</v>
      </c>
      <c r="AZ23" s="7">
        <v>0.27238163997513798</v>
      </c>
      <c r="BA23" s="11">
        <v>0.233474436044738</v>
      </c>
    </row>
    <row r="24" spans="1:53" x14ac:dyDescent="0.15">
      <c r="A24" s="18"/>
      <c r="B24" s="21"/>
      <c r="C24" s="55">
        <v>10</v>
      </c>
      <c r="D24" s="74">
        <v>8.4381089041159907</v>
      </c>
      <c r="E24" s="6">
        <v>6.1098206906562202</v>
      </c>
      <c r="F24" s="6">
        <v>7.4284140475412102</v>
      </c>
      <c r="G24" s="7">
        <v>9.0842302724862503</v>
      </c>
      <c r="H24" s="7">
        <v>8.8515201441080507</v>
      </c>
      <c r="I24" s="7">
        <v>6.8730347596327901</v>
      </c>
      <c r="J24" s="7">
        <v>6.5377213109618202</v>
      </c>
      <c r="K24" s="7">
        <v>7.5666815383956001</v>
      </c>
      <c r="L24" s="7">
        <v>8.2431782004850191</v>
      </c>
      <c r="M24" s="7">
        <v>8.5699278412663098</v>
      </c>
      <c r="N24" s="7">
        <v>8.3596396345541795</v>
      </c>
      <c r="O24" s="7">
        <v>7.4538068671102602</v>
      </c>
      <c r="P24" s="7">
        <v>6.5191261816917301</v>
      </c>
      <c r="Q24" s="7">
        <v>5.73436872574469</v>
      </c>
      <c r="R24" s="7">
        <v>4.6252950195389797</v>
      </c>
      <c r="S24" s="7">
        <v>5.0091096154219397</v>
      </c>
      <c r="T24" s="7">
        <v>5.14212132735463</v>
      </c>
      <c r="U24" s="7">
        <v>6.8223726805912701</v>
      </c>
      <c r="V24" s="7">
        <v>6.3815173343117797</v>
      </c>
      <c r="W24" s="7">
        <v>6.6567430622194701</v>
      </c>
      <c r="X24" s="7">
        <v>6.84539819050537</v>
      </c>
      <c r="Y24" s="7">
        <v>8.0222635385480796</v>
      </c>
      <c r="Z24" s="7">
        <v>9.1909444342372506</v>
      </c>
      <c r="AA24" s="11">
        <v>8.3137658743308709</v>
      </c>
      <c r="AC24" s="55">
        <v>10</v>
      </c>
      <c r="AD24" s="74">
        <v>0.215449120258844</v>
      </c>
      <c r="AE24" s="6">
        <v>0.30935797953961702</v>
      </c>
      <c r="AF24" s="6">
        <v>0.230220349340371</v>
      </c>
      <c r="AG24" s="7">
        <v>0.18574388084215099</v>
      </c>
      <c r="AH24" s="7">
        <v>0.188167289602968</v>
      </c>
      <c r="AI24" s="7">
        <v>0.25976742779719503</v>
      </c>
      <c r="AJ24" s="7">
        <v>0.29546345674541402</v>
      </c>
      <c r="AK24" s="7">
        <v>0.28338057925294402</v>
      </c>
      <c r="AL24" s="7">
        <v>0.26912629238931102</v>
      </c>
      <c r="AM24" s="7">
        <v>0.26166807753105897</v>
      </c>
      <c r="AN24" s="7">
        <v>0.26776187154616399</v>
      </c>
      <c r="AO24" s="7">
        <v>0.30281348773157601</v>
      </c>
      <c r="AP24" s="7">
        <v>0.36423484718430998</v>
      </c>
      <c r="AQ24" s="7">
        <v>0.44575924696689601</v>
      </c>
      <c r="AR24" s="7">
        <v>0.57297355932990701</v>
      </c>
      <c r="AS24" s="7">
        <v>0.52363800561760998</v>
      </c>
      <c r="AT24" s="7">
        <v>0.50795061788844098</v>
      </c>
      <c r="AU24" s="7">
        <v>0.35632592989139</v>
      </c>
      <c r="AV24" s="7">
        <v>0.37533093863290201</v>
      </c>
      <c r="AW24" s="7">
        <v>0.34887600257294399</v>
      </c>
      <c r="AX24" s="7">
        <v>0.33069250777963</v>
      </c>
      <c r="AY24" s="7">
        <v>0.26692735757071001</v>
      </c>
      <c r="AZ24" s="7">
        <v>0.22299537100077799</v>
      </c>
      <c r="BA24" s="11">
        <v>0.24873577991982801</v>
      </c>
    </row>
    <row r="25" spans="1:53" x14ac:dyDescent="0.15">
      <c r="A25" s="18"/>
      <c r="B25" s="21"/>
      <c r="C25" s="55">
        <v>12</v>
      </c>
      <c r="D25" s="74">
        <v>11.284678957931799</v>
      </c>
      <c r="E25" s="6">
        <v>14.5025459920972</v>
      </c>
      <c r="F25" s="6">
        <v>12.967524437611701</v>
      </c>
      <c r="G25" s="7">
        <v>11.7886098558073</v>
      </c>
      <c r="H25" s="7">
        <v>9.5127210367514099</v>
      </c>
      <c r="I25" s="7">
        <v>7.2947728645463297</v>
      </c>
      <c r="J25" s="7">
        <v>8.1870614145561298</v>
      </c>
      <c r="K25" s="7">
        <v>7.1416998663484899</v>
      </c>
      <c r="L25" s="7">
        <v>9.1282470258722803</v>
      </c>
      <c r="M25" s="7">
        <v>9.4496081619781602</v>
      </c>
      <c r="N25" s="7">
        <v>8.5282760708823702</v>
      </c>
      <c r="O25" s="7">
        <v>8.1058281811599198</v>
      </c>
      <c r="P25" s="7">
        <v>7.7951129423218504</v>
      </c>
      <c r="Q25" s="7">
        <v>6.0177933366890004</v>
      </c>
      <c r="R25" s="7">
        <v>6.7127418380528798</v>
      </c>
      <c r="S25" s="7">
        <v>5.9217944235587403</v>
      </c>
      <c r="T25" s="7">
        <v>6.3747276933567996</v>
      </c>
      <c r="U25" s="7">
        <v>8.2348215576116104</v>
      </c>
      <c r="V25" s="7">
        <v>8.29150234172395</v>
      </c>
      <c r="W25" s="7">
        <v>8.7693796784736104</v>
      </c>
      <c r="X25" s="7">
        <v>7.7696381544581401</v>
      </c>
      <c r="Y25" s="7">
        <v>9.1752909175726405</v>
      </c>
      <c r="Z25" s="7">
        <v>9.0459151579539903</v>
      </c>
      <c r="AA25" s="11">
        <v>10.392273032912501</v>
      </c>
      <c r="AC25" s="55">
        <v>12</v>
      </c>
      <c r="AD25" s="74">
        <v>0.180849615461979</v>
      </c>
      <c r="AE25" s="6">
        <v>0.13832597192704901</v>
      </c>
      <c r="AF25" s="6">
        <v>0.12216222899195001</v>
      </c>
      <c r="AG25" s="7">
        <v>0.15496751948023199</v>
      </c>
      <c r="AH25" s="7">
        <v>0.20648317614780501</v>
      </c>
      <c r="AI25" s="7">
        <v>0.27092011631320501</v>
      </c>
      <c r="AJ25" s="7">
        <v>0.25649489931470398</v>
      </c>
      <c r="AK25" s="7">
        <v>0.32624601374223799</v>
      </c>
      <c r="AL25" s="7">
        <v>0.26103723503864301</v>
      </c>
      <c r="AM25" s="7">
        <v>0.26410992704638903</v>
      </c>
      <c r="AN25" s="7">
        <v>0.29547363624953898</v>
      </c>
      <c r="AO25" s="7">
        <v>0.31442747422946299</v>
      </c>
      <c r="AP25" s="7">
        <v>0.32414609125571497</v>
      </c>
      <c r="AQ25" s="7">
        <v>0.44298563614654002</v>
      </c>
      <c r="AR25" s="7">
        <v>0.40026490727851599</v>
      </c>
      <c r="AS25" s="7">
        <v>0.44814833598085102</v>
      </c>
      <c r="AT25" s="7">
        <v>0.44327834137865901</v>
      </c>
      <c r="AU25" s="7">
        <v>0.32595625306307902</v>
      </c>
      <c r="AV25" s="7">
        <v>0.31274967750763399</v>
      </c>
      <c r="AW25" s="7">
        <v>0.28043511014734301</v>
      </c>
      <c r="AX25" s="7">
        <v>0.324376604419365</v>
      </c>
      <c r="AY25" s="7">
        <v>0.23705478615858799</v>
      </c>
      <c r="AZ25" s="7">
        <v>0.26796137721840202</v>
      </c>
      <c r="BA25" s="11">
        <v>0.22054334828689801</v>
      </c>
    </row>
    <row r="26" spans="1:53" x14ac:dyDescent="0.15">
      <c r="A26" s="18"/>
      <c r="B26" s="21"/>
      <c r="C26" s="55">
        <v>14</v>
      </c>
      <c r="D26" s="74">
        <v>9.3315005072016302</v>
      </c>
      <c r="E26" s="6">
        <v>14.507297297844</v>
      </c>
      <c r="F26" s="6">
        <v>22.802532172070599</v>
      </c>
      <c r="G26" s="7">
        <v>14.1211192489633</v>
      </c>
      <c r="H26" s="7">
        <v>11.527357205381801</v>
      </c>
      <c r="I26" s="7">
        <v>6.6489261944986504</v>
      </c>
      <c r="J26" s="7">
        <v>8.3563845272503592</v>
      </c>
      <c r="K26" s="7">
        <v>7.6740934653664201</v>
      </c>
      <c r="L26" s="7">
        <v>9.0377219633024204</v>
      </c>
      <c r="M26" s="7">
        <v>9.24977951309552</v>
      </c>
      <c r="N26" s="7">
        <v>9.1005921867169697</v>
      </c>
      <c r="O26" s="7">
        <v>8.9004242400861102</v>
      </c>
      <c r="P26" s="7">
        <v>8.4328828568121903</v>
      </c>
      <c r="Q26" s="7">
        <v>8.0229083604969098</v>
      </c>
      <c r="R26" s="7">
        <v>6.23603187601742</v>
      </c>
      <c r="S26" s="7">
        <v>8.2660710482422708</v>
      </c>
      <c r="T26" s="7">
        <v>8.0400562002128702</v>
      </c>
      <c r="U26" s="7">
        <v>5.9805585465599096</v>
      </c>
      <c r="V26" s="7">
        <v>9.8592199331607393</v>
      </c>
      <c r="W26" s="7">
        <v>9.2481282103400808</v>
      </c>
      <c r="X26" s="7">
        <v>9.0027513937794392</v>
      </c>
      <c r="Y26" s="7">
        <v>12.424965532647899</v>
      </c>
      <c r="Z26" s="7">
        <v>11.2564277832532</v>
      </c>
      <c r="AA26" s="11">
        <v>9.7140799068788102</v>
      </c>
      <c r="AC26" s="55">
        <v>14</v>
      </c>
      <c r="AD26" s="74">
        <v>0.16202732387442401</v>
      </c>
      <c r="AE26" s="6">
        <v>8.7526921851717801E-2</v>
      </c>
      <c r="AF26" s="6">
        <v>7.5811721155486997E-2</v>
      </c>
      <c r="AG26" s="7">
        <v>0.126215693750233</v>
      </c>
      <c r="AH26" s="7">
        <v>0.20130385122314701</v>
      </c>
      <c r="AI26" s="7">
        <v>0.35153328016753099</v>
      </c>
      <c r="AJ26" s="7">
        <v>0.26968854847417201</v>
      </c>
      <c r="AK26" s="7">
        <v>0.34469083728333799</v>
      </c>
      <c r="AL26" s="7">
        <v>0.31248804284668102</v>
      </c>
      <c r="AM26" s="7">
        <v>0.30783641891290298</v>
      </c>
      <c r="AN26" s="7">
        <v>0.31720088827752502</v>
      </c>
      <c r="AO26" s="7">
        <v>0.31900812236243598</v>
      </c>
      <c r="AP26" s="7">
        <v>0.32753754438271498</v>
      </c>
      <c r="AQ26" s="7">
        <v>0.35242135739726899</v>
      </c>
      <c r="AR26" s="7">
        <v>0.45235860656381099</v>
      </c>
      <c r="AS26" s="7">
        <v>0.35091320407447002</v>
      </c>
      <c r="AT26" s="7">
        <v>0.36200879211400599</v>
      </c>
      <c r="AU26" s="7">
        <v>0.51590139279472902</v>
      </c>
      <c r="AV26" s="7">
        <v>0.279820116033695</v>
      </c>
      <c r="AW26" s="7">
        <v>0.26261732655033299</v>
      </c>
      <c r="AX26" s="7">
        <v>0.262261114339507</v>
      </c>
      <c r="AY26" s="7">
        <v>0.184511646768689</v>
      </c>
      <c r="AZ26" s="7">
        <v>0.200026712115811</v>
      </c>
      <c r="BA26" s="11">
        <v>0.16817946860507599</v>
      </c>
    </row>
    <row r="27" spans="1:53" x14ac:dyDescent="0.15">
      <c r="A27" s="12"/>
      <c r="B27" s="22"/>
      <c r="C27" s="55">
        <v>16</v>
      </c>
      <c r="D27" s="61">
        <v>9.3498822877031795</v>
      </c>
      <c r="E27" s="7">
        <v>7.0039703950183103</v>
      </c>
      <c r="F27" s="7">
        <v>8.5829287733101207</v>
      </c>
      <c r="G27" s="7">
        <v>10.8507077342109</v>
      </c>
      <c r="H27" s="7">
        <v>14.5290945053497</v>
      </c>
      <c r="I27" s="7">
        <v>9.2338988436470704</v>
      </c>
      <c r="J27" s="7">
        <v>9.4557560359906407</v>
      </c>
      <c r="K27" s="7">
        <v>9.8041442428446306</v>
      </c>
      <c r="L27" s="7">
        <v>11.7031240283521</v>
      </c>
      <c r="M27" s="7">
        <v>10.885667378028201</v>
      </c>
      <c r="N27" s="7">
        <v>11.1754392874349</v>
      </c>
      <c r="O27" s="7">
        <v>10.9149546861658</v>
      </c>
      <c r="P27" s="7">
        <v>8.0463011078665492</v>
      </c>
      <c r="Q27" s="7">
        <v>7.1394069741713899</v>
      </c>
      <c r="R27" s="7">
        <v>9.6147537041917097</v>
      </c>
      <c r="S27" s="7">
        <v>7.6112705637008302</v>
      </c>
      <c r="T27" s="7">
        <v>8.4367452246326895</v>
      </c>
      <c r="U27" s="7">
        <v>7.5750546730242396</v>
      </c>
      <c r="V27" s="7">
        <v>12.3647481742777</v>
      </c>
      <c r="W27" s="7">
        <v>14.450361218054701</v>
      </c>
      <c r="X27" s="7">
        <v>8.3464339611258698</v>
      </c>
      <c r="Y27" s="7">
        <v>12.5846908371827</v>
      </c>
      <c r="Z27" s="7">
        <v>11.289866166298699</v>
      </c>
      <c r="AA27" s="11">
        <v>7.3659143280463004</v>
      </c>
      <c r="AC27" s="55">
        <v>16</v>
      </c>
      <c r="AD27" s="61">
        <v>0.15161126755475701</v>
      </c>
      <c r="AE27" s="7">
        <v>0.14162544557564</v>
      </c>
      <c r="AF27" s="7">
        <v>0.108673480470294</v>
      </c>
      <c r="AG27" s="7">
        <v>8.3755862923579297E-2</v>
      </c>
      <c r="AH27" s="7">
        <v>5.9070579611107801E-2</v>
      </c>
      <c r="AI27" s="7">
        <v>0.257081956309691</v>
      </c>
      <c r="AJ27" s="7">
        <v>0.26327266316134501</v>
      </c>
      <c r="AK27" s="7">
        <v>0.31485128053875699</v>
      </c>
      <c r="AL27" s="7">
        <v>0.27418385508285098</v>
      </c>
      <c r="AM27" s="7">
        <v>0.30966017170828603</v>
      </c>
      <c r="AN27" s="7">
        <v>0.29619308329725103</v>
      </c>
      <c r="AO27" s="7">
        <v>0.298594496337032</v>
      </c>
      <c r="AP27" s="7">
        <v>0.39427069093406403</v>
      </c>
      <c r="AQ27" s="7">
        <v>0.415076145322194</v>
      </c>
      <c r="AR27" s="7">
        <v>0.29287048099532698</v>
      </c>
      <c r="AS27" s="7">
        <v>0.29405018937312</v>
      </c>
      <c r="AT27" s="7">
        <v>0.280178292297522</v>
      </c>
      <c r="AU27" s="7">
        <v>0.244330822758317</v>
      </c>
      <c r="AV27" s="7">
        <v>0.227168140239915</v>
      </c>
      <c r="AW27" s="7">
        <v>0.184091486382115</v>
      </c>
      <c r="AX27" s="7">
        <v>0.32438931741078803</v>
      </c>
      <c r="AY27" s="7">
        <v>0.169155647367217</v>
      </c>
      <c r="AZ27" s="7">
        <v>0.18358069339876101</v>
      </c>
      <c r="BA27" s="11">
        <v>9.4076069495281703E-2</v>
      </c>
    </row>
    <row r="28" spans="1:53" x14ac:dyDescent="0.15">
      <c r="A28" s="12"/>
      <c r="B28" s="22"/>
      <c r="C28" s="55">
        <v>18</v>
      </c>
      <c r="D28" s="61">
        <v>9.0725353206423094</v>
      </c>
      <c r="E28" s="7">
        <v>3.82025884640333</v>
      </c>
      <c r="F28" s="7">
        <v>10.618221300323601</v>
      </c>
      <c r="G28" s="7">
        <v>7.5920195301931903</v>
      </c>
      <c r="H28" s="7">
        <v>9.3327523345463508</v>
      </c>
      <c r="I28" s="7">
        <v>2.9617316252596799</v>
      </c>
      <c r="J28" s="7">
        <v>0.74838319468324499</v>
      </c>
      <c r="K28" s="7">
        <v>12.451270491415199</v>
      </c>
      <c r="L28" s="7">
        <v>12.352215894774901</v>
      </c>
      <c r="M28" s="7">
        <v>11.869862944922801</v>
      </c>
      <c r="N28" s="7">
        <v>14.267220445018999</v>
      </c>
      <c r="O28" s="7">
        <v>11.349688054905601</v>
      </c>
      <c r="P28" s="7">
        <v>11.198699474429899</v>
      </c>
      <c r="Q28" s="7">
        <v>8.31449196412464</v>
      </c>
      <c r="R28" s="7">
        <v>7.5810273405615298</v>
      </c>
      <c r="S28" s="7">
        <v>8.2189869846039105</v>
      </c>
      <c r="T28" s="7">
        <v>11.6374321546009</v>
      </c>
      <c r="U28" s="7">
        <v>8.9606521754342108</v>
      </c>
      <c r="V28" s="7">
        <v>10.1404966917931</v>
      </c>
      <c r="W28" s="7">
        <v>11.0029697970381</v>
      </c>
      <c r="X28" s="7">
        <v>11.0615983412183</v>
      </c>
      <c r="Y28" s="7">
        <v>8.5273457259522303</v>
      </c>
      <c r="Z28" s="7">
        <v>6.9838853558648699</v>
      </c>
      <c r="AA28" s="11">
        <v>6.7937592854349402</v>
      </c>
      <c r="AC28" s="55">
        <v>18</v>
      </c>
      <c r="AD28" s="61">
        <v>8.7658596652276294E-2</v>
      </c>
      <c r="AE28" s="7">
        <v>0.103209162032809</v>
      </c>
      <c r="AF28" s="7">
        <v>6.5347115137728506E-2</v>
      </c>
      <c r="AG28" s="7">
        <v>9.1534086373838405E-2</v>
      </c>
      <c r="AH28" s="7">
        <v>7.1016082549489198E-2</v>
      </c>
      <c r="AI28" s="7">
        <v>0.38218816514509801</v>
      </c>
      <c r="AJ28" s="7">
        <v>0.62006686192897298</v>
      </c>
      <c r="AK28" s="7">
        <v>0.21574211665283299</v>
      </c>
      <c r="AL28" s="7">
        <v>0.27807188897673202</v>
      </c>
      <c r="AM28" s="7">
        <v>0.30145463379291998</v>
      </c>
      <c r="AN28" s="7">
        <v>0.27273944354452201</v>
      </c>
      <c r="AO28" s="7">
        <v>0.33351444426793703</v>
      </c>
      <c r="AP28" s="7">
        <v>0.309947670941502</v>
      </c>
      <c r="AQ28" s="7">
        <v>0.284410177177636</v>
      </c>
      <c r="AR28" s="7">
        <v>0.321826835727065</v>
      </c>
      <c r="AS28" s="7">
        <v>0.19378056356418499</v>
      </c>
      <c r="AT28" s="7">
        <v>0.18079882105036399</v>
      </c>
      <c r="AU28" s="7">
        <v>0.24768475268513501</v>
      </c>
      <c r="AV28" s="7">
        <v>0.21233468089232099</v>
      </c>
      <c r="AW28" s="7">
        <v>0.23234213462515099</v>
      </c>
      <c r="AX28" s="7">
        <v>0.17226163336593001</v>
      </c>
      <c r="AY28" s="7">
        <v>0.200543526603638</v>
      </c>
      <c r="AZ28" s="7">
        <v>0.18322447472511</v>
      </c>
      <c r="BA28" s="11">
        <v>0.12043997016286501</v>
      </c>
    </row>
    <row r="29" spans="1:53" x14ac:dyDescent="0.15">
      <c r="A29" s="12"/>
      <c r="B29" s="22"/>
      <c r="C29" s="55">
        <v>20</v>
      </c>
      <c r="D29" s="61" t="s">
        <v>13</v>
      </c>
      <c r="E29" s="7" t="s">
        <v>13</v>
      </c>
      <c r="F29" s="7" t="s">
        <v>13</v>
      </c>
      <c r="G29" s="7" t="s">
        <v>13</v>
      </c>
      <c r="H29" s="7" t="s">
        <v>13</v>
      </c>
      <c r="I29" s="7" t="s">
        <v>13</v>
      </c>
      <c r="J29" s="7" t="s">
        <v>13</v>
      </c>
      <c r="K29" s="7">
        <v>1.7620730743427</v>
      </c>
      <c r="L29" s="7">
        <v>7.0754218135229401</v>
      </c>
      <c r="M29" s="7">
        <v>15.677192185271799</v>
      </c>
      <c r="N29" s="7">
        <v>12.6101040648657</v>
      </c>
      <c r="O29" s="7">
        <v>12.8049740817286</v>
      </c>
      <c r="P29" s="7">
        <v>10.2544212737618</v>
      </c>
      <c r="Q29" s="7">
        <v>9.2595728877889201</v>
      </c>
      <c r="R29" s="7">
        <v>12.315069726771799</v>
      </c>
      <c r="S29" s="7">
        <v>7.8421281098536602</v>
      </c>
      <c r="T29" s="7">
        <v>3.8472962449191699</v>
      </c>
      <c r="U29" s="7">
        <v>8.2296727917010593</v>
      </c>
      <c r="V29" s="7">
        <v>10.7024759873197</v>
      </c>
      <c r="W29" s="7">
        <v>7.4892275278603</v>
      </c>
      <c r="X29" s="7">
        <v>15.8826271324694</v>
      </c>
      <c r="Y29" s="7">
        <v>15.226941147191001</v>
      </c>
      <c r="Z29" s="7">
        <v>1.9243836175462701</v>
      </c>
      <c r="AA29" s="11">
        <v>7.5541544887063896</v>
      </c>
      <c r="AC29" s="55">
        <v>20</v>
      </c>
      <c r="AD29" s="61" t="s">
        <v>13</v>
      </c>
      <c r="AE29" s="7" t="s">
        <v>13</v>
      </c>
      <c r="AF29" s="7" t="s">
        <v>13</v>
      </c>
      <c r="AG29" s="7" t="s">
        <v>13</v>
      </c>
      <c r="AH29" s="7" t="s">
        <v>13</v>
      </c>
      <c r="AI29" s="7" t="s">
        <v>13</v>
      </c>
      <c r="AJ29" s="7" t="s">
        <v>13</v>
      </c>
      <c r="AK29" s="7">
        <v>0.34143456467357303</v>
      </c>
      <c r="AL29" s="7">
        <v>0.36211808371790299</v>
      </c>
      <c r="AM29" s="7">
        <v>0.26295209148422599</v>
      </c>
      <c r="AN29" s="7">
        <v>0.31040241809295599</v>
      </c>
      <c r="AO29" s="7">
        <v>0.34735037721322798</v>
      </c>
      <c r="AP29" s="7">
        <v>0.34724897756541601</v>
      </c>
      <c r="AQ29" s="7">
        <v>0.28155448945945499</v>
      </c>
      <c r="AR29" s="7">
        <v>0.21213002666642</v>
      </c>
      <c r="AS29" s="7">
        <v>0.23217418244569599</v>
      </c>
      <c r="AT29" s="7">
        <v>0.34896893483571101</v>
      </c>
      <c r="AU29" s="7">
        <v>0.233541717346292</v>
      </c>
      <c r="AV29" s="7">
        <v>0.179916695429684</v>
      </c>
      <c r="AW29" s="7">
        <v>0.14375296189771</v>
      </c>
      <c r="AX29" s="7">
        <v>9.9566495340349601E-2</v>
      </c>
      <c r="AY29" s="7">
        <v>0.103375525648706</v>
      </c>
      <c r="AZ29" s="7">
        <v>0.28698119217314899</v>
      </c>
      <c r="BA29" s="11">
        <v>6.5222178529047395E-2</v>
      </c>
    </row>
    <row r="30" spans="1:53" x14ac:dyDescent="0.15">
      <c r="A30" s="12"/>
      <c r="B30" s="22"/>
      <c r="C30" s="55">
        <v>22</v>
      </c>
      <c r="D30" s="61" t="s">
        <v>13</v>
      </c>
      <c r="E30" s="7" t="s">
        <v>13</v>
      </c>
      <c r="F30" s="7" t="s">
        <v>13</v>
      </c>
      <c r="G30" s="7" t="s">
        <v>13</v>
      </c>
      <c r="H30" s="7" t="s">
        <v>13</v>
      </c>
      <c r="I30" s="7" t="s">
        <v>13</v>
      </c>
      <c r="J30" s="7" t="s">
        <v>13</v>
      </c>
      <c r="K30" s="7" t="s">
        <v>13</v>
      </c>
      <c r="L30" s="7" t="s">
        <v>13</v>
      </c>
      <c r="M30" s="7">
        <v>12.522143447520801</v>
      </c>
      <c r="N30" s="7">
        <v>18.3227191643373</v>
      </c>
      <c r="O30" s="7">
        <v>16.753833314019399</v>
      </c>
      <c r="P30" s="7">
        <v>8.70109762304876</v>
      </c>
      <c r="Q30" s="7">
        <v>8.9358548553526198</v>
      </c>
      <c r="R30" s="7">
        <v>29.013722318047702</v>
      </c>
      <c r="S30" s="7">
        <v>3.05781048975332</v>
      </c>
      <c r="T30" s="7">
        <v>2.1508169884111399</v>
      </c>
      <c r="U30" s="7">
        <v>4.7047134732453104</v>
      </c>
      <c r="V30" s="7">
        <v>11.845030827250399</v>
      </c>
      <c r="W30" s="7">
        <v>1.6401190499690099</v>
      </c>
      <c r="X30" s="7">
        <v>12.3527029338304</v>
      </c>
      <c r="Y30" s="7" t="s">
        <v>13</v>
      </c>
      <c r="Z30" s="7" t="s">
        <v>13</v>
      </c>
      <c r="AA30" s="11" t="s">
        <v>13</v>
      </c>
      <c r="AC30" s="55">
        <v>22</v>
      </c>
      <c r="AD30" s="61" t="s">
        <v>13</v>
      </c>
      <c r="AE30" s="7" t="s">
        <v>13</v>
      </c>
      <c r="AF30" s="7" t="s">
        <v>13</v>
      </c>
      <c r="AG30" s="7" t="s">
        <v>13</v>
      </c>
      <c r="AH30" s="7" t="s">
        <v>13</v>
      </c>
      <c r="AI30" s="7" t="s">
        <v>13</v>
      </c>
      <c r="AJ30" s="7" t="s">
        <v>13</v>
      </c>
      <c r="AK30" s="7" t="s">
        <v>13</v>
      </c>
      <c r="AL30" s="7" t="s">
        <v>13</v>
      </c>
      <c r="AM30" s="7">
        <v>0.18409152647506899</v>
      </c>
      <c r="AN30" s="7">
        <v>0.24384704381202599</v>
      </c>
      <c r="AO30" s="7">
        <v>0.25464075608258602</v>
      </c>
      <c r="AP30" s="7">
        <v>0.35776587719631697</v>
      </c>
      <c r="AQ30" s="7">
        <v>0.28842042769929199</v>
      </c>
      <c r="AR30" s="7">
        <v>0.106146206580325</v>
      </c>
      <c r="AS30" s="7">
        <v>0.23057269945610501</v>
      </c>
      <c r="AT30" s="7">
        <v>0.32814773088020599</v>
      </c>
      <c r="AU30" s="7">
        <v>0.13827118686161799</v>
      </c>
      <c r="AV30" s="7">
        <v>0.16576018690407199</v>
      </c>
      <c r="AW30" s="7">
        <v>0.40778108383178802</v>
      </c>
      <c r="AX30" s="7">
        <v>9.7662257694136501E-2</v>
      </c>
      <c r="AY30" s="7" t="s">
        <v>13</v>
      </c>
      <c r="AZ30" s="7" t="s">
        <v>13</v>
      </c>
      <c r="BA30" s="11" t="s">
        <v>13</v>
      </c>
    </row>
    <row r="31" spans="1:53" ht="14.25" thickBot="1" x14ac:dyDescent="0.2">
      <c r="A31" s="13"/>
      <c r="B31" s="23"/>
      <c r="C31" s="56">
        <v>24</v>
      </c>
      <c r="D31" s="62" t="s">
        <v>13</v>
      </c>
      <c r="E31" s="15" t="s">
        <v>13</v>
      </c>
      <c r="F31" s="15" t="s">
        <v>13</v>
      </c>
      <c r="G31" s="15" t="s">
        <v>13</v>
      </c>
      <c r="H31" s="15" t="s">
        <v>13</v>
      </c>
      <c r="I31" s="15" t="s">
        <v>13</v>
      </c>
      <c r="J31" s="15" t="s">
        <v>13</v>
      </c>
      <c r="K31" s="15" t="s">
        <v>13</v>
      </c>
      <c r="L31" s="15" t="s">
        <v>13</v>
      </c>
      <c r="M31" s="15" t="s">
        <v>13</v>
      </c>
      <c r="N31" s="15">
        <v>8.1275722355055695</v>
      </c>
      <c r="O31" s="15">
        <v>5.18972398529906</v>
      </c>
      <c r="P31" s="15">
        <v>4.6860987500965603</v>
      </c>
      <c r="Q31" s="15">
        <v>10.028592264131101</v>
      </c>
      <c r="R31" s="15">
        <v>10.241364243110199</v>
      </c>
      <c r="S31" s="15">
        <v>5.2176538562306201</v>
      </c>
      <c r="T31" s="15">
        <v>7.1451149409046497</v>
      </c>
      <c r="U31" s="15" t="s">
        <v>13</v>
      </c>
      <c r="V31" s="15" t="s">
        <v>13</v>
      </c>
      <c r="W31" s="15" t="s">
        <v>13</v>
      </c>
      <c r="X31" s="15" t="s">
        <v>13</v>
      </c>
      <c r="Y31" s="15" t="s">
        <v>13</v>
      </c>
      <c r="Z31" s="15" t="s">
        <v>13</v>
      </c>
      <c r="AA31" s="17" t="s">
        <v>13</v>
      </c>
      <c r="AC31" s="56">
        <v>24</v>
      </c>
      <c r="AD31" s="62" t="s">
        <v>13</v>
      </c>
      <c r="AE31" s="15" t="s">
        <v>13</v>
      </c>
      <c r="AF31" s="15" t="s">
        <v>13</v>
      </c>
      <c r="AG31" s="15" t="s">
        <v>13</v>
      </c>
      <c r="AH31" s="15" t="s">
        <v>13</v>
      </c>
      <c r="AI31" s="15" t="s">
        <v>13</v>
      </c>
      <c r="AJ31" s="15" t="s">
        <v>13</v>
      </c>
      <c r="AK31" s="15" t="s">
        <v>13</v>
      </c>
      <c r="AL31" s="15" t="s">
        <v>13</v>
      </c>
      <c r="AM31" s="15" t="s">
        <v>13</v>
      </c>
      <c r="AN31" s="15">
        <v>0.19749352089800401</v>
      </c>
      <c r="AO31" s="15">
        <v>0.46293635491357699</v>
      </c>
      <c r="AP31" s="15">
        <v>0.47745822426677698</v>
      </c>
      <c r="AQ31" s="15">
        <v>0.27878197099865798</v>
      </c>
      <c r="AR31" s="15">
        <v>0.14927459603172999</v>
      </c>
      <c r="AS31" s="15">
        <v>0.156337370816619</v>
      </c>
      <c r="AT31" s="15">
        <v>0.123061101403974</v>
      </c>
      <c r="AU31" s="15" t="s">
        <v>13</v>
      </c>
      <c r="AV31" s="15" t="s">
        <v>13</v>
      </c>
      <c r="AW31" s="15" t="s">
        <v>13</v>
      </c>
      <c r="AX31" s="15" t="s">
        <v>13</v>
      </c>
      <c r="AY31" s="15" t="s">
        <v>13</v>
      </c>
      <c r="AZ31" s="15" t="s">
        <v>13</v>
      </c>
      <c r="BA31" s="17" t="s">
        <v>13</v>
      </c>
    </row>
    <row r="33" spans="1:40" ht="14.25" thickBo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row>
    <row r="34" spans="1:40" ht="14.25" thickBot="1" x14ac:dyDescent="0.2">
      <c r="A34" s="52" t="s">
        <v>14</v>
      </c>
      <c r="B34" s="63" t="s">
        <v>12</v>
      </c>
      <c r="C34" s="97" t="s">
        <v>5</v>
      </c>
      <c r="D34" s="98"/>
      <c r="E34" s="98"/>
      <c r="F34" s="98"/>
      <c r="G34" s="98"/>
      <c r="H34" s="98"/>
      <c r="I34" s="98"/>
      <c r="J34" s="98"/>
      <c r="K34" s="98"/>
      <c r="L34" s="98"/>
      <c r="M34" s="98"/>
      <c r="N34" s="98"/>
      <c r="O34" s="98"/>
      <c r="P34" s="98"/>
      <c r="Q34" s="98"/>
      <c r="R34" s="98"/>
      <c r="S34" s="98"/>
      <c r="T34" s="99"/>
      <c r="U34" s="8"/>
      <c r="V34" s="115" t="s">
        <v>6</v>
      </c>
      <c r="W34" s="116"/>
      <c r="X34" s="116"/>
      <c r="Y34" s="116"/>
      <c r="Z34" s="116"/>
      <c r="AA34" s="116"/>
      <c r="AB34" s="116"/>
      <c r="AC34" s="116"/>
      <c r="AD34" s="116"/>
      <c r="AE34" s="116"/>
      <c r="AF34" s="116"/>
      <c r="AG34" s="116"/>
      <c r="AH34" s="116"/>
      <c r="AI34" s="116"/>
      <c r="AJ34" s="116"/>
      <c r="AK34" s="116"/>
      <c r="AL34" s="116"/>
      <c r="AM34" s="117"/>
      <c r="AN34" s="10"/>
    </row>
    <row r="35" spans="1:40" ht="30.75" thickBot="1" x14ac:dyDescent="0.2">
      <c r="A35" s="18"/>
      <c r="B35" s="19"/>
      <c r="C35" s="35" t="s">
        <v>15</v>
      </c>
      <c r="D35" s="36">
        <v>0.25</v>
      </c>
      <c r="E35" s="37">
        <f>D35+0.5</f>
        <v>0.75</v>
      </c>
      <c r="F35" s="37">
        <f t="shared" ref="F35:T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7">
        <f t="shared" si="3"/>
        <v>7.25</v>
      </c>
      <c r="S35" s="37">
        <f t="shared" si="3"/>
        <v>7.75</v>
      </c>
      <c r="T35" s="38">
        <f t="shared" si="3"/>
        <v>8.25</v>
      </c>
      <c r="U35" s="10"/>
      <c r="V35" s="35" t="s">
        <v>15</v>
      </c>
      <c r="W35" s="36">
        <v>0.25</v>
      </c>
      <c r="X35" s="37">
        <f>W35+0.5</f>
        <v>0.75</v>
      </c>
      <c r="Y35" s="37">
        <f t="shared" ref="Y35:AM35" si="4">X35+0.5</f>
        <v>1.25</v>
      </c>
      <c r="Z35" s="37">
        <f t="shared" si="4"/>
        <v>1.75</v>
      </c>
      <c r="AA35" s="37">
        <f t="shared" si="4"/>
        <v>2.25</v>
      </c>
      <c r="AB35" s="37">
        <f t="shared" si="4"/>
        <v>2.75</v>
      </c>
      <c r="AC35" s="37">
        <f t="shared" si="4"/>
        <v>3.25</v>
      </c>
      <c r="AD35" s="37">
        <f t="shared" si="4"/>
        <v>3.75</v>
      </c>
      <c r="AE35" s="37">
        <f t="shared" si="4"/>
        <v>4.25</v>
      </c>
      <c r="AF35" s="37">
        <f t="shared" si="4"/>
        <v>4.75</v>
      </c>
      <c r="AG35" s="37">
        <f t="shared" si="4"/>
        <v>5.25</v>
      </c>
      <c r="AH35" s="37">
        <f t="shared" si="4"/>
        <v>5.75</v>
      </c>
      <c r="AI35" s="37">
        <f t="shared" si="4"/>
        <v>6.25</v>
      </c>
      <c r="AJ35" s="37">
        <f t="shared" si="4"/>
        <v>6.75</v>
      </c>
      <c r="AK35" s="37">
        <f t="shared" si="4"/>
        <v>7.25</v>
      </c>
      <c r="AL35" s="37">
        <f t="shared" si="4"/>
        <v>7.75</v>
      </c>
      <c r="AM35" s="38">
        <f t="shared" si="4"/>
        <v>8.25</v>
      </c>
      <c r="AN35" s="10"/>
    </row>
    <row r="36" spans="1:40" x14ac:dyDescent="0.15">
      <c r="A36" s="12"/>
      <c r="B36" s="10"/>
      <c r="C36" s="30">
        <v>4</v>
      </c>
      <c r="D36" s="31">
        <v>5.7552160559100098</v>
      </c>
      <c r="E36" s="32">
        <v>15.139803504596699</v>
      </c>
      <c r="F36" s="32">
        <v>15.507652043429299</v>
      </c>
      <c r="G36" s="33">
        <v>18.681229053450501</v>
      </c>
      <c r="H36" s="33">
        <v>24.974891265050498</v>
      </c>
      <c r="I36" s="33">
        <v>30.554381744516601</v>
      </c>
      <c r="J36" s="33">
        <v>39.110132363066903</v>
      </c>
      <c r="K36" s="33">
        <v>48.357968818775198</v>
      </c>
      <c r="L36" s="33">
        <v>57.263713927525103</v>
      </c>
      <c r="M36" s="33">
        <v>51.523770091744197</v>
      </c>
      <c r="N36" s="33">
        <v>56.240668090988699</v>
      </c>
      <c r="O36" s="33">
        <v>43.249580983815697</v>
      </c>
      <c r="P36" s="33">
        <v>35.663134281165597</v>
      </c>
      <c r="Q36" s="34" t="s">
        <v>13</v>
      </c>
      <c r="R36" s="32" t="s">
        <v>13</v>
      </c>
      <c r="S36" s="32" t="s">
        <v>13</v>
      </c>
      <c r="T36" s="39" t="s">
        <v>13</v>
      </c>
      <c r="U36" s="10"/>
      <c r="V36" s="30">
        <v>4</v>
      </c>
      <c r="W36" s="31">
        <v>0.65751797090351405</v>
      </c>
      <c r="X36" s="32">
        <v>0.80082210530645603</v>
      </c>
      <c r="Y36" s="32">
        <v>0.74952302332395304</v>
      </c>
      <c r="Z36" s="33">
        <v>0.63018838571022495</v>
      </c>
      <c r="AA36" s="33">
        <v>0.501389162334136</v>
      </c>
      <c r="AB36" s="33">
        <v>0.42916639315490901</v>
      </c>
      <c r="AC36" s="33">
        <v>0.35280368052414202</v>
      </c>
      <c r="AD36" s="33">
        <v>0.296971271456556</v>
      </c>
      <c r="AE36" s="33">
        <v>0.25468947186347601</v>
      </c>
      <c r="AF36" s="33">
        <v>0.24827561558439001</v>
      </c>
      <c r="AG36" s="33">
        <v>0.19240295522650999</v>
      </c>
      <c r="AH36" s="33">
        <v>0.19539192724621501</v>
      </c>
      <c r="AI36" s="33">
        <v>0.18824931052417401</v>
      </c>
      <c r="AJ36" s="34" t="s">
        <v>13</v>
      </c>
      <c r="AK36" s="32" t="s">
        <v>13</v>
      </c>
      <c r="AL36" s="32" t="s">
        <v>13</v>
      </c>
      <c r="AM36" s="40" t="s">
        <v>13</v>
      </c>
      <c r="AN36" s="10"/>
    </row>
    <row r="37" spans="1:40" x14ac:dyDescent="0.15">
      <c r="A37" s="18"/>
      <c r="B37" s="19"/>
      <c r="C37" s="28">
        <v>6</v>
      </c>
      <c r="D37" s="25">
        <v>0.85575008602437896</v>
      </c>
      <c r="E37" s="6">
        <v>16.124879109037401</v>
      </c>
      <c r="F37" s="6">
        <v>14.341768138340299</v>
      </c>
      <c r="G37" s="7">
        <v>17.470177147391801</v>
      </c>
      <c r="H37" s="7">
        <v>23.512367771384699</v>
      </c>
      <c r="I37" s="7">
        <v>29.876711091058802</v>
      </c>
      <c r="J37" s="7">
        <v>36.939586621383299</v>
      </c>
      <c r="K37" s="7">
        <v>42.991942435199199</v>
      </c>
      <c r="L37" s="7">
        <v>43.018663057175402</v>
      </c>
      <c r="M37" s="7">
        <v>62.235661241778601</v>
      </c>
      <c r="N37" s="7">
        <v>55.594902974251099</v>
      </c>
      <c r="O37" s="7">
        <v>62.328620166085003</v>
      </c>
      <c r="P37" s="7">
        <v>86.145625990214697</v>
      </c>
      <c r="Q37" s="5">
        <v>24.943985112273701</v>
      </c>
      <c r="R37" s="6">
        <v>26.062275319813899</v>
      </c>
      <c r="S37" s="6" t="s">
        <v>13</v>
      </c>
      <c r="T37" s="24" t="s">
        <v>13</v>
      </c>
      <c r="U37" s="10"/>
      <c r="V37" s="28">
        <v>6</v>
      </c>
      <c r="W37" s="25">
        <v>2.0216182601128199</v>
      </c>
      <c r="X37" s="6">
        <v>0.75489420704927301</v>
      </c>
      <c r="Y37" s="6">
        <v>0.80730182737239697</v>
      </c>
      <c r="Z37" s="7">
        <v>0.658962728925233</v>
      </c>
      <c r="AA37" s="7">
        <v>0.52360189273159896</v>
      </c>
      <c r="AB37" s="7">
        <v>0.43488980094313701</v>
      </c>
      <c r="AC37" s="7">
        <v>0.37022125675207102</v>
      </c>
      <c r="AD37" s="7">
        <v>0.33288907281498697</v>
      </c>
      <c r="AE37" s="7">
        <v>0.33957203454734303</v>
      </c>
      <c r="AF37" s="7">
        <v>0.24469233370600199</v>
      </c>
      <c r="AG37" s="7">
        <v>0.23430101627252001</v>
      </c>
      <c r="AH37" s="7">
        <v>0.17977969141671901</v>
      </c>
      <c r="AI37" s="7">
        <v>0.13002526577897</v>
      </c>
      <c r="AJ37" s="5">
        <v>0.25060833731193799</v>
      </c>
      <c r="AK37" s="6">
        <v>8.6482417354981203E-2</v>
      </c>
      <c r="AL37" s="6" t="s">
        <v>13</v>
      </c>
      <c r="AM37" s="11" t="s">
        <v>13</v>
      </c>
      <c r="AN37" s="10"/>
    </row>
    <row r="38" spans="1:40" x14ac:dyDescent="0.15">
      <c r="A38" s="18"/>
      <c r="B38" s="19"/>
      <c r="C38" s="28">
        <v>8</v>
      </c>
      <c r="D38" s="25">
        <v>32.034724944052002</v>
      </c>
      <c r="E38" s="6">
        <v>13.5692619188458</v>
      </c>
      <c r="F38" s="6">
        <v>12.221852967940199</v>
      </c>
      <c r="G38" s="7">
        <v>14.197788801520099</v>
      </c>
      <c r="H38" s="7">
        <v>19.318246617496399</v>
      </c>
      <c r="I38" s="7">
        <v>26.095093440048601</v>
      </c>
      <c r="J38" s="7">
        <v>34.313868592421898</v>
      </c>
      <c r="K38" s="7">
        <v>39.783067851650003</v>
      </c>
      <c r="L38" s="7">
        <v>47.155934903038599</v>
      </c>
      <c r="M38" s="7">
        <v>61.490152652056501</v>
      </c>
      <c r="N38" s="7">
        <v>69.390529676700297</v>
      </c>
      <c r="O38" s="7">
        <v>47.972030692919397</v>
      </c>
      <c r="P38" s="7">
        <v>56.615037135152299</v>
      </c>
      <c r="Q38" s="5" t="s">
        <v>13</v>
      </c>
      <c r="R38" s="6">
        <v>29.200787622053902</v>
      </c>
      <c r="S38" s="6" t="s">
        <v>13</v>
      </c>
      <c r="T38" s="24" t="s">
        <v>13</v>
      </c>
      <c r="U38" s="10"/>
      <c r="V38" s="28">
        <v>8</v>
      </c>
      <c r="W38" s="25">
        <v>5.95246922265582E-2</v>
      </c>
      <c r="X38" s="6">
        <v>0.88675005312435695</v>
      </c>
      <c r="Y38" s="6">
        <v>0.93070948652893803</v>
      </c>
      <c r="Z38" s="7">
        <v>0.78324304531628997</v>
      </c>
      <c r="AA38" s="7">
        <v>0.61551444279767198</v>
      </c>
      <c r="AB38" s="7">
        <v>0.48746091336751102</v>
      </c>
      <c r="AC38" s="7">
        <v>0.39023882542859101</v>
      </c>
      <c r="AD38" s="7">
        <v>0.34797867386195402</v>
      </c>
      <c r="AE38" s="7">
        <v>0.30303686699744597</v>
      </c>
      <c r="AF38" s="7">
        <v>0.242773407528034</v>
      </c>
      <c r="AG38" s="7">
        <v>0.222431778027086</v>
      </c>
      <c r="AH38" s="7">
        <v>0.22674063184263299</v>
      </c>
      <c r="AI38" s="7">
        <v>0.19825170628368399</v>
      </c>
      <c r="AJ38" s="5" t="s">
        <v>13</v>
      </c>
      <c r="AK38" s="6">
        <v>7.7308199582786896E-2</v>
      </c>
      <c r="AL38" s="6" t="s">
        <v>13</v>
      </c>
      <c r="AM38" s="11" t="s">
        <v>13</v>
      </c>
      <c r="AN38" s="10"/>
    </row>
    <row r="39" spans="1:40" x14ac:dyDescent="0.15">
      <c r="A39" s="18"/>
      <c r="B39" s="19"/>
      <c r="C39" s="28">
        <v>10</v>
      </c>
      <c r="D39" s="25" t="s">
        <v>13</v>
      </c>
      <c r="E39" s="6">
        <v>11.6849633869735</v>
      </c>
      <c r="F39" s="6">
        <v>8.8378873922770609</v>
      </c>
      <c r="G39" s="7">
        <v>10.578409664396601</v>
      </c>
      <c r="H39" s="7">
        <v>15.0747818843983</v>
      </c>
      <c r="I39" s="7">
        <v>21.747066453394499</v>
      </c>
      <c r="J39" s="7">
        <v>27.4230669897029</v>
      </c>
      <c r="K39" s="7">
        <v>35.799250589790603</v>
      </c>
      <c r="L39" s="7">
        <v>42.920641084137401</v>
      </c>
      <c r="M39" s="7">
        <v>43.817512875620302</v>
      </c>
      <c r="N39" s="7">
        <v>64.877596913900106</v>
      </c>
      <c r="O39" s="7">
        <v>37.683553263455401</v>
      </c>
      <c r="P39" s="7">
        <v>52.093031221836902</v>
      </c>
      <c r="Q39" s="5">
        <v>41.494260665800901</v>
      </c>
      <c r="R39" s="6">
        <v>20.381314596061099</v>
      </c>
      <c r="S39" s="6">
        <v>33.713628425635399</v>
      </c>
      <c r="T39" s="24" t="s">
        <v>13</v>
      </c>
      <c r="U39" s="10"/>
      <c r="V39" s="28">
        <v>10</v>
      </c>
      <c r="W39" s="25" t="s">
        <v>13</v>
      </c>
      <c r="X39" s="6">
        <v>1.00942712131737</v>
      </c>
      <c r="Y39" s="6">
        <v>1.2369204706822301</v>
      </c>
      <c r="Z39" s="7">
        <v>1.00757887285655</v>
      </c>
      <c r="AA39" s="7">
        <v>0.74760442299727004</v>
      </c>
      <c r="AB39" s="7">
        <v>0.55689604526580905</v>
      </c>
      <c r="AC39" s="7">
        <v>0.47020188475237201</v>
      </c>
      <c r="AD39" s="7">
        <v>0.37808620629876399</v>
      </c>
      <c r="AE39" s="7">
        <v>0.32537817013583198</v>
      </c>
      <c r="AF39" s="7">
        <v>0.333615104209602</v>
      </c>
      <c r="AG39" s="7">
        <v>0.229640907409707</v>
      </c>
      <c r="AH39" s="7">
        <v>0.217838892675739</v>
      </c>
      <c r="AI39" s="7">
        <v>0.164853810976205</v>
      </c>
      <c r="AJ39" s="5">
        <v>0.21292114599828299</v>
      </c>
      <c r="AK39" s="6">
        <v>0.31506115633280501</v>
      </c>
      <c r="AL39" s="6">
        <v>7.2652748146193602E-2</v>
      </c>
      <c r="AM39" s="11" t="s">
        <v>13</v>
      </c>
      <c r="AN39" s="10"/>
    </row>
    <row r="40" spans="1:40" x14ac:dyDescent="0.15">
      <c r="A40" s="18"/>
      <c r="B40" s="19"/>
      <c r="C40" s="28">
        <v>12</v>
      </c>
      <c r="D40" s="25" t="s">
        <v>13</v>
      </c>
      <c r="E40" s="6">
        <v>12.7975763813626</v>
      </c>
      <c r="F40" s="6">
        <v>6.3887024553211402</v>
      </c>
      <c r="G40" s="7">
        <v>8.0720907708455591</v>
      </c>
      <c r="H40" s="7">
        <v>12.5907526719523</v>
      </c>
      <c r="I40" s="7">
        <v>17.694794540405301</v>
      </c>
      <c r="J40" s="7">
        <v>23.397019901018801</v>
      </c>
      <c r="K40" s="7">
        <v>29.178264636784402</v>
      </c>
      <c r="L40" s="7">
        <v>35.2306863622089</v>
      </c>
      <c r="M40" s="7">
        <v>38.334610627805802</v>
      </c>
      <c r="N40" s="7">
        <v>46.939496539302198</v>
      </c>
      <c r="O40" s="7">
        <v>56.624248710615497</v>
      </c>
      <c r="P40" s="7">
        <v>42.799933588411101</v>
      </c>
      <c r="Q40" s="5">
        <v>87.783101654421799</v>
      </c>
      <c r="R40" s="6">
        <v>41.463136792746901</v>
      </c>
      <c r="S40" s="6">
        <v>36.438299897142201</v>
      </c>
      <c r="T40" s="24" t="s">
        <v>13</v>
      </c>
      <c r="U40" s="10"/>
      <c r="V40" s="28">
        <v>12</v>
      </c>
      <c r="W40" s="25" t="s">
        <v>13</v>
      </c>
      <c r="X40" s="6">
        <v>0.83802071000823897</v>
      </c>
      <c r="Y40" s="6">
        <v>1.5964288291131701</v>
      </c>
      <c r="Z40" s="7">
        <v>1.22513948940872</v>
      </c>
      <c r="AA40" s="7">
        <v>0.82968271310587705</v>
      </c>
      <c r="AB40" s="7">
        <v>0.64625168328155602</v>
      </c>
      <c r="AC40" s="7">
        <v>0.52407779069125504</v>
      </c>
      <c r="AD40" s="7">
        <v>0.44622635586341503</v>
      </c>
      <c r="AE40" s="7">
        <v>0.385406701287279</v>
      </c>
      <c r="AF40" s="7">
        <v>0.36687293355033801</v>
      </c>
      <c r="AG40" s="7">
        <v>0.30517079241585399</v>
      </c>
      <c r="AH40" s="7">
        <v>0.22605188735419901</v>
      </c>
      <c r="AI40" s="7">
        <v>0.20302505144171401</v>
      </c>
      <c r="AJ40" s="5">
        <v>0.10164674389122</v>
      </c>
      <c r="AK40" s="6">
        <v>0.168601092427552</v>
      </c>
      <c r="AL40" s="6">
        <v>6.1505143309900201E-2</v>
      </c>
      <c r="AM40" s="11" t="s">
        <v>13</v>
      </c>
      <c r="AN40" s="10"/>
    </row>
    <row r="41" spans="1:40" x14ac:dyDescent="0.15">
      <c r="A41" s="18"/>
      <c r="B41" s="19"/>
      <c r="C41" s="28">
        <v>14</v>
      </c>
      <c r="D41" s="25" t="s">
        <v>13</v>
      </c>
      <c r="E41" s="6">
        <v>3.7162967225991199</v>
      </c>
      <c r="F41" s="6">
        <v>4.9474766089025799</v>
      </c>
      <c r="G41" s="7">
        <v>6.7798687969392901</v>
      </c>
      <c r="H41" s="7">
        <v>10.8873665292796</v>
      </c>
      <c r="I41" s="7">
        <v>14.9417085400005</v>
      </c>
      <c r="J41" s="7">
        <v>19.189260025477299</v>
      </c>
      <c r="K41" s="7">
        <v>22.8271278175555</v>
      </c>
      <c r="L41" s="7">
        <v>31.795029117992801</v>
      </c>
      <c r="M41" s="7">
        <v>38.661426767145102</v>
      </c>
      <c r="N41" s="7">
        <v>38.087487223597797</v>
      </c>
      <c r="O41" s="7">
        <v>53.700049940317903</v>
      </c>
      <c r="P41" s="7">
        <v>27.499557423982001</v>
      </c>
      <c r="Q41" s="5">
        <v>48.759195613891698</v>
      </c>
      <c r="R41" s="6">
        <v>27.314783123000598</v>
      </c>
      <c r="S41" s="6">
        <v>20.281677304372199</v>
      </c>
      <c r="T41" s="24" t="s">
        <v>13</v>
      </c>
      <c r="U41" s="10"/>
      <c r="V41" s="28">
        <v>14</v>
      </c>
      <c r="W41" s="25" t="s">
        <v>13</v>
      </c>
      <c r="X41" s="6">
        <v>1.3804023405024901</v>
      </c>
      <c r="Y41" s="6">
        <v>1.9035131892575901</v>
      </c>
      <c r="Z41" s="7">
        <v>1.34903675159651</v>
      </c>
      <c r="AA41" s="7">
        <v>0.88568786882217498</v>
      </c>
      <c r="AB41" s="7">
        <v>0.70657123742836703</v>
      </c>
      <c r="AC41" s="7">
        <v>0.59676698734064904</v>
      </c>
      <c r="AD41" s="7">
        <v>0.53422665386331802</v>
      </c>
      <c r="AE41" s="7">
        <v>0.39708394969012401</v>
      </c>
      <c r="AF41" s="7">
        <v>0.34293888326963901</v>
      </c>
      <c r="AG41" s="7">
        <v>0.36325789275292902</v>
      </c>
      <c r="AH41" s="7">
        <v>0.225649032946344</v>
      </c>
      <c r="AI41" s="7">
        <v>0.22959749016081099</v>
      </c>
      <c r="AJ41" s="5">
        <v>0.13152108554955899</v>
      </c>
      <c r="AK41" s="6">
        <v>0.244638565986151</v>
      </c>
      <c r="AL41" s="6">
        <v>0.103180744867558</v>
      </c>
      <c r="AM41" s="11" t="s">
        <v>13</v>
      </c>
      <c r="AN41" s="10"/>
    </row>
    <row r="42" spans="1:40" x14ac:dyDescent="0.15">
      <c r="A42" s="12"/>
      <c r="B42" s="10"/>
      <c r="C42" s="28">
        <v>16</v>
      </c>
      <c r="D42" s="26" t="s">
        <v>13</v>
      </c>
      <c r="E42" s="7" t="s">
        <v>13</v>
      </c>
      <c r="F42" s="7">
        <v>4.4005802472743003</v>
      </c>
      <c r="G42" s="7">
        <v>6.5608486079190103</v>
      </c>
      <c r="H42" s="7">
        <v>9.8066828269255399</v>
      </c>
      <c r="I42" s="7">
        <v>12.865131430660799</v>
      </c>
      <c r="J42" s="7">
        <v>16.431734629908899</v>
      </c>
      <c r="K42" s="7">
        <v>20.685950975913499</v>
      </c>
      <c r="L42" s="7">
        <v>25.726306171815398</v>
      </c>
      <c r="M42" s="7">
        <v>30.4051387719615</v>
      </c>
      <c r="N42" s="7">
        <v>46.430090580053502</v>
      </c>
      <c r="O42" s="7">
        <v>44.955481691881303</v>
      </c>
      <c r="P42" s="7">
        <v>50.791075427208298</v>
      </c>
      <c r="Q42" s="5">
        <v>20.943263693474002</v>
      </c>
      <c r="R42" s="7">
        <v>7.1359369449544703</v>
      </c>
      <c r="S42" s="7">
        <v>57.187353745660403</v>
      </c>
      <c r="T42" s="11" t="s">
        <v>13</v>
      </c>
      <c r="U42" s="10"/>
      <c r="V42" s="28">
        <v>16</v>
      </c>
      <c r="W42" s="26" t="s">
        <v>13</v>
      </c>
      <c r="X42" s="7" t="s">
        <v>13</v>
      </c>
      <c r="Y42" s="7">
        <v>1.72636821349866</v>
      </c>
      <c r="Z42" s="7">
        <v>1.24670150791324</v>
      </c>
      <c r="AA42" s="7">
        <v>0.90333799005572302</v>
      </c>
      <c r="AB42" s="7">
        <v>0.75515573799220803</v>
      </c>
      <c r="AC42" s="7">
        <v>0.64186288600811303</v>
      </c>
      <c r="AD42" s="7">
        <v>0.54429542476689396</v>
      </c>
      <c r="AE42" s="7">
        <v>0.464880565615161</v>
      </c>
      <c r="AF42" s="7">
        <v>0.40719837524366997</v>
      </c>
      <c r="AG42" s="7">
        <v>0.27203507358538898</v>
      </c>
      <c r="AH42" s="7">
        <v>0.26114655774071399</v>
      </c>
      <c r="AI42" s="7">
        <v>0.187680382484012</v>
      </c>
      <c r="AJ42" s="5">
        <v>0.30231095264014302</v>
      </c>
      <c r="AK42" s="7">
        <v>0.27771350097862701</v>
      </c>
      <c r="AL42" s="7">
        <v>7.5492351183243905E-2</v>
      </c>
      <c r="AM42" s="11" t="s">
        <v>13</v>
      </c>
      <c r="AN42" s="10"/>
    </row>
    <row r="43" spans="1:40" x14ac:dyDescent="0.15">
      <c r="A43" s="12"/>
      <c r="B43" s="10"/>
      <c r="C43" s="28">
        <v>18</v>
      </c>
      <c r="D43" s="26" t="s">
        <v>13</v>
      </c>
      <c r="E43" s="7" t="s">
        <v>13</v>
      </c>
      <c r="F43" s="7">
        <v>1.44437661842218</v>
      </c>
      <c r="G43" s="7">
        <v>4.6687096511918798</v>
      </c>
      <c r="H43" s="7">
        <v>10.0211062645634</v>
      </c>
      <c r="I43" s="7">
        <v>12.269320518185699</v>
      </c>
      <c r="J43" s="7">
        <v>14.7203737513306</v>
      </c>
      <c r="K43" s="7">
        <v>17.719757671923901</v>
      </c>
      <c r="L43" s="7">
        <v>22.8217196436864</v>
      </c>
      <c r="M43" s="7">
        <v>30.859533842977498</v>
      </c>
      <c r="N43" s="7">
        <v>42.210017977262098</v>
      </c>
      <c r="O43" s="7">
        <v>47.005959597963098</v>
      </c>
      <c r="P43" s="7">
        <v>40.8917261274892</v>
      </c>
      <c r="Q43" s="5">
        <v>27.490303032319002</v>
      </c>
      <c r="R43" s="7">
        <v>18.4335227767478</v>
      </c>
      <c r="S43" s="7">
        <v>11.1519995557643</v>
      </c>
      <c r="T43" s="11">
        <v>14.811979730069</v>
      </c>
      <c r="U43" s="10"/>
      <c r="V43" s="28">
        <v>18</v>
      </c>
      <c r="W43" s="26" t="s">
        <v>13</v>
      </c>
      <c r="X43" s="7" t="s">
        <v>13</v>
      </c>
      <c r="Y43" s="7">
        <v>0.53396738091932205</v>
      </c>
      <c r="Z43" s="7">
        <v>1.24602233473344</v>
      </c>
      <c r="AA43" s="7">
        <v>0.79844988049957299</v>
      </c>
      <c r="AB43" s="7">
        <v>0.71666168730912905</v>
      </c>
      <c r="AC43" s="7">
        <v>0.65617050053191095</v>
      </c>
      <c r="AD43" s="7">
        <v>0.59705687055398304</v>
      </c>
      <c r="AE43" s="7">
        <v>0.49101045530666898</v>
      </c>
      <c r="AF43" s="7">
        <v>0.38197288150292702</v>
      </c>
      <c r="AG43" s="7">
        <v>0.28342419476530101</v>
      </c>
      <c r="AH43" s="7">
        <v>0.26696112306040298</v>
      </c>
      <c r="AI43" s="7">
        <v>0.17636337235077901</v>
      </c>
      <c r="AJ43" s="5">
        <v>0.20522301447569599</v>
      </c>
      <c r="AK43" s="7">
        <v>0.21302286884171401</v>
      </c>
      <c r="AL43" s="7">
        <v>0.182910824051915</v>
      </c>
      <c r="AM43" s="11">
        <v>0.13429284223936699</v>
      </c>
      <c r="AN43" s="10"/>
    </row>
    <row r="44" spans="1:40" x14ac:dyDescent="0.15">
      <c r="A44" s="12"/>
      <c r="B44" s="10"/>
      <c r="C44" s="28">
        <v>20</v>
      </c>
      <c r="D44" s="26" t="s">
        <v>13</v>
      </c>
      <c r="E44" s="7" t="s">
        <v>13</v>
      </c>
      <c r="F44" s="7" t="s">
        <v>13</v>
      </c>
      <c r="G44" s="7">
        <v>0.77568980685245503</v>
      </c>
      <c r="H44" s="7">
        <v>8.1396777224694006</v>
      </c>
      <c r="I44" s="7">
        <v>9.9247939414164001</v>
      </c>
      <c r="J44" s="7">
        <v>10.7087369429589</v>
      </c>
      <c r="K44" s="7">
        <v>15.941714635301</v>
      </c>
      <c r="L44" s="7">
        <v>20.426619354017198</v>
      </c>
      <c r="M44" s="7">
        <v>28.2629822269766</v>
      </c>
      <c r="N44" s="7">
        <v>37.352457723566999</v>
      </c>
      <c r="O44" s="7">
        <v>32.6544918084956</v>
      </c>
      <c r="P44" s="7">
        <v>37.310518273184897</v>
      </c>
      <c r="Q44" s="5">
        <v>62.817438176105902</v>
      </c>
      <c r="R44" s="7">
        <v>8.3452989269429807</v>
      </c>
      <c r="S44" s="7">
        <v>14.1758078952469</v>
      </c>
      <c r="T44" s="11">
        <v>13.376282976052201</v>
      </c>
      <c r="U44" s="10"/>
      <c r="V44" s="28">
        <v>20</v>
      </c>
      <c r="W44" s="26" t="s">
        <v>13</v>
      </c>
      <c r="X44" s="7" t="s">
        <v>13</v>
      </c>
      <c r="Y44" s="7" t="s">
        <v>13</v>
      </c>
      <c r="Z44" s="7">
        <v>1.2707583327851799</v>
      </c>
      <c r="AA44" s="7">
        <v>0.61240802919549897</v>
      </c>
      <c r="AB44" s="7">
        <v>0.71577743463138099</v>
      </c>
      <c r="AC44" s="7">
        <v>0.74157152536159299</v>
      </c>
      <c r="AD44" s="7">
        <v>0.62993301230810095</v>
      </c>
      <c r="AE44" s="7">
        <v>0.52097231413146405</v>
      </c>
      <c r="AF44" s="7">
        <v>0.39549028561076</v>
      </c>
      <c r="AG44" s="7">
        <v>0.303327478205835</v>
      </c>
      <c r="AH44" s="7">
        <v>0.37476674004955701</v>
      </c>
      <c r="AI44" s="7">
        <v>0.184227162358958</v>
      </c>
      <c r="AJ44" s="5">
        <v>0.113959222551621</v>
      </c>
      <c r="AK44" s="7">
        <v>0.236696868469464</v>
      </c>
      <c r="AL44" s="7">
        <v>0.148408439177207</v>
      </c>
      <c r="AM44" s="11">
        <v>0.161180800664872</v>
      </c>
      <c r="AN44" s="10"/>
    </row>
    <row r="45" spans="1:40" x14ac:dyDescent="0.15">
      <c r="A45" s="12"/>
      <c r="B45" s="10"/>
      <c r="C45" s="28">
        <v>22</v>
      </c>
      <c r="D45" s="26" t="s">
        <v>13</v>
      </c>
      <c r="E45" s="7" t="s">
        <v>13</v>
      </c>
      <c r="F45" s="7" t="s">
        <v>13</v>
      </c>
      <c r="G45" s="7" t="s">
        <v>13</v>
      </c>
      <c r="H45" s="7">
        <v>3.04572735811599</v>
      </c>
      <c r="I45" s="7">
        <v>6.4817188445508203</v>
      </c>
      <c r="J45" s="7">
        <v>11.4716358507455</v>
      </c>
      <c r="K45" s="7">
        <v>22.083550618861398</v>
      </c>
      <c r="L45" s="7">
        <v>14.5638467351811</v>
      </c>
      <c r="M45" s="7">
        <v>16.3220708783535</v>
      </c>
      <c r="N45" s="7">
        <v>28.3206032420387</v>
      </c>
      <c r="O45" s="7">
        <v>28.826912702262302</v>
      </c>
      <c r="P45" s="7">
        <v>34.091955563294</v>
      </c>
      <c r="Q45" s="5">
        <v>53.996371754861599</v>
      </c>
      <c r="R45" s="7">
        <v>6.8827748499753296</v>
      </c>
      <c r="S45" s="7">
        <v>8.3038444230092008</v>
      </c>
      <c r="T45" s="11" t="s">
        <v>13</v>
      </c>
      <c r="U45" s="10"/>
      <c r="V45" s="28">
        <v>22</v>
      </c>
      <c r="W45" s="26" t="s">
        <v>13</v>
      </c>
      <c r="X45" s="7" t="s">
        <v>13</v>
      </c>
      <c r="Y45" s="7" t="s">
        <v>13</v>
      </c>
      <c r="Z45" s="7" t="s">
        <v>13</v>
      </c>
      <c r="AA45" s="7">
        <v>0.309332631048644</v>
      </c>
      <c r="AB45" s="7">
        <v>0.70055066808380895</v>
      </c>
      <c r="AC45" s="7">
        <v>0.62552065829329095</v>
      </c>
      <c r="AD45" s="7">
        <v>0.28643052702428901</v>
      </c>
      <c r="AE45" s="7">
        <v>0.50496878252138</v>
      </c>
      <c r="AF45" s="7">
        <v>0.46326224095097102</v>
      </c>
      <c r="AG45" s="7">
        <v>0.26897542561963</v>
      </c>
      <c r="AH45" s="7">
        <v>0.21977531164641601</v>
      </c>
      <c r="AI45" s="7">
        <v>0.19451255269846701</v>
      </c>
      <c r="AJ45" s="5">
        <v>6.1064666032239402E-2</v>
      </c>
      <c r="AK45" s="7">
        <v>0.287363336149842</v>
      </c>
      <c r="AL45" s="7">
        <v>0.24907185911660701</v>
      </c>
      <c r="AM45" s="11" t="s">
        <v>13</v>
      </c>
      <c r="AN45" s="10"/>
    </row>
    <row r="46" spans="1:40" ht="14.25" thickBot="1" x14ac:dyDescent="0.2">
      <c r="A46" s="13"/>
      <c r="B46" s="16"/>
      <c r="C46" s="29">
        <v>24</v>
      </c>
      <c r="D46" s="27" t="s">
        <v>13</v>
      </c>
      <c r="E46" s="15" t="s">
        <v>13</v>
      </c>
      <c r="F46" s="15" t="s">
        <v>13</v>
      </c>
      <c r="G46" s="15" t="s">
        <v>13</v>
      </c>
      <c r="H46" s="15" t="s">
        <v>13</v>
      </c>
      <c r="I46" s="15">
        <v>125.789704722602</v>
      </c>
      <c r="J46" s="15">
        <v>2.9819080139306098</v>
      </c>
      <c r="K46" s="15">
        <v>3.1897752912003501</v>
      </c>
      <c r="L46" s="15">
        <v>14.012179962418299</v>
      </c>
      <c r="M46" s="15">
        <v>15.869101832211101</v>
      </c>
      <c r="N46" s="15">
        <v>17.6363443367391</v>
      </c>
      <c r="O46" s="15">
        <v>41.010228405686497</v>
      </c>
      <c r="P46" s="15">
        <v>8.3902901945507899</v>
      </c>
      <c r="Q46" s="14">
        <v>48.7012969247454</v>
      </c>
      <c r="R46" s="15">
        <v>46.0665406595473</v>
      </c>
      <c r="S46" s="15" t="s">
        <v>13</v>
      </c>
      <c r="T46" s="17" t="s">
        <v>13</v>
      </c>
      <c r="U46" s="16"/>
      <c r="V46" s="29">
        <v>24</v>
      </c>
      <c r="W46" s="27" t="s">
        <v>13</v>
      </c>
      <c r="X46" s="15" t="s">
        <v>13</v>
      </c>
      <c r="Y46" s="15" t="s">
        <v>13</v>
      </c>
      <c r="Z46" s="15" t="s">
        <v>13</v>
      </c>
      <c r="AA46" s="15" t="s">
        <v>13</v>
      </c>
      <c r="AB46" s="15">
        <v>7.0616726245173404E-3</v>
      </c>
      <c r="AC46" s="15">
        <v>0.39849844754914898</v>
      </c>
      <c r="AD46" s="15">
        <v>0.37266395817711601</v>
      </c>
      <c r="AE46" s="15">
        <v>0.271929238618901</v>
      </c>
      <c r="AF46" s="15">
        <v>0.37286251357140998</v>
      </c>
      <c r="AG46" s="15">
        <v>0.16087360101673001</v>
      </c>
      <c r="AH46" s="15">
        <v>0.111450792318577</v>
      </c>
      <c r="AI46" s="15">
        <v>0.39787333332532698</v>
      </c>
      <c r="AJ46" s="14">
        <v>3.50533346120286E-2</v>
      </c>
      <c r="AK46" s="15">
        <v>3.6442404534149798E-2</v>
      </c>
      <c r="AL46" s="15" t="s">
        <v>13</v>
      </c>
      <c r="AM46" s="17" t="s">
        <v>13</v>
      </c>
      <c r="AN46" s="10"/>
    </row>
    <row r="47" spans="1:40"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row>
    <row r="48" spans="1:40"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row>
  </sheetData>
  <mergeCells count="41">
    <mergeCell ref="H16:J16"/>
    <mergeCell ref="K16:M16"/>
    <mergeCell ref="N16:P16"/>
    <mergeCell ref="H17:J17"/>
    <mergeCell ref="K17:M17"/>
    <mergeCell ref="N17:P17"/>
    <mergeCell ref="H14:J14"/>
    <mergeCell ref="K14:M14"/>
    <mergeCell ref="N14:P14"/>
    <mergeCell ref="H15:J15"/>
    <mergeCell ref="K15:M15"/>
    <mergeCell ref="N15:P15"/>
    <mergeCell ref="H12:J12"/>
    <mergeCell ref="K12:M12"/>
    <mergeCell ref="N12:P12"/>
    <mergeCell ref="H13:J13"/>
    <mergeCell ref="K13:M13"/>
    <mergeCell ref="N13:P13"/>
    <mergeCell ref="N9:P9"/>
    <mergeCell ref="H10:J10"/>
    <mergeCell ref="K10:M10"/>
    <mergeCell ref="N10:P10"/>
    <mergeCell ref="H11:J11"/>
    <mergeCell ref="K11:M11"/>
    <mergeCell ref="N11:P11"/>
    <mergeCell ref="C19:AA19"/>
    <mergeCell ref="AC19:BA19"/>
    <mergeCell ref="V34:AM34"/>
    <mergeCell ref="C34:T34"/>
    <mergeCell ref="G5:P5"/>
    <mergeCell ref="H6:J6"/>
    <mergeCell ref="K6:M6"/>
    <mergeCell ref="N6:P6"/>
    <mergeCell ref="H7:J7"/>
    <mergeCell ref="K7:M7"/>
    <mergeCell ref="N7:P7"/>
    <mergeCell ref="H8:J8"/>
    <mergeCell ref="K8:M8"/>
    <mergeCell ref="N8:P8"/>
    <mergeCell ref="H9:J9"/>
    <mergeCell ref="K9:M9"/>
  </mergeCells>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46"/>
  <sheetViews>
    <sheetView topLeftCell="A25" workbookViewId="0">
      <selection activeCell="AL36" sqref="AL36"/>
    </sheetView>
  </sheetViews>
  <sheetFormatPr defaultColWidth="8.875" defaultRowHeight="13.5" x14ac:dyDescent="0.15"/>
  <cols>
    <col min="1" max="1" width="24.5" bestFit="1" customWidth="1"/>
    <col min="2" max="2" width="26.375" bestFit="1" customWidth="1"/>
    <col min="3" max="3" width="17.625" customWidth="1"/>
    <col min="4" max="5" width="12.5" bestFit="1" customWidth="1"/>
    <col min="7" max="7" width="12" bestFit="1" customWidth="1"/>
    <col min="17" max="17" width="14" customWidth="1"/>
    <col min="20" max="21" width="15.375" customWidth="1"/>
  </cols>
  <sheetData>
    <row r="1" spans="1:16" x14ac:dyDescent="0.15">
      <c r="A1" s="1" t="s">
        <v>17</v>
      </c>
      <c r="B1" s="2"/>
      <c r="C1" s="2"/>
      <c r="D1" s="2"/>
      <c r="E1" s="2"/>
      <c r="F1" s="2"/>
    </row>
    <row r="2" spans="1:16" ht="14.25" thickBot="1" x14ac:dyDescent="0.2">
      <c r="A2" s="1"/>
      <c r="B2" s="2"/>
      <c r="C2" s="2"/>
      <c r="D2" s="2"/>
      <c r="E2" s="2"/>
      <c r="F2" s="2"/>
    </row>
    <row r="3" spans="1:16" ht="14.25" thickBot="1" x14ac:dyDescent="0.2">
      <c r="A3" s="50" t="s">
        <v>3</v>
      </c>
      <c r="B3" s="51" t="s">
        <v>4</v>
      </c>
      <c r="C3" s="51" t="s">
        <v>9</v>
      </c>
      <c r="D3" s="51" t="s">
        <v>5</v>
      </c>
      <c r="E3" s="45" t="s">
        <v>6</v>
      </c>
      <c r="F3" s="2"/>
    </row>
    <row r="4" spans="1:16" ht="14.25" thickBot="1" x14ac:dyDescent="0.2">
      <c r="A4" s="46" t="s">
        <v>1</v>
      </c>
      <c r="B4" s="47" t="s">
        <v>2</v>
      </c>
      <c r="C4" s="47"/>
      <c r="D4" s="48">
        <v>8.3792402457553905</v>
      </c>
      <c r="E4" s="49">
        <v>2.09774472930525</v>
      </c>
      <c r="F4" s="2"/>
    </row>
    <row r="5" spans="1:16" ht="14.25" thickBot="1" x14ac:dyDescent="0.2">
      <c r="A5" s="1"/>
      <c r="B5" s="2"/>
      <c r="C5" s="2"/>
      <c r="D5" s="3"/>
      <c r="E5" s="3"/>
      <c r="F5" s="2"/>
      <c r="G5" s="107" t="s">
        <v>18</v>
      </c>
      <c r="H5" s="108"/>
      <c r="I5" s="108"/>
      <c r="J5" s="108"/>
      <c r="K5" s="108"/>
      <c r="L5" s="108"/>
      <c r="M5" s="108"/>
      <c r="N5" s="108"/>
      <c r="O5" s="108"/>
      <c r="P5" s="109"/>
    </row>
    <row r="6" spans="1:16" ht="14.25" thickBot="1" x14ac:dyDescent="0.2">
      <c r="A6" s="52" t="s">
        <v>7</v>
      </c>
      <c r="B6" s="53" t="s">
        <v>8</v>
      </c>
      <c r="C6" s="43" t="s">
        <v>1</v>
      </c>
      <c r="D6" s="44" t="s">
        <v>5</v>
      </c>
      <c r="E6" s="45" t="s">
        <v>6</v>
      </c>
      <c r="F6" s="2"/>
      <c r="G6" s="67" t="s">
        <v>1</v>
      </c>
      <c r="H6" s="118" t="s">
        <v>19</v>
      </c>
      <c r="I6" s="118"/>
      <c r="J6" s="118"/>
      <c r="K6" s="110" t="s">
        <v>20</v>
      </c>
      <c r="L6" s="110"/>
      <c r="M6" s="110"/>
      <c r="N6" s="110" t="s">
        <v>21</v>
      </c>
      <c r="O6" s="110"/>
      <c r="P6" s="111"/>
    </row>
    <row r="7" spans="1:16" x14ac:dyDescent="0.15">
      <c r="A7" s="12"/>
      <c r="B7" s="10"/>
      <c r="C7" s="30">
        <v>4</v>
      </c>
      <c r="D7" s="31">
        <v>0.106858076548388</v>
      </c>
      <c r="E7" s="39">
        <v>1.0832900730033299</v>
      </c>
      <c r="F7" s="2"/>
      <c r="G7" s="66">
        <v>4</v>
      </c>
      <c r="H7" s="112">
        <v>0.67820685919950896</v>
      </c>
      <c r="I7" s="112"/>
      <c r="J7" s="112"/>
      <c r="K7" s="112">
        <v>5.7430016008129297</v>
      </c>
      <c r="L7" s="112"/>
      <c r="M7" s="112"/>
      <c r="N7" s="112">
        <f>D7*180/PI()</f>
        <v>6.1225167931085114</v>
      </c>
      <c r="O7" s="112"/>
      <c r="P7" s="113"/>
    </row>
    <row r="8" spans="1:16" x14ac:dyDescent="0.15">
      <c r="A8" s="18"/>
      <c r="B8" s="19"/>
      <c r="C8" s="28">
        <v>6</v>
      </c>
      <c r="D8" s="25">
        <v>8.7504926735319802E-2</v>
      </c>
      <c r="E8" s="24">
        <v>1.6484510673986099</v>
      </c>
      <c r="F8" s="2"/>
      <c r="G8" s="64">
        <v>6</v>
      </c>
      <c r="H8" s="91">
        <v>0.84278924873573602</v>
      </c>
      <c r="I8" s="91"/>
      <c r="J8" s="91"/>
      <c r="K8" s="91">
        <v>5.7070462668519601</v>
      </c>
      <c r="L8" s="91"/>
      <c r="M8" s="91"/>
      <c r="N8" s="91">
        <f t="shared" ref="N8:N17" si="0">D8*180/PI()</f>
        <v>5.0136629885353061</v>
      </c>
      <c r="O8" s="91"/>
      <c r="P8" s="104"/>
    </row>
    <row r="9" spans="1:16" x14ac:dyDescent="0.15">
      <c r="A9" s="18"/>
      <c r="B9" s="19"/>
      <c r="C9" s="28">
        <v>8</v>
      </c>
      <c r="D9" s="25">
        <v>4.8884010658802601E-2</v>
      </c>
      <c r="E9" s="24">
        <v>2.24799327165434</v>
      </c>
      <c r="F9" s="2"/>
      <c r="G9" s="64">
        <v>8</v>
      </c>
      <c r="H9" s="91">
        <v>1.0825566519662999</v>
      </c>
      <c r="I9" s="91"/>
      <c r="J9" s="91"/>
      <c r="K9" s="91">
        <v>5.8584898723381196</v>
      </c>
      <c r="L9" s="91"/>
      <c r="M9" s="91"/>
      <c r="N9" s="91">
        <f t="shared" si="0"/>
        <v>2.8008474964219201</v>
      </c>
      <c r="O9" s="91"/>
      <c r="P9" s="104"/>
    </row>
    <row r="10" spans="1:16" x14ac:dyDescent="0.15">
      <c r="A10" s="18"/>
      <c r="B10" s="19"/>
      <c r="C10" s="28">
        <v>10</v>
      </c>
      <c r="D10" s="26">
        <v>9.5479596428410494E-3</v>
      </c>
      <c r="E10" s="11">
        <v>2.7794316591565198</v>
      </c>
      <c r="F10" s="2"/>
      <c r="G10" s="64">
        <v>10</v>
      </c>
      <c r="H10" s="91">
        <v>1.3771476416737201</v>
      </c>
      <c r="I10" s="91"/>
      <c r="J10" s="91"/>
      <c r="K10" s="91">
        <v>6.1240859365714897</v>
      </c>
      <c r="L10" s="91"/>
      <c r="M10" s="91"/>
      <c r="N10" s="91">
        <f t="shared" si="0"/>
        <v>0.54705779049602898</v>
      </c>
      <c r="O10" s="91"/>
      <c r="P10" s="104"/>
    </row>
    <row r="11" spans="1:16" x14ac:dyDescent="0.15">
      <c r="A11" s="18"/>
      <c r="B11" s="19"/>
      <c r="C11" s="28">
        <v>12</v>
      </c>
      <c r="D11" s="26">
        <v>-1.6041643826654999E-2</v>
      </c>
      <c r="E11" s="11">
        <v>3.1300602802498201</v>
      </c>
      <c r="F11" s="2"/>
      <c r="G11" s="64">
        <v>12</v>
      </c>
      <c r="H11" s="91">
        <v>1.7289219331503001</v>
      </c>
      <c r="I11" s="91"/>
      <c r="J11" s="91"/>
      <c r="K11" s="91">
        <v>6.4803219829163901</v>
      </c>
      <c r="L11" s="91"/>
      <c r="M11" s="91"/>
      <c r="N11" s="91">
        <f t="shared" si="0"/>
        <v>-0.91911848771942295</v>
      </c>
      <c r="O11" s="91"/>
      <c r="P11" s="104"/>
    </row>
    <row r="12" spans="1:16" x14ac:dyDescent="0.15">
      <c r="A12" s="18"/>
      <c r="B12" s="19"/>
      <c r="C12" s="28">
        <v>14</v>
      </c>
      <c r="D12" s="26">
        <v>-1.7418577724773E-2</v>
      </c>
      <c r="E12" s="11">
        <v>3.2236172869772899</v>
      </c>
      <c r="F12" s="2"/>
      <c r="G12" s="64">
        <v>14</v>
      </c>
      <c r="H12" s="91">
        <v>2.1097219363978699</v>
      </c>
      <c r="I12" s="91"/>
      <c r="J12" s="91"/>
      <c r="K12" s="91">
        <v>6.8496118637543404</v>
      </c>
      <c r="L12" s="91"/>
      <c r="M12" s="91"/>
      <c r="N12" s="91">
        <f t="shared" si="0"/>
        <v>-0.99801098875008087</v>
      </c>
      <c r="O12" s="91"/>
      <c r="P12" s="104"/>
    </row>
    <row r="13" spans="1:16" x14ac:dyDescent="0.15">
      <c r="A13" s="18"/>
      <c r="B13" s="19"/>
      <c r="C13" s="28">
        <v>16</v>
      </c>
      <c r="D13" s="26">
        <v>-3.5265620365658602E-3</v>
      </c>
      <c r="E13" s="11">
        <v>3.2037753910284099</v>
      </c>
      <c r="F13" s="2"/>
      <c r="G13" s="64">
        <v>16</v>
      </c>
      <c r="H13" s="91">
        <v>2.5091502791257301</v>
      </c>
      <c r="I13" s="91"/>
      <c r="J13" s="91"/>
      <c r="K13" s="91">
        <v>7.1951041189657099</v>
      </c>
      <c r="L13" s="91"/>
      <c r="M13" s="91"/>
      <c r="N13" s="91">
        <f t="shared" si="0"/>
        <v>-0.20205712088628408</v>
      </c>
      <c r="O13" s="91"/>
      <c r="P13" s="104"/>
    </row>
    <row r="14" spans="1:16" x14ac:dyDescent="0.15">
      <c r="A14" s="18"/>
      <c r="B14" s="19"/>
      <c r="C14" s="28">
        <v>18</v>
      </c>
      <c r="D14" s="26">
        <v>3.7243765155616199E-2</v>
      </c>
      <c r="E14" s="11">
        <v>3.0802864287693699</v>
      </c>
      <c r="F14" s="2"/>
      <c r="G14" s="64">
        <v>18</v>
      </c>
      <c r="H14" s="91">
        <v>2.9963842683238702</v>
      </c>
      <c r="I14" s="91"/>
      <c r="J14" s="91"/>
      <c r="K14" s="91">
        <v>7.6467174212998801</v>
      </c>
      <c r="L14" s="91"/>
      <c r="M14" s="91"/>
      <c r="N14" s="91">
        <f t="shared" si="0"/>
        <v>2.1339105565932037</v>
      </c>
      <c r="O14" s="91"/>
      <c r="P14" s="104"/>
    </row>
    <row r="15" spans="1:16" x14ac:dyDescent="0.15">
      <c r="A15" s="18"/>
      <c r="B15" s="19"/>
      <c r="C15" s="28">
        <v>20</v>
      </c>
      <c r="D15" s="26">
        <v>0.120017205518178</v>
      </c>
      <c r="E15" s="11">
        <v>3.13790969274043</v>
      </c>
      <c r="F15" s="2"/>
      <c r="G15" s="64">
        <v>20</v>
      </c>
      <c r="H15" s="91">
        <v>3.5305936369636099</v>
      </c>
      <c r="I15" s="91"/>
      <c r="J15" s="91"/>
      <c r="K15" s="91">
        <v>8.2009401919392602</v>
      </c>
      <c r="L15" s="91"/>
      <c r="M15" s="91"/>
      <c r="N15" s="91">
        <f t="shared" si="0"/>
        <v>6.8764793451458139</v>
      </c>
      <c r="O15" s="91"/>
      <c r="P15" s="104"/>
    </row>
    <row r="16" spans="1:16" x14ac:dyDescent="0.15">
      <c r="A16" s="18"/>
      <c r="B16" s="19"/>
      <c r="C16" s="28">
        <v>22</v>
      </c>
      <c r="D16" s="26">
        <v>0.27019153833043702</v>
      </c>
      <c r="E16" s="11">
        <v>3.1052438026201998</v>
      </c>
      <c r="F16" s="2"/>
      <c r="G16" s="64">
        <v>22</v>
      </c>
      <c r="H16" s="91">
        <v>4.0745393772151202</v>
      </c>
      <c r="I16" s="91"/>
      <c r="J16" s="91"/>
      <c r="K16" s="91">
        <v>8.7446999567920294</v>
      </c>
      <c r="L16" s="91"/>
      <c r="M16" s="91"/>
      <c r="N16" s="91">
        <f t="shared" si="0"/>
        <v>15.480834806481251</v>
      </c>
      <c r="O16" s="91"/>
      <c r="P16" s="104"/>
    </row>
    <row r="17" spans="1:56" ht="14.25" thickBot="1" x14ac:dyDescent="0.2">
      <c r="A17" s="41"/>
      <c r="B17" s="42"/>
      <c r="C17" s="29">
        <v>24</v>
      </c>
      <c r="D17" s="27">
        <v>0.38218197779913299</v>
      </c>
      <c r="E17" s="17">
        <v>2.1968569372180502</v>
      </c>
      <c r="F17" s="2"/>
      <c r="G17" s="65">
        <v>24</v>
      </c>
      <c r="H17" s="105">
        <v>4.3369975980750901</v>
      </c>
      <c r="I17" s="105"/>
      <c r="J17" s="105"/>
      <c r="K17" s="105">
        <v>9.0083702498509695</v>
      </c>
      <c r="L17" s="105"/>
      <c r="M17" s="105"/>
      <c r="N17" s="105">
        <f t="shared" si="0"/>
        <v>21.897414333852847</v>
      </c>
      <c r="O17" s="105"/>
      <c r="P17" s="106"/>
    </row>
    <row r="18" spans="1:56" ht="14.25" thickBot="1" x14ac:dyDescent="0.2">
      <c r="A18" s="1"/>
      <c r="B18" s="2"/>
      <c r="C18" s="4"/>
      <c r="F18" s="2"/>
    </row>
    <row r="19" spans="1:56" ht="14.25" thickBot="1" x14ac:dyDescent="0.2">
      <c r="A19" s="52" t="s">
        <v>10</v>
      </c>
      <c r="B19" s="53" t="s">
        <v>12</v>
      </c>
      <c r="C19" s="94" t="s">
        <v>5</v>
      </c>
      <c r="D19" s="95"/>
      <c r="E19" s="95"/>
      <c r="F19" s="95"/>
      <c r="G19" s="95"/>
      <c r="H19" s="95"/>
      <c r="I19" s="95"/>
      <c r="J19" s="95"/>
      <c r="K19" s="95"/>
      <c r="L19" s="95"/>
      <c r="M19" s="95"/>
      <c r="N19" s="95"/>
      <c r="O19" s="95"/>
      <c r="P19" s="95"/>
      <c r="Q19" s="95"/>
      <c r="R19" s="95"/>
      <c r="S19" s="95"/>
      <c r="T19" s="95"/>
      <c r="U19" s="95"/>
      <c r="V19" s="95"/>
      <c r="W19" s="95"/>
      <c r="X19" s="95"/>
      <c r="Y19" s="95"/>
      <c r="Z19" s="95"/>
      <c r="AA19" s="96"/>
      <c r="AF19" s="94" t="s">
        <v>6</v>
      </c>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6"/>
    </row>
    <row r="20" spans="1:56" ht="57.75" thickBot="1" x14ac:dyDescent="0.2">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S20+15</f>
        <v>75</v>
      </c>
      <c r="U20" s="70">
        <f t="shared" si="1"/>
        <v>90</v>
      </c>
      <c r="V20" s="70">
        <f t="shared" si="1"/>
        <v>105</v>
      </c>
      <c r="W20" s="70">
        <f>V20+15</f>
        <v>120</v>
      </c>
      <c r="X20" s="70">
        <f t="shared" si="1"/>
        <v>135</v>
      </c>
      <c r="Y20" s="70">
        <f t="shared" si="1"/>
        <v>150</v>
      </c>
      <c r="Z20" s="70">
        <f t="shared" si="1"/>
        <v>165</v>
      </c>
      <c r="AA20" s="70">
        <f t="shared" si="1"/>
        <v>180</v>
      </c>
      <c r="AF20" s="35" t="s">
        <v>11</v>
      </c>
      <c r="AG20" s="69">
        <v>-165</v>
      </c>
      <c r="AH20" s="70">
        <f>AG20+15</f>
        <v>-150</v>
      </c>
      <c r="AI20" s="70">
        <f t="shared" ref="AI20:BD20" si="2">AH20+15</f>
        <v>-135</v>
      </c>
      <c r="AJ20" s="70">
        <f t="shared" si="2"/>
        <v>-120</v>
      </c>
      <c r="AK20" s="70">
        <f t="shared" si="2"/>
        <v>-105</v>
      </c>
      <c r="AL20" s="70">
        <f t="shared" si="2"/>
        <v>-90</v>
      </c>
      <c r="AM20" s="70">
        <f t="shared" si="2"/>
        <v>-75</v>
      </c>
      <c r="AN20" s="70">
        <f t="shared" si="2"/>
        <v>-60</v>
      </c>
      <c r="AO20" s="70">
        <f t="shared" si="2"/>
        <v>-45</v>
      </c>
      <c r="AP20" s="70">
        <f t="shared" si="2"/>
        <v>-30</v>
      </c>
      <c r="AQ20" s="70">
        <f t="shared" si="2"/>
        <v>-15</v>
      </c>
      <c r="AR20" s="70">
        <f t="shared" si="2"/>
        <v>0</v>
      </c>
      <c r="AS20" s="70">
        <f t="shared" si="2"/>
        <v>15</v>
      </c>
      <c r="AT20" s="70">
        <f t="shared" si="2"/>
        <v>30</v>
      </c>
      <c r="AU20" s="70">
        <f t="shared" si="2"/>
        <v>45</v>
      </c>
      <c r="AV20" s="70">
        <f t="shared" si="2"/>
        <v>60</v>
      </c>
      <c r="AW20" s="70">
        <f t="shared" si="2"/>
        <v>75</v>
      </c>
      <c r="AX20" s="70">
        <f t="shared" si="2"/>
        <v>90</v>
      </c>
      <c r="AY20" s="70">
        <f t="shared" si="2"/>
        <v>105</v>
      </c>
      <c r="AZ20" s="70">
        <f t="shared" si="2"/>
        <v>120</v>
      </c>
      <c r="BA20" s="70">
        <f t="shared" si="2"/>
        <v>135</v>
      </c>
      <c r="BB20" s="70">
        <f t="shared" si="2"/>
        <v>150</v>
      </c>
      <c r="BC20" s="70">
        <f t="shared" si="2"/>
        <v>165</v>
      </c>
      <c r="BD20" s="70">
        <f t="shared" si="2"/>
        <v>180</v>
      </c>
    </row>
    <row r="21" spans="1:56" x14ac:dyDescent="0.15">
      <c r="A21" s="12"/>
      <c r="B21" s="22"/>
      <c r="C21" s="54">
        <v>4</v>
      </c>
      <c r="D21" s="71">
        <v>2.44853279430576</v>
      </c>
      <c r="E21" s="72">
        <v>2.3363828913770499</v>
      </c>
      <c r="F21" s="72">
        <v>2.54031617938384</v>
      </c>
      <c r="G21" s="73">
        <v>2.6053201234013801</v>
      </c>
      <c r="H21" s="73">
        <v>2.8239877654907599</v>
      </c>
      <c r="I21" s="73">
        <v>2.9773207053314898</v>
      </c>
      <c r="J21" s="73">
        <v>3.1581966577871801</v>
      </c>
      <c r="K21" s="73">
        <v>3.43835876533447</v>
      </c>
      <c r="L21" s="73">
        <v>4.0689168547178403</v>
      </c>
      <c r="M21" s="73">
        <v>4.2486155429092296</v>
      </c>
      <c r="N21" s="73">
        <v>4.8408494358959899</v>
      </c>
      <c r="O21" s="73">
        <v>4.8469363542809099</v>
      </c>
      <c r="P21" s="73">
        <v>4.8079885615722704</v>
      </c>
      <c r="Q21" s="73">
        <v>4.68620442328241</v>
      </c>
      <c r="R21" s="73">
        <v>4.7403468187653504</v>
      </c>
      <c r="S21" s="73">
        <v>4.2886835209604701</v>
      </c>
      <c r="T21" s="73">
        <v>3.8975925859059202</v>
      </c>
      <c r="U21" s="73">
        <v>3.4809664404905201</v>
      </c>
      <c r="V21" s="73">
        <v>2.9467712271594801</v>
      </c>
      <c r="W21" s="73">
        <v>2.7029896908839102</v>
      </c>
      <c r="X21" s="73">
        <v>2.8776208832237198</v>
      </c>
      <c r="Y21" s="73">
        <v>2.9018649224956099</v>
      </c>
      <c r="Z21" s="73">
        <v>2.91152516853702</v>
      </c>
      <c r="AA21" s="60">
        <v>2.3870778031911501</v>
      </c>
      <c r="AF21" s="54">
        <v>4</v>
      </c>
      <c r="AG21" s="71">
        <v>0.27726358402201001</v>
      </c>
      <c r="AH21" s="72">
        <v>0.29854732430146702</v>
      </c>
      <c r="AI21" s="72">
        <v>0.26971415119602399</v>
      </c>
      <c r="AJ21" s="73">
        <v>0.26883499012299999</v>
      </c>
      <c r="AK21" s="73">
        <v>0.24916253715357001</v>
      </c>
      <c r="AL21" s="73">
        <v>0.237244670218659</v>
      </c>
      <c r="AM21" s="73">
        <v>0.22673031096273999</v>
      </c>
      <c r="AN21" s="73">
        <v>0.20452331816327901</v>
      </c>
      <c r="AO21" s="73">
        <v>0.170412924155385</v>
      </c>
      <c r="AP21" s="73">
        <v>0.16232908861564899</v>
      </c>
      <c r="AQ21" s="73">
        <v>0.14074389055032999</v>
      </c>
      <c r="AR21" s="73">
        <v>0.13686876571133599</v>
      </c>
      <c r="AS21" s="73">
        <v>0.13907327082153301</v>
      </c>
      <c r="AT21" s="73">
        <v>0.141977368677731</v>
      </c>
      <c r="AU21" s="73">
        <v>0.14111861462872799</v>
      </c>
      <c r="AV21" s="73">
        <v>0.15633854305732001</v>
      </c>
      <c r="AW21" s="73">
        <v>0.172068372248251</v>
      </c>
      <c r="AX21" s="73">
        <v>0.196951043695654</v>
      </c>
      <c r="AY21" s="73">
        <v>0.23095903914344901</v>
      </c>
      <c r="AZ21" s="73">
        <v>0.24945339750043499</v>
      </c>
      <c r="BA21" s="73">
        <v>0.23335131260499301</v>
      </c>
      <c r="BB21" s="73">
        <v>0.23573077042521101</v>
      </c>
      <c r="BC21" s="73">
        <v>0.238740052651992</v>
      </c>
      <c r="BD21" s="60">
        <v>0.29014278701523799</v>
      </c>
    </row>
    <row r="22" spans="1:56" x14ac:dyDescent="0.15">
      <c r="A22" s="18"/>
      <c r="B22" s="21"/>
      <c r="C22" s="55">
        <v>6</v>
      </c>
      <c r="D22" s="74">
        <v>2.5842075298711902</v>
      </c>
      <c r="E22" s="6">
        <v>3.0134767392697599</v>
      </c>
      <c r="F22" s="6">
        <v>3.25205102237843</v>
      </c>
      <c r="G22" s="7">
        <v>2.9266431542024902</v>
      </c>
      <c r="H22" s="7">
        <v>3.0238682719557599</v>
      </c>
      <c r="I22" s="7">
        <v>3.7830477093193902</v>
      </c>
      <c r="J22" s="7">
        <v>3.58900402764045</v>
      </c>
      <c r="K22" s="7">
        <v>4.7034114328877701</v>
      </c>
      <c r="L22" s="7">
        <v>5.20181144065947</v>
      </c>
      <c r="M22" s="7">
        <v>5.3534478692842802</v>
      </c>
      <c r="N22" s="7">
        <v>6.0249906833948197</v>
      </c>
      <c r="O22" s="7">
        <v>6.16449748089825</v>
      </c>
      <c r="P22" s="7">
        <v>6.3699737719684704</v>
      </c>
      <c r="Q22" s="7">
        <v>6.1819119730412098</v>
      </c>
      <c r="R22" s="7">
        <v>5.8176722157181597</v>
      </c>
      <c r="S22" s="7">
        <v>5.4988475933219902</v>
      </c>
      <c r="T22" s="7">
        <v>4.9671014848858501</v>
      </c>
      <c r="U22" s="7">
        <v>4.2190695132279803</v>
      </c>
      <c r="V22" s="7">
        <v>4.1857404527668498</v>
      </c>
      <c r="W22" s="7">
        <v>3.3789518901752</v>
      </c>
      <c r="X22" s="7">
        <v>3.2709681936033199</v>
      </c>
      <c r="Y22" s="7">
        <v>3.5069633839192802</v>
      </c>
      <c r="Z22" s="7">
        <v>3.19231037185294</v>
      </c>
      <c r="AA22" s="11">
        <v>2.4296905245707499</v>
      </c>
      <c r="AF22" s="55">
        <v>6</v>
      </c>
      <c r="AG22" s="74">
        <v>0.35113765536408997</v>
      </c>
      <c r="AH22" s="6">
        <v>0.284336918223832</v>
      </c>
      <c r="AI22" s="6">
        <v>0.27374179533480703</v>
      </c>
      <c r="AJ22" s="7">
        <v>0.315440049874469</v>
      </c>
      <c r="AK22" s="7">
        <v>0.29423194078728998</v>
      </c>
      <c r="AL22" s="7">
        <v>0.23662272831693401</v>
      </c>
      <c r="AM22" s="7">
        <v>0.25264765091466301</v>
      </c>
      <c r="AN22" s="7">
        <v>0.19103270938936601</v>
      </c>
      <c r="AO22" s="7">
        <v>0.17100174898331599</v>
      </c>
      <c r="AP22" s="7">
        <v>0.159455556553105</v>
      </c>
      <c r="AQ22" s="7">
        <v>0.13769784940146801</v>
      </c>
      <c r="AR22" s="7">
        <v>0.13311248774828899</v>
      </c>
      <c r="AS22" s="7">
        <v>0.12869858670664699</v>
      </c>
      <c r="AT22" s="7">
        <v>0.132473632002232</v>
      </c>
      <c r="AU22" s="7">
        <v>0.141829194387426</v>
      </c>
      <c r="AV22" s="7">
        <v>0.15096258994307199</v>
      </c>
      <c r="AW22" s="7">
        <v>0.165983325568485</v>
      </c>
      <c r="AX22" s="7">
        <v>0.20097392862502</v>
      </c>
      <c r="AY22" s="7">
        <v>0.20049353423409899</v>
      </c>
      <c r="AZ22" s="7">
        <v>0.244941165824866</v>
      </c>
      <c r="BA22" s="7">
        <v>0.27339350801636397</v>
      </c>
      <c r="BB22" s="7">
        <v>0.24925868324851599</v>
      </c>
      <c r="BC22" s="7">
        <v>0.27085572005752501</v>
      </c>
      <c r="BD22" s="11">
        <v>0.36770172706647303</v>
      </c>
    </row>
    <row r="23" spans="1:56" x14ac:dyDescent="0.15">
      <c r="A23" s="18"/>
      <c r="B23" s="21"/>
      <c r="C23" s="55">
        <v>8</v>
      </c>
      <c r="D23" s="74">
        <v>3.4909447251312602</v>
      </c>
      <c r="E23" s="6">
        <v>3.04558538812151</v>
      </c>
      <c r="F23" s="6">
        <v>4.3062940405480301</v>
      </c>
      <c r="G23" s="7">
        <v>4.0045944272651903</v>
      </c>
      <c r="H23" s="7">
        <v>3.6250404614741099</v>
      </c>
      <c r="I23" s="7">
        <v>4.4871760139497203</v>
      </c>
      <c r="J23" s="7">
        <v>5.27675586879724</v>
      </c>
      <c r="K23" s="7">
        <v>6.16657869110729</v>
      </c>
      <c r="L23" s="7">
        <v>6.4964989791570904</v>
      </c>
      <c r="M23" s="7">
        <v>7.4242523617404901</v>
      </c>
      <c r="N23" s="7">
        <v>7.85055296343773</v>
      </c>
      <c r="O23" s="7">
        <v>8.0053831031222806</v>
      </c>
      <c r="P23" s="7">
        <v>7.8966463392040804</v>
      </c>
      <c r="Q23" s="7">
        <v>7.7872532942958603</v>
      </c>
      <c r="R23" s="7">
        <v>7.7768702505619398</v>
      </c>
      <c r="S23" s="7">
        <v>6.6648601854948</v>
      </c>
      <c r="T23" s="7">
        <v>5.36121912534629</v>
      </c>
      <c r="U23" s="7">
        <v>4.7868143514363197</v>
      </c>
      <c r="V23" s="7">
        <v>4.2939621199263502</v>
      </c>
      <c r="W23" s="7">
        <v>3.7461281384698601</v>
      </c>
      <c r="X23" s="7">
        <v>3.2644235579195899</v>
      </c>
      <c r="Y23" s="7">
        <v>4.0147612620966102</v>
      </c>
      <c r="Z23" s="7">
        <v>3.93627734354392</v>
      </c>
      <c r="AA23" s="11">
        <v>3.2352071062676502</v>
      </c>
      <c r="AF23" s="55">
        <v>8</v>
      </c>
      <c r="AG23" s="74">
        <v>0.320965732239688</v>
      </c>
      <c r="AH23" s="6">
        <v>0.34444334742501398</v>
      </c>
      <c r="AI23" s="6">
        <v>0.25159286570630701</v>
      </c>
      <c r="AJ23" s="7">
        <v>0.27429287780845202</v>
      </c>
      <c r="AK23" s="7">
        <v>0.31756613997250999</v>
      </c>
      <c r="AL23" s="7">
        <v>0.26211767004165198</v>
      </c>
      <c r="AM23" s="7">
        <v>0.22584701765849499</v>
      </c>
      <c r="AN23" s="7">
        <v>0.19105738232133601</v>
      </c>
      <c r="AO23" s="7">
        <v>0.17692887223019799</v>
      </c>
      <c r="AP23" s="7">
        <v>0.150148930579837</v>
      </c>
      <c r="AQ23" s="7">
        <v>0.13638116557845001</v>
      </c>
      <c r="AR23" s="7">
        <v>0.13029658730168101</v>
      </c>
      <c r="AS23" s="7">
        <v>0.13256689388993201</v>
      </c>
      <c r="AT23" s="7">
        <v>0.13522765750733901</v>
      </c>
      <c r="AU23" s="7">
        <v>0.137206812966159</v>
      </c>
      <c r="AV23" s="7">
        <v>0.161791447455363</v>
      </c>
      <c r="AW23" s="7">
        <v>0.20105210517633601</v>
      </c>
      <c r="AX23" s="7">
        <v>0.22772166555196899</v>
      </c>
      <c r="AY23" s="7">
        <v>0.25663880092972502</v>
      </c>
      <c r="AZ23" s="7">
        <v>0.29136818332734798</v>
      </c>
      <c r="BA23" s="7">
        <v>0.34622897270978797</v>
      </c>
      <c r="BB23" s="7">
        <v>0.28381075001377798</v>
      </c>
      <c r="BC23" s="7">
        <v>0.287540882737158</v>
      </c>
      <c r="BD23" s="11">
        <v>0.361756665747337</v>
      </c>
    </row>
    <row r="24" spans="1:56" x14ac:dyDescent="0.15">
      <c r="A24" s="18"/>
      <c r="B24" s="21"/>
      <c r="C24" s="55">
        <v>10</v>
      </c>
      <c r="D24" s="74">
        <v>3.9155567231394999</v>
      </c>
      <c r="E24" s="6">
        <v>1.8345393991227701</v>
      </c>
      <c r="F24" s="6">
        <v>2.8299432284496402</v>
      </c>
      <c r="G24" s="7">
        <v>4.3759673740206502</v>
      </c>
      <c r="H24" s="7">
        <v>5.5673685118697804</v>
      </c>
      <c r="I24" s="7">
        <v>5.4872478774517903</v>
      </c>
      <c r="J24" s="7">
        <v>6.5311921661917598</v>
      </c>
      <c r="K24" s="7">
        <v>7.6885555727094799</v>
      </c>
      <c r="L24" s="7">
        <v>7.9649101191569498</v>
      </c>
      <c r="M24" s="7">
        <v>8.7813774151923099</v>
      </c>
      <c r="N24" s="7">
        <v>9.4992900168659808</v>
      </c>
      <c r="O24" s="7">
        <v>9.9595337853252897</v>
      </c>
      <c r="P24" s="7">
        <v>10.1690386217191</v>
      </c>
      <c r="Q24" s="7">
        <v>9.6466884844632705</v>
      </c>
      <c r="R24" s="7">
        <v>8.8290242522362501</v>
      </c>
      <c r="S24" s="7">
        <v>7.1976753637477797</v>
      </c>
      <c r="T24" s="7">
        <v>5.5123550725509398</v>
      </c>
      <c r="U24" s="7">
        <v>4.16032996124994</v>
      </c>
      <c r="V24" s="7">
        <v>3.7199375383328599</v>
      </c>
      <c r="W24" s="7">
        <v>3.05983713239138</v>
      </c>
      <c r="X24" s="7">
        <v>3.9569469413169198</v>
      </c>
      <c r="Y24" s="7">
        <v>3.3051750714892401</v>
      </c>
      <c r="Z24" s="7">
        <v>3.1768058950684801</v>
      </c>
      <c r="AA24" s="11">
        <v>3.6946905828940699</v>
      </c>
      <c r="AF24" s="55">
        <v>10</v>
      </c>
      <c r="AG24" s="74">
        <v>0.34319041318368798</v>
      </c>
      <c r="AH24" s="6">
        <v>0.68210324147085699</v>
      </c>
      <c r="AI24" s="6">
        <v>0.45721710766465501</v>
      </c>
      <c r="AJ24" s="7">
        <v>0.30821038926687999</v>
      </c>
      <c r="AK24" s="7">
        <v>0.25248315635889401</v>
      </c>
      <c r="AL24" s="7">
        <v>0.26155711576785701</v>
      </c>
      <c r="AM24" s="7">
        <v>0.225605755225914</v>
      </c>
      <c r="AN24" s="7">
        <v>0.19368028129680501</v>
      </c>
      <c r="AO24" s="7">
        <v>0.18275905683476701</v>
      </c>
      <c r="AP24" s="7">
        <v>0.15945871218615901</v>
      </c>
      <c r="AQ24" s="7">
        <v>0.14284771229795401</v>
      </c>
      <c r="AR24" s="7">
        <v>0.13432814680861399</v>
      </c>
      <c r="AS24" s="7">
        <v>0.13247604444482999</v>
      </c>
      <c r="AT24" s="7">
        <v>0.13980699653627601</v>
      </c>
      <c r="AU24" s="7">
        <v>0.15579601032845899</v>
      </c>
      <c r="AV24" s="7">
        <v>0.19681692192438099</v>
      </c>
      <c r="AW24" s="7">
        <v>0.256337273379383</v>
      </c>
      <c r="AX24" s="7">
        <v>0.34083069359976698</v>
      </c>
      <c r="AY24" s="7">
        <v>0.37019717463049101</v>
      </c>
      <c r="AZ24" s="7">
        <v>0.46899566178243401</v>
      </c>
      <c r="BA24" s="7">
        <v>0.36116472671253003</v>
      </c>
      <c r="BB24" s="7">
        <v>0.36021520739047502</v>
      </c>
      <c r="BC24" s="7">
        <v>0.40665496934385298</v>
      </c>
      <c r="BD24" s="11">
        <v>0.32771187793757001</v>
      </c>
    </row>
    <row r="25" spans="1:56" x14ac:dyDescent="0.15">
      <c r="A25" s="18"/>
      <c r="B25" s="21"/>
      <c r="C25" s="55">
        <v>12</v>
      </c>
      <c r="D25" s="74">
        <v>5.4804115556354098</v>
      </c>
      <c r="E25" s="6">
        <v>1.9647324660929799</v>
      </c>
      <c r="F25" s="6">
        <v>2.99457797818941</v>
      </c>
      <c r="G25" s="7">
        <v>5.7865547537447002</v>
      </c>
      <c r="H25" s="7">
        <v>5.6872440651704004</v>
      </c>
      <c r="I25" s="7">
        <v>5.4377294805694296</v>
      </c>
      <c r="J25" s="7">
        <v>8.2576103752585599</v>
      </c>
      <c r="K25" s="7">
        <v>8.7647369611105592</v>
      </c>
      <c r="L25" s="7">
        <v>8.5412511929050901</v>
      </c>
      <c r="M25" s="7">
        <v>9.3633757441313303</v>
      </c>
      <c r="N25" s="7">
        <v>10.9462337412591</v>
      </c>
      <c r="O25" s="7">
        <v>11.241485695219501</v>
      </c>
      <c r="P25" s="7">
        <v>10.8411346167067</v>
      </c>
      <c r="Q25" s="7">
        <v>9.6277056445974392</v>
      </c>
      <c r="R25" s="7">
        <v>8.5040702253457798</v>
      </c>
      <c r="S25" s="7">
        <v>7.24940442098739</v>
      </c>
      <c r="T25" s="7">
        <v>5.7998469724478099</v>
      </c>
      <c r="U25" s="7">
        <v>4.3245156983672803</v>
      </c>
      <c r="V25" s="7">
        <v>4.7397133563401104</v>
      </c>
      <c r="W25" s="7">
        <v>5.4632244488292399</v>
      </c>
      <c r="X25" s="7">
        <v>4.9865251183261599</v>
      </c>
      <c r="Y25" s="7">
        <v>4.4355393430652796</v>
      </c>
      <c r="Z25" s="7">
        <v>4.2781121557482402</v>
      </c>
      <c r="AA25" s="11">
        <v>5.5156015952745197</v>
      </c>
      <c r="AF25" s="55">
        <v>12</v>
      </c>
      <c r="AG25" s="74">
        <v>0.26397816447059103</v>
      </c>
      <c r="AH25" s="6">
        <v>0.673067607768845</v>
      </c>
      <c r="AI25" s="6">
        <v>0.483994346637378</v>
      </c>
      <c r="AJ25" s="7">
        <v>0.26067170787168298</v>
      </c>
      <c r="AK25" s="7">
        <v>0.27596274149620897</v>
      </c>
      <c r="AL25" s="7">
        <v>0.29455119977520899</v>
      </c>
      <c r="AM25" s="7">
        <v>0.217948120112021</v>
      </c>
      <c r="AN25" s="7">
        <v>0.20646102694697999</v>
      </c>
      <c r="AO25" s="7">
        <v>0.21248403312884601</v>
      </c>
      <c r="AP25" s="7">
        <v>0.18605193989164401</v>
      </c>
      <c r="AQ25" s="7">
        <v>0.15597200011234999</v>
      </c>
      <c r="AR25" s="7">
        <v>0.14999165073417101</v>
      </c>
      <c r="AS25" s="7">
        <v>0.15735992247068001</v>
      </c>
      <c r="AT25" s="7">
        <v>0.179139664847212</v>
      </c>
      <c r="AU25" s="7">
        <v>0.20593441752654401</v>
      </c>
      <c r="AV25" s="7">
        <v>0.24885944670132401</v>
      </c>
      <c r="AW25" s="7">
        <v>0.30951348235731102</v>
      </c>
      <c r="AX25" s="7">
        <v>0.42633891616438002</v>
      </c>
      <c r="AY25" s="7">
        <v>0.408811485647741</v>
      </c>
      <c r="AZ25" s="7">
        <v>0.34081308058884302</v>
      </c>
      <c r="BA25" s="7">
        <v>0.285241807408943</v>
      </c>
      <c r="BB25" s="7">
        <v>0.34901940423237199</v>
      </c>
      <c r="BC25" s="7">
        <v>0.312317714590783</v>
      </c>
      <c r="BD25" s="11">
        <v>0.27070882593290302</v>
      </c>
    </row>
    <row r="26" spans="1:56" x14ac:dyDescent="0.15">
      <c r="A26" s="18"/>
      <c r="B26" s="21"/>
      <c r="C26" s="55">
        <v>14</v>
      </c>
      <c r="D26" s="74">
        <v>4.6399239597749498</v>
      </c>
      <c r="E26" s="6">
        <v>1.7899952397762799</v>
      </c>
      <c r="F26" s="6" t="s">
        <v>13</v>
      </c>
      <c r="G26" s="7">
        <v>5.2681069872500697</v>
      </c>
      <c r="H26" s="7">
        <v>7.9767692633985199</v>
      </c>
      <c r="I26" s="7">
        <v>6.8899152780070603</v>
      </c>
      <c r="J26" s="7">
        <v>5.2362820125638496</v>
      </c>
      <c r="K26" s="7">
        <v>8.1756878887445907</v>
      </c>
      <c r="L26" s="7">
        <v>9.2801204630722491</v>
      </c>
      <c r="M26" s="7">
        <v>10.2515139988492</v>
      </c>
      <c r="N26" s="7">
        <v>10.8200466163506</v>
      </c>
      <c r="O26" s="7">
        <v>10.5215831845191</v>
      </c>
      <c r="P26" s="7">
        <v>10.173112407981099</v>
      </c>
      <c r="Q26" s="7">
        <v>10.2229324263467</v>
      </c>
      <c r="R26" s="7">
        <v>9.1901300665483099</v>
      </c>
      <c r="S26" s="7">
        <v>7.4605134512682998</v>
      </c>
      <c r="T26" s="7">
        <v>6.26324433239781</v>
      </c>
      <c r="U26" s="7">
        <v>5.7091022165551504</v>
      </c>
      <c r="V26" s="7">
        <v>5.8138025713952697</v>
      </c>
      <c r="W26" s="7">
        <v>2.8748499530941798</v>
      </c>
      <c r="X26" s="7">
        <v>4.4137222435133001</v>
      </c>
      <c r="Y26" s="7">
        <v>4.78727805304543</v>
      </c>
      <c r="Z26" s="7">
        <v>5.9445588198844899</v>
      </c>
      <c r="AA26" s="11">
        <v>4.2045916403007002</v>
      </c>
      <c r="AF26" s="55">
        <v>14</v>
      </c>
      <c r="AG26" s="74">
        <v>0.25857555825979001</v>
      </c>
      <c r="AH26" s="6">
        <v>0.69958388343863498</v>
      </c>
      <c r="AI26" s="6" t="s">
        <v>13</v>
      </c>
      <c r="AJ26" s="7">
        <v>0.253414750698226</v>
      </c>
      <c r="AK26" s="7">
        <v>0.18014312973955299</v>
      </c>
      <c r="AL26" s="7">
        <v>0.280488035444242</v>
      </c>
      <c r="AM26" s="7">
        <v>0.38908134374235198</v>
      </c>
      <c r="AN26" s="7">
        <v>0.26915989605503299</v>
      </c>
      <c r="AO26" s="7">
        <v>0.235391308123818</v>
      </c>
      <c r="AP26" s="7">
        <v>0.20986060274930199</v>
      </c>
      <c r="AQ26" s="7">
        <v>0.19346350921753799</v>
      </c>
      <c r="AR26" s="7">
        <v>0.19614801016578901</v>
      </c>
      <c r="AS26" s="7">
        <v>0.20484112885458</v>
      </c>
      <c r="AT26" s="7">
        <v>0.20889550823369299</v>
      </c>
      <c r="AU26" s="7">
        <v>0.234809500029803</v>
      </c>
      <c r="AV26" s="7">
        <v>0.29511402891060501</v>
      </c>
      <c r="AW26" s="7">
        <v>0.35444215588914202</v>
      </c>
      <c r="AX26" s="7">
        <v>0.331541327362322</v>
      </c>
      <c r="AY26" s="7">
        <v>0.32461160490253199</v>
      </c>
      <c r="AZ26" s="7">
        <v>0.441407025883088</v>
      </c>
      <c r="BA26" s="7">
        <v>0.29739863627896201</v>
      </c>
      <c r="BB26" s="7">
        <v>0.233460265672015</v>
      </c>
      <c r="BC26" s="7">
        <v>0.18415519068736</v>
      </c>
      <c r="BD26" s="11">
        <v>0.280164152450258</v>
      </c>
    </row>
    <row r="27" spans="1:56" x14ac:dyDescent="0.15">
      <c r="A27" s="12"/>
      <c r="B27" s="22"/>
      <c r="C27" s="55">
        <v>16</v>
      </c>
      <c r="D27" s="61">
        <v>3.2535846714732499</v>
      </c>
      <c r="E27" s="7">
        <v>4.2378995922259897</v>
      </c>
      <c r="F27" s="7">
        <v>4.6598847613721901</v>
      </c>
      <c r="G27" s="7">
        <v>4.7834155696149097</v>
      </c>
      <c r="H27" s="7">
        <v>3.7190026765907298</v>
      </c>
      <c r="I27" s="7">
        <v>3.58966214892452</v>
      </c>
      <c r="J27" s="7">
        <v>5.3694842845186201</v>
      </c>
      <c r="K27" s="7">
        <v>8.0740575402099299</v>
      </c>
      <c r="L27" s="7">
        <v>10.5029170068202</v>
      </c>
      <c r="M27" s="7">
        <v>10.1287600513214</v>
      </c>
      <c r="N27" s="7">
        <v>11.035482250608601</v>
      </c>
      <c r="O27" s="7">
        <v>9.1252065418249302</v>
      </c>
      <c r="P27" s="7">
        <v>11.001061305254099</v>
      </c>
      <c r="Q27" s="7">
        <v>9.9649581553425204</v>
      </c>
      <c r="R27" s="7">
        <v>7.8077509146503701</v>
      </c>
      <c r="S27" s="7">
        <v>7.9389573047148403</v>
      </c>
      <c r="T27" s="7">
        <v>9.3767704250719408</v>
      </c>
      <c r="U27" s="7">
        <v>4.9556683640672397</v>
      </c>
      <c r="V27" s="7">
        <v>4.8905420623035996</v>
      </c>
      <c r="W27" s="7">
        <v>2.89362363790113</v>
      </c>
      <c r="X27" s="7">
        <v>2.99155010981131</v>
      </c>
      <c r="Y27" s="7">
        <v>3.6870562233478998</v>
      </c>
      <c r="Z27" s="7">
        <v>3.0185642926033398</v>
      </c>
      <c r="AA27" s="11">
        <v>1.64119839286893</v>
      </c>
      <c r="AF27" s="55">
        <v>16</v>
      </c>
      <c r="AG27" s="61">
        <v>0.35657252109058202</v>
      </c>
      <c r="AH27" s="7">
        <v>0.20446211150905699</v>
      </c>
      <c r="AI27" s="7">
        <v>0.25734832201667202</v>
      </c>
      <c r="AJ27" s="7">
        <v>0.26753416124650697</v>
      </c>
      <c r="AK27" s="7">
        <v>0.32416690877891702</v>
      </c>
      <c r="AL27" s="7">
        <v>0.32779523821461098</v>
      </c>
      <c r="AM27" s="7">
        <v>0.32725941885308901</v>
      </c>
      <c r="AN27" s="7">
        <v>0.30737539853993301</v>
      </c>
      <c r="AO27" s="7">
        <v>0.241937551676499</v>
      </c>
      <c r="AP27" s="7">
        <v>0.24399185310758501</v>
      </c>
      <c r="AQ27" s="7">
        <v>0.224010607201409</v>
      </c>
      <c r="AR27" s="7">
        <v>0.272368905273424</v>
      </c>
      <c r="AS27" s="7">
        <v>0.22589568034570001</v>
      </c>
      <c r="AT27" s="7">
        <v>0.26187779317762599</v>
      </c>
      <c r="AU27" s="7">
        <v>0.342869293517642</v>
      </c>
      <c r="AV27" s="7">
        <v>0.32404907268691402</v>
      </c>
      <c r="AW27" s="7">
        <v>0.30334802334022098</v>
      </c>
      <c r="AX27" s="7">
        <v>0.3650871793896</v>
      </c>
      <c r="AY27" s="7">
        <v>0.37038206480899999</v>
      </c>
      <c r="AZ27" s="7">
        <v>0.43542590925578301</v>
      </c>
      <c r="BA27" s="7">
        <v>0.39855439848228302</v>
      </c>
      <c r="BB27" s="7">
        <v>0.33774248718800698</v>
      </c>
      <c r="BC27" s="7">
        <v>0.17065338193738999</v>
      </c>
      <c r="BD27" s="11">
        <v>0.461527268419124</v>
      </c>
    </row>
    <row r="28" spans="1:56" x14ac:dyDescent="0.15">
      <c r="A28" s="12"/>
      <c r="B28" s="22"/>
      <c r="C28" s="55">
        <v>18</v>
      </c>
      <c r="D28" s="61" t="s">
        <v>13</v>
      </c>
      <c r="E28" s="7">
        <v>1.3750363543245701</v>
      </c>
      <c r="F28" s="7">
        <v>1.35342767779559</v>
      </c>
      <c r="G28" s="7">
        <v>0.834198979654864</v>
      </c>
      <c r="H28" s="7">
        <v>5.2525982109881904</v>
      </c>
      <c r="I28" s="7">
        <v>3.5769459118875901</v>
      </c>
      <c r="J28" s="7">
        <v>2.5830342551969698</v>
      </c>
      <c r="K28" s="7">
        <v>4.79894786503408</v>
      </c>
      <c r="L28" s="7">
        <v>9.88945343982442</v>
      </c>
      <c r="M28" s="7">
        <v>11.0282197262189</v>
      </c>
      <c r="N28" s="7">
        <v>10.567355270742601</v>
      </c>
      <c r="O28" s="7">
        <v>10.836168520816001</v>
      </c>
      <c r="P28" s="7">
        <v>10.1359373960436</v>
      </c>
      <c r="Q28" s="7">
        <v>10.6382111569188</v>
      </c>
      <c r="R28" s="7">
        <v>9.0535631121993703</v>
      </c>
      <c r="S28" s="7">
        <v>11.605770400597599</v>
      </c>
      <c r="T28" s="7">
        <v>8.3750794500955799</v>
      </c>
      <c r="U28" s="7">
        <v>6.7091895106094199</v>
      </c>
      <c r="V28" s="7">
        <v>1.4419189491330699</v>
      </c>
      <c r="W28" s="7">
        <v>1.3628629675299899</v>
      </c>
      <c r="X28" s="7">
        <v>0.72462362805805702</v>
      </c>
      <c r="Y28" s="7">
        <v>3.8219839099789001</v>
      </c>
      <c r="Z28" s="7">
        <v>1.6935381706492201</v>
      </c>
      <c r="AA28" s="11">
        <v>1.60465001448994</v>
      </c>
      <c r="AF28" s="55">
        <v>18</v>
      </c>
      <c r="AG28" s="61" t="s">
        <v>13</v>
      </c>
      <c r="AH28" s="7">
        <v>0.28982398702779999</v>
      </c>
      <c r="AI28" s="7">
        <v>0.31442799828704898</v>
      </c>
      <c r="AJ28" s="7">
        <v>0.30235259017767602</v>
      </c>
      <c r="AK28" s="7">
        <v>0.12409378913682199</v>
      </c>
      <c r="AL28" s="7">
        <v>0.30571894302973002</v>
      </c>
      <c r="AM28" s="7">
        <v>0.420771098729885</v>
      </c>
      <c r="AN28" s="7">
        <v>0.41752364128047398</v>
      </c>
      <c r="AO28" s="7">
        <v>0.242385774847797</v>
      </c>
      <c r="AP28" s="7">
        <v>0.260137289430383</v>
      </c>
      <c r="AQ28" s="7">
        <v>0.27414613005212601</v>
      </c>
      <c r="AR28" s="7">
        <v>0.267644548393904</v>
      </c>
      <c r="AS28" s="7">
        <v>0.29930296462030098</v>
      </c>
      <c r="AT28" s="7">
        <v>0.29573936534019901</v>
      </c>
      <c r="AU28" s="7">
        <v>0.31063167216196802</v>
      </c>
      <c r="AV28" s="7">
        <v>0.275570422664484</v>
      </c>
      <c r="AW28" s="7">
        <v>0.318131665408944</v>
      </c>
      <c r="AX28" s="7">
        <v>0.29882097646463002</v>
      </c>
      <c r="AY28" s="7">
        <v>0.62063617984800601</v>
      </c>
      <c r="AZ28" s="7">
        <v>0.15435915083351301</v>
      </c>
      <c r="BA28" s="7">
        <v>0.28384254167488998</v>
      </c>
      <c r="BB28" s="7">
        <v>5.7949349525834103E-2</v>
      </c>
      <c r="BC28" s="7">
        <v>0.24171646538627001</v>
      </c>
      <c r="BD28" s="11">
        <v>0.219824097189731</v>
      </c>
    </row>
    <row r="29" spans="1:56" x14ac:dyDescent="0.15">
      <c r="A29" s="12"/>
      <c r="B29" s="22"/>
      <c r="C29" s="55">
        <v>20</v>
      </c>
      <c r="D29" s="61" t="s">
        <v>13</v>
      </c>
      <c r="E29" s="7" t="s">
        <v>13</v>
      </c>
      <c r="F29" s="7" t="s">
        <v>13</v>
      </c>
      <c r="G29" s="7" t="s">
        <v>13</v>
      </c>
      <c r="H29" s="7">
        <v>0.84024247644560801</v>
      </c>
      <c r="I29" s="7" t="s">
        <v>13</v>
      </c>
      <c r="J29" s="7">
        <v>1.56700007228772</v>
      </c>
      <c r="K29" s="7">
        <v>5.1853967174277598</v>
      </c>
      <c r="L29" s="7">
        <v>9.9613783662483009</v>
      </c>
      <c r="M29" s="7">
        <v>11.475943244529001</v>
      </c>
      <c r="N29" s="7">
        <v>14.1041389216275</v>
      </c>
      <c r="O29" s="7">
        <v>11.595888979993401</v>
      </c>
      <c r="P29" s="7">
        <v>10.543974104531401</v>
      </c>
      <c r="Q29" s="7">
        <v>12.054181753910299</v>
      </c>
      <c r="R29" s="7">
        <v>9.3225464180886295</v>
      </c>
      <c r="S29" s="7">
        <v>8.9298469304667893</v>
      </c>
      <c r="T29" s="7">
        <v>5.4050239746284499</v>
      </c>
      <c r="U29" s="7">
        <v>0.86759481694526497</v>
      </c>
      <c r="V29" s="7">
        <v>0.38706824585147998</v>
      </c>
      <c r="W29" s="7">
        <v>0.58035967152794599</v>
      </c>
      <c r="X29" s="7" t="s">
        <v>13</v>
      </c>
      <c r="Y29" s="7" t="s">
        <v>13</v>
      </c>
      <c r="Z29" s="7" t="s">
        <v>13</v>
      </c>
      <c r="AA29" s="11" t="s">
        <v>13</v>
      </c>
      <c r="AF29" s="55">
        <v>20</v>
      </c>
      <c r="AG29" s="61" t="s">
        <v>13</v>
      </c>
      <c r="AH29" s="7" t="s">
        <v>13</v>
      </c>
      <c r="AI29" s="7" t="s">
        <v>13</v>
      </c>
      <c r="AJ29" s="7" t="s">
        <v>13</v>
      </c>
      <c r="AK29" s="7">
        <v>0.36938190947367799</v>
      </c>
      <c r="AL29" s="7" t="s">
        <v>13</v>
      </c>
      <c r="AM29" s="7">
        <v>0.35510173501911202</v>
      </c>
      <c r="AN29" s="7">
        <v>0.13464664060314999</v>
      </c>
      <c r="AO29" s="7">
        <v>0.23269208107661199</v>
      </c>
      <c r="AP29" s="7">
        <v>0.22856715926398299</v>
      </c>
      <c r="AQ29" s="7">
        <v>0.23390457601224601</v>
      </c>
      <c r="AR29" s="7">
        <v>0.28887950497659698</v>
      </c>
      <c r="AS29" s="7">
        <v>0.33832503059726898</v>
      </c>
      <c r="AT29" s="7">
        <v>0.29145393203157999</v>
      </c>
      <c r="AU29" s="7">
        <v>0.35976946407715699</v>
      </c>
      <c r="AV29" s="7">
        <v>0.329597194977506</v>
      </c>
      <c r="AW29" s="7">
        <v>0.48242334400357301</v>
      </c>
      <c r="AX29" s="7">
        <v>1.3600392025364101</v>
      </c>
      <c r="AY29" s="7">
        <v>1.28996775350862</v>
      </c>
      <c r="AZ29" s="7">
        <v>0.31589605950851302</v>
      </c>
      <c r="BA29" s="7" t="s">
        <v>13</v>
      </c>
      <c r="BB29" s="7" t="s">
        <v>13</v>
      </c>
      <c r="BC29" s="7" t="s">
        <v>13</v>
      </c>
      <c r="BD29" s="11" t="s">
        <v>13</v>
      </c>
    </row>
    <row r="30" spans="1:56" x14ac:dyDescent="0.15">
      <c r="A30" s="12"/>
      <c r="B30" s="22"/>
      <c r="C30" s="55">
        <v>22</v>
      </c>
      <c r="D30" s="61" t="s">
        <v>13</v>
      </c>
      <c r="E30" s="7" t="s">
        <v>13</v>
      </c>
      <c r="F30" s="7" t="s">
        <v>13</v>
      </c>
      <c r="G30" s="7" t="s">
        <v>13</v>
      </c>
      <c r="H30" s="7" t="s">
        <v>13</v>
      </c>
      <c r="I30" s="7" t="s">
        <v>13</v>
      </c>
      <c r="J30" s="7" t="s">
        <v>13</v>
      </c>
      <c r="K30" s="7" t="s">
        <v>13</v>
      </c>
      <c r="L30" s="7">
        <v>5.4245406656371404</v>
      </c>
      <c r="M30" s="7">
        <v>4.5899549844792098</v>
      </c>
      <c r="N30" s="7">
        <v>5.6985322495110404</v>
      </c>
      <c r="O30" s="7">
        <v>8.89159577211149</v>
      </c>
      <c r="P30" s="7">
        <v>13.5580810008809</v>
      </c>
      <c r="Q30" s="7">
        <v>10.2715553352312</v>
      </c>
      <c r="R30" s="7">
        <v>7.5527521006672798</v>
      </c>
      <c r="S30" s="7">
        <v>4.2137235743226098</v>
      </c>
      <c r="T30" s="7">
        <v>1.5016391288514099</v>
      </c>
      <c r="U30" s="7" t="s">
        <v>13</v>
      </c>
      <c r="V30" s="7">
        <v>1.5590969625017099</v>
      </c>
      <c r="W30" s="7" t="s">
        <v>13</v>
      </c>
      <c r="X30" s="7" t="s">
        <v>13</v>
      </c>
      <c r="Y30" s="7" t="s">
        <v>13</v>
      </c>
      <c r="Z30" s="7" t="s">
        <v>13</v>
      </c>
      <c r="AA30" s="11" t="s">
        <v>13</v>
      </c>
      <c r="AF30" s="55">
        <v>22</v>
      </c>
      <c r="AG30" s="61" t="s">
        <v>13</v>
      </c>
      <c r="AH30" s="7" t="s">
        <v>13</v>
      </c>
      <c r="AI30" s="7" t="s">
        <v>13</v>
      </c>
      <c r="AJ30" s="7" t="s">
        <v>13</v>
      </c>
      <c r="AK30" s="7" t="s">
        <v>13</v>
      </c>
      <c r="AL30" s="7" t="s">
        <v>13</v>
      </c>
      <c r="AM30" s="7" t="s">
        <v>13</v>
      </c>
      <c r="AN30" s="7" t="s">
        <v>13</v>
      </c>
      <c r="AO30" s="7">
        <v>5.4416623153937402E-2</v>
      </c>
      <c r="AP30" s="7">
        <v>0.29363048326998598</v>
      </c>
      <c r="AQ30" s="7">
        <v>0.33731804394229797</v>
      </c>
      <c r="AR30" s="7">
        <v>0.34397831646176702</v>
      </c>
      <c r="AS30" s="7">
        <v>0.31939226383007302</v>
      </c>
      <c r="AT30" s="7">
        <v>0.34091053129062399</v>
      </c>
      <c r="AU30" s="7">
        <v>0.337769584363103</v>
      </c>
      <c r="AV30" s="7">
        <v>0.50547357660221703</v>
      </c>
      <c r="AW30" s="7">
        <v>0.84517872155090101</v>
      </c>
      <c r="AX30" s="7" t="s">
        <v>13</v>
      </c>
      <c r="AY30" s="7">
        <v>0.19072650275321501</v>
      </c>
      <c r="AZ30" s="7" t="s">
        <v>13</v>
      </c>
      <c r="BA30" s="7" t="s">
        <v>13</v>
      </c>
      <c r="BB30" s="7" t="s">
        <v>13</v>
      </c>
      <c r="BC30" s="7" t="s">
        <v>13</v>
      </c>
      <c r="BD30" s="11" t="s">
        <v>13</v>
      </c>
    </row>
    <row r="31" spans="1:56" ht="14.25" thickBot="1" x14ac:dyDescent="0.2">
      <c r="A31" s="13"/>
      <c r="B31" s="23"/>
      <c r="C31" s="56">
        <v>24</v>
      </c>
      <c r="D31" s="62" t="s">
        <v>13</v>
      </c>
      <c r="E31" s="15" t="s">
        <v>13</v>
      </c>
      <c r="F31" s="15" t="s">
        <v>13</v>
      </c>
      <c r="G31" s="15" t="s">
        <v>13</v>
      </c>
      <c r="H31" s="15" t="s">
        <v>13</v>
      </c>
      <c r="I31" s="15" t="s">
        <v>13</v>
      </c>
      <c r="J31" s="15" t="s">
        <v>13</v>
      </c>
      <c r="K31" s="15" t="s">
        <v>13</v>
      </c>
      <c r="L31" s="15" t="s">
        <v>13</v>
      </c>
      <c r="M31" s="15">
        <v>1.50247339692044</v>
      </c>
      <c r="N31" s="15">
        <v>2.3451732177693398</v>
      </c>
      <c r="O31" s="15">
        <v>4.3191308431697699</v>
      </c>
      <c r="P31" s="15">
        <v>3.46702717883587</v>
      </c>
      <c r="Q31" s="15">
        <v>3.08299797800175</v>
      </c>
      <c r="R31" s="15" t="s">
        <v>13</v>
      </c>
      <c r="S31" s="15">
        <v>1.5748320612736899</v>
      </c>
      <c r="T31" s="15">
        <v>0.44483568210785102</v>
      </c>
      <c r="U31" s="15" t="s">
        <v>13</v>
      </c>
      <c r="V31" s="15" t="s">
        <v>13</v>
      </c>
      <c r="W31" s="15" t="s">
        <v>13</v>
      </c>
      <c r="X31" s="15" t="s">
        <v>13</v>
      </c>
      <c r="Y31" s="15" t="s">
        <v>13</v>
      </c>
      <c r="Z31" s="15" t="s">
        <v>13</v>
      </c>
      <c r="AA31" s="17" t="s">
        <v>13</v>
      </c>
      <c r="AF31" s="56">
        <v>24</v>
      </c>
      <c r="AG31" s="62" t="s">
        <v>13</v>
      </c>
      <c r="AH31" s="15" t="s">
        <v>13</v>
      </c>
      <c r="AI31" s="15" t="s">
        <v>13</v>
      </c>
      <c r="AJ31" s="15" t="s">
        <v>13</v>
      </c>
      <c r="AK31" s="15" t="s">
        <v>13</v>
      </c>
      <c r="AL31" s="15" t="s">
        <v>13</v>
      </c>
      <c r="AM31" s="15" t="s">
        <v>13</v>
      </c>
      <c r="AN31" s="15" t="s">
        <v>13</v>
      </c>
      <c r="AO31" s="15" t="s">
        <v>13</v>
      </c>
      <c r="AP31" s="15">
        <v>0.24071418995368599</v>
      </c>
      <c r="AQ31" s="15">
        <v>0.56230489541693396</v>
      </c>
      <c r="AR31" s="15">
        <v>0.28591786438226402</v>
      </c>
      <c r="AS31" s="15">
        <v>0.28044545335959797</v>
      </c>
      <c r="AT31" s="15">
        <v>0.560433327281875</v>
      </c>
      <c r="AU31" s="15" t="s">
        <v>13</v>
      </c>
      <c r="AV31" s="15">
        <v>0.78837330410419204</v>
      </c>
      <c r="AW31" s="15">
        <v>1.6230712351554299</v>
      </c>
      <c r="AX31" s="15" t="s">
        <v>13</v>
      </c>
      <c r="AY31" s="15" t="s">
        <v>13</v>
      </c>
      <c r="AZ31" s="15" t="s">
        <v>13</v>
      </c>
      <c r="BA31" s="15" t="s">
        <v>13</v>
      </c>
      <c r="BB31" s="15" t="s">
        <v>13</v>
      </c>
      <c r="BC31" s="15" t="s">
        <v>13</v>
      </c>
      <c r="BD31" s="17" t="s">
        <v>13</v>
      </c>
    </row>
    <row r="33" spans="1:35" ht="14.25" thickBot="1" x14ac:dyDescent="0.2"/>
    <row r="34" spans="1:35" ht="14.25" thickBot="1" x14ac:dyDescent="0.2">
      <c r="A34" s="52" t="s">
        <v>14</v>
      </c>
      <c r="B34" s="53" t="s">
        <v>12</v>
      </c>
      <c r="C34" s="94" t="s">
        <v>5</v>
      </c>
      <c r="D34" s="95"/>
      <c r="E34" s="95"/>
      <c r="F34" s="95"/>
      <c r="G34" s="95"/>
      <c r="H34" s="95"/>
      <c r="I34" s="95"/>
      <c r="J34" s="95"/>
      <c r="K34" s="95"/>
      <c r="L34" s="95"/>
      <c r="M34" s="95"/>
      <c r="N34" s="95"/>
      <c r="O34" s="95"/>
      <c r="P34" s="95"/>
      <c r="Q34" s="95"/>
      <c r="R34" s="96"/>
      <c r="S34" s="20"/>
      <c r="T34" s="94" t="s">
        <v>6</v>
      </c>
      <c r="U34" s="95"/>
      <c r="V34" s="95"/>
      <c r="W34" s="95"/>
      <c r="X34" s="95"/>
      <c r="Y34" s="95"/>
      <c r="Z34" s="95"/>
      <c r="AA34" s="95"/>
      <c r="AB34" s="95"/>
      <c r="AC34" s="95"/>
      <c r="AD34" s="95"/>
      <c r="AE34" s="95"/>
      <c r="AF34" s="95"/>
      <c r="AG34" s="95"/>
      <c r="AH34" s="95"/>
      <c r="AI34" s="96"/>
    </row>
    <row r="35" spans="1:35" ht="30.75" thickBot="1" x14ac:dyDescent="0.2">
      <c r="A35" s="18"/>
      <c r="B35" s="21"/>
      <c r="C35" s="35" t="s">
        <v>15</v>
      </c>
      <c r="D35" s="36">
        <v>0.25</v>
      </c>
      <c r="E35" s="37">
        <f>D35+0.5</f>
        <v>0.75</v>
      </c>
      <c r="F35" s="37">
        <f t="shared" ref="F35:R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8">
        <f t="shared" si="3"/>
        <v>7.25</v>
      </c>
      <c r="S35" s="9"/>
      <c r="T35" s="35" t="s">
        <v>15</v>
      </c>
      <c r="U35" s="36">
        <v>0.25</v>
      </c>
      <c r="V35" s="37">
        <f>U35+0.5</f>
        <v>0.75</v>
      </c>
      <c r="W35" s="37">
        <f t="shared" ref="W35:AI35" si="4">V35+0.5</f>
        <v>1.25</v>
      </c>
      <c r="X35" s="37">
        <f t="shared" si="4"/>
        <v>1.75</v>
      </c>
      <c r="Y35" s="37">
        <f t="shared" si="4"/>
        <v>2.25</v>
      </c>
      <c r="Z35" s="37">
        <f t="shared" si="4"/>
        <v>2.75</v>
      </c>
      <c r="AA35" s="37">
        <f t="shared" si="4"/>
        <v>3.25</v>
      </c>
      <c r="AB35" s="37">
        <f t="shared" si="4"/>
        <v>3.75</v>
      </c>
      <c r="AC35" s="37">
        <f t="shared" si="4"/>
        <v>4.25</v>
      </c>
      <c r="AD35" s="37">
        <f t="shared" si="4"/>
        <v>4.75</v>
      </c>
      <c r="AE35" s="37">
        <f t="shared" si="4"/>
        <v>5.25</v>
      </c>
      <c r="AF35" s="37">
        <f t="shared" si="4"/>
        <v>5.75</v>
      </c>
      <c r="AG35" s="37">
        <f t="shared" si="4"/>
        <v>6.25</v>
      </c>
      <c r="AH35" s="37">
        <f t="shared" si="4"/>
        <v>6.75</v>
      </c>
      <c r="AI35" s="38">
        <f t="shared" si="4"/>
        <v>7.25</v>
      </c>
    </row>
    <row r="36" spans="1:35" x14ac:dyDescent="0.15">
      <c r="A36" s="12"/>
      <c r="B36" s="22"/>
      <c r="C36" s="30">
        <v>4</v>
      </c>
      <c r="D36" s="31">
        <v>4.6331434988725002</v>
      </c>
      <c r="E36" s="32">
        <v>22.5318312407265</v>
      </c>
      <c r="F36" s="32">
        <v>37.217092940459501</v>
      </c>
      <c r="G36" s="33">
        <v>42.443399371797398</v>
      </c>
      <c r="H36" s="33">
        <v>36.074656894535202</v>
      </c>
      <c r="I36" s="33">
        <v>41.290843072105403</v>
      </c>
      <c r="J36" s="33">
        <v>14.7870367647641</v>
      </c>
      <c r="K36" s="33">
        <v>2.14487488421869</v>
      </c>
      <c r="L36" s="33" t="s">
        <v>13</v>
      </c>
      <c r="M36" s="33" t="s">
        <v>13</v>
      </c>
      <c r="N36" s="33" t="s">
        <v>13</v>
      </c>
      <c r="O36" s="33" t="s">
        <v>13</v>
      </c>
      <c r="P36" s="33" t="s">
        <v>13</v>
      </c>
      <c r="Q36" s="34" t="s">
        <v>13</v>
      </c>
      <c r="R36" s="39" t="s">
        <v>13</v>
      </c>
      <c r="S36" s="19"/>
      <c r="T36" s="30">
        <v>4</v>
      </c>
      <c r="U36" s="31">
        <v>1.0868629663779801</v>
      </c>
      <c r="V36" s="32">
        <v>0.25420063055852599</v>
      </c>
      <c r="W36" s="32">
        <v>0.185520123315422</v>
      </c>
      <c r="X36" s="33">
        <v>0.18905946417446101</v>
      </c>
      <c r="Y36" s="33">
        <v>0.24975803768966501</v>
      </c>
      <c r="Z36" s="33">
        <v>0.204087284667133</v>
      </c>
      <c r="AA36" s="33">
        <v>0.30846437637479202</v>
      </c>
      <c r="AB36" s="33">
        <v>0.58744685262095397</v>
      </c>
      <c r="AC36" s="33" t="s">
        <v>13</v>
      </c>
      <c r="AD36" s="33" t="s">
        <v>13</v>
      </c>
      <c r="AE36" s="33" t="s">
        <v>13</v>
      </c>
      <c r="AF36" s="33" t="s">
        <v>13</v>
      </c>
      <c r="AG36" s="33" t="s">
        <v>13</v>
      </c>
      <c r="AH36" s="34" t="s">
        <v>13</v>
      </c>
      <c r="AI36" s="39" t="s">
        <v>13</v>
      </c>
    </row>
    <row r="37" spans="1:35" x14ac:dyDescent="0.15">
      <c r="A37" s="18"/>
      <c r="B37" s="21"/>
      <c r="C37" s="28">
        <v>6</v>
      </c>
      <c r="D37" s="25">
        <v>5.32424904468738</v>
      </c>
      <c r="E37" s="6">
        <v>21.602062392186401</v>
      </c>
      <c r="F37" s="6">
        <v>41.023588897409802</v>
      </c>
      <c r="G37" s="7">
        <v>49.512832307635001</v>
      </c>
      <c r="H37" s="7">
        <v>42.741619771168502</v>
      </c>
      <c r="I37" s="7">
        <v>41.481330657441497</v>
      </c>
      <c r="J37" s="7">
        <v>53.488834990973899</v>
      </c>
      <c r="K37" s="7" t="s">
        <v>13</v>
      </c>
      <c r="L37" s="7" t="s">
        <v>13</v>
      </c>
      <c r="M37" s="7" t="s">
        <v>13</v>
      </c>
      <c r="N37" s="7" t="s">
        <v>13</v>
      </c>
      <c r="O37" s="7" t="s">
        <v>13</v>
      </c>
      <c r="P37" s="7" t="s">
        <v>13</v>
      </c>
      <c r="Q37" s="5" t="s">
        <v>13</v>
      </c>
      <c r="R37" s="24" t="s">
        <v>13</v>
      </c>
      <c r="S37" s="19"/>
      <c r="T37" s="28">
        <v>6</v>
      </c>
      <c r="U37" s="25">
        <v>0.88033407110683604</v>
      </c>
      <c r="V37" s="6">
        <v>0.25058004883228102</v>
      </c>
      <c r="W37" s="6">
        <v>0.15987110727994999</v>
      </c>
      <c r="X37" s="7">
        <v>0.155135012398744</v>
      </c>
      <c r="Y37" s="7">
        <v>0.20237591706934799</v>
      </c>
      <c r="Z37" s="7">
        <v>0.201143924612184</v>
      </c>
      <c r="AA37" s="7">
        <v>0.16396446660748901</v>
      </c>
      <c r="AB37" s="7" t="s">
        <v>13</v>
      </c>
      <c r="AC37" s="7" t="s">
        <v>13</v>
      </c>
      <c r="AD37" s="7" t="s">
        <v>13</v>
      </c>
      <c r="AE37" s="7" t="s">
        <v>13</v>
      </c>
      <c r="AF37" s="7" t="s">
        <v>13</v>
      </c>
      <c r="AG37" s="7" t="s">
        <v>13</v>
      </c>
      <c r="AH37" s="5" t="s">
        <v>13</v>
      </c>
      <c r="AI37" s="24" t="s">
        <v>13</v>
      </c>
    </row>
    <row r="38" spans="1:35" x14ac:dyDescent="0.15">
      <c r="A38" s="18"/>
      <c r="B38" s="21"/>
      <c r="C38" s="28">
        <v>8</v>
      </c>
      <c r="D38" s="25">
        <v>4.1349466417405498</v>
      </c>
      <c r="E38" s="6">
        <v>20.488151020605201</v>
      </c>
      <c r="F38" s="6">
        <v>41.517816243026203</v>
      </c>
      <c r="G38" s="7">
        <v>54.4299423709137</v>
      </c>
      <c r="H38" s="7">
        <v>41.822382607992402</v>
      </c>
      <c r="I38" s="7">
        <v>60.032419309880801</v>
      </c>
      <c r="J38" s="7">
        <v>64.946073489011297</v>
      </c>
      <c r="K38" s="7">
        <v>33.596762442193203</v>
      </c>
      <c r="L38" s="7">
        <v>9.2030343791235492</v>
      </c>
      <c r="M38" s="7" t="s">
        <v>13</v>
      </c>
      <c r="N38" s="7" t="s">
        <v>13</v>
      </c>
      <c r="O38" s="7" t="s">
        <v>13</v>
      </c>
      <c r="P38" s="7" t="s">
        <v>13</v>
      </c>
      <c r="Q38" s="5" t="s">
        <v>13</v>
      </c>
      <c r="R38" s="24" t="s">
        <v>13</v>
      </c>
      <c r="S38" s="19"/>
      <c r="T38" s="28">
        <v>8</v>
      </c>
      <c r="U38" s="25">
        <v>1.0675577681197701</v>
      </c>
      <c r="V38" s="6">
        <v>0.25041447351305701</v>
      </c>
      <c r="W38" s="6">
        <v>0.149196552856217</v>
      </c>
      <c r="X38" s="7">
        <v>0.13353076494529401</v>
      </c>
      <c r="Y38" s="7">
        <v>0.20196087363873</v>
      </c>
      <c r="Z38" s="7">
        <v>0.15116372903303901</v>
      </c>
      <c r="AA38" s="7">
        <v>0.13231190625546799</v>
      </c>
      <c r="AB38" s="7">
        <v>0.20987389322008301</v>
      </c>
      <c r="AC38" s="7">
        <v>0.124741465989105</v>
      </c>
      <c r="AD38" s="7" t="s">
        <v>13</v>
      </c>
      <c r="AE38" s="7" t="s">
        <v>13</v>
      </c>
      <c r="AF38" s="7" t="s">
        <v>13</v>
      </c>
      <c r="AG38" s="7" t="s">
        <v>13</v>
      </c>
      <c r="AH38" s="5" t="s">
        <v>13</v>
      </c>
      <c r="AI38" s="24" t="s">
        <v>13</v>
      </c>
    </row>
    <row r="39" spans="1:35" x14ac:dyDescent="0.15">
      <c r="A39" s="18"/>
      <c r="B39" s="21"/>
      <c r="C39" s="28">
        <v>10</v>
      </c>
      <c r="D39" s="25">
        <v>1.4546477599557901</v>
      </c>
      <c r="E39" s="6">
        <v>21.253161542537701</v>
      </c>
      <c r="F39" s="6">
        <v>39.388899378341897</v>
      </c>
      <c r="G39" s="7">
        <v>60.342342817254298</v>
      </c>
      <c r="H39" s="7">
        <v>49.011365666022499</v>
      </c>
      <c r="I39" s="7">
        <v>50.642132720745899</v>
      </c>
      <c r="J39" s="7">
        <v>73.306194064980204</v>
      </c>
      <c r="K39" s="7">
        <v>60.257576716503202</v>
      </c>
      <c r="L39" s="7">
        <v>23.511189357196699</v>
      </c>
      <c r="M39" s="7" t="s">
        <v>13</v>
      </c>
      <c r="N39" s="7">
        <v>13.3101077774503</v>
      </c>
      <c r="O39" s="7" t="s">
        <v>13</v>
      </c>
      <c r="P39" s="7" t="s">
        <v>13</v>
      </c>
      <c r="Q39" s="5" t="s">
        <v>13</v>
      </c>
      <c r="R39" s="24" t="s">
        <v>13</v>
      </c>
      <c r="S39" s="19"/>
      <c r="T39" s="28">
        <v>10</v>
      </c>
      <c r="U39" s="25">
        <v>2.8851888288500001</v>
      </c>
      <c r="V39" s="6">
        <v>0.23112694321494301</v>
      </c>
      <c r="W39" s="6">
        <v>0.14887492885377601</v>
      </c>
      <c r="X39" s="7">
        <v>0.113288178169033</v>
      </c>
      <c r="Y39" s="7">
        <v>0.16263911970935499</v>
      </c>
      <c r="Z39" s="7">
        <v>0.17453136727124</v>
      </c>
      <c r="AA39" s="7">
        <v>0.11517152012607899</v>
      </c>
      <c r="AB39" s="7">
        <v>0.15271969607045499</v>
      </c>
      <c r="AC39" s="7">
        <v>0.16514812862811301</v>
      </c>
      <c r="AD39" s="7" t="s">
        <v>13</v>
      </c>
      <c r="AE39" s="7">
        <v>0.12027617774824299</v>
      </c>
      <c r="AF39" s="7" t="s">
        <v>13</v>
      </c>
      <c r="AG39" s="7" t="s">
        <v>13</v>
      </c>
      <c r="AH39" s="5" t="s">
        <v>13</v>
      </c>
      <c r="AI39" s="24" t="s">
        <v>13</v>
      </c>
    </row>
    <row r="40" spans="1:35" x14ac:dyDescent="0.15">
      <c r="A40" s="18"/>
      <c r="B40" s="21"/>
      <c r="C40" s="28">
        <v>12</v>
      </c>
      <c r="D40" s="25">
        <v>3.1986207370886501</v>
      </c>
      <c r="E40" s="6">
        <v>19.839024704939899</v>
      </c>
      <c r="F40" s="6">
        <v>37.7633791950052</v>
      </c>
      <c r="G40" s="7">
        <v>59.711229659940599</v>
      </c>
      <c r="H40" s="7">
        <v>68.765613342236506</v>
      </c>
      <c r="I40" s="7">
        <v>50.534714017758098</v>
      </c>
      <c r="J40" s="7">
        <v>70.600601109358394</v>
      </c>
      <c r="K40" s="7">
        <v>77.199695380490596</v>
      </c>
      <c r="L40" s="7">
        <v>79.886961123878606</v>
      </c>
      <c r="M40" s="7">
        <v>25.28093176666</v>
      </c>
      <c r="N40" s="7" t="s">
        <v>13</v>
      </c>
      <c r="O40" s="7" t="s">
        <v>13</v>
      </c>
      <c r="P40" s="7" t="s">
        <v>13</v>
      </c>
      <c r="Q40" s="5" t="s">
        <v>13</v>
      </c>
      <c r="R40" s="24" t="s">
        <v>13</v>
      </c>
      <c r="S40" s="19"/>
      <c r="T40" s="28">
        <v>12</v>
      </c>
      <c r="U40" s="25">
        <v>1.36951843066519</v>
      </c>
      <c r="V40" s="6">
        <v>0.24887568939069901</v>
      </c>
      <c r="W40" s="6">
        <v>0.14904058929893199</v>
      </c>
      <c r="X40" s="7">
        <v>0.108972581391535</v>
      </c>
      <c r="Y40" s="7">
        <v>0.10794193812074</v>
      </c>
      <c r="Z40" s="7">
        <v>0.166640091787705</v>
      </c>
      <c r="AA40" s="7">
        <v>0.114848442755282</v>
      </c>
      <c r="AB40" s="7">
        <v>0.11468121329993</v>
      </c>
      <c r="AC40" s="7">
        <v>0.116986481079631</v>
      </c>
      <c r="AD40" s="7">
        <v>0.16418673524793301</v>
      </c>
      <c r="AE40" s="7" t="s">
        <v>13</v>
      </c>
      <c r="AF40" s="7" t="s">
        <v>13</v>
      </c>
      <c r="AG40" s="7" t="s">
        <v>13</v>
      </c>
      <c r="AH40" s="5" t="s">
        <v>13</v>
      </c>
      <c r="AI40" s="24" t="s">
        <v>13</v>
      </c>
    </row>
    <row r="41" spans="1:35" x14ac:dyDescent="0.15">
      <c r="A41" s="18"/>
      <c r="B41" s="21"/>
      <c r="C41" s="28">
        <v>14</v>
      </c>
      <c r="D41" s="25" t="s">
        <v>13</v>
      </c>
      <c r="E41" s="6">
        <v>17.485437809461001</v>
      </c>
      <c r="F41" s="6">
        <v>33.831659889983399</v>
      </c>
      <c r="G41" s="7">
        <v>53.494790122697502</v>
      </c>
      <c r="H41" s="7">
        <v>68.702649461923002</v>
      </c>
      <c r="I41" s="7">
        <v>68.347813878938993</v>
      </c>
      <c r="J41" s="7">
        <v>54.699308494152099</v>
      </c>
      <c r="K41" s="7">
        <v>85.096508589455794</v>
      </c>
      <c r="L41" s="7">
        <v>91.118085577577901</v>
      </c>
      <c r="M41" s="7">
        <v>77.058811493746802</v>
      </c>
      <c r="N41" s="7">
        <v>37.148913173936798</v>
      </c>
      <c r="O41" s="7" t="s">
        <v>13</v>
      </c>
      <c r="P41" s="7" t="s">
        <v>13</v>
      </c>
      <c r="Q41" s="5" t="s">
        <v>13</v>
      </c>
      <c r="R41" s="24" t="s">
        <v>13</v>
      </c>
      <c r="S41" s="19"/>
      <c r="T41" s="28">
        <v>14</v>
      </c>
      <c r="U41" s="25" t="s">
        <v>13</v>
      </c>
      <c r="V41" s="6">
        <v>0.28098119449966402</v>
      </c>
      <c r="W41" s="6">
        <v>0.16304005108021299</v>
      </c>
      <c r="X41" s="7">
        <v>0.11692287191079601</v>
      </c>
      <c r="Y41" s="7">
        <v>0.103403927023706</v>
      </c>
      <c r="Z41" s="7">
        <v>0.116435245193119</v>
      </c>
      <c r="AA41" s="7">
        <v>0.165069497100895</v>
      </c>
      <c r="AB41" s="7">
        <v>9.8648679885572799E-2</v>
      </c>
      <c r="AC41" s="7">
        <v>9.9360558391245593E-2</v>
      </c>
      <c r="AD41" s="7">
        <v>9.4528427591602904E-2</v>
      </c>
      <c r="AE41" s="7">
        <v>3.2142907343836402E-2</v>
      </c>
      <c r="AF41" s="7" t="s">
        <v>13</v>
      </c>
      <c r="AG41" s="7" t="s">
        <v>13</v>
      </c>
      <c r="AH41" s="5" t="s">
        <v>13</v>
      </c>
      <c r="AI41" s="24" t="s">
        <v>13</v>
      </c>
    </row>
    <row r="42" spans="1:35" x14ac:dyDescent="0.15">
      <c r="A42" s="12"/>
      <c r="B42" s="22"/>
      <c r="C42" s="28">
        <v>16</v>
      </c>
      <c r="D42" s="26">
        <v>1.7499496376135499</v>
      </c>
      <c r="E42" s="7">
        <v>19.115466307590399</v>
      </c>
      <c r="F42" s="7">
        <v>30.901071834893902</v>
      </c>
      <c r="G42" s="7">
        <v>48.678494641144503</v>
      </c>
      <c r="H42" s="7">
        <v>61.149529594743299</v>
      </c>
      <c r="I42" s="7">
        <v>74.065592199973693</v>
      </c>
      <c r="J42" s="7">
        <v>75.305242785304202</v>
      </c>
      <c r="K42" s="7">
        <v>64.364264635295697</v>
      </c>
      <c r="L42" s="7">
        <v>72.675123934855307</v>
      </c>
      <c r="M42" s="7">
        <v>77.046819838377004</v>
      </c>
      <c r="N42" s="7" t="s">
        <v>13</v>
      </c>
      <c r="O42" s="7">
        <v>8.7819460190189709</v>
      </c>
      <c r="P42" s="7" t="s">
        <v>13</v>
      </c>
      <c r="Q42" s="5" t="s">
        <v>13</v>
      </c>
      <c r="R42" s="11" t="s">
        <v>13</v>
      </c>
      <c r="S42" s="10"/>
      <c r="T42" s="28">
        <v>16</v>
      </c>
      <c r="U42" s="26">
        <v>0.304899549345441</v>
      </c>
      <c r="V42" s="7">
        <v>0.25928976908641699</v>
      </c>
      <c r="W42" s="7">
        <v>0.175627825658626</v>
      </c>
      <c r="X42" s="7">
        <v>0.12317807084379501</v>
      </c>
      <c r="Y42" s="7">
        <v>0.111598997405088</v>
      </c>
      <c r="Z42" s="7">
        <v>0.10270104045622901</v>
      </c>
      <c r="AA42" s="7">
        <v>0.112039975834594</v>
      </c>
      <c r="AB42" s="7">
        <v>0.14638254333213699</v>
      </c>
      <c r="AC42" s="7">
        <v>0.120454538845377</v>
      </c>
      <c r="AD42" s="7">
        <v>0.12153307024020001</v>
      </c>
      <c r="AE42" s="7" t="s">
        <v>13</v>
      </c>
      <c r="AF42" s="7">
        <v>0.16017710238940899</v>
      </c>
      <c r="AG42" s="7" t="s">
        <v>13</v>
      </c>
      <c r="AH42" s="5" t="s">
        <v>13</v>
      </c>
      <c r="AI42" s="11" t="s">
        <v>13</v>
      </c>
    </row>
    <row r="43" spans="1:35" x14ac:dyDescent="0.15">
      <c r="A43" s="12"/>
      <c r="B43" s="22"/>
      <c r="C43" s="28">
        <v>18</v>
      </c>
      <c r="D43" s="26">
        <v>1.2245538232645601</v>
      </c>
      <c r="E43" s="7">
        <v>15.856608292227</v>
      </c>
      <c r="F43" s="7">
        <v>31.950787776165701</v>
      </c>
      <c r="G43" s="7">
        <v>39.737542111249397</v>
      </c>
      <c r="H43" s="7">
        <v>42.294441169542203</v>
      </c>
      <c r="I43" s="7">
        <v>36.134722177381299</v>
      </c>
      <c r="J43" s="7">
        <v>91.129743576448504</v>
      </c>
      <c r="K43" s="7">
        <v>82.161112395019401</v>
      </c>
      <c r="L43" s="7">
        <v>77.420353166460998</v>
      </c>
      <c r="M43" s="7">
        <v>85.856806589292503</v>
      </c>
      <c r="N43" s="7">
        <v>99.554811863617402</v>
      </c>
      <c r="O43" s="7">
        <v>19.843042625764099</v>
      </c>
      <c r="P43" s="7">
        <v>23.343972534427699</v>
      </c>
      <c r="Q43" s="5" t="s">
        <v>13</v>
      </c>
      <c r="R43" s="11" t="s">
        <v>13</v>
      </c>
      <c r="S43" s="10"/>
      <c r="T43" s="28">
        <v>18</v>
      </c>
      <c r="U43" s="26">
        <v>0.41611527878547899</v>
      </c>
      <c r="V43" s="7">
        <v>0.20823960638799599</v>
      </c>
      <c r="W43" s="7">
        <v>0.16503978732674399</v>
      </c>
      <c r="X43" s="7">
        <v>0.14745975993968499</v>
      </c>
      <c r="Y43" s="7">
        <v>0.15492968899413601</v>
      </c>
      <c r="Z43" s="7">
        <v>0.19939461689128599</v>
      </c>
      <c r="AA43" s="7">
        <v>8.9098768193094105E-2</v>
      </c>
      <c r="AB43" s="7">
        <v>0.108555136173958</v>
      </c>
      <c r="AC43" s="7">
        <v>0.12254591423763</v>
      </c>
      <c r="AD43" s="7">
        <v>0.105743267297203</v>
      </c>
      <c r="AE43" s="7">
        <v>9.8641371085309501E-2</v>
      </c>
      <c r="AF43" s="7">
        <v>0.12991239254357401</v>
      </c>
      <c r="AG43" s="7">
        <v>0.113970482341858</v>
      </c>
      <c r="AH43" s="5" t="s">
        <v>13</v>
      </c>
      <c r="AI43" s="11" t="s">
        <v>13</v>
      </c>
    </row>
    <row r="44" spans="1:35" x14ac:dyDescent="0.15">
      <c r="A44" s="12"/>
      <c r="B44" s="22"/>
      <c r="C44" s="28">
        <v>20</v>
      </c>
      <c r="D44" s="26" t="s">
        <v>13</v>
      </c>
      <c r="E44" s="7">
        <v>1.6946130019462999</v>
      </c>
      <c r="F44" s="7">
        <v>10.8783079542749</v>
      </c>
      <c r="G44" s="7">
        <v>14.865477474915499</v>
      </c>
      <c r="H44" s="7">
        <v>50.870372373378103</v>
      </c>
      <c r="I44" s="7">
        <v>36.474953178550301</v>
      </c>
      <c r="J44" s="7">
        <v>94.008164865686098</v>
      </c>
      <c r="K44" s="7">
        <v>105.31685083923099</v>
      </c>
      <c r="L44" s="7">
        <v>115.669526614178</v>
      </c>
      <c r="M44" s="7">
        <v>61.071611361517903</v>
      </c>
      <c r="N44" s="7">
        <v>66.109946387546003</v>
      </c>
      <c r="O44" s="7">
        <v>50.877071213618599</v>
      </c>
      <c r="P44" s="7">
        <v>33.680836566456598</v>
      </c>
      <c r="Q44" s="5">
        <v>18.769481818744101</v>
      </c>
      <c r="R44" s="11">
        <v>30.159044347398101</v>
      </c>
      <c r="S44" s="10"/>
      <c r="T44" s="28">
        <v>20</v>
      </c>
      <c r="U44" s="26" t="s">
        <v>13</v>
      </c>
      <c r="V44" s="7">
        <v>0.31950919993094801</v>
      </c>
      <c r="W44" s="7">
        <v>0.161335520068143</v>
      </c>
      <c r="X44" s="7">
        <v>0.26970987441743999</v>
      </c>
      <c r="Y44" s="7">
        <v>0.11248873929776999</v>
      </c>
      <c r="Z44" s="7">
        <v>0.19325150220460199</v>
      </c>
      <c r="AA44" s="7">
        <v>8.4384400472112903E-2</v>
      </c>
      <c r="AB44" s="7">
        <v>8.11506491294893E-2</v>
      </c>
      <c r="AC44" s="7">
        <v>6.9542117525639699E-2</v>
      </c>
      <c r="AD44" s="7">
        <v>0.125481322499955</v>
      </c>
      <c r="AE44" s="7">
        <v>0.12447680964602099</v>
      </c>
      <c r="AF44" s="7">
        <v>0.10374898394370501</v>
      </c>
      <c r="AG44" s="7">
        <v>7.8974827907155501E-2</v>
      </c>
      <c r="AH44" s="5">
        <v>0.147094571685604</v>
      </c>
      <c r="AI44" s="11">
        <v>4.6803722932863299E-2</v>
      </c>
    </row>
    <row r="45" spans="1:35" x14ac:dyDescent="0.15">
      <c r="A45" s="12"/>
      <c r="B45" s="22"/>
      <c r="C45" s="28">
        <v>22</v>
      </c>
      <c r="D45" s="26" t="s">
        <v>13</v>
      </c>
      <c r="E45" s="7" t="s">
        <v>13</v>
      </c>
      <c r="F45" s="7">
        <v>3.3332571418055599</v>
      </c>
      <c r="G45" s="7">
        <v>15.287382439875699</v>
      </c>
      <c r="H45" s="7">
        <v>35.670600214851802</v>
      </c>
      <c r="I45" s="7">
        <v>28.6425921926276</v>
      </c>
      <c r="J45" s="7">
        <v>60.0372725930672</v>
      </c>
      <c r="K45" s="7">
        <v>109.81341542104499</v>
      </c>
      <c r="L45" s="7">
        <v>65.2878173512714</v>
      </c>
      <c r="M45" s="7">
        <v>36.041464231428002</v>
      </c>
      <c r="N45" s="7">
        <v>49.658768494613398</v>
      </c>
      <c r="O45" s="7">
        <v>41.4123960479549</v>
      </c>
      <c r="P45" s="7">
        <v>65.787802864456594</v>
      </c>
      <c r="Q45" s="5">
        <v>48.838919164906002</v>
      </c>
      <c r="R45" s="11">
        <v>46.751693363647</v>
      </c>
      <c r="S45" s="10"/>
      <c r="T45" s="28">
        <v>22</v>
      </c>
      <c r="U45" s="26" t="s">
        <v>13</v>
      </c>
      <c r="V45" s="7" t="s">
        <v>13</v>
      </c>
      <c r="W45" s="7">
        <v>0.166878814425547</v>
      </c>
      <c r="X45" s="7">
        <v>0.175658140637516</v>
      </c>
      <c r="Y45" s="7">
        <v>0.11844761280247899</v>
      </c>
      <c r="Z45" s="7">
        <v>0.13921879426537401</v>
      </c>
      <c r="AA45" s="7">
        <v>9.8941941170312894E-2</v>
      </c>
      <c r="AB45" s="7">
        <v>6.7014640586324406E-2</v>
      </c>
      <c r="AC45" s="7">
        <v>0.12577364515505399</v>
      </c>
      <c r="AD45" s="7">
        <v>0.11475783941006699</v>
      </c>
      <c r="AE45" s="7">
        <v>0.11810869364931</v>
      </c>
      <c r="AF45" s="7">
        <v>5.8194496695695597E-2</v>
      </c>
      <c r="AG45" s="7">
        <v>3.9163794621753699E-2</v>
      </c>
      <c r="AH45" s="5">
        <v>2.5908299261515201E-2</v>
      </c>
      <c r="AI45" s="11">
        <v>2.9544384398149499E-2</v>
      </c>
    </row>
    <row r="46" spans="1:35" ht="14.25" thickBot="1" x14ac:dyDescent="0.2">
      <c r="A46" s="13"/>
      <c r="B46" s="23"/>
      <c r="C46" s="29">
        <v>24</v>
      </c>
      <c r="D46" s="27" t="s">
        <v>13</v>
      </c>
      <c r="E46" s="15" t="s">
        <v>13</v>
      </c>
      <c r="F46" s="15" t="s">
        <v>13</v>
      </c>
      <c r="G46" s="15" t="s">
        <v>13</v>
      </c>
      <c r="H46" s="15">
        <v>18.568569564016801</v>
      </c>
      <c r="I46" s="15">
        <v>5.6666301858044097</v>
      </c>
      <c r="J46" s="15">
        <v>23.278233952256802</v>
      </c>
      <c r="K46" s="15">
        <v>26.433741233855201</v>
      </c>
      <c r="L46" s="15">
        <v>44.489637432466999</v>
      </c>
      <c r="M46" s="15">
        <v>9.7347374290511706</v>
      </c>
      <c r="N46" s="15">
        <v>21.242725979583099</v>
      </c>
      <c r="O46" s="15">
        <v>21.582322648877199</v>
      </c>
      <c r="P46" s="15" t="s">
        <v>13</v>
      </c>
      <c r="Q46" s="14" t="s">
        <v>13</v>
      </c>
      <c r="R46" s="17">
        <v>38.464456862916499</v>
      </c>
      <c r="S46" s="16"/>
      <c r="T46" s="29">
        <v>24</v>
      </c>
      <c r="U46" s="27" t="s">
        <v>13</v>
      </c>
      <c r="V46" s="15" t="s">
        <v>13</v>
      </c>
      <c r="W46" s="15" t="s">
        <v>13</v>
      </c>
      <c r="X46" s="15" t="s">
        <v>13</v>
      </c>
      <c r="Y46" s="15">
        <v>7.73005753707941E-2</v>
      </c>
      <c r="Z46" s="15">
        <v>0.1500009656761</v>
      </c>
      <c r="AA46" s="15">
        <v>7.8022626628549405E-2</v>
      </c>
      <c r="AB46" s="15">
        <v>7.0829788327440302E-2</v>
      </c>
      <c r="AC46" s="15">
        <v>4.3261010377713599E-2</v>
      </c>
      <c r="AD46" s="15">
        <v>0.111271048894641</v>
      </c>
      <c r="AE46" s="15">
        <v>5.3020327870293302E-2</v>
      </c>
      <c r="AF46" s="15">
        <v>0.116993427448425</v>
      </c>
      <c r="AG46" s="15" t="s">
        <v>13</v>
      </c>
      <c r="AH46" s="14" t="s">
        <v>13</v>
      </c>
      <c r="AI46" s="17">
        <v>3.7227730773575003E-2</v>
      </c>
    </row>
  </sheetData>
  <mergeCells count="41">
    <mergeCell ref="H16:J16"/>
    <mergeCell ref="K16:M16"/>
    <mergeCell ref="N16:P16"/>
    <mergeCell ref="H17:J17"/>
    <mergeCell ref="K17:M17"/>
    <mergeCell ref="N17:P17"/>
    <mergeCell ref="H14:J14"/>
    <mergeCell ref="K14:M14"/>
    <mergeCell ref="N14:P14"/>
    <mergeCell ref="H15:J15"/>
    <mergeCell ref="K15:M15"/>
    <mergeCell ref="N15:P15"/>
    <mergeCell ref="H12:J12"/>
    <mergeCell ref="K12:M12"/>
    <mergeCell ref="N12:P12"/>
    <mergeCell ref="H13:J13"/>
    <mergeCell ref="K13:M13"/>
    <mergeCell ref="N13:P13"/>
    <mergeCell ref="N9:P9"/>
    <mergeCell ref="H10:J10"/>
    <mergeCell ref="K10:M10"/>
    <mergeCell ref="N10:P10"/>
    <mergeCell ref="H11:J11"/>
    <mergeCell ref="K11:M11"/>
    <mergeCell ref="N11:P11"/>
    <mergeCell ref="C19:AA19"/>
    <mergeCell ref="AF19:BD19"/>
    <mergeCell ref="C34:R34"/>
    <mergeCell ref="T34:AI34"/>
    <mergeCell ref="G5:P5"/>
    <mergeCell ref="H6:J6"/>
    <mergeCell ref="K6:M6"/>
    <mergeCell ref="N6:P6"/>
    <mergeCell ref="H7:J7"/>
    <mergeCell ref="K7:M7"/>
    <mergeCell ref="N7:P7"/>
    <mergeCell ref="H8:J8"/>
    <mergeCell ref="K8:M8"/>
    <mergeCell ref="N8:P8"/>
    <mergeCell ref="H9:J9"/>
    <mergeCell ref="K9:M9"/>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Attribution</vt:lpstr>
      <vt:lpstr>DLC Inputs</vt:lpstr>
      <vt:lpstr>East Coast</vt:lpstr>
      <vt:lpstr>West Coast</vt:lpstr>
      <vt:lpstr>Gulf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Stewart</dc:creator>
  <cp:lastModifiedBy>Tianyuan Wang</cp:lastModifiedBy>
  <dcterms:created xsi:type="dcterms:W3CDTF">2012-08-28T12:37:09Z</dcterms:created>
  <dcterms:modified xsi:type="dcterms:W3CDTF">2025-03-03T20:41:29Z</dcterms:modified>
</cp:coreProperties>
</file>