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oc\Documents\HoGent\AA_HoGent_Vakken\Jaar 3\Syntheseproject\LineFollower\bill of materials\"/>
    </mc:Choice>
  </mc:AlternateContent>
  <xr:revisionPtr revIDLastSave="0" documentId="8_{37F8BBC3-FF54-4F4E-A424-EE8B94537625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9" i="1" l="1"/>
  <c r="E19" i="1" s="1"/>
  <c r="E18" i="1"/>
  <c r="E17" i="1"/>
  <c r="D16" i="1"/>
  <c r="E16" i="1" s="1"/>
  <c r="D15" i="1"/>
  <c r="E15" i="1" s="1"/>
  <c r="D14" i="1"/>
  <c r="E14" i="1" s="1"/>
  <c r="E13" i="1"/>
  <c r="E12" i="1"/>
  <c r="E11" i="1"/>
  <c r="E10" i="1"/>
  <c r="E9" i="1"/>
  <c r="E8" i="1"/>
  <c r="E7" i="1"/>
  <c r="E6" i="1"/>
  <c r="D5" i="1"/>
  <c r="E5" i="1" s="1"/>
  <c r="D4" i="1"/>
  <c r="E4" i="1" s="1"/>
  <c r="D3" i="1"/>
  <c r="E3" i="1" s="1"/>
  <c r="E2" i="1"/>
</calcChain>
</file>

<file path=xl/sharedStrings.xml><?xml version="1.0" encoding="utf-8"?>
<sst xmlns="http://schemas.openxmlformats.org/spreadsheetml/2006/main" count="96" uniqueCount="91">
  <si>
    <t>Onderdeel</t>
  </si>
  <si>
    <t>Type</t>
  </si>
  <si>
    <t>aantal</t>
  </si>
  <si>
    <t>prijs/stuk</t>
  </si>
  <si>
    <t xml:space="preserve">Totaalprijs </t>
  </si>
  <si>
    <t>link</t>
  </si>
  <si>
    <t xml:space="preserve">ZIPPY Compact 1500mAh 2S 40C Lipo Pack </t>
  </si>
  <si>
    <t xml:space="preserve">https://hobbyking.com/en_us/zippy-compact-1500mah-2s-40c-lipo-pack.html </t>
  </si>
  <si>
    <t>Turnigy BigGrips Connector Adapters XT60 Female (6 sets/bag)</t>
  </si>
  <si>
    <t>https://hobbyking.com/en_us/turnigy-biggrips-connector-adapters-xt-60-female-6-sets-bag.html</t>
  </si>
  <si>
    <t>2 Pairs XT60 Male Female Plug with Sheath Housing Plug with 150 mm 12AWG Silicone Cable for RC Lipo Battery FPV Drone</t>
  </si>
  <si>
    <t>https://www.amazon.de/gp/product/B073QMJMRV/ref=ppx_yo_dt_b_asin_title_o01_s02?ie=UTF8&amp;psc=1</t>
  </si>
  <si>
    <t>Wirefy Heat Shrink Tube Set - 3:1 Shrink Ratio with Adhesive and Double Wall - Waterproof - Black, Red - Pack of 200</t>
  </si>
  <si>
    <t>https://www.amazon.de/gp/product/B089D82FLG/ref=ppx_yo_dt_b_asin_title_o01_s04?ie=UTF8&amp;psc=1</t>
  </si>
  <si>
    <t>Deyue Breadboard Jumper Set for Electronics Experiments/Arduino and Raspberry Pi Projects Jumper Set</t>
  </si>
  <si>
    <t>https://www.amazon.de/-/en/Breadboard-Electronics-Experiments-Raspberry-Projects/dp/B07DMK2SH2/ref=sr_1_3?crid=39DDHORRXJBCK&amp;keywords=stecker+auf+stecker+0%2C1+in+draht&amp;qid=1670528698&amp;s=diy&amp;sprefix=male-to-male+0.1+in+wire%2Cdiy%2C64&amp;sr=1-3</t>
  </si>
  <si>
    <t>5x2 header voor voltage regulator</t>
  </si>
  <si>
    <t>10 Posities Stiftlijst Connector 0,100" (2,54mm) Through-hole Goud</t>
  </si>
  <si>
    <t>https://www.digikey.be/nl/products/detail/sullins-connector-solutions/PPPC052LFBN-RC/810245</t>
  </si>
  <si>
    <t>8x2 header voor DRV8833</t>
  </si>
  <si>
    <t>16 Posities Stiftlijst Connector 0,100" (2,54mm) Through-hole Goud</t>
  </si>
  <si>
    <t>https://www.digikey.be/nl/products/detail/sullins-connector-solutions/PPPC082LFBN-RC/810248</t>
  </si>
  <si>
    <t>11x1 header voor QTR-8A</t>
  </si>
  <si>
    <t>11 Posities Stiftlijst Connector 0,100" (2,54mm) Through-hole Goud</t>
  </si>
  <si>
    <t>https://www.digikey.be/nl/products/detail/sullins-connector-solutions/PPPC111LFBN-RC/810183</t>
  </si>
  <si>
    <t>4x2 dip holder voor 4bit switch</t>
  </si>
  <si>
    <t>8 (2 x 4) Pos DIP, 0.3" (7.62mm) Row Spacing Socket Tin Through Hole</t>
  </si>
  <si>
    <t>https://www.digikey.be/en/products/detail/assmann-wsw-components/A-08-LC-TT/821740</t>
  </si>
  <si>
    <t>4bit slide switch</t>
  </si>
  <si>
    <t>Dip Switch SPST 4 Position Through Hole Slide (Standard) Actuator 100mA 24VDC</t>
  </si>
  <si>
    <t>https://www.digikey.be/en/products/detail/te-connectivity-alcoswitch-switches/1825360-3/3283586</t>
  </si>
  <si>
    <t>15x2 header arduino</t>
  </si>
  <si>
    <t>30 Posities Stiftlijst Connector 0,100" (2,54mm) Through-hole Goud</t>
  </si>
  <si>
    <t>https://www.digikey.be/nl/products/detail/sullins-connector-solutions/PPPC152LFBN-RC/810254</t>
  </si>
  <si>
    <t xml:space="preserve">Breadboard, algemeen Non-Plated Through Hole (NPTH) Blok met 3 gaten (één kant) 0,100" (2,54mm) </t>
  </si>
  <si>
    <t>https://www.digikey.be/nl/products/detail/chip-quik-inc/SBB1605-1/5978253</t>
  </si>
  <si>
    <t>Litorange M3 Male Female Nylon Hex Spacer Standoff Screw Nut Threaded Pillar PCB Motherboard Assorted Assortment Kit (Black) 320 Pieces</t>
  </si>
  <si>
    <t>https://www.amazon.de/gp/product/B07TP2YYQB/ref=ppx_yo_dt_b_asin_title_o01_s00?ie=UTF8&amp;psc=1</t>
  </si>
  <si>
    <t>OTOTEC 3K Plain Carbon Fiber Sheet 2mm Thick</t>
  </si>
  <si>
    <t>https://www.amazon.de/gp/product/B07KMT131P/ref=ppx_yo_dt_b_asin_title_o01_s00?ie=UTF8&amp;psc=1</t>
  </si>
  <si>
    <t>Omron B3F-1020: SWITCH TACTILE SPST-NO 0.05A 24V</t>
  </si>
  <si>
    <t>https://www.digikey.be/nl/products/detail/omron-electronics-inc-emc-div/B3F-1020/44059</t>
  </si>
  <si>
    <t>HASA Zone Velcro Cable Ties Velcro Black 100 Pieces Cable Velcro Strap Resealable 150 x 12 mm Velcro Cable Ties Velcro Fastener for Home Office and Garden</t>
  </si>
  <si>
    <t>https://www.amazon.de/-/en/Velcro-Pieces-Resealable-Fastener-Office/dp/B094Q7427G/</t>
  </si>
  <si>
    <t xml:space="preserve">Achterste wielen </t>
  </si>
  <si>
    <t>Solarbotics RW2i Wheel</t>
  </si>
  <si>
    <t>https://www.pololu.com/product/1127</t>
  </si>
  <si>
    <t>Voorste bal</t>
  </si>
  <si>
    <t>Pololu Ball Caster with 3/8″ Metal Ball</t>
  </si>
  <si>
    <t>https://www.pololu.com/product/951</t>
  </si>
  <si>
    <t>Sensor</t>
  </si>
  <si>
    <t>QTR-8A Reflectance Sensor Array</t>
  </si>
  <si>
    <t>https://www.pololu.com/product/960</t>
  </si>
  <si>
    <t>Motor</t>
  </si>
  <si>
    <t>50:1 Micro Metal Gearmotor HPCB 6V</t>
  </si>
  <si>
    <t>https://www.pololu.com/product/3063</t>
  </si>
  <si>
    <t>Motor houders</t>
  </si>
  <si>
    <t>Pololu Micro Metal Gearmotor Bracket Pair - Black</t>
  </si>
  <si>
    <t>https://www.pololu.com/product/989</t>
  </si>
  <si>
    <t>H-brug</t>
  </si>
  <si>
    <t>DRV8833 Dual Motor Driver Carrier</t>
  </si>
  <si>
    <t>https://www.pololu.com/product/2130</t>
  </si>
  <si>
    <t>Voltregelaar</t>
  </si>
  <si>
    <t>Gereedschap</t>
  </si>
  <si>
    <t>Hex (Allen) Wrench 0.05"</t>
  </si>
  <si>
    <t>https://www.pololu.com/product/1064</t>
  </si>
  <si>
    <t xml:space="preserve">Microcontroller </t>
  </si>
  <si>
    <t>Arduino Nano 33 IoT with headers</t>
  </si>
  <si>
    <t>https://store.arduino.cc/collections/boards/products/arduino-nano-33-iot-with-headers</t>
  </si>
  <si>
    <t>opslagzak batterij</t>
  </si>
  <si>
    <t>LiPo Safe Bag</t>
  </si>
  <si>
    <t>https://www.airsoftshop.be/nl/pirate-arms-lipo-safe-bag.html</t>
  </si>
  <si>
    <t>Aan/uit schakelaar</t>
  </si>
  <si>
    <t>https://www.rdae.nl/636-h2-on-on-wissel.html</t>
  </si>
  <si>
    <t>Batterij</t>
  </si>
  <si>
    <t>Batterij grip</t>
  </si>
  <si>
    <t>Connector batterij → knop</t>
  </si>
  <si>
    <t>Heat shrink tubes</t>
  </si>
  <si>
    <t>Jumper wires</t>
  </si>
  <si>
    <t>Prototype bordje</t>
  </si>
  <si>
    <t>Zwarte nylon spacers</t>
  </si>
  <si>
    <t>Zwarte nylon moeren</t>
  </si>
  <si>
    <t>Zwarte nylon bouten</t>
  </si>
  <si>
    <t>Carbonplaat voor bodem</t>
  </si>
  <si>
    <t>Start/stop knopje</t>
  </si>
  <si>
    <t>Bevestigingsmateriaal batterij</t>
  </si>
  <si>
    <t>BEC 5A V2-Air UBEC regelaar voor 2-8s (5V -&gt; 7,4V)</t>
  </si>
  <si>
    <t>https://www.modellbau-berlinski.de/rc-elektronica-en-batterijen/schakelaar-en-stroomvoorziening/bec-5a-v2-air-ubec-regelaar-voor-2-8s/CjwKCAiAxreqBhAxEiwAfGfndO_RWlZ_jKEnMGpCC1cVCUP0_SVmT8g510PZDse-qByVKylWW7Z-qxoCc0YQAvD_BwE?geo=BE</t>
  </si>
  <si>
    <t>https://benl.rs-online.com/web/p/tactile-switches/6866907?cm_mmc=BE-PLA-DS3A-_-google-_-CSS_BE_NL_Switches_Whoop-_-(BE:Whoop!)+Tactile+Switches-_-6866907&amp;matchtype=&amp;aud-827186183686:pla-340554757353&amp;gclid=CjwKCAiAxreqBhAxEiwAfGfndDsPatNKHdoTdmWQzu4cad5TxOjfv3WcIY0rhxnDWMA5C8Ggj2snbxoCl2IQAvD_BwE&amp;gclsrc=aw.ds</t>
  </si>
  <si>
    <t>microswitch knop breadboard</t>
  </si>
  <si>
    <t>Knop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</si>
</sst>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4" formatCode="#,##0.00\ [$€-1];[Red]\-#,##0.00\ [$€-1]"/>
  </numFmts>
  <fonts count="7" x14ac:knownFonts="1"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</font>
    <font>
      <b/>
      <sz val="10"/>
      <name val="Arial"/>
      <family val="2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 applyAlignment="1">
      <alignment wrapText="1"/>
    </xf>
    <xf numFmtId="2" fontId="4" fillId="0" borderId="3" xfId="0" applyNumberFormat="1" applyFont="1" applyBorder="1"/>
    <xf numFmtId="0" fontId="5" fillId="0" borderId="3" xfId="1" applyFont="1" applyBorder="1"/>
    <xf numFmtId="0" fontId="4" fillId="0" borderId="1" xfId="0" applyFont="1" applyBorder="1"/>
    <xf numFmtId="0" fontId="4" fillId="0" borderId="2" xfId="0" applyFont="1" applyBorder="1" applyAlignment="1">
      <alignment wrapText="1"/>
    </xf>
    <xf numFmtId="2" fontId="4" fillId="0" borderId="1" xfId="0" applyNumberFormat="1" applyFont="1" applyBorder="1"/>
    <xf numFmtId="0" fontId="5" fillId="0" borderId="1" xfId="1" applyFont="1" applyBorder="1"/>
    <xf numFmtId="0" fontId="4" fillId="0" borderId="2" xfId="0" applyFont="1" applyBorder="1"/>
    <xf numFmtId="8" fontId="4" fillId="0" borderId="1" xfId="0" applyNumberFormat="1" applyFont="1" applyBorder="1"/>
    <xf numFmtId="8" fontId="4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1" fillId="0" borderId="1" xfId="1" applyBorder="1"/>
    <xf numFmtId="0" fontId="4" fillId="0" borderId="6" xfId="0" applyFont="1" applyBorder="1"/>
    <xf numFmtId="0" fontId="4" fillId="0" borderId="7" xfId="0" applyFont="1" applyBorder="1"/>
    <xf numFmtId="8" fontId="4" fillId="0" borderId="6" xfId="0" applyNumberFormat="1" applyFont="1" applyBorder="1"/>
    <xf numFmtId="0" fontId="5" fillId="0" borderId="6" xfId="1" applyFont="1" applyBorder="1"/>
    <xf numFmtId="0" fontId="0" fillId="0" borderId="5" xfId="0" applyBorder="1"/>
    <xf numFmtId="0" fontId="1" fillId="0" borderId="5" xfId="1" applyBorder="1"/>
    <xf numFmtId="164" fontId="0" fillId="0" borderId="5" xfId="0" applyNumberFormat="1" applyBorder="1"/>
    <xf numFmtId="8" fontId="0" fillId="0" borderId="5" xfId="0" applyNumberFormat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1064" TargetMode="External"/><Relationship Id="rId13" Type="http://schemas.openxmlformats.org/officeDocument/2006/relationships/hyperlink" Target="https://hobbyking.com/en_us/turnigy-biggrips-connector-adapters-xt-60-female-6-sets-bag.html" TargetMode="External"/><Relationship Id="rId18" Type="http://schemas.openxmlformats.org/officeDocument/2006/relationships/hyperlink" Target="https://www.digikey.be/nl/products/detail/sullins-connector-solutions/PPPC111LFBN-RC/810183" TargetMode="External"/><Relationship Id="rId26" Type="http://schemas.openxmlformats.org/officeDocument/2006/relationships/hyperlink" Target="https://www.amazon.de/gp/product/B07KMT131P/ref=ppx_yo_dt_b_asin_title_o01_s00?ie=UTF8&amp;psc=1" TargetMode="External"/><Relationship Id="rId3" Type="http://schemas.openxmlformats.org/officeDocument/2006/relationships/hyperlink" Target="https://www.pololu.com/product/960" TargetMode="External"/><Relationship Id="rId21" Type="http://schemas.openxmlformats.org/officeDocument/2006/relationships/hyperlink" Target="https://www.digikey.be/en/products/detail/assmann-wsw-components/A-08-LC-TT/821740" TargetMode="External"/><Relationship Id="rId7" Type="http://schemas.openxmlformats.org/officeDocument/2006/relationships/hyperlink" Target="https://www.modellbau-berlinski.de/rc-elektronica-en-batterijen/schakelaar-en-stroomvoorziening/bec-5a-v2-air-ubec-regelaar-voor-2-8s/CjwKCAiAxreqBhAxEiwAfGfndO_RWlZ_jKEnMGpCC1cVCUP0_SVmT8g510PZDse-qByVKylWW7Z-qxoCc0YQAvD_BwE?geo=BE" TargetMode="External"/><Relationship Id="rId12" Type="http://schemas.openxmlformats.org/officeDocument/2006/relationships/hyperlink" Target="https://hobbyking.com/en_us/zippy-compact-1500mah-2s-40c-lipo-pack.html" TargetMode="External"/><Relationship Id="rId17" Type="http://schemas.openxmlformats.org/officeDocument/2006/relationships/hyperlink" Target="https://www.digikey.be/nl/products/detail/sullins-connector-solutions/PPPC082LFBN-RC/810248" TargetMode="External"/><Relationship Id="rId25" Type="http://schemas.openxmlformats.org/officeDocument/2006/relationships/hyperlink" Target="https://www.amazon.de/gp/product/B07TP2YYQB/ref=ppx_yo_dt_b_asin_title_o01_s00?ie=UTF8&amp;psc=1" TargetMode="External"/><Relationship Id="rId2" Type="http://schemas.openxmlformats.org/officeDocument/2006/relationships/hyperlink" Target="https://www.pololu.com/product/951" TargetMode="External"/><Relationship Id="rId16" Type="http://schemas.openxmlformats.org/officeDocument/2006/relationships/hyperlink" Target="https://www.amazon.de/-/en/Breadboard-Electronics-Experiments-Raspberry-Projects/dp/B07DMK2SH2/ref=sr_1_3?crid=39DDHORRXJBCK&amp;keywords=stecker+auf+stecker+0%2C1+in+draht&amp;qid=1670528698&amp;s=diy&amp;sprefix=male-to-male+0.1+in+wire%2Cdiy%2C64&amp;sr=1-3" TargetMode="External"/><Relationship Id="rId20" Type="http://schemas.openxmlformats.org/officeDocument/2006/relationships/hyperlink" Target="https://www.digikey.be/en/products/detail/te-connectivity-alcoswitch-switches/1825360-3/3283586" TargetMode="External"/><Relationship Id="rId29" Type="http://schemas.openxmlformats.org/officeDocument/2006/relationships/hyperlink" Target="https://www.amazon.de/-/en/Velcro-Pieces-Resealable-Fastener-Office/dp/B094Q7427G/" TargetMode="External"/><Relationship Id="rId1" Type="http://schemas.openxmlformats.org/officeDocument/2006/relationships/hyperlink" Target="https://www.pololu.com/product/1127" TargetMode="External"/><Relationship Id="rId6" Type="http://schemas.openxmlformats.org/officeDocument/2006/relationships/hyperlink" Target="https://www.pololu.com/product/2130" TargetMode="External"/><Relationship Id="rId11" Type="http://schemas.openxmlformats.org/officeDocument/2006/relationships/hyperlink" Target="https://www.rdae.nl/636-h2-on-on-wissel.html" TargetMode="External"/><Relationship Id="rId24" Type="http://schemas.openxmlformats.org/officeDocument/2006/relationships/hyperlink" Target="https://www.amazon.de/gp/product/B07TP2YYQB/ref=ppx_yo_dt_b_asin_title_o01_s00?ie=UTF8&amp;psc=1" TargetMode="External"/><Relationship Id="rId5" Type="http://schemas.openxmlformats.org/officeDocument/2006/relationships/hyperlink" Target="https://www.pololu.com/product/989" TargetMode="External"/><Relationship Id="rId15" Type="http://schemas.openxmlformats.org/officeDocument/2006/relationships/hyperlink" Target="https://www.amazon.de/gp/product/B089D82FLG/ref=ppx_yo_dt_b_asin_title_o01_s04?ie=UTF8&amp;psc=1" TargetMode="External"/><Relationship Id="rId23" Type="http://schemas.openxmlformats.org/officeDocument/2006/relationships/hyperlink" Target="https://www.amazon.de/gp/product/B07TP2YYQB/ref=ppx_yo_dt_b_asin_title_o01_s00?ie=UTF8&amp;psc=1" TargetMode="External"/><Relationship Id="rId28" Type="http://schemas.openxmlformats.org/officeDocument/2006/relationships/hyperlink" Target="https://www.digikey.be/nl/products/detail/omron-electronics-inc-emc-div/B3F-1020/44059" TargetMode="External"/><Relationship Id="rId10" Type="http://schemas.openxmlformats.org/officeDocument/2006/relationships/hyperlink" Target="https://www.airsoftshop.be/nl/pirate-arms-lipo-safe-bag.html" TargetMode="External"/><Relationship Id="rId19" Type="http://schemas.openxmlformats.org/officeDocument/2006/relationships/hyperlink" Target="https://www.digikey.be/nl/products/detail/sullins-connector-solutions/PPPC052LFBN-RC/810245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pololu.com/product/3063" TargetMode="External"/><Relationship Id="rId9" Type="http://schemas.openxmlformats.org/officeDocument/2006/relationships/hyperlink" Target="https://store.arduino.cc/collections/boards/products/arduino-nano-33-iot-with-headers" TargetMode="External"/><Relationship Id="rId14" Type="http://schemas.openxmlformats.org/officeDocument/2006/relationships/hyperlink" Target="https://www.amazon.de/gp/product/B073QMJMRV/ref=ppx_yo_dt_b_asin_title_o01_s02?ie=UTF8&amp;psc=1" TargetMode="External"/><Relationship Id="rId22" Type="http://schemas.openxmlformats.org/officeDocument/2006/relationships/hyperlink" Target="https://www.digikey.be/nl/products/detail/sullins-connector-solutions/PPPC152LFBN-RC/810254" TargetMode="External"/><Relationship Id="rId27" Type="http://schemas.openxmlformats.org/officeDocument/2006/relationships/hyperlink" Target="https://www.digikey.be/nl/products/detail/chip-quik-inc/SBB1605-1/5978253" TargetMode="External"/><Relationship Id="rId30" Type="http://schemas.openxmlformats.org/officeDocument/2006/relationships/hyperlink" Target="https://benl.rs-online.com/web/p/tactile-switches/6866907?cm_mmc=BE-PLA-DS3A-_-google-_-CSS_BE_NL_Switches_Whoop-_-(BE:Whoop!)+Tactile+Switches-_-6866907&amp;matchtype=&amp;aud-827186183686:pla-340554757353&amp;gclid=CjwKCAiAxreqBhAxEiwAfGfndDsPatNKHdoTdmWQzu4cad5TxOjfv3WcIY0rhxnDWMA5C8Ggj2snbxoCl2I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B39" sqref="B39"/>
    </sheetView>
  </sheetViews>
  <sheetFormatPr defaultColWidth="11.5546875" defaultRowHeight="13.2" x14ac:dyDescent="0.25"/>
  <cols>
    <col min="1" max="1" width="28.5546875" customWidth="1"/>
    <col min="2" max="2" width="137.44140625" customWidth="1"/>
    <col min="5" max="5" width="13.77734375" customWidth="1"/>
    <col min="6" max="6" width="223.441406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3.8" x14ac:dyDescent="0.3">
      <c r="A2" s="4" t="s">
        <v>74</v>
      </c>
      <c r="B2" s="5" t="s">
        <v>6</v>
      </c>
      <c r="C2" s="4">
        <v>1</v>
      </c>
      <c r="D2" s="6">
        <v>7.66</v>
      </c>
      <c r="E2" s="6">
        <f t="shared" ref="E2:E19" si="0">C2*D2</f>
        <v>7.66</v>
      </c>
      <c r="F2" s="7" t="s">
        <v>7</v>
      </c>
    </row>
    <row r="3" spans="1:6" ht="13.8" x14ac:dyDescent="0.3">
      <c r="A3" s="8" t="s">
        <v>75</v>
      </c>
      <c r="B3" s="9" t="s">
        <v>8</v>
      </c>
      <c r="C3" s="8">
        <v>1</v>
      </c>
      <c r="D3" s="10">
        <f>0.9/6</f>
        <v>0.15</v>
      </c>
      <c r="E3" s="10">
        <f t="shared" si="0"/>
        <v>0.15</v>
      </c>
      <c r="F3" s="11" t="s">
        <v>9</v>
      </c>
    </row>
    <row r="4" spans="1:6" ht="13.8" x14ac:dyDescent="0.3">
      <c r="A4" s="8" t="s">
        <v>76</v>
      </c>
      <c r="B4" s="12" t="s">
        <v>10</v>
      </c>
      <c r="C4" s="8">
        <v>1</v>
      </c>
      <c r="D4" s="10">
        <f>10.08/4</f>
        <v>2.52</v>
      </c>
      <c r="E4" s="10">
        <f t="shared" si="0"/>
        <v>2.52</v>
      </c>
      <c r="F4" s="11" t="s">
        <v>11</v>
      </c>
    </row>
    <row r="5" spans="1:6" ht="13.8" x14ac:dyDescent="0.3">
      <c r="A5" s="8" t="s">
        <v>77</v>
      </c>
      <c r="B5" s="12" t="s">
        <v>12</v>
      </c>
      <c r="C5" s="8">
        <v>4</v>
      </c>
      <c r="D5" s="10">
        <f>11.4*4/200</f>
        <v>0.22800000000000001</v>
      </c>
      <c r="E5" s="10">
        <f t="shared" si="0"/>
        <v>0.91200000000000003</v>
      </c>
      <c r="F5" s="11" t="s">
        <v>13</v>
      </c>
    </row>
    <row r="6" spans="1:6" ht="13.8" x14ac:dyDescent="0.3">
      <c r="A6" s="8" t="s">
        <v>78</v>
      </c>
      <c r="B6" s="12" t="s">
        <v>14</v>
      </c>
      <c r="C6" s="8">
        <v>1</v>
      </c>
      <c r="D6" s="10">
        <v>2.5099999999999998</v>
      </c>
      <c r="E6" s="10">
        <f t="shared" si="0"/>
        <v>2.5099999999999998</v>
      </c>
      <c r="F6" s="11" t="s">
        <v>15</v>
      </c>
    </row>
    <row r="7" spans="1:6" ht="13.8" x14ac:dyDescent="0.3">
      <c r="A7" s="8" t="s">
        <v>16</v>
      </c>
      <c r="B7" s="12" t="s">
        <v>17</v>
      </c>
      <c r="C7" s="8">
        <v>1</v>
      </c>
      <c r="D7" s="10">
        <v>0.68</v>
      </c>
      <c r="E7" s="10">
        <f t="shared" si="0"/>
        <v>0.68</v>
      </c>
      <c r="F7" s="11" t="s">
        <v>18</v>
      </c>
    </row>
    <row r="8" spans="1:6" ht="13.8" x14ac:dyDescent="0.3">
      <c r="A8" s="8" t="s">
        <v>19</v>
      </c>
      <c r="B8" s="12" t="s">
        <v>20</v>
      </c>
      <c r="C8" s="8">
        <v>2</v>
      </c>
      <c r="D8" s="10">
        <v>0.99</v>
      </c>
      <c r="E8" s="10">
        <f t="shared" si="0"/>
        <v>1.98</v>
      </c>
      <c r="F8" s="11" t="s">
        <v>21</v>
      </c>
    </row>
    <row r="9" spans="1:6" ht="13.8" x14ac:dyDescent="0.3">
      <c r="A9" s="8" t="s">
        <v>22</v>
      </c>
      <c r="B9" s="12" t="s">
        <v>23</v>
      </c>
      <c r="C9" s="8">
        <v>1</v>
      </c>
      <c r="D9" s="10">
        <v>0.71</v>
      </c>
      <c r="E9" s="10">
        <f t="shared" si="0"/>
        <v>0.71</v>
      </c>
      <c r="F9" s="11" t="s">
        <v>24</v>
      </c>
    </row>
    <row r="10" spans="1:6" ht="13.8" x14ac:dyDescent="0.3">
      <c r="A10" s="8" t="s">
        <v>25</v>
      </c>
      <c r="B10" s="12" t="s">
        <v>26</v>
      </c>
      <c r="C10" s="8">
        <v>1</v>
      </c>
      <c r="D10" s="10">
        <v>0.18</v>
      </c>
      <c r="E10" s="10">
        <f t="shared" si="0"/>
        <v>0.18</v>
      </c>
      <c r="F10" s="11" t="s">
        <v>27</v>
      </c>
    </row>
    <row r="11" spans="1:6" ht="13.8" x14ac:dyDescent="0.3">
      <c r="A11" s="8" t="s">
        <v>28</v>
      </c>
      <c r="B11" s="12" t="s">
        <v>29</v>
      </c>
      <c r="C11" s="8">
        <v>1</v>
      </c>
      <c r="D11" s="10">
        <v>0.91</v>
      </c>
      <c r="E11" s="10">
        <f t="shared" si="0"/>
        <v>0.91</v>
      </c>
      <c r="F11" s="11" t="s">
        <v>30</v>
      </c>
    </row>
    <row r="12" spans="1:6" ht="13.8" x14ac:dyDescent="0.3">
      <c r="A12" s="8" t="s">
        <v>31</v>
      </c>
      <c r="B12" s="12" t="s">
        <v>32</v>
      </c>
      <c r="C12" s="8">
        <v>2</v>
      </c>
      <c r="D12" s="10">
        <v>1.82</v>
      </c>
      <c r="E12" s="10">
        <f t="shared" si="0"/>
        <v>3.64</v>
      </c>
      <c r="F12" s="11" t="s">
        <v>33</v>
      </c>
    </row>
    <row r="13" spans="1:6" ht="13.8" x14ac:dyDescent="0.3">
      <c r="A13" s="8" t="s">
        <v>79</v>
      </c>
      <c r="B13" s="12" t="s">
        <v>34</v>
      </c>
      <c r="C13" s="8">
        <v>1</v>
      </c>
      <c r="D13" s="10">
        <v>2.59</v>
      </c>
      <c r="E13" s="10">
        <f t="shared" si="0"/>
        <v>2.59</v>
      </c>
      <c r="F13" s="11" t="s">
        <v>35</v>
      </c>
    </row>
    <row r="14" spans="1:6" ht="13.8" x14ac:dyDescent="0.3">
      <c r="A14" s="8" t="s">
        <v>80</v>
      </c>
      <c r="B14" s="12" t="s">
        <v>36</v>
      </c>
      <c r="C14" s="8">
        <v>4</v>
      </c>
      <c r="D14" s="10">
        <f>10.92*4/320</f>
        <v>0.13650000000000001</v>
      </c>
      <c r="E14" s="10">
        <f t="shared" si="0"/>
        <v>0.54600000000000004</v>
      </c>
      <c r="F14" s="11" t="s">
        <v>37</v>
      </c>
    </row>
    <row r="15" spans="1:6" ht="13.8" x14ac:dyDescent="0.3">
      <c r="A15" s="8" t="s">
        <v>81</v>
      </c>
      <c r="B15" s="12" t="s">
        <v>36</v>
      </c>
      <c r="C15" s="8">
        <v>4</v>
      </c>
      <c r="D15" s="10">
        <f>10.92*4/320</f>
        <v>0.13650000000000001</v>
      </c>
      <c r="E15" s="10">
        <f t="shared" si="0"/>
        <v>0.54600000000000004</v>
      </c>
      <c r="F15" s="11" t="s">
        <v>37</v>
      </c>
    </row>
    <row r="16" spans="1:6" ht="13.8" x14ac:dyDescent="0.3">
      <c r="A16" s="8" t="s">
        <v>82</v>
      </c>
      <c r="B16" s="12" t="s">
        <v>36</v>
      </c>
      <c r="C16" s="8">
        <v>4</v>
      </c>
      <c r="D16" s="10">
        <f>10.92*4/320</f>
        <v>0.13650000000000001</v>
      </c>
      <c r="E16" s="10">
        <f t="shared" si="0"/>
        <v>0.54600000000000004</v>
      </c>
      <c r="F16" s="11" t="s">
        <v>37</v>
      </c>
    </row>
    <row r="17" spans="1:6" ht="13.8" x14ac:dyDescent="0.3">
      <c r="A17" s="8" t="s">
        <v>83</v>
      </c>
      <c r="B17" s="12" t="s">
        <v>38</v>
      </c>
      <c r="C17" s="8">
        <v>1</v>
      </c>
      <c r="D17" s="10">
        <v>25.66</v>
      </c>
      <c r="E17" s="10">
        <f t="shared" si="0"/>
        <v>25.66</v>
      </c>
      <c r="F17" s="11" t="s">
        <v>39</v>
      </c>
    </row>
    <row r="18" spans="1:6" ht="13.8" x14ac:dyDescent="0.3">
      <c r="A18" s="8" t="s">
        <v>84</v>
      </c>
      <c r="B18" s="12" t="s">
        <v>40</v>
      </c>
      <c r="C18" s="8">
        <v>1</v>
      </c>
      <c r="D18" s="10">
        <v>0.37</v>
      </c>
      <c r="E18" s="10">
        <f t="shared" si="0"/>
        <v>0.37</v>
      </c>
      <c r="F18" s="11" t="s">
        <v>41</v>
      </c>
    </row>
    <row r="19" spans="1:6" ht="13.8" x14ac:dyDescent="0.3">
      <c r="A19" s="8" t="s">
        <v>85</v>
      </c>
      <c r="B19" s="12" t="s">
        <v>42</v>
      </c>
      <c r="C19" s="8">
        <v>1</v>
      </c>
      <c r="D19" s="10">
        <f>7.98/100</f>
        <v>7.980000000000001E-2</v>
      </c>
      <c r="E19" s="10">
        <f t="shared" si="0"/>
        <v>7.980000000000001E-2</v>
      </c>
      <c r="F19" s="11" t="s">
        <v>43</v>
      </c>
    </row>
    <row r="20" spans="1:6" ht="13.8" x14ac:dyDescent="0.3">
      <c r="A20" s="8" t="s">
        <v>44</v>
      </c>
      <c r="B20" s="12" t="s">
        <v>45</v>
      </c>
      <c r="C20" s="8">
        <v>2</v>
      </c>
      <c r="D20" s="13">
        <v>3.56</v>
      </c>
      <c r="E20" s="13">
        <v>7.12</v>
      </c>
      <c r="F20" s="11" t="s">
        <v>46</v>
      </c>
    </row>
    <row r="21" spans="1:6" ht="13.8" x14ac:dyDescent="0.3">
      <c r="A21" s="8" t="s">
        <v>47</v>
      </c>
      <c r="B21" s="12" t="s">
        <v>48</v>
      </c>
      <c r="C21" s="8">
        <v>2</v>
      </c>
      <c r="D21" s="13">
        <v>2.4900000000000002</v>
      </c>
      <c r="E21" s="14">
        <v>4.9800000000000004</v>
      </c>
      <c r="F21" s="11" t="s">
        <v>49</v>
      </c>
    </row>
    <row r="22" spans="1:6" ht="13.8" x14ac:dyDescent="0.3">
      <c r="A22" s="15" t="s">
        <v>50</v>
      </c>
      <c r="B22" s="12" t="s">
        <v>51</v>
      </c>
      <c r="C22" s="8">
        <v>1</v>
      </c>
      <c r="D22" s="13">
        <v>9.9499999999999993</v>
      </c>
      <c r="E22" s="13">
        <v>9.9499999999999993</v>
      </c>
      <c r="F22" s="11" t="s">
        <v>52</v>
      </c>
    </row>
    <row r="23" spans="1:6" ht="13.8" x14ac:dyDescent="0.3">
      <c r="A23" s="8" t="s">
        <v>53</v>
      </c>
      <c r="B23" s="12" t="s">
        <v>54</v>
      </c>
      <c r="C23" s="8">
        <v>2</v>
      </c>
      <c r="D23" s="14">
        <v>22.45</v>
      </c>
      <c r="E23" s="14">
        <v>44.9</v>
      </c>
      <c r="F23" s="11" t="s">
        <v>55</v>
      </c>
    </row>
    <row r="24" spans="1:6" ht="13.8" x14ac:dyDescent="0.3">
      <c r="A24" s="8" t="s">
        <v>56</v>
      </c>
      <c r="B24" s="12" t="s">
        <v>57</v>
      </c>
      <c r="C24" s="8">
        <v>1</v>
      </c>
      <c r="D24" s="14">
        <v>2.95</v>
      </c>
      <c r="E24" s="14">
        <v>2.95</v>
      </c>
      <c r="F24" s="11" t="s">
        <v>58</v>
      </c>
    </row>
    <row r="25" spans="1:6" ht="13.8" x14ac:dyDescent="0.3">
      <c r="A25" s="8" t="s">
        <v>59</v>
      </c>
      <c r="B25" s="12" t="s">
        <v>60</v>
      </c>
      <c r="C25" s="8">
        <v>1</v>
      </c>
      <c r="D25" s="14">
        <v>11.95</v>
      </c>
      <c r="E25" s="14">
        <v>11.95</v>
      </c>
      <c r="F25" s="11" t="s">
        <v>61</v>
      </c>
    </row>
    <row r="26" spans="1:6" ht="13.8" x14ac:dyDescent="0.3">
      <c r="A26" s="8" t="s">
        <v>62</v>
      </c>
      <c r="B26" s="12" t="s">
        <v>86</v>
      </c>
      <c r="C26" s="8">
        <v>1</v>
      </c>
      <c r="D26" s="13">
        <v>19.22</v>
      </c>
      <c r="E26" s="13">
        <v>19.22</v>
      </c>
      <c r="F26" s="16" t="s">
        <v>87</v>
      </c>
    </row>
    <row r="27" spans="1:6" ht="13.8" x14ac:dyDescent="0.3">
      <c r="A27" s="8" t="s">
        <v>63</v>
      </c>
      <c r="B27" s="12" t="s">
        <v>64</v>
      </c>
      <c r="C27" s="8">
        <v>1</v>
      </c>
      <c r="D27" s="13">
        <v>0.75</v>
      </c>
      <c r="E27" s="13">
        <v>0.75</v>
      </c>
      <c r="F27" s="11" t="s">
        <v>65</v>
      </c>
    </row>
    <row r="28" spans="1:6" ht="13.8" x14ac:dyDescent="0.3">
      <c r="A28" s="8" t="s">
        <v>66</v>
      </c>
      <c r="B28" s="12" t="s">
        <v>67</v>
      </c>
      <c r="C28" s="8">
        <v>1</v>
      </c>
      <c r="D28" s="13">
        <v>23.4</v>
      </c>
      <c r="E28" s="13">
        <v>23.4</v>
      </c>
      <c r="F28" s="11" t="s">
        <v>68</v>
      </c>
    </row>
    <row r="29" spans="1:6" ht="13.8" x14ac:dyDescent="0.3">
      <c r="A29" s="8" t="s">
        <v>69</v>
      </c>
      <c r="B29" s="12" t="s">
        <v>70</v>
      </c>
      <c r="C29" s="8">
        <v>1</v>
      </c>
      <c r="D29" s="13">
        <v>9.9</v>
      </c>
      <c r="E29" s="13">
        <v>9.9</v>
      </c>
      <c r="F29" s="11" t="s">
        <v>71</v>
      </c>
    </row>
    <row r="30" spans="1:6" ht="13.8" x14ac:dyDescent="0.3">
      <c r="A30" s="17" t="s">
        <v>72</v>
      </c>
      <c r="B30" s="18" t="s">
        <v>72</v>
      </c>
      <c r="C30" s="17">
        <v>1</v>
      </c>
      <c r="D30" s="19">
        <v>7.85</v>
      </c>
      <c r="E30" s="19">
        <v>7.85</v>
      </c>
      <c r="F30" s="20" t="s">
        <v>73</v>
      </c>
    </row>
    <row r="31" spans="1:6" x14ac:dyDescent="0.25">
      <c r="A31" s="21" t="s">
        <v>90</v>
      </c>
      <c r="B31" s="21" t="s">
        <v>89</v>
      </c>
      <c r="C31" s="21">
        <v>1</v>
      </c>
      <c r="D31" s="23">
        <v>0.63600000000000001</v>
      </c>
      <c r="E31" s="24">
        <v>0.63600000000000001</v>
      </c>
      <c r="F31" s="22" t="s">
        <v>88</v>
      </c>
    </row>
  </sheetData>
  <hyperlinks>
    <hyperlink ref="F20" r:id="rId1" xr:uid="{6D63793B-3D59-4B56-9048-D89A4F86E6F8}"/>
    <hyperlink ref="F21" r:id="rId2" xr:uid="{49D45CAB-37B8-44CA-B535-0574BA38ECCE}"/>
    <hyperlink ref="F22" r:id="rId3" xr:uid="{54754DD1-9FA2-4493-ACA8-A75D374E2B4C}"/>
    <hyperlink ref="F23" r:id="rId4" xr:uid="{07370AC8-4B5B-4347-BE86-66D67F9730B1}"/>
    <hyperlink ref="F24" r:id="rId5" xr:uid="{AD005D4C-5F1A-4044-8042-C457A4EFD893}"/>
    <hyperlink ref="F25" r:id="rId6" xr:uid="{F609F269-7F7E-4ACB-B207-E46547D86A44}"/>
    <hyperlink ref="F26" r:id="rId7" xr:uid="{08F8454E-0FDF-4202-AA15-F97087F2D4BA}"/>
    <hyperlink ref="F27" r:id="rId8" xr:uid="{9D2C4B71-4307-472A-8199-F1AB81F1DA98}"/>
    <hyperlink ref="F28" r:id="rId9" xr:uid="{8FC21CF3-DCDC-43C8-A5DD-E4C78671B43D}"/>
    <hyperlink ref="F29" r:id="rId10" xr:uid="{B7747F1F-93B9-4ECF-8CE7-B5441673CEB7}"/>
    <hyperlink ref="F30" r:id="rId11" xr:uid="{CFA66C0A-F5AE-4992-976E-EF5D532E3556}"/>
    <hyperlink ref="F2" r:id="rId12" xr:uid="{3A0835C5-AB4F-4CFC-8478-78B61AED4570}"/>
    <hyperlink ref="F3" r:id="rId13" xr:uid="{F9B855CB-F8DB-4F69-9BD2-0FE00C3CEA39}"/>
    <hyperlink ref="F4" r:id="rId14" xr:uid="{4DA4196C-E92D-4083-802D-529DD153BEA5}"/>
    <hyperlink ref="F5" r:id="rId15" xr:uid="{4F9D5E32-6022-4F3C-8646-A62AC222728F}"/>
    <hyperlink ref="F6" r:id="rId16" xr:uid="{9F06F527-6EA6-4E2E-AAB4-E2ECFD7CF715}"/>
    <hyperlink ref="F8" r:id="rId17" xr:uid="{42834787-50BB-4773-85DC-AB7D2EF2C463}"/>
    <hyperlink ref="F9" r:id="rId18" xr:uid="{4EAEA2EB-6932-4492-8982-46076CA58095}"/>
    <hyperlink ref="F7" r:id="rId19" xr:uid="{D0F20AF1-503B-4603-9606-94051440BA68}"/>
    <hyperlink ref="F11" r:id="rId20" xr:uid="{729ADCE3-943F-4158-B044-66F5E901F04D}"/>
    <hyperlink ref="F10" r:id="rId21" xr:uid="{0433CF25-FEC7-43DF-8D46-DD61B077E729}"/>
    <hyperlink ref="F12" r:id="rId22" xr:uid="{B11AC6A2-52C0-4D1B-8634-56BCE68B6699}"/>
    <hyperlink ref="F14" r:id="rId23" xr:uid="{A2FAF4E5-64E6-4579-B736-CADF64D3DEDA}"/>
    <hyperlink ref="F15" r:id="rId24" xr:uid="{B2D1FC40-6A85-45E8-857E-09A8B63AEC71}"/>
    <hyperlink ref="F16" r:id="rId25" xr:uid="{73776A93-151D-4316-B2DC-4BB0BFC8E6AB}"/>
    <hyperlink ref="F17" r:id="rId26" xr:uid="{AB840C15-EBBE-4176-9526-E829ECEBC5CA}"/>
    <hyperlink ref="F13" r:id="rId27" xr:uid="{9E888C33-C37B-41D3-A76D-2C5DDF3BA147}"/>
    <hyperlink ref="F18" r:id="rId28" xr:uid="{A2936798-4375-4D8D-8AE5-6463C7062377}"/>
    <hyperlink ref="F19" r:id="rId29" xr:uid="{D12EC0EB-843C-4FB7-9C50-287480C7CDA1}"/>
    <hyperlink ref="F31" r:id="rId30" display="https://benl.rs-online.com/web/p/tactile-switches/6866907?cm_mmc=BE-PLA-DS3A-_-google-_-CSS_BE_NL_Switches_Whoop-_-(BE:Whoop!)+Tactile+Switches-_-6866907&amp;matchtype=&amp;aud-827186183686:pla-340554757353&amp;gclid=CjwKCAiAxreqBhAxEiwAfGfndDsPatNKHdoTdmWQzu4cad5TxOjfv3WcIY0rhxnDWMA5C8Ggj2snbxoCl2IQAvD_BwE&amp;gclsrc=aw.ds" xr:uid="{C31502CC-6083-441D-BAE9-603E8C95C9AC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3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Tibo Clopterop</dc:creator>
  <cp:keywords/>
  <dc:description/>
  <cp:lastModifiedBy>Tibo Clopterop</cp:lastModifiedBy>
  <cp:revision>2</cp:revision>
  <dcterms:created xsi:type="dcterms:W3CDTF">2022-12-08T20:36:16Z</dcterms:created>
  <dcterms:modified xsi:type="dcterms:W3CDTF">2023-11-10T14:50:36Z</dcterms:modified>
  <cp:category/>
  <cp:contentStatus/>
</cp:coreProperties>
</file>