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63915\Documents\GitHub\automated-attendance-system\automated-attendance-system\07. Project Office\"/>
    </mc:Choice>
  </mc:AlternateContent>
  <xr:revisionPtr revIDLastSave="0" documentId="13_ncr:1_{8409B496-485D-4E35-B7DB-65C1419E65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" sheetId="2" r:id="rId1"/>
  </sheets>
  <calcPr calcId="181029"/>
</workbook>
</file>

<file path=xl/calcChain.xml><?xml version="1.0" encoding="utf-8"?>
<calcChain xmlns="http://schemas.openxmlformats.org/spreadsheetml/2006/main">
  <c r="J36" i="2" l="1"/>
  <c r="H36" i="2"/>
  <c r="J35" i="2"/>
  <c r="H35" i="2"/>
  <c r="J34" i="2"/>
  <c r="H34" i="2"/>
  <c r="J33" i="2"/>
  <c r="H33" i="2"/>
  <c r="J32" i="2"/>
  <c r="H32" i="2"/>
  <c r="J31" i="2"/>
  <c r="H31" i="2"/>
  <c r="J30" i="2"/>
  <c r="H30" i="2"/>
  <c r="J29" i="2"/>
  <c r="H29" i="2"/>
  <c r="J28" i="2"/>
  <c r="H28" i="2"/>
  <c r="J27" i="2"/>
  <c r="H27" i="2"/>
  <c r="J26" i="2"/>
  <c r="H26" i="2"/>
  <c r="J25" i="2"/>
  <c r="H25" i="2"/>
  <c r="J24" i="2"/>
  <c r="H24" i="2"/>
  <c r="J23" i="2"/>
  <c r="H23" i="2"/>
  <c r="J22" i="2"/>
  <c r="H22" i="2"/>
  <c r="J21" i="2"/>
  <c r="H21" i="2"/>
  <c r="J20" i="2"/>
  <c r="H20" i="2"/>
  <c r="J19" i="2"/>
  <c r="H19" i="2"/>
  <c r="J18" i="2"/>
  <c r="H18" i="2"/>
  <c r="J17" i="2"/>
  <c r="H17" i="2"/>
  <c r="J16" i="2"/>
  <c r="H16" i="2"/>
  <c r="J15" i="2"/>
  <c r="H15" i="2"/>
  <c r="J14" i="2"/>
  <c r="H14" i="2"/>
  <c r="J13" i="2"/>
  <c r="H13" i="2"/>
  <c r="J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K2" i="2"/>
  <c r="F2" i="2"/>
</calcChain>
</file>

<file path=xl/sharedStrings.xml><?xml version="1.0" encoding="utf-8"?>
<sst xmlns="http://schemas.openxmlformats.org/spreadsheetml/2006/main" count="132" uniqueCount="96">
  <si>
    <t>PROJECT X - AUTOMATED ATTENDANCE SYSTEM</t>
  </si>
  <si>
    <t>Deadline:</t>
  </si>
  <si>
    <t>Plan Start Date - March 1, 2025</t>
  </si>
  <si>
    <t>Plan End Date - May 13, 2025</t>
  </si>
  <si>
    <t>Actual Start Date - March 21, 2025</t>
  </si>
  <si>
    <t>Actual End Date - May 2, 2025</t>
  </si>
  <si>
    <t>Task ID</t>
  </si>
  <si>
    <t>Task Name</t>
  </si>
  <si>
    <t>Sub Task ID</t>
  </si>
  <si>
    <t>Sub Task Name</t>
  </si>
  <si>
    <t>Deliverables</t>
  </si>
  <si>
    <t>Assignee</t>
  </si>
  <si>
    <t>Estimated Hours (Days)</t>
  </si>
  <si>
    <t>Plan Start Date</t>
  </si>
  <si>
    <t>Actual Start Date</t>
  </si>
  <si>
    <t>Plan End Date</t>
  </si>
  <si>
    <t>Actual End Date</t>
  </si>
  <si>
    <t>Status</t>
  </si>
  <si>
    <t>Project Initiation</t>
  </si>
  <si>
    <t>Define project objectives</t>
  </si>
  <si>
    <t>Project scope document</t>
  </si>
  <si>
    <t>Jhamaica Alfornon</t>
  </si>
  <si>
    <t>Done</t>
  </si>
  <si>
    <t>Identify stakeholders</t>
  </si>
  <si>
    <t>Stakeholder list</t>
  </si>
  <si>
    <t>Quennie Barbarona</t>
  </si>
  <si>
    <t>Conduct feasibility study</t>
  </si>
  <si>
    <t>Feasibility report</t>
  </si>
  <si>
    <t>Create project plan</t>
  </si>
  <si>
    <t>Project plan document</t>
  </si>
  <si>
    <t>Albert Buhisan</t>
  </si>
  <si>
    <t>Obtain approvals</t>
  </si>
  <si>
    <t>Approved project charter</t>
  </si>
  <si>
    <t>ABB!</t>
  </si>
  <si>
    <t>Requirement Analysis</t>
  </si>
  <si>
    <t>Gather functional requirements</t>
  </si>
  <si>
    <t>Requirement specification document</t>
  </si>
  <si>
    <t>Gather non-functional requirements</t>
  </si>
  <si>
    <t>Performance &amp; security requirements</t>
  </si>
  <si>
    <t>Define system architecture</t>
  </si>
  <si>
    <t>System architecture diagram</t>
  </si>
  <si>
    <t>Create wireframes/mockups</t>
  </si>
  <si>
    <t>UI wireframes</t>
  </si>
  <si>
    <t>Design Phase</t>
  </si>
  <si>
    <t>Database design</t>
  </si>
  <si>
    <t>ERD and database schema</t>
  </si>
  <si>
    <t>API design</t>
  </si>
  <si>
    <t>API documentation</t>
  </si>
  <si>
    <t>UI/UX design</t>
  </si>
  <si>
    <t>Final UI/UX designs</t>
  </si>
  <si>
    <t>In Progress</t>
  </si>
  <si>
    <t>Security design</t>
  </si>
  <si>
    <t>Security measures document</t>
  </si>
  <si>
    <t>Development Phase</t>
  </si>
  <si>
    <t>Set up development environment</t>
  </si>
  <si>
    <t>Configured development tools</t>
  </si>
  <si>
    <t>Frontend development (React Native)</t>
  </si>
  <si>
    <t>Initial UI screens</t>
  </si>
  <si>
    <t>Pending</t>
  </si>
  <si>
    <t>Backend development</t>
  </si>
  <si>
    <t>Working backend APIs</t>
  </si>
  <si>
    <t>QR Code scanning implementation</t>
  </si>
  <si>
    <t>Functional QR scanner module</t>
  </si>
  <si>
    <t>GPS validation implementation</t>
  </si>
  <si>
    <t>Functional GPS validation</t>
  </si>
  <si>
    <t>Secure storage implementation</t>
  </si>
  <si>
    <t>Encrypted storage module</t>
  </si>
  <si>
    <t>Testing unit integration</t>
  </si>
  <si>
    <t>Test reports</t>
  </si>
  <si>
    <t>Testing &amp; QA</t>
  </si>
  <si>
    <t>Functional testing</t>
  </si>
  <si>
    <t>Test case reports</t>
  </si>
  <si>
    <t>Security testing</t>
  </si>
  <si>
    <t>Security vulnerability report</t>
  </si>
  <si>
    <t>User acceptance testing</t>
  </si>
  <si>
    <t>User feedback &amp; approval</t>
  </si>
  <si>
    <t>Deployment</t>
  </si>
  <si>
    <t>Prepare deployment environment</t>
  </si>
  <si>
    <t>Deployment guide</t>
  </si>
  <si>
    <t>Deploy backend API</t>
  </si>
  <si>
    <t>Hosted backend</t>
  </si>
  <si>
    <t>Deploy mobile app (beta)</t>
  </si>
  <si>
    <t>Beta version released</t>
  </si>
  <si>
    <t>Fix deployment issues</t>
  </si>
  <si>
    <t>Issue resolution report</t>
  </si>
  <si>
    <t>Release final version</t>
  </si>
  <si>
    <t>Live mobile app</t>
  </si>
  <si>
    <t>Final Demonstration</t>
  </si>
  <si>
    <t>Prepare presentation materials</t>
  </si>
  <si>
    <t>Presentation slides</t>
  </si>
  <si>
    <t>Conduct demo for stakeholders</t>
  </si>
  <si>
    <t>Live demonstration</t>
  </si>
  <si>
    <t>Gather final feedback</t>
  </si>
  <si>
    <t>Feedback report</t>
  </si>
  <si>
    <t>Project closure &amp; documentation</t>
  </si>
  <si>
    <t>Final project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</si>
</sst>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&quot; &quot;d&quot;, &quot;yyyy"/>
    <numFmt numFmtId="165" formatCode="m/d/yyyy"/>
  </numFmts>
  <fonts count="11">
    <font>
      <sz val="10"/>
      <color rgb="FF000000"/>
      <name val="Arial"/>
      <charset val="134"/>
      <scheme val="minor"/>
    </font>
    <font>
      <b/>
      <sz val="12"/>
      <color rgb="FFFFFFFF"/>
      <name val="Arial"/>
      <charset val="134"/>
    </font>
    <font>
      <sz val="10"/>
      <name val="Arial"/>
      <charset val="134"/>
    </font>
    <font>
      <b/>
      <sz val="10"/>
      <color rgb="FFFFFFFF"/>
      <name val="Arial"/>
      <charset val="134"/>
    </font>
    <font>
      <b/>
      <sz val="10"/>
      <color theme="3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2"/>
      <color theme="1"/>
      <name val="Arial"/>
      <charset val="134"/>
    </font>
    <font>
      <b/>
      <sz val="20"/>
      <color rgb="FFFFFFFF"/>
      <name val="Arial"/>
      <charset val="134"/>
    </font>
    <font>
      <b/>
      <sz val="10"/>
      <color rgb="FF000000"/>
      <name val="Arial"/>
      <charset val="134"/>
    </font>
    <font>
      <b/>
      <sz val="10"/>
      <color theme="5"/>
      <name val="Arial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0C343D"/>
      </patternFill>
    </fill>
    <fill>
      <patternFill patternType="solid">
        <fgColor theme="4"/>
        <bgColor rgb="FF20124D"/>
      </patternFill>
    </fill>
    <fill>
      <patternFill patternType="solid">
        <fgColor theme="4"/>
        <bgColor indexed="64"/>
      </patternFill>
    </fill>
    <fill>
      <patternFill patternType="solid">
        <fgColor theme="4" tint="0.39994506668294322"/>
        <bgColor rgb="FF4C1130"/>
      </patternFill>
    </fill>
    <fill>
      <patternFill patternType="solid">
        <fgColor theme="4" tint="0.59999389629810485"/>
        <bgColor rgb="FF4C113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1" fontId="4" fillId="8" borderId="4" xfId="0" applyNumberFormat="1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6" fillId="9" borderId="4" xfId="0" applyFont="1" applyFill="1" applyBorder="1"/>
    <xf numFmtId="0" fontId="5" fillId="0" borderId="4" xfId="0" applyFont="1" applyBorder="1" applyAlignment="1">
      <alignment horizontal="center"/>
    </xf>
    <xf numFmtId="0" fontId="5" fillId="0" borderId="4" xfId="0" applyFont="1" applyBorder="1"/>
    <xf numFmtId="1" fontId="5" fillId="0" borderId="4" xfId="0" applyNumberFormat="1" applyFont="1" applyBorder="1" applyAlignment="1">
      <alignment horizontal="center"/>
    </xf>
    <xf numFmtId="165" fontId="6" fillId="0" borderId="4" xfId="0" applyNumberFormat="1" applyFont="1" applyBorder="1" applyAlignment="1">
      <alignment horizontal="center"/>
    </xf>
    <xf numFmtId="0" fontId="4" fillId="9" borderId="4" xfId="0" applyFont="1" applyFill="1" applyBorder="1"/>
    <xf numFmtId="0" fontId="7" fillId="0" borderId="0" xfId="0" applyFont="1"/>
    <xf numFmtId="0" fontId="6" fillId="0" borderId="0" xfId="0" applyFont="1"/>
    <xf numFmtId="0" fontId="5" fillId="0" borderId="0" xfId="0" applyFont="1"/>
    <xf numFmtId="165" fontId="9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1" fillId="4" borderId="1" xfId="0" applyFont="1" applyFill="1" applyBorder="1" applyAlignment="1">
      <alignment horizontal="right"/>
    </xf>
    <xf numFmtId="164" fontId="1" fillId="4" borderId="2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6" borderId="2" xfId="0" applyFont="1" applyFill="1" applyBorder="1"/>
    <xf numFmtId="0" fontId="2" fillId="6" borderId="3" xfId="0" applyFont="1" applyFill="1" applyBorder="1"/>
    <xf numFmtId="0" fontId="8" fillId="4" borderId="5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</cellXfs>
  <cellStyles count="1">
    <cellStyle name="Normal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6"/>
  <sheetViews>
    <sheetView tabSelected="1" topLeftCell="E10" workbookViewId="0">
      <selection activeCell="L16" sqref="L16"/>
    </sheetView>
  </sheetViews>
  <sheetFormatPr defaultColWidth="12.6640625" defaultRowHeight="15.75" customHeight="1"/>
  <cols>
    <col min="1" max="1" width="7" customWidth="1"/>
    <col min="2" max="2" width="17.33203125" customWidth="1"/>
    <col min="4" max="4" width="28.6640625" customWidth="1"/>
    <col min="5" max="5" width="28.44140625" customWidth="1"/>
    <col min="6" max="6" width="19.6640625" customWidth="1"/>
    <col min="7" max="7" width="26" customWidth="1"/>
    <col min="8" max="8" width="22.5546875" customWidth="1"/>
    <col min="9" max="9" width="18.6640625" customWidth="1"/>
    <col min="10" max="10" width="16.44140625" customWidth="1"/>
    <col min="11" max="11" width="17.6640625" customWidth="1"/>
    <col min="12" max="12" width="19.33203125" customWidth="1"/>
  </cols>
  <sheetData>
    <row r="1" spans="1:29" ht="15.6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0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 ht="15.6">
      <c r="A2" s="21" t="s">
        <v>1</v>
      </c>
      <c r="B2" s="19"/>
      <c r="C2" s="19"/>
      <c r="D2" s="22">
        <v>45779</v>
      </c>
      <c r="E2" s="20"/>
      <c r="F2" s="23" t="str">
        <f ca="1">"Days Left: "&amp;MAX(D2-TODAY(),0)&amp;" Days"</f>
        <v>Days Left: 0 Days</v>
      </c>
      <c r="G2" s="19"/>
      <c r="H2" s="19"/>
      <c r="I2" s="19"/>
      <c r="J2" s="20"/>
      <c r="K2" s="27" t="str">
        <f>"Task Done: "&amp;COUNTIF(L:L,"Done")&amp;"/"&amp;COUNTA(L:L)-1</f>
        <v>Task Done: 13/32</v>
      </c>
      <c r="L2" s="28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13.2">
      <c r="A3" s="24" t="s">
        <v>2</v>
      </c>
      <c r="B3" s="25"/>
      <c r="C3" s="26"/>
      <c r="D3" s="1" t="s">
        <v>3</v>
      </c>
      <c r="E3" s="24" t="s">
        <v>4</v>
      </c>
      <c r="F3" s="25"/>
      <c r="G3" s="25"/>
      <c r="H3" s="24" t="s">
        <v>5</v>
      </c>
      <c r="I3" s="25"/>
      <c r="J3" s="25"/>
      <c r="K3" s="29"/>
      <c r="L3" s="30"/>
      <c r="M3" s="13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22.5" customHeight="1">
      <c r="A4" s="2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4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3.2">
      <c r="A5" s="5">
        <v>1</v>
      </c>
      <c r="B5" s="6" t="s">
        <v>18</v>
      </c>
      <c r="C5" s="7">
        <v>1.1000000000000001</v>
      </c>
      <c r="D5" s="8" t="s">
        <v>19</v>
      </c>
      <c r="E5" s="8" t="s">
        <v>20</v>
      </c>
      <c r="F5" s="8" t="s">
        <v>21</v>
      </c>
      <c r="G5" s="9">
        <v>1</v>
      </c>
      <c r="H5" s="10">
        <v>45737</v>
      </c>
      <c r="I5" s="10">
        <v>45737</v>
      </c>
      <c r="J5" s="15">
        <v>45737</v>
      </c>
      <c r="K5" s="15">
        <v>45737</v>
      </c>
      <c r="L5" s="16" t="s">
        <v>22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3.2">
      <c r="A6" s="8"/>
      <c r="B6" s="8"/>
      <c r="C6" s="7">
        <v>1.2</v>
      </c>
      <c r="D6" s="8" t="s">
        <v>23</v>
      </c>
      <c r="E6" s="8" t="s">
        <v>24</v>
      </c>
      <c r="F6" s="8" t="s">
        <v>25</v>
      </c>
      <c r="G6" s="9">
        <v>1</v>
      </c>
      <c r="H6" s="10">
        <f t="shared" ref="H6:H36" si="0">H5+G5</f>
        <v>45738</v>
      </c>
      <c r="I6" s="10">
        <f t="shared" ref="I6:I11" si="1">I5+G5</f>
        <v>45738</v>
      </c>
      <c r="J6" s="15">
        <f t="shared" ref="J6:J36" si="2">J5+G5</f>
        <v>45738</v>
      </c>
      <c r="K6" s="15">
        <v>45738</v>
      </c>
      <c r="L6" s="16" t="s">
        <v>22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3.2">
      <c r="A7" s="8"/>
      <c r="B7" s="8"/>
      <c r="C7" s="7">
        <v>1.3</v>
      </c>
      <c r="D7" s="8" t="s">
        <v>26</v>
      </c>
      <c r="E7" s="8" t="s">
        <v>27</v>
      </c>
      <c r="F7" s="8" t="s">
        <v>25</v>
      </c>
      <c r="G7" s="9">
        <v>1</v>
      </c>
      <c r="H7" s="10">
        <f t="shared" si="0"/>
        <v>45739</v>
      </c>
      <c r="I7" s="10">
        <f t="shared" si="1"/>
        <v>45739</v>
      </c>
      <c r="J7" s="15">
        <f t="shared" si="2"/>
        <v>45739</v>
      </c>
      <c r="K7" s="15">
        <v>45739</v>
      </c>
      <c r="L7" s="16" t="s">
        <v>22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3.2">
      <c r="A8" s="8"/>
      <c r="B8" s="8"/>
      <c r="C8" s="7">
        <v>1.4</v>
      </c>
      <c r="D8" s="8" t="s">
        <v>28</v>
      </c>
      <c r="E8" s="8" t="s">
        <v>29</v>
      </c>
      <c r="F8" s="8" t="s">
        <v>30</v>
      </c>
      <c r="G8" s="9">
        <v>1</v>
      </c>
      <c r="H8" s="10">
        <f t="shared" si="0"/>
        <v>45740</v>
      </c>
      <c r="I8" s="10">
        <f t="shared" si="1"/>
        <v>45740</v>
      </c>
      <c r="J8" s="15">
        <f t="shared" si="2"/>
        <v>45740</v>
      </c>
      <c r="K8" s="15">
        <v>45740</v>
      </c>
      <c r="L8" s="16" t="s">
        <v>22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3.2">
      <c r="A9" s="8"/>
      <c r="B9" s="8"/>
      <c r="C9" s="7">
        <v>1.5</v>
      </c>
      <c r="D9" s="8" t="s">
        <v>31</v>
      </c>
      <c r="E9" s="8" t="s">
        <v>32</v>
      </c>
      <c r="F9" s="8" t="s">
        <v>33</v>
      </c>
      <c r="G9" s="9">
        <v>1</v>
      </c>
      <c r="H9" s="10">
        <f t="shared" si="0"/>
        <v>45741</v>
      </c>
      <c r="I9" s="10">
        <f t="shared" si="1"/>
        <v>45741</v>
      </c>
      <c r="J9" s="15">
        <f t="shared" si="2"/>
        <v>45741</v>
      </c>
      <c r="K9" s="15">
        <v>45741</v>
      </c>
      <c r="L9" s="16" t="s">
        <v>22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3.2">
      <c r="A10" s="5">
        <v>2</v>
      </c>
      <c r="B10" s="6" t="s">
        <v>34</v>
      </c>
      <c r="C10" s="7">
        <v>2.1</v>
      </c>
      <c r="D10" s="8" t="s">
        <v>35</v>
      </c>
      <c r="E10" s="8" t="s">
        <v>36</v>
      </c>
      <c r="F10" s="8" t="s">
        <v>21</v>
      </c>
      <c r="G10" s="9">
        <v>1</v>
      </c>
      <c r="H10" s="10">
        <f t="shared" si="0"/>
        <v>45742</v>
      </c>
      <c r="I10" s="10">
        <f t="shared" si="1"/>
        <v>45742</v>
      </c>
      <c r="J10" s="15">
        <f t="shared" si="2"/>
        <v>45742</v>
      </c>
      <c r="K10" s="15">
        <v>45742</v>
      </c>
      <c r="L10" s="17" t="s">
        <v>22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3.2">
      <c r="A11" s="8"/>
      <c r="B11" s="8"/>
      <c r="C11" s="7">
        <v>2.2000000000000002</v>
      </c>
      <c r="D11" s="8" t="s">
        <v>37</v>
      </c>
      <c r="E11" s="8" t="s">
        <v>38</v>
      </c>
      <c r="F11" s="8" t="s">
        <v>30</v>
      </c>
      <c r="G11" s="9">
        <v>1</v>
      </c>
      <c r="H11" s="10">
        <f t="shared" si="0"/>
        <v>45743</v>
      </c>
      <c r="I11" s="10">
        <f t="shared" si="1"/>
        <v>45743</v>
      </c>
      <c r="J11" s="15">
        <f t="shared" si="2"/>
        <v>45743</v>
      </c>
      <c r="K11" s="15">
        <v>45743</v>
      </c>
      <c r="L11" s="16" t="s">
        <v>22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3.2">
      <c r="A12" s="8"/>
      <c r="B12" s="8"/>
      <c r="C12" s="7">
        <v>2.2999999999999998</v>
      </c>
      <c r="D12" s="8" t="s">
        <v>39</v>
      </c>
      <c r="E12" s="8" t="s">
        <v>40</v>
      </c>
      <c r="F12" s="8" t="s">
        <v>21</v>
      </c>
      <c r="G12" s="9">
        <v>2</v>
      </c>
      <c r="H12" s="10">
        <f t="shared" si="0"/>
        <v>45744</v>
      </c>
      <c r="I12" s="10"/>
      <c r="J12" s="15">
        <f t="shared" si="2"/>
        <v>45744</v>
      </c>
      <c r="K12" s="15"/>
      <c r="L12" s="16" t="s">
        <v>22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3.2">
      <c r="A13" s="8"/>
      <c r="B13" s="8"/>
      <c r="C13" s="7">
        <v>2.4</v>
      </c>
      <c r="D13" s="8" t="s">
        <v>41</v>
      </c>
      <c r="E13" s="8" t="s">
        <v>42</v>
      </c>
      <c r="F13" s="8" t="s">
        <v>33</v>
      </c>
      <c r="G13" s="9">
        <v>2</v>
      </c>
      <c r="H13" s="10">
        <f t="shared" si="0"/>
        <v>45746</v>
      </c>
      <c r="I13" s="10"/>
      <c r="J13" s="15">
        <f t="shared" si="2"/>
        <v>45746</v>
      </c>
      <c r="K13" s="15"/>
      <c r="L13" s="16" t="s">
        <v>22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3.2">
      <c r="A14" s="5">
        <v>3</v>
      </c>
      <c r="B14" s="6" t="s">
        <v>43</v>
      </c>
      <c r="C14" s="7">
        <v>3.1</v>
      </c>
      <c r="D14" s="8" t="s">
        <v>44</v>
      </c>
      <c r="E14" s="8" t="s">
        <v>45</v>
      </c>
      <c r="F14" s="8" t="s">
        <v>21</v>
      </c>
      <c r="G14" s="9">
        <v>3</v>
      </c>
      <c r="H14" s="10">
        <f t="shared" si="0"/>
        <v>45748</v>
      </c>
      <c r="I14" s="10"/>
      <c r="J14" s="15">
        <f t="shared" si="2"/>
        <v>45748</v>
      </c>
      <c r="K14" s="15"/>
      <c r="L14" s="16" t="s">
        <v>22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3.2">
      <c r="A15" s="8"/>
      <c r="B15" s="8"/>
      <c r="C15" s="7">
        <v>3.2</v>
      </c>
      <c r="D15" s="8" t="s">
        <v>46</v>
      </c>
      <c r="E15" s="8" t="s">
        <v>47</v>
      </c>
      <c r="F15" s="8" t="s">
        <v>25</v>
      </c>
      <c r="G15" s="9">
        <v>2</v>
      </c>
      <c r="H15" s="10">
        <f t="shared" si="0"/>
        <v>45751</v>
      </c>
      <c r="I15" s="10"/>
      <c r="J15" s="15">
        <f t="shared" si="2"/>
        <v>45751</v>
      </c>
      <c r="K15" s="15"/>
      <c r="L15" s="16" t="s">
        <v>22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3.2">
      <c r="A16" s="8"/>
      <c r="B16" s="8"/>
      <c r="C16" s="7">
        <v>3.3</v>
      </c>
      <c r="D16" s="8" t="s">
        <v>48</v>
      </c>
      <c r="E16" s="8" t="s">
        <v>49</v>
      </c>
      <c r="F16" s="8"/>
      <c r="G16" s="9">
        <v>2</v>
      </c>
      <c r="H16" s="10">
        <f t="shared" si="0"/>
        <v>45753</v>
      </c>
      <c r="I16" s="10"/>
      <c r="J16" s="15">
        <f t="shared" si="2"/>
        <v>45753</v>
      </c>
      <c r="K16" s="15"/>
      <c r="L16" s="16" t="s">
        <v>50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ht="13.2">
      <c r="A17" s="8"/>
      <c r="B17" s="8"/>
      <c r="C17" s="7">
        <v>3.4</v>
      </c>
      <c r="D17" s="8" t="s">
        <v>51</v>
      </c>
      <c r="E17" s="8" t="s">
        <v>52</v>
      </c>
      <c r="F17" s="8"/>
      <c r="G17" s="9">
        <v>4</v>
      </c>
      <c r="H17" s="10">
        <f t="shared" si="0"/>
        <v>45755</v>
      </c>
      <c r="I17" s="10"/>
      <c r="J17" s="15">
        <f t="shared" si="2"/>
        <v>45755</v>
      </c>
      <c r="K17" s="15"/>
      <c r="L17" s="16" t="s">
        <v>50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ht="13.2">
      <c r="A18" s="5">
        <v>4</v>
      </c>
      <c r="B18" s="11" t="s">
        <v>53</v>
      </c>
      <c r="C18" s="7">
        <v>4.0999999999999996</v>
      </c>
      <c r="D18" s="8" t="s">
        <v>54</v>
      </c>
      <c r="E18" s="8" t="s">
        <v>55</v>
      </c>
      <c r="F18" s="8"/>
      <c r="G18" s="9">
        <v>1</v>
      </c>
      <c r="H18" s="10">
        <f t="shared" si="0"/>
        <v>45759</v>
      </c>
      <c r="I18" s="10"/>
      <c r="J18" s="15">
        <f t="shared" si="2"/>
        <v>45759</v>
      </c>
      <c r="K18" s="15"/>
      <c r="L18" s="16" t="s">
        <v>22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ht="13.2">
      <c r="A19" s="8"/>
      <c r="B19" s="8"/>
      <c r="C19" s="7">
        <v>4.2</v>
      </c>
      <c r="D19" s="8" t="s">
        <v>56</v>
      </c>
      <c r="E19" s="8" t="s">
        <v>57</v>
      </c>
      <c r="F19" s="8"/>
      <c r="G19" s="9">
        <v>3</v>
      </c>
      <c r="H19" s="10">
        <f t="shared" si="0"/>
        <v>45760</v>
      </c>
      <c r="I19" s="10"/>
      <c r="J19" s="15">
        <f t="shared" si="2"/>
        <v>45760</v>
      </c>
      <c r="K19" s="15"/>
      <c r="L19" s="16" t="s">
        <v>22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ht="13.2">
      <c r="A20" s="8"/>
      <c r="B20" s="8"/>
      <c r="C20" s="7">
        <v>4.3</v>
      </c>
      <c r="D20" s="8" t="s">
        <v>59</v>
      </c>
      <c r="E20" s="8" t="s">
        <v>60</v>
      </c>
      <c r="F20" s="8"/>
      <c r="G20" s="9">
        <v>5</v>
      </c>
      <c r="H20" s="10">
        <f t="shared" si="0"/>
        <v>45763</v>
      </c>
      <c r="I20" s="10"/>
      <c r="J20" s="15">
        <f t="shared" si="2"/>
        <v>45763</v>
      </c>
      <c r="K20" s="15"/>
      <c r="L20" s="16" t="s">
        <v>58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ht="13.2">
      <c r="A21" s="8"/>
      <c r="B21" s="8"/>
      <c r="C21" s="7">
        <v>4.4000000000000004</v>
      </c>
      <c r="D21" s="8" t="s">
        <v>61</v>
      </c>
      <c r="E21" s="8" t="s">
        <v>62</v>
      </c>
      <c r="F21" s="8"/>
      <c r="G21" s="9">
        <v>2</v>
      </c>
      <c r="H21" s="10">
        <f t="shared" si="0"/>
        <v>45768</v>
      </c>
      <c r="I21" s="10"/>
      <c r="J21" s="15">
        <f t="shared" si="2"/>
        <v>45768</v>
      </c>
      <c r="K21" s="15"/>
      <c r="L21" s="16" t="s">
        <v>58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13.2">
      <c r="A22" s="8"/>
      <c r="B22" s="8"/>
      <c r="C22" s="7">
        <v>4.5</v>
      </c>
      <c r="D22" s="8" t="s">
        <v>63</v>
      </c>
      <c r="E22" s="8" t="s">
        <v>64</v>
      </c>
      <c r="F22" s="8"/>
      <c r="G22" s="9">
        <v>3</v>
      </c>
      <c r="H22" s="10">
        <f t="shared" si="0"/>
        <v>45770</v>
      </c>
      <c r="I22" s="10"/>
      <c r="J22" s="15">
        <f t="shared" si="2"/>
        <v>45770</v>
      </c>
      <c r="K22" s="15"/>
      <c r="L22" s="16" t="s">
        <v>58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3.2">
      <c r="A23" s="8"/>
      <c r="B23" s="8"/>
      <c r="C23" s="7">
        <v>4.5999999999999996</v>
      </c>
      <c r="D23" s="8" t="s">
        <v>65</v>
      </c>
      <c r="E23" s="8" t="s">
        <v>66</v>
      </c>
      <c r="F23" s="8"/>
      <c r="G23" s="9">
        <v>2</v>
      </c>
      <c r="H23" s="10">
        <f t="shared" si="0"/>
        <v>45773</v>
      </c>
      <c r="I23" s="10"/>
      <c r="J23" s="15">
        <f t="shared" si="2"/>
        <v>45773</v>
      </c>
      <c r="K23" s="15"/>
      <c r="L23" s="16" t="s">
        <v>58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3.2">
      <c r="A24" s="8"/>
      <c r="B24" s="8"/>
      <c r="C24" s="7">
        <v>4.7</v>
      </c>
      <c r="D24" s="8" t="s">
        <v>67</v>
      </c>
      <c r="E24" s="8" t="s">
        <v>68</v>
      </c>
      <c r="F24" s="8"/>
      <c r="G24" s="9">
        <v>1</v>
      </c>
      <c r="H24" s="10">
        <f t="shared" si="0"/>
        <v>45775</v>
      </c>
      <c r="I24" s="10"/>
      <c r="J24" s="15">
        <f t="shared" si="2"/>
        <v>45775</v>
      </c>
      <c r="K24" s="15"/>
      <c r="L24" s="16" t="s">
        <v>58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13.2">
      <c r="A25" s="5">
        <v>5</v>
      </c>
      <c r="B25" s="6" t="s">
        <v>69</v>
      </c>
      <c r="C25" s="7">
        <v>5.0999999999999996</v>
      </c>
      <c r="D25" s="8" t="s">
        <v>70</v>
      </c>
      <c r="E25" s="8" t="s">
        <v>71</v>
      </c>
      <c r="F25" s="8"/>
      <c r="G25" s="9">
        <v>1</v>
      </c>
      <c r="H25" s="10">
        <f t="shared" si="0"/>
        <v>45776</v>
      </c>
      <c r="I25" s="10"/>
      <c r="J25" s="15">
        <f t="shared" si="2"/>
        <v>45776</v>
      </c>
      <c r="K25" s="15"/>
      <c r="L25" s="16" t="s">
        <v>58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13.2">
      <c r="A26" s="8"/>
      <c r="B26" s="8"/>
      <c r="C26" s="7">
        <v>5.2</v>
      </c>
      <c r="D26" s="8" t="s">
        <v>72</v>
      </c>
      <c r="E26" s="8" t="s">
        <v>73</v>
      </c>
      <c r="F26" s="8"/>
      <c r="G26" s="9">
        <v>1</v>
      </c>
      <c r="H26" s="10">
        <f t="shared" si="0"/>
        <v>45777</v>
      </c>
      <c r="I26" s="10"/>
      <c r="J26" s="15">
        <f t="shared" si="2"/>
        <v>45777</v>
      </c>
      <c r="K26" s="15"/>
      <c r="L26" s="16" t="s">
        <v>58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3.2">
      <c r="A27" s="8"/>
      <c r="B27" s="8"/>
      <c r="C27" s="7">
        <v>5.3</v>
      </c>
      <c r="D27" s="8" t="s">
        <v>74</v>
      </c>
      <c r="E27" s="8" t="s">
        <v>75</v>
      </c>
      <c r="F27" s="8"/>
      <c r="G27" s="9">
        <v>1</v>
      </c>
      <c r="H27" s="10">
        <f t="shared" si="0"/>
        <v>45778</v>
      </c>
      <c r="I27" s="10"/>
      <c r="J27" s="15">
        <f t="shared" si="2"/>
        <v>45778</v>
      </c>
      <c r="K27" s="15"/>
      <c r="L27" s="16" t="s">
        <v>58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13.2">
      <c r="A28" s="5">
        <v>6</v>
      </c>
      <c r="B28" s="11" t="s">
        <v>76</v>
      </c>
      <c r="C28" s="7">
        <v>6.1</v>
      </c>
      <c r="D28" s="8" t="s">
        <v>77</v>
      </c>
      <c r="E28" s="8" t="s">
        <v>78</v>
      </c>
      <c r="F28" s="8"/>
      <c r="G28" s="9">
        <v>1</v>
      </c>
      <c r="H28" s="10">
        <f t="shared" si="0"/>
        <v>45779</v>
      </c>
      <c r="I28" s="10"/>
      <c r="J28" s="15">
        <f t="shared" si="2"/>
        <v>45779</v>
      </c>
      <c r="K28" s="15"/>
      <c r="L28" s="16" t="s">
        <v>58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13.2">
      <c r="A29" s="8"/>
      <c r="B29" s="8"/>
      <c r="C29" s="7">
        <v>6.2</v>
      </c>
      <c r="D29" s="8" t="s">
        <v>79</v>
      </c>
      <c r="E29" s="8" t="s">
        <v>80</v>
      </c>
      <c r="F29" s="8"/>
      <c r="G29" s="9">
        <v>2</v>
      </c>
      <c r="H29" s="10">
        <f t="shared" si="0"/>
        <v>45780</v>
      </c>
      <c r="I29" s="10"/>
      <c r="J29" s="15">
        <f t="shared" si="2"/>
        <v>45780</v>
      </c>
      <c r="K29" s="15"/>
      <c r="L29" s="16" t="s">
        <v>58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13.2">
      <c r="A30" s="8"/>
      <c r="B30" s="8"/>
      <c r="C30" s="7">
        <v>6.3</v>
      </c>
      <c r="D30" s="8" t="s">
        <v>81</v>
      </c>
      <c r="E30" s="8" t="s">
        <v>82</v>
      </c>
      <c r="F30" s="8"/>
      <c r="G30" s="9">
        <v>1</v>
      </c>
      <c r="H30" s="10">
        <f t="shared" si="0"/>
        <v>45782</v>
      </c>
      <c r="I30" s="10"/>
      <c r="J30" s="15">
        <f t="shared" si="2"/>
        <v>45782</v>
      </c>
      <c r="K30" s="15"/>
      <c r="L30" s="16" t="s">
        <v>58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3.2">
      <c r="A31" s="8"/>
      <c r="B31" s="8"/>
      <c r="C31" s="7">
        <v>6.4</v>
      </c>
      <c r="D31" s="8" t="s">
        <v>83</v>
      </c>
      <c r="E31" s="8" t="s">
        <v>84</v>
      </c>
      <c r="F31" s="8"/>
      <c r="G31" s="9">
        <v>3</v>
      </c>
      <c r="H31" s="10">
        <f t="shared" si="0"/>
        <v>45783</v>
      </c>
      <c r="I31" s="10"/>
      <c r="J31" s="15">
        <f t="shared" si="2"/>
        <v>45783</v>
      </c>
      <c r="K31" s="15"/>
      <c r="L31" s="16" t="s">
        <v>58</v>
      </c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3.2">
      <c r="A32" s="8"/>
      <c r="B32" s="8"/>
      <c r="C32" s="7">
        <v>6.5</v>
      </c>
      <c r="D32" s="8" t="s">
        <v>85</v>
      </c>
      <c r="E32" s="8" t="s">
        <v>86</v>
      </c>
      <c r="F32" s="8"/>
      <c r="G32" s="9">
        <v>1</v>
      </c>
      <c r="H32" s="10">
        <f t="shared" si="0"/>
        <v>45786</v>
      </c>
      <c r="I32" s="10"/>
      <c r="J32" s="15">
        <f t="shared" si="2"/>
        <v>45786</v>
      </c>
      <c r="K32" s="15"/>
      <c r="L32" s="16" t="s">
        <v>58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13.2">
      <c r="A33" s="5">
        <v>7</v>
      </c>
      <c r="B33" s="6" t="s">
        <v>87</v>
      </c>
      <c r="C33" s="7">
        <v>7.1</v>
      </c>
      <c r="D33" s="8" t="s">
        <v>88</v>
      </c>
      <c r="E33" s="8" t="s">
        <v>89</v>
      </c>
      <c r="F33" s="8"/>
      <c r="G33" s="9">
        <v>1</v>
      </c>
      <c r="H33" s="10">
        <f t="shared" si="0"/>
        <v>45787</v>
      </c>
      <c r="I33" s="10"/>
      <c r="J33" s="15">
        <f t="shared" si="2"/>
        <v>45787</v>
      </c>
      <c r="K33" s="15"/>
      <c r="L33" s="16" t="s">
        <v>58</v>
      </c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13.2">
      <c r="A34" s="8"/>
      <c r="B34" s="8"/>
      <c r="C34" s="7">
        <v>7.2</v>
      </c>
      <c r="D34" s="8" t="s">
        <v>90</v>
      </c>
      <c r="E34" s="8" t="s">
        <v>91</v>
      </c>
      <c r="F34" s="8"/>
      <c r="G34" s="9">
        <v>1</v>
      </c>
      <c r="H34" s="10">
        <f t="shared" si="0"/>
        <v>45788</v>
      </c>
      <c r="I34" s="10"/>
      <c r="J34" s="15">
        <f t="shared" si="2"/>
        <v>45788</v>
      </c>
      <c r="K34" s="15"/>
      <c r="L34" s="16" t="s">
        <v>58</v>
      </c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13.2">
      <c r="A35" s="8"/>
      <c r="B35" s="8"/>
      <c r="C35" s="7">
        <v>7.3</v>
      </c>
      <c r="D35" s="8" t="s">
        <v>92</v>
      </c>
      <c r="E35" s="8" t="s">
        <v>93</v>
      </c>
      <c r="F35" s="8"/>
      <c r="G35" s="9">
        <v>1</v>
      </c>
      <c r="H35" s="10">
        <f t="shared" si="0"/>
        <v>45789</v>
      </c>
      <c r="I35" s="10"/>
      <c r="J35" s="15">
        <f t="shared" si="2"/>
        <v>45789</v>
      </c>
      <c r="K35" s="15"/>
      <c r="L35" s="16" t="s">
        <v>58</v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ht="13.2">
      <c r="A36" s="8"/>
      <c r="B36" s="8"/>
      <c r="C36" s="7">
        <v>7.4</v>
      </c>
      <c r="D36" s="8" t="s">
        <v>94</v>
      </c>
      <c r="E36" s="8" t="s">
        <v>95</v>
      </c>
      <c r="F36" s="8"/>
      <c r="G36" s="9">
        <v>1</v>
      </c>
      <c r="H36" s="10">
        <f t="shared" si="0"/>
        <v>45790</v>
      </c>
      <c r="I36" s="10"/>
      <c r="J36" s="15">
        <f t="shared" si="2"/>
        <v>45790</v>
      </c>
      <c r="K36" s="15"/>
      <c r="L36" s="16" t="s">
        <v>58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</sheetData>
  <mergeCells count="8">
    <mergeCell ref="A1:L1"/>
    <mergeCell ref="A2:C2"/>
    <mergeCell ref="D2:E2"/>
    <mergeCell ref="F2:J2"/>
    <mergeCell ref="A3:C3"/>
    <mergeCell ref="E3:G3"/>
    <mergeCell ref="H3:J3"/>
    <mergeCell ref="K2:L3"/>
  </mergeCells>
  <conditionalFormatting sqref="L5:L10">
    <cfRule type="containsText" dxfId="7" priority="7" operator="containsText" text="Done">
      <formula>NOT(ISERROR(SEARCH("Done",L5)))</formula>
    </cfRule>
  </conditionalFormatting>
  <conditionalFormatting sqref="L5:L34">
    <cfRule type="containsText" dxfId="6" priority="9" operator="containsText" text="Done">
      <formula>NOT(ISERROR(SEARCH("Done",L5)))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36">
    <cfRule type="containsText" dxfId="5" priority="1" operator="containsText" text="In Progress">
      <formula>NOT(ISERROR(SEARCH("In Progress",L5)))</formula>
    </cfRule>
    <cfRule type="containsText" dxfId="4" priority="2" operator="containsText" text="Pending">
      <formula>NOT(ISERROR(SEARCH("Pending",L5)))</formula>
    </cfRule>
    <cfRule type="containsText" dxfId="3" priority="3" operator="containsText" text="Done">
      <formula>NOT(ISERROR(SEARCH("Done",L5)))</formula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">
    <cfRule type="containsText" dxfId="2" priority="8" operator="containsText" text="Done">
      <formula>NOT(ISERROR(SEARCH("Done",L10)))</formula>
    </cfRule>
  </conditionalFormatting>
  <conditionalFormatting sqref="L11:L13">
    <cfRule type="containsText" dxfId="1" priority="5" operator="containsText" text="In Progress">
      <formula>NOT(ISERROR(SEARCH("In Progress",L11)))</formula>
    </cfRule>
  </conditionalFormatting>
  <conditionalFormatting sqref="L14:L36">
    <cfRule type="containsText" dxfId="0" priority="4" operator="containsText" text="Pending">
      <formula>NOT(ISERROR(SEARCH("Pending",L14)))</formula>
    </cfRule>
  </conditionalFormatting>
  <dataValidations count="3">
    <dataValidation type="list" allowBlank="1" showErrorMessage="1" sqref="F36" xr:uid="{00000000-0002-0000-0000-000000000000}">
      <formula1>" Quennie Barbarona,Jhamaica Alfornon, Albert Buhisan,Hello World!"</formula1>
    </dataValidation>
    <dataValidation type="list" allowBlank="1" showErrorMessage="1" sqref="F5:F35" xr:uid="{00000000-0002-0000-0000-000001000000}">
      <formula1>"Albert Buhisan,Jhamaica Alfornon,Quennie Barbarona, ABB!"</formula1>
    </dataValidation>
    <dataValidation type="list" allowBlank="1" showErrorMessage="1" sqref="L5:L36" xr:uid="{00000000-0002-0000-0000-000002000000}">
      <formula1>"Pending,In Progress,Done"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 BUHISAN</cp:lastModifiedBy>
  <dcterms:created xsi:type="dcterms:W3CDTF">2025-04-09T10:15:00Z</dcterms:created>
  <dcterms:modified xsi:type="dcterms:W3CDTF">2025-05-27T06:22:49Z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0EC432432B384E16BA82804857560421_12</vt:lpwstr>
  </property>
  <property fmtid="{D5CDD505-2E9C-101B-9397-08002B2CF9AE}" pid="3" name="KSOProductBuildVer">
    <vt:lpwstr>1033-12.2.0.20782</vt:lpwstr>
  </property>
</Properties>
</file>