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FY financial worksheet" sheetId="1" state="visible" r:id="rId2"/>
    <sheet name="QRT financial worksheet" sheetId="2" state="visible" r:id="rId3"/>
    <sheet name="Checks" sheetId="3" state="visible" r:id="rId4"/>
    <sheet name="DCF data" sheetId="4" state="visible" r:id="rId5"/>
    <sheet name="metrics" sheetId="5" state="visible" r:id="rId6"/>
    <sheet name="QRT data" sheetId="6" state="visible" r:id="rId7"/>
    <sheet name="Historical Prices" sheetId="7" state="visible" r:id="rId8"/>
    <sheet name="NCLH financials-1 old" sheetId="8" state="visible" r:id="rId9"/>
    <sheet name="NCLH Ships in fleet" sheetId="9" state="visible" r:id="rId10"/>
    <sheet name="Occupancy" sheetId="10" state="visible" r:id="rId11"/>
    <sheet name="Debt" sheetId="11" state="visible" r:id="rId12"/>
    <sheet name="new ships" sheetId="12" state="visible" r:id="rId1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<sst xmlns="http://schemas.openxmlformats.org/spreadsheetml/2006/main" count="2788" uniqueCount="2606">
  <si>
    <t xml:space="preserve">Year</t>
  </si>
  <si>
    <t xml:space="preserve">Total revenue</t>
  </si>
  <si>
    <t xml:space="preserve">Total Revenues</t>
  </si>
  <si>
    <t xml:space="preserve">in dollars</t>
  </si>
  <si>
    <t xml:space="preserve">(Loss)/Earnings per Common Share Basic</t>
  </si>
  <si>
    <t xml:space="preserve">Cost of goods sold</t>
  </si>
  <si>
    <t xml:space="preserve">Total cruise operating expense </t>
  </si>
  <si>
    <t xml:space="preserve">Total, in dollars</t>
  </si>
  <si>
    <t xml:space="preserve">Depreciation and amortization</t>
  </si>
  <si>
    <t xml:space="preserve">General and administrative</t>
  </si>
  <si>
    <t xml:space="preserve">Marketing, selling and administrative</t>
  </si>
  <si>
    <t xml:space="preserve">Research and development</t>
  </si>
  <si>
    <t xml:space="preserve">Income before income taxes</t>
  </si>
  <si>
    <t xml:space="preserve">(Loss)/Earnings Before Income Taxes</t>
  </si>
  <si>
    <t xml:space="preserve">Income tax</t>
  </si>
  <si>
    <t xml:space="preserve">Provision for income taxes</t>
  </si>
  <si>
    <t xml:space="preserve">Investment</t>
  </si>
  <si>
    <t xml:space="preserve">Net cash used in investing activities</t>
  </si>
  <si>
    <t xml:space="preserve">sum, in dollars</t>
  </si>
  <si>
    <t xml:space="preserve">Accounts receivable</t>
  </si>
  <si>
    <t xml:space="preserve">Accounts receivable, net</t>
  </si>
  <si>
    <t xml:space="preserve">Inventories</t>
  </si>
  <si>
    <t xml:space="preserve">Current assets</t>
  </si>
  <si>
    <t xml:space="preserve">Total current assets</t>
  </si>
  <si>
    <t xml:space="preserve">Current assets, in dollars</t>
  </si>
  <si>
    <t xml:space="preserve">Accounts payable</t>
  </si>
  <si>
    <t xml:space="preserve">Current liabilities</t>
  </si>
  <si>
    <t xml:space="preserve">Total current liabilities</t>
  </si>
  <si>
    <t xml:space="preserve">in dollars </t>
  </si>
  <si>
    <t xml:space="preserve">Long term debt</t>
  </si>
  <si>
    <t xml:space="preserve">Long-term debt</t>
  </si>
  <si>
    <t xml:space="preserve">Due to Affiliate</t>
  </si>
  <si>
    <t xml:space="preserve">Other long-term liabilities</t>
  </si>
  <si>
    <t xml:space="preserve">Shares outstanding</t>
  </si>
  <si>
    <t xml:space="preserve">Weighted-average shares outstanding, Basic</t>
  </si>
  <si>
    <t xml:space="preserve">in base number</t>
  </si>
  <si>
    <t xml:space="preserve">Net income</t>
  </si>
  <si>
    <t xml:space="preserve">Net income (loss)</t>
  </si>
  <si>
    <t xml:space="preserve">Shareholder equity</t>
  </si>
  <si>
    <t xml:space="preserve">Total Assets − Total Liabilities</t>
  </si>
  <si>
    <t xml:space="preserve">Total equity</t>
  </si>
  <si>
    <t xml:space="preserve">Total shareholders’ equity</t>
  </si>
  <si>
    <t xml:space="preserve">Dividends</t>
  </si>
  <si>
    <t xml:space="preserve">Free cash flow </t>
  </si>
  <si>
    <t xml:space="preserve">Net cash provided by (used in) operating activities</t>
  </si>
  <si>
    <t xml:space="preserve">Total Assets</t>
  </si>
  <si>
    <t xml:space="preserve">Total assets</t>
  </si>
  <si>
    <t xml:space="preserve">Goodwill</t>
  </si>
  <si>
    <t xml:space="preserve">Trade names</t>
  </si>
  <si>
    <t xml:space="preserve">Total tangible assets</t>
  </si>
  <si>
    <t xml:space="preserve">Total liabilities</t>
  </si>
  <si>
    <t xml:space="preserve">Dividends per share</t>
  </si>
  <si>
    <t xml:space="preserve">Number of ships</t>
  </si>
  <si>
    <t xml:space="preserve">Norwegian</t>
  </si>
  <si>
    <t xml:space="preserve">Oceania</t>
  </si>
  <si>
    <t xml:space="preserve">Regent</t>
  </si>
  <si>
    <t xml:space="preserve">Berths, approx</t>
  </si>
  <si>
    <t xml:space="preserve">Passengers carried</t>
  </si>
  <si>
    <t xml:space="preserve">Jun. 30, 2022</t>
  </si>
  <si>
    <t xml:space="preserve">Mar. 31, 2022</t>
  </si>
  <si>
    <t xml:space="preserve">Dec. 31, 2021</t>
  </si>
  <si>
    <t xml:space="preserve">Sep. 30, 2021</t>
  </si>
  <si>
    <t xml:space="preserve">Jun. 30, 2021</t>
  </si>
  <si>
    <t xml:space="preserve">Mar. 31, 2021</t>
  </si>
  <si>
    <t xml:space="preserve">Dec. 31, 2020</t>
  </si>
  <si>
    <t xml:space="preserve">Sep. 30, 2020</t>
  </si>
  <si>
    <t xml:space="preserve">Jun. 30, 2020</t>
  </si>
  <si>
    <t xml:space="preserve">Mar. 31, 2020</t>
  </si>
  <si>
    <t xml:space="preserve">Dec. 31, 2019</t>
  </si>
  <si>
    <t xml:space="preserve">Sep. 30, 2019</t>
  </si>
  <si>
    <t xml:space="preserve">Jun. 30, 2019</t>
  </si>
  <si>
    <t xml:space="preserve">Mar. 31, 2019</t>
  </si>
  <si>
    <t xml:space="preserve">USD ($) $ in Thousands</t>
  </si>
  <si>
    <t xml:space="preserve">3 Months Ended</t>
  </si>
  <si>
    <t xml:space="preserve">Consolidated Statements of Operation</t>
  </si>
  <si>
    <t xml:space="preserve">Revenue</t>
  </si>
  <si>
    <t xml:space="preserve">Cruise operating expense</t>
  </si>
  <si>
    <t xml:space="preserve">Total cruise operating expense</t>
  </si>
  <si>
    <t xml:space="preserve">Other operating expense</t>
  </si>
  <si>
    <t xml:space="preserve">Marketing, general and administrative</t>
  </si>
  <si>
    <t xml:space="preserve">Total other operating expense</t>
  </si>
  <si>
    <t xml:space="preserve">Operating income (loss)</t>
  </si>
  <si>
    <t xml:space="preserve">Consolidated Balance Sheets</t>
  </si>
  <si>
    <t xml:space="preserve">Current assets:</t>
  </si>
  <si>
    <t xml:space="preserve">Cash and cash equivalents</t>
  </si>
  <si>
    <t xml:space="preserve">Prepaid expenses and other assets</t>
  </si>
  <si>
    <t xml:space="preserve">Property and equipment, net</t>
  </si>
  <si>
    <t xml:space="preserve">Other long-term assets</t>
  </si>
  <si>
    <t xml:space="preserve">Current liabilities:</t>
  </si>
  <si>
    <t xml:space="preserve">Current portion of long-term debt</t>
  </si>
  <si>
    <t xml:space="preserve">Accrued expenses and other liabilities</t>
  </si>
  <si>
    <t xml:space="preserve">Advance ticket sales</t>
  </si>
  <si>
    <t xml:space="preserve">Consolidated Statements of Cash Flows</t>
  </si>
  <si>
    <t xml:space="preserve">note: months ending is difference from above</t>
  </si>
  <si>
    <t xml:space="preserve">12 Months Ended</t>
  </si>
  <si>
    <t xml:space="preserve">9 Months Ended</t>
  </si>
  <si>
    <t xml:space="preserve">6 Months Ended</t>
  </si>
  <si>
    <t xml:space="preserve">Cash flows from operating activities</t>
  </si>
  <si>
    <t xml:space="preserve">Net loss</t>
  </si>
  <si>
    <t xml:space="preserve">Cash flows from investing activities</t>
  </si>
  <si>
    <t xml:space="preserve">Additions to property and equipment, net</t>
  </si>
  <si>
    <t xml:space="preserve">Net cash provided by (used in) investing activities</t>
  </si>
  <si>
    <t xml:space="preserve">Cash flows from financing activities</t>
  </si>
  <si>
    <t xml:space="preserve">Repayments of long-term debt</t>
  </si>
  <si>
    <t xml:space="preserve">Proceeds from long-term debt</t>
  </si>
  <si>
    <t xml:space="preserve">Common share issuance proceeds, net</t>
  </si>
  <si>
    <t xml:space="preserve">Early redemption premium</t>
  </si>
  <si>
    <t xml:space="preserve">Deferred financing fees</t>
  </si>
  <si>
    <t xml:space="preserve">Net cash provided by financing activities</t>
  </si>
  <si>
    <t xml:space="preserve">Net increase in cash and cash equivalents</t>
  </si>
  <si>
    <t xml:space="preserve">Cash and cash equivalents at beginning of period</t>
  </si>
  <si>
    <t xml:space="preserve">Cash and cash equivalents at end of period</t>
  </si>
  <si>
    <t xml:space="preserve">Weighted-average shares outstanding</t>
  </si>
  <si>
    <t xml:space="preserve">Basic (in shares)</t>
  </si>
  <si>
    <t xml:space="preserve">book value</t>
  </si>
  <si>
    <t xml:space="preserve">Book value per share</t>
  </si>
  <si>
    <t xml:space="preserve">There were 417,086,224 ordinary shares outstanding as of February 16, 2022.</t>
  </si>
  <si>
    <t xml:space="preserve">Future cruise credits, $B</t>
  </si>
  <si>
    <t xml:space="preserve">Long-Term Debt - Summary of Scheduled Principal Repayments on Long-Term Debt Including Finance Lease Obligations (Details) $ in Thousands</t>
  </si>
  <si>
    <t xml:space="preserve">Jun. 30, 2022 USD ($)</t>
  </si>
  <si>
    <t xml:space="preserve">Long-term Debt, Fiscal Year Maturity [Abstract]</t>
  </si>
  <si>
    <t xml:space="preserve"> </t>
  </si>
  <si>
    <t xml:space="preserve">Remainder of 2022</t>
  </si>
  <si>
    <t xml:space="preserve">2023</t>
  </si>
  <si>
    <t xml:space="preserve">2024</t>
  </si>
  <si>
    <t xml:space="preserve">2025</t>
  </si>
  <si>
    <t xml:space="preserve">2026</t>
  </si>
  <si>
    <t xml:space="preserve">2027</t>
  </si>
  <si>
    <t xml:space="preserve">Thereafter</t>
  </si>
  <si>
    <t xml:space="preserve">Total</t>
  </si>
  <si>
    <t xml:space="preserve">Free cash flow</t>
  </si>
  <si>
    <t xml:space="preserve">Earnings per share </t>
  </si>
  <si>
    <t xml:space="preserve">Liabilities w/o deposits  </t>
  </si>
  <si>
    <t xml:space="preserve">Provision for credit losses </t>
  </si>
  <si>
    <t xml:space="preserve">Short-term borrowings </t>
  </si>
  <si>
    <t xml:space="preserve">Preferred stock </t>
  </si>
  <si>
    <t xml:space="preserve">Net cash used in investing activities </t>
  </si>
  <si>
    <t xml:space="preserve">Weighted average shares outstanding basic</t>
  </si>
  <si>
    <t xml:space="preserve">Future cruise credits</t>
  </si>
  <si>
    <t xml:space="preserve">Date</t>
  </si>
  <si>
    <t xml:space="preserve">Open</t>
  </si>
  <si>
    <t xml:space="preserve">High</t>
  </si>
  <si>
    <t xml:space="preserve">Low</t>
  </si>
  <si>
    <t xml:space="preserve">Close</t>
  </si>
  <si>
    <t xml:space="preserve">Adj Close</t>
  </si>
  <si>
    <t xml:space="preserve">Volume</t>
  </si>
  <si>
    <t xml:space="preserve">2013-01-18</t>
  </si>
  <si>
    <t xml:space="preserve">2013-01-22</t>
  </si>
  <si>
    <t xml:space="preserve">2013-01-23</t>
  </si>
  <si>
    <t xml:space="preserve">2013-01-24</t>
  </si>
  <si>
    <t xml:space="preserve">2013-01-25</t>
  </si>
  <si>
    <t xml:space="preserve">2013-01-28</t>
  </si>
  <si>
    <t xml:space="preserve">2013-01-29</t>
  </si>
  <si>
    <t xml:space="preserve">2013-01-30</t>
  </si>
  <si>
    <t xml:space="preserve">2013-01-31</t>
  </si>
  <si>
    <t xml:space="preserve">2013-02-01</t>
  </si>
  <si>
    <t xml:space="preserve">2013-02-04</t>
  </si>
  <si>
    <t xml:space="preserve">2013-02-05</t>
  </si>
  <si>
    <t xml:space="preserve">2013-02-06</t>
  </si>
  <si>
    <t xml:space="preserve">2013-02-07</t>
  </si>
  <si>
    <t xml:space="preserve">2013-02-08</t>
  </si>
  <si>
    <t xml:space="preserve">2013-02-11</t>
  </si>
  <si>
    <t xml:space="preserve">2013-02-12</t>
  </si>
  <si>
    <t xml:space="preserve">2013-02-13</t>
  </si>
  <si>
    <t xml:space="preserve">2013-02-14</t>
  </si>
  <si>
    <t xml:space="preserve">2013-02-15</t>
  </si>
  <si>
    <t xml:space="preserve">2013-02-19</t>
  </si>
  <si>
    <t xml:space="preserve">2013-02-20</t>
  </si>
  <si>
    <t xml:space="preserve">2013-02-21</t>
  </si>
  <si>
    <t xml:space="preserve">2013-02-22</t>
  </si>
  <si>
    <t xml:space="preserve">2013-02-25</t>
  </si>
  <si>
    <t xml:space="preserve">2013-02-26</t>
  </si>
  <si>
    <t xml:space="preserve">2013-02-27</t>
  </si>
  <si>
    <t xml:space="preserve">2013-02-28</t>
  </si>
  <si>
    <t xml:space="preserve">2013-03-01</t>
  </si>
  <si>
    <t xml:space="preserve">2013-03-04</t>
  </si>
  <si>
    <t xml:space="preserve">2013-03-05</t>
  </si>
  <si>
    <t xml:space="preserve">2013-03-06</t>
  </si>
  <si>
    <t xml:space="preserve">2013-03-07</t>
  </si>
  <si>
    <t xml:space="preserve">2013-03-08</t>
  </si>
  <si>
    <t xml:space="preserve">2013-03-11</t>
  </si>
  <si>
    <t xml:space="preserve">2013-03-12</t>
  </si>
  <si>
    <t xml:space="preserve">2013-03-13</t>
  </si>
  <si>
    <t xml:space="preserve">2013-03-14</t>
  </si>
  <si>
    <t xml:space="preserve">2013-03-15</t>
  </si>
  <si>
    <t xml:space="preserve">2013-03-18</t>
  </si>
  <si>
    <t xml:space="preserve">2013-03-19</t>
  </si>
  <si>
    <t xml:space="preserve">2013-03-20</t>
  </si>
  <si>
    <t xml:space="preserve">2013-03-21</t>
  </si>
  <si>
    <t xml:space="preserve">2013-03-22</t>
  </si>
  <si>
    <t xml:space="preserve">2013-03-25</t>
  </si>
  <si>
    <t xml:space="preserve">2013-03-26</t>
  </si>
  <si>
    <t xml:space="preserve">2013-03-27</t>
  </si>
  <si>
    <t xml:space="preserve">2013-03-28</t>
  </si>
  <si>
    <t xml:space="preserve">2013-04-01</t>
  </si>
  <si>
    <t xml:space="preserve">2013-04-02</t>
  </si>
  <si>
    <t xml:space="preserve">2013-04-03</t>
  </si>
  <si>
    <t xml:space="preserve">2013-04-04</t>
  </si>
  <si>
    <t xml:space="preserve">2013-04-05</t>
  </si>
  <si>
    <t xml:space="preserve">2013-04-08</t>
  </si>
  <si>
    <t xml:space="preserve">2013-04-09</t>
  </si>
  <si>
    <t xml:space="preserve">2013-04-10</t>
  </si>
  <si>
    <t xml:space="preserve">2013-04-11</t>
  </si>
  <si>
    <t xml:space="preserve">2013-04-12</t>
  </si>
  <si>
    <t xml:space="preserve">2013-04-15</t>
  </si>
  <si>
    <t xml:space="preserve">2013-04-16</t>
  </si>
  <si>
    <t xml:space="preserve">2013-04-17</t>
  </si>
  <si>
    <t xml:space="preserve">2013-04-18</t>
  </si>
  <si>
    <t xml:space="preserve">2013-04-19</t>
  </si>
  <si>
    <t xml:space="preserve">2013-04-22</t>
  </si>
  <si>
    <t xml:space="preserve">2013-04-23</t>
  </si>
  <si>
    <t xml:space="preserve">2013-04-24</t>
  </si>
  <si>
    <t xml:space="preserve">2013-04-25</t>
  </si>
  <si>
    <t xml:space="preserve">2013-04-26</t>
  </si>
  <si>
    <t xml:space="preserve">2013-04-29</t>
  </si>
  <si>
    <t xml:space="preserve">2013-04-30</t>
  </si>
  <si>
    <t xml:space="preserve">2013-05-01</t>
  </si>
  <si>
    <t xml:space="preserve">2013-05-02</t>
  </si>
  <si>
    <t xml:space="preserve">2013-05-03</t>
  </si>
  <si>
    <t xml:space="preserve">2013-05-06</t>
  </si>
  <si>
    <t xml:space="preserve">2013-05-07</t>
  </si>
  <si>
    <t xml:space="preserve">2013-05-08</t>
  </si>
  <si>
    <t xml:space="preserve">2013-05-09</t>
  </si>
  <si>
    <t xml:space="preserve">2013-05-10</t>
  </si>
  <si>
    <t xml:space="preserve">2013-05-13</t>
  </si>
  <si>
    <t xml:space="preserve">2013-05-14</t>
  </si>
  <si>
    <t xml:space="preserve">2013-05-15</t>
  </si>
  <si>
    <t xml:space="preserve">2013-05-16</t>
  </si>
  <si>
    <t xml:space="preserve">2013-05-17</t>
  </si>
  <si>
    <t xml:space="preserve">2013-05-20</t>
  </si>
  <si>
    <t xml:space="preserve">2013-05-21</t>
  </si>
  <si>
    <t xml:space="preserve">2013-05-22</t>
  </si>
  <si>
    <t xml:space="preserve">2013-05-23</t>
  </si>
  <si>
    <t xml:space="preserve">2013-05-24</t>
  </si>
  <si>
    <t xml:space="preserve">2013-05-28</t>
  </si>
  <si>
    <t xml:space="preserve">2013-05-29</t>
  </si>
  <si>
    <t xml:space="preserve">2013-05-30</t>
  </si>
  <si>
    <t xml:space="preserve">2013-05-31</t>
  </si>
  <si>
    <t xml:space="preserve">2013-06-03</t>
  </si>
  <si>
    <t xml:space="preserve">2013-06-04</t>
  </si>
  <si>
    <t xml:space="preserve">2013-06-05</t>
  </si>
  <si>
    <t xml:space="preserve">2013-06-06</t>
  </si>
  <si>
    <t xml:space="preserve">2013-06-07</t>
  </si>
  <si>
    <t xml:space="preserve">2013-06-10</t>
  </si>
  <si>
    <t xml:space="preserve">2013-06-11</t>
  </si>
  <si>
    <t xml:space="preserve">2013-06-12</t>
  </si>
  <si>
    <t xml:space="preserve">2013-06-13</t>
  </si>
  <si>
    <t xml:space="preserve">2013-06-14</t>
  </si>
  <si>
    <t xml:space="preserve">2013-06-17</t>
  </si>
  <si>
    <t xml:space="preserve">2013-06-18</t>
  </si>
  <si>
    <t xml:space="preserve">2013-06-19</t>
  </si>
  <si>
    <t xml:space="preserve">2013-06-20</t>
  </si>
  <si>
    <t xml:space="preserve">2013-06-21</t>
  </si>
  <si>
    <t xml:space="preserve">2013-06-24</t>
  </si>
  <si>
    <t xml:space="preserve">2013-06-25</t>
  </si>
  <si>
    <t xml:space="preserve">2013-06-26</t>
  </si>
  <si>
    <t xml:space="preserve">2013-06-27</t>
  </si>
  <si>
    <t xml:space="preserve">2013-06-28</t>
  </si>
  <si>
    <t xml:space="preserve">2013-07-01</t>
  </si>
  <si>
    <t xml:space="preserve">2013-07-02</t>
  </si>
  <si>
    <t xml:space="preserve">2013-07-03</t>
  </si>
  <si>
    <t xml:space="preserve">2013-07-05</t>
  </si>
  <si>
    <t xml:space="preserve">2013-07-08</t>
  </si>
  <si>
    <t xml:space="preserve">2013-07-09</t>
  </si>
  <si>
    <t xml:space="preserve">2013-07-10</t>
  </si>
  <si>
    <t xml:space="preserve">2013-07-11</t>
  </si>
  <si>
    <t xml:space="preserve">2013-07-12</t>
  </si>
  <si>
    <t xml:space="preserve">2013-07-15</t>
  </si>
  <si>
    <t xml:space="preserve">2013-07-16</t>
  </si>
  <si>
    <t xml:space="preserve">2013-07-17</t>
  </si>
  <si>
    <t xml:space="preserve">2013-07-18</t>
  </si>
  <si>
    <t xml:space="preserve">2013-07-19</t>
  </si>
  <si>
    <t xml:space="preserve">2013-07-22</t>
  </si>
  <si>
    <t xml:space="preserve">2013-07-23</t>
  </si>
  <si>
    <t xml:space="preserve">2013-07-24</t>
  </si>
  <si>
    <t xml:space="preserve">2013-07-25</t>
  </si>
  <si>
    <t xml:space="preserve">2013-07-26</t>
  </si>
  <si>
    <t xml:space="preserve">2013-07-29</t>
  </si>
  <si>
    <t xml:space="preserve">2013-07-30</t>
  </si>
  <si>
    <t xml:space="preserve">2013-07-31</t>
  </si>
  <si>
    <t xml:space="preserve">2013-08-01</t>
  </si>
  <si>
    <t xml:space="preserve">2013-08-02</t>
  </si>
  <si>
    <t xml:space="preserve">2013-08-05</t>
  </si>
  <si>
    <t xml:space="preserve">2013-08-06</t>
  </si>
  <si>
    <t xml:space="preserve">2013-08-07</t>
  </si>
  <si>
    <t xml:space="preserve">2013-08-08</t>
  </si>
  <si>
    <t xml:space="preserve">2013-08-09</t>
  </si>
  <si>
    <t xml:space="preserve">2013-08-12</t>
  </si>
  <si>
    <t xml:space="preserve">2013-08-13</t>
  </si>
  <si>
    <t xml:space="preserve">2013-08-14</t>
  </si>
  <si>
    <t xml:space="preserve">2013-08-15</t>
  </si>
  <si>
    <t xml:space="preserve">2013-08-16</t>
  </si>
  <si>
    <t xml:space="preserve">2013-08-19</t>
  </si>
  <si>
    <t xml:space="preserve">2013-08-20</t>
  </si>
  <si>
    <t xml:space="preserve">2013-08-21</t>
  </si>
  <si>
    <t xml:space="preserve">2013-08-22</t>
  </si>
  <si>
    <t xml:space="preserve">2013-08-23</t>
  </si>
  <si>
    <t xml:space="preserve">2013-08-26</t>
  </si>
  <si>
    <t xml:space="preserve">2013-08-27</t>
  </si>
  <si>
    <t xml:space="preserve">2013-08-28</t>
  </si>
  <si>
    <t xml:space="preserve">2013-08-29</t>
  </si>
  <si>
    <t xml:space="preserve">2013-08-30</t>
  </si>
  <si>
    <t xml:space="preserve">2013-09-03</t>
  </si>
  <si>
    <t xml:space="preserve">2013-09-04</t>
  </si>
  <si>
    <t xml:space="preserve">2013-09-05</t>
  </si>
  <si>
    <t xml:space="preserve">2013-09-06</t>
  </si>
  <si>
    <t xml:space="preserve">2013-09-09</t>
  </si>
  <si>
    <t xml:space="preserve">2013-09-10</t>
  </si>
  <si>
    <t xml:space="preserve">2013-09-11</t>
  </si>
  <si>
    <t xml:space="preserve">2013-09-12</t>
  </si>
  <si>
    <t xml:space="preserve">2013-09-13</t>
  </si>
  <si>
    <t xml:space="preserve">2013-09-16</t>
  </si>
  <si>
    <t xml:space="preserve">2013-09-17</t>
  </si>
  <si>
    <t xml:space="preserve">2013-09-18</t>
  </si>
  <si>
    <t xml:space="preserve">2013-09-19</t>
  </si>
  <si>
    <t xml:space="preserve">2013-09-20</t>
  </si>
  <si>
    <t xml:space="preserve">2013-09-23</t>
  </si>
  <si>
    <t xml:space="preserve">2013-09-24</t>
  </si>
  <si>
    <t xml:space="preserve">2013-09-25</t>
  </si>
  <si>
    <t xml:space="preserve">2013-09-26</t>
  </si>
  <si>
    <t xml:space="preserve">2013-09-27</t>
  </si>
  <si>
    <t xml:space="preserve">2013-09-30</t>
  </si>
  <si>
    <t xml:space="preserve">2013-10-01</t>
  </si>
  <si>
    <t xml:space="preserve">2013-10-02</t>
  </si>
  <si>
    <t xml:space="preserve">2013-10-03</t>
  </si>
  <si>
    <t xml:space="preserve">2013-10-04</t>
  </si>
  <si>
    <t xml:space="preserve">2013-10-07</t>
  </si>
  <si>
    <t xml:space="preserve">2013-10-08</t>
  </si>
  <si>
    <t xml:space="preserve">2013-10-09</t>
  </si>
  <si>
    <t xml:space="preserve">2013-10-10</t>
  </si>
  <si>
    <t xml:space="preserve">2013-10-11</t>
  </si>
  <si>
    <t xml:space="preserve">2013-10-14</t>
  </si>
  <si>
    <t xml:space="preserve">2013-10-15</t>
  </si>
  <si>
    <t xml:space="preserve">2013-10-16</t>
  </si>
  <si>
    <t xml:space="preserve">2013-10-17</t>
  </si>
  <si>
    <t xml:space="preserve">2013-10-18</t>
  </si>
  <si>
    <t xml:space="preserve">2013-10-21</t>
  </si>
  <si>
    <t xml:space="preserve">2013-10-22</t>
  </si>
  <si>
    <t xml:space="preserve">2013-10-23</t>
  </si>
  <si>
    <t xml:space="preserve">2013-10-24</t>
  </si>
  <si>
    <t xml:space="preserve">2013-10-25</t>
  </si>
  <si>
    <t xml:space="preserve">2013-10-28</t>
  </si>
  <si>
    <t xml:space="preserve">2013-10-29</t>
  </si>
  <si>
    <t xml:space="preserve">2013-10-30</t>
  </si>
  <si>
    <t xml:space="preserve">2013-10-31</t>
  </si>
  <si>
    <t xml:space="preserve">2013-11-01</t>
  </si>
  <si>
    <t xml:space="preserve">2013-11-04</t>
  </si>
  <si>
    <t xml:space="preserve">2013-11-05</t>
  </si>
  <si>
    <t xml:space="preserve">2013-11-06</t>
  </si>
  <si>
    <t xml:space="preserve">2013-11-07</t>
  </si>
  <si>
    <t xml:space="preserve">2013-11-08</t>
  </si>
  <si>
    <t xml:space="preserve">2013-11-11</t>
  </si>
  <si>
    <t xml:space="preserve">2013-11-12</t>
  </si>
  <si>
    <t xml:space="preserve">2013-11-13</t>
  </si>
  <si>
    <t xml:space="preserve">2013-11-14</t>
  </si>
  <si>
    <t xml:space="preserve">2013-11-15</t>
  </si>
  <si>
    <t xml:space="preserve">2013-11-18</t>
  </si>
  <si>
    <t xml:space="preserve">2013-11-19</t>
  </si>
  <si>
    <t xml:space="preserve">2013-11-20</t>
  </si>
  <si>
    <t xml:space="preserve">2013-11-21</t>
  </si>
  <si>
    <t xml:space="preserve">2013-11-22</t>
  </si>
  <si>
    <t xml:space="preserve">2013-11-25</t>
  </si>
  <si>
    <t xml:space="preserve">2013-11-26</t>
  </si>
  <si>
    <t xml:space="preserve">2013-11-27</t>
  </si>
  <si>
    <t xml:space="preserve">2013-11-29</t>
  </si>
  <si>
    <t xml:space="preserve">2013-12-02</t>
  </si>
  <si>
    <t xml:space="preserve">2013-12-03</t>
  </si>
  <si>
    <t xml:space="preserve">2013-12-04</t>
  </si>
  <si>
    <t xml:space="preserve">2013-12-05</t>
  </si>
  <si>
    <t xml:space="preserve">2013-12-06</t>
  </si>
  <si>
    <t xml:space="preserve">2013-12-09</t>
  </si>
  <si>
    <t xml:space="preserve">2013-12-10</t>
  </si>
  <si>
    <t xml:space="preserve">2013-12-11</t>
  </si>
  <si>
    <t xml:space="preserve">2013-12-12</t>
  </si>
  <si>
    <t xml:space="preserve">2013-12-13</t>
  </si>
  <si>
    <t xml:space="preserve">2013-12-16</t>
  </si>
  <si>
    <t xml:space="preserve">2013-12-17</t>
  </si>
  <si>
    <t xml:space="preserve">2013-12-18</t>
  </si>
  <si>
    <t xml:space="preserve">2013-12-19</t>
  </si>
  <si>
    <t xml:space="preserve">2013-12-20</t>
  </si>
  <si>
    <t xml:space="preserve">2013-12-23</t>
  </si>
  <si>
    <t xml:space="preserve">2013-12-24</t>
  </si>
  <si>
    <t xml:space="preserve">2013-12-26</t>
  </si>
  <si>
    <t xml:space="preserve">2013-12-27</t>
  </si>
  <si>
    <t xml:space="preserve">2013-12-30</t>
  </si>
  <si>
    <t xml:space="preserve">2013-12-31</t>
  </si>
  <si>
    <t xml:space="preserve">2014-01-02</t>
  </si>
  <si>
    <t xml:space="preserve">2014-01-03</t>
  </si>
  <si>
    <t xml:space="preserve">2014-01-06</t>
  </si>
  <si>
    <t xml:space="preserve">2014-01-07</t>
  </si>
  <si>
    <t xml:space="preserve">2014-01-08</t>
  </si>
  <si>
    <t xml:space="preserve">2014-01-09</t>
  </si>
  <si>
    <t xml:space="preserve">2014-01-10</t>
  </si>
  <si>
    <t xml:space="preserve">2014-01-13</t>
  </si>
  <si>
    <t xml:space="preserve">2014-01-14</t>
  </si>
  <si>
    <t xml:space="preserve">2014-01-15</t>
  </si>
  <si>
    <t xml:space="preserve">2014-01-16</t>
  </si>
  <si>
    <t xml:space="preserve">2014-01-17</t>
  </si>
  <si>
    <t xml:space="preserve">2014-01-21</t>
  </si>
  <si>
    <t xml:space="preserve">2014-01-22</t>
  </si>
  <si>
    <t xml:space="preserve">2014-01-23</t>
  </si>
  <si>
    <t xml:space="preserve">2014-01-24</t>
  </si>
  <si>
    <t xml:space="preserve">2014-01-27</t>
  </si>
  <si>
    <t xml:space="preserve">2014-01-28</t>
  </si>
  <si>
    <t xml:space="preserve">2014-01-29</t>
  </si>
  <si>
    <t xml:space="preserve">2014-01-30</t>
  </si>
  <si>
    <t xml:space="preserve">2014-01-31</t>
  </si>
  <si>
    <t xml:space="preserve">2014-02-03</t>
  </si>
  <si>
    <t xml:space="preserve">2014-02-04</t>
  </si>
  <si>
    <t xml:space="preserve">2014-02-05</t>
  </si>
  <si>
    <t xml:space="preserve">2014-02-06</t>
  </si>
  <si>
    <t xml:space="preserve">2014-02-07</t>
  </si>
  <si>
    <t xml:space="preserve">2014-02-10</t>
  </si>
  <si>
    <t xml:space="preserve">2014-02-11</t>
  </si>
  <si>
    <t xml:space="preserve">2014-02-12</t>
  </si>
  <si>
    <t xml:space="preserve">2014-02-13</t>
  </si>
  <si>
    <t xml:space="preserve">2014-02-14</t>
  </si>
  <si>
    <t xml:space="preserve">2014-02-18</t>
  </si>
  <si>
    <t xml:space="preserve">2014-02-19</t>
  </si>
  <si>
    <t xml:space="preserve">2014-02-20</t>
  </si>
  <si>
    <t xml:space="preserve">2014-02-21</t>
  </si>
  <si>
    <t xml:space="preserve">2014-02-24</t>
  </si>
  <si>
    <t xml:space="preserve">2014-02-25</t>
  </si>
  <si>
    <t xml:space="preserve">2014-02-26</t>
  </si>
  <si>
    <t xml:space="preserve">2014-02-27</t>
  </si>
  <si>
    <t xml:space="preserve">2014-02-28</t>
  </si>
  <si>
    <t xml:space="preserve">2014-03-03</t>
  </si>
  <si>
    <t xml:space="preserve">2014-03-04</t>
  </si>
  <si>
    <t xml:space="preserve">2014-03-05</t>
  </si>
  <si>
    <t xml:space="preserve">2014-03-06</t>
  </si>
  <si>
    <t xml:space="preserve">2014-03-07</t>
  </si>
  <si>
    <t xml:space="preserve">2014-03-10</t>
  </si>
  <si>
    <t xml:space="preserve">2014-03-11</t>
  </si>
  <si>
    <t xml:space="preserve">2014-03-12</t>
  </si>
  <si>
    <t xml:space="preserve">2014-03-13</t>
  </si>
  <si>
    <t xml:space="preserve">2014-03-14</t>
  </si>
  <si>
    <t xml:space="preserve">2014-03-17</t>
  </si>
  <si>
    <t xml:space="preserve">2014-03-18</t>
  </si>
  <si>
    <t xml:space="preserve">2014-03-19</t>
  </si>
  <si>
    <t xml:space="preserve">2014-03-20</t>
  </si>
  <si>
    <t xml:space="preserve">2014-03-21</t>
  </si>
  <si>
    <t xml:space="preserve">2014-03-24</t>
  </si>
  <si>
    <t xml:space="preserve">2014-03-25</t>
  </si>
  <si>
    <t xml:space="preserve">2014-03-26</t>
  </si>
  <si>
    <t xml:space="preserve">2014-03-27</t>
  </si>
  <si>
    <t xml:space="preserve">2014-03-28</t>
  </si>
  <si>
    <t xml:space="preserve">2014-03-31</t>
  </si>
  <si>
    <t xml:space="preserve">2014-04-01</t>
  </si>
  <si>
    <t xml:space="preserve">2014-04-02</t>
  </si>
  <si>
    <t xml:space="preserve">2014-04-03</t>
  </si>
  <si>
    <t xml:space="preserve">2014-04-04</t>
  </si>
  <si>
    <t xml:space="preserve">2014-04-07</t>
  </si>
  <si>
    <t xml:space="preserve">2014-04-08</t>
  </si>
  <si>
    <t xml:space="preserve">2014-04-09</t>
  </si>
  <si>
    <t xml:space="preserve">2014-04-10</t>
  </si>
  <si>
    <t xml:space="preserve">2014-04-11</t>
  </si>
  <si>
    <t xml:space="preserve">2014-04-14</t>
  </si>
  <si>
    <t xml:space="preserve">2014-04-15</t>
  </si>
  <si>
    <t xml:space="preserve">2014-04-16</t>
  </si>
  <si>
    <t xml:space="preserve">2014-04-17</t>
  </si>
  <si>
    <t xml:space="preserve">2014-04-21</t>
  </si>
  <si>
    <t xml:space="preserve">2014-04-22</t>
  </si>
  <si>
    <t xml:space="preserve">2014-04-23</t>
  </si>
  <si>
    <t xml:space="preserve">2014-04-24</t>
  </si>
  <si>
    <t xml:space="preserve">2014-04-25</t>
  </si>
  <si>
    <t xml:space="preserve">2014-04-28</t>
  </si>
  <si>
    <t xml:space="preserve">2014-04-29</t>
  </si>
  <si>
    <t xml:space="preserve">2014-04-30</t>
  </si>
  <si>
    <t xml:space="preserve">2014-05-01</t>
  </si>
  <si>
    <t xml:space="preserve">2014-05-02</t>
  </si>
  <si>
    <t xml:space="preserve">2014-05-05</t>
  </si>
  <si>
    <t xml:space="preserve">2014-05-06</t>
  </si>
  <si>
    <t xml:space="preserve">2014-05-07</t>
  </si>
  <si>
    <t xml:space="preserve">2014-05-08</t>
  </si>
  <si>
    <t xml:space="preserve">2014-05-09</t>
  </si>
  <si>
    <t xml:space="preserve">2014-05-12</t>
  </si>
  <si>
    <t xml:space="preserve">2014-05-13</t>
  </si>
  <si>
    <t xml:space="preserve">2014-05-14</t>
  </si>
  <si>
    <t xml:space="preserve">2014-05-15</t>
  </si>
  <si>
    <t xml:space="preserve">2014-05-16</t>
  </si>
  <si>
    <t xml:space="preserve">2014-05-19</t>
  </si>
  <si>
    <t xml:space="preserve">2014-05-20</t>
  </si>
  <si>
    <t xml:space="preserve">2014-05-21</t>
  </si>
  <si>
    <t xml:space="preserve">2014-05-22</t>
  </si>
  <si>
    <t xml:space="preserve">2014-05-23</t>
  </si>
  <si>
    <t xml:space="preserve">2014-05-27</t>
  </si>
  <si>
    <t xml:space="preserve">2014-05-28</t>
  </si>
  <si>
    <t xml:space="preserve">2014-05-29</t>
  </si>
  <si>
    <t xml:space="preserve">2014-05-30</t>
  </si>
  <si>
    <t xml:space="preserve">2014-06-02</t>
  </si>
  <si>
    <t xml:space="preserve">2014-06-03</t>
  </si>
  <si>
    <t xml:space="preserve">2014-06-04</t>
  </si>
  <si>
    <t xml:space="preserve">2014-06-05</t>
  </si>
  <si>
    <t xml:space="preserve">2014-06-06</t>
  </si>
  <si>
    <t xml:space="preserve">2014-06-09</t>
  </si>
  <si>
    <t xml:space="preserve">2014-06-10</t>
  </si>
  <si>
    <t xml:space="preserve">2014-06-11</t>
  </si>
  <si>
    <t xml:space="preserve">2014-06-12</t>
  </si>
  <si>
    <t xml:space="preserve">2014-06-13</t>
  </si>
  <si>
    <t xml:space="preserve">2014-06-16</t>
  </si>
  <si>
    <t xml:space="preserve">2014-06-17</t>
  </si>
  <si>
    <t xml:space="preserve">2014-06-18</t>
  </si>
  <si>
    <t xml:space="preserve">2014-06-19</t>
  </si>
  <si>
    <t xml:space="preserve">2014-06-20</t>
  </si>
  <si>
    <t xml:space="preserve">2014-06-23</t>
  </si>
  <si>
    <t xml:space="preserve">2014-06-24</t>
  </si>
  <si>
    <t xml:space="preserve">2014-06-25</t>
  </si>
  <si>
    <t xml:space="preserve">2014-06-26</t>
  </si>
  <si>
    <t xml:space="preserve">2014-06-27</t>
  </si>
  <si>
    <t xml:space="preserve">2014-06-30</t>
  </si>
  <si>
    <t xml:space="preserve">2014-07-01</t>
  </si>
  <si>
    <t xml:space="preserve">2014-07-02</t>
  </si>
  <si>
    <t xml:space="preserve">2014-07-03</t>
  </si>
  <si>
    <t xml:space="preserve">2014-07-07</t>
  </si>
  <si>
    <t xml:space="preserve">2014-07-08</t>
  </si>
  <si>
    <t xml:space="preserve">2014-07-09</t>
  </si>
  <si>
    <t xml:space="preserve">2014-07-10</t>
  </si>
  <si>
    <t xml:space="preserve">2014-07-11</t>
  </si>
  <si>
    <t xml:space="preserve">2014-07-14</t>
  </si>
  <si>
    <t xml:space="preserve">2014-07-15</t>
  </si>
  <si>
    <t xml:space="preserve">2014-07-16</t>
  </si>
  <si>
    <t xml:space="preserve">2014-07-17</t>
  </si>
  <si>
    <t xml:space="preserve">2014-07-18</t>
  </si>
  <si>
    <t xml:space="preserve">2014-07-21</t>
  </si>
  <si>
    <t xml:space="preserve">2014-07-22</t>
  </si>
  <si>
    <t xml:space="preserve">2014-07-23</t>
  </si>
  <si>
    <t xml:space="preserve">2014-07-24</t>
  </si>
  <si>
    <t xml:space="preserve">2014-07-25</t>
  </si>
  <si>
    <t xml:space="preserve">2014-07-28</t>
  </si>
  <si>
    <t xml:space="preserve">2014-07-29</t>
  </si>
  <si>
    <t xml:space="preserve">2014-07-30</t>
  </si>
  <si>
    <t xml:space="preserve">2014-07-31</t>
  </si>
  <si>
    <t xml:space="preserve">2014-08-01</t>
  </si>
  <si>
    <t xml:space="preserve">2014-08-04</t>
  </si>
  <si>
    <t xml:space="preserve">2014-08-05</t>
  </si>
  <si>
    <t xml:space="preserve">2014-08-06</t>
  </si>
  <si>
    <t xml:space="preserve">2014-08-07</t>
  </si>
  <si>
    <t xml:space="preserve">2014-08-08</t>
  </si>
  <si>
    <t xml:space="preserve">2014-08-11</t>
  </si>
  <si>
    <t xml:space="preserve">2014-08-12</t>
  </si>
  <si>
    <t xml:space="preserve">2014-08-13</t>
  </si>
  <si>
    <t xml:space="preserve">2014-08-14</t>
  </si>
  <si>
    <t xml:space="preserve">2014-08-15</t>
  </si>
  <si>
    <t xml:space="preserve">2014-08-18</t>
  </si>
  <si>
    <t xml:space="preserve">2014-08-19</t>
  </si>
  <si>
    <t xml:space="preserve">2014-08-20</t>
  </si>
  <si>
    <t xml:space="preserve">2014-08-21</t>
  </si>
  <si>
    <t xml:space="preserve">2014-08-22</t>
  </si>
  <si>
    <t xml:space="preserve">2014-08-25</t>
  </si>
  <si>
    <t xml:space="preserve">2014-08-26</t>
  </si>
  <si>
    <t xml:space="preserve">2014-08-27</t>
  </si>
  <si>
    <t xml:space="preserve">2014-08-28</t>
  </si>
  <si>
    <t xml:space="preserve">2014-08-29</t>
  </si>
  <si>
    <t xml:space="preserve">2014-09-02</t>
  </si>
  <si>
    <t xml:space="preserve">2014-09-03</t>
  </si>
  <si>
    <t xml:space="preserve">2014-09-04</t>
  </si>
  <si>
    <t xml:space="preserve">2014-09-05</t>
  </si>
  <si>
    <t xml:space="preserve">2014-09-08</t>
  </si>
  <si>
    <t xml:space="preserve">2014-09-09</t>
  </si>
  <si>
    <t xml:space="preserve">2014-09-10</t>
  </si>
  <si>
    <t xml:space="preserve">2014-09-11</t>
  </si>
  <si>
    <t xml:space="preserve">2014-09-12</t>
  </si>
  <si>
    <t xml:space="preserve">2014-09-15</t>
  </si>
  <si>
    <t xml:space="preserve">2014-09-16</t>
  </si>
  <si>
    <t xml:space="preserve">2014-09-17</t>
  </si>
  <si>
    <t xml:space="preserve">2014-09-18</t>
  </si>
  <si>
    <t xml:space="preserve">2014-09-19</t>
  </si>
  <si>
    <t xml:space="preserve">2014-09-22</t>
  </si>
  <si>
    <t xml:space="preserve">2014-09-23</t>
  </si>
  <si>
    <t xml:space="preserve">2014-09-24</t>
  </si>
  <si>
    <t xml:space="preserve">2014-09-25</t>
  </si>
  <si>
    <t xml:space="preserve">2014-09-26</t>
  </si>
  <si>
    <t xml:space="preserve">2014-09-29</t>
  </si>
  <si>
    <t xml:space="preserve">2014-09-30</t>
  </si>
  <si>
    <t xml:space="preserve">2014-10-01</t>
  </si>
  <si>
    <t xml:space="preserve">2014-10-02</t>
  </si>
  <si>
    <t xml:space="preserve">2014-10-03</t>
  </si>
  <si>
    <t xml:space="preserve">2014-10-06</t>
  </si>
  <si>
    <t xml:space="preserve">2014-10-07</t>
  </si>
  <si>
    <t xml:space="preserve">2014-10-08</t>
  </si>
  <si>
    <t xml:space="preserve">2014-10-09</t>
  </si>
  <si>
    <t xml:space="preserve">2014-10-10</t>
  </si>
  <si>
    <t xml:space="preserve">2014-10-13</t>
  </si>
  <si>
    <t xml:space="preserve">2014-10-14</t>
  </si>
  <si>
    <t xml:space="preserve">2014-10-15</t>
  </si>
  <si>
    <t xml:space="preserve">2014-10-16</t>
  </si>
  <si>
    <t xml:space="preserve">2014-10-17</t>
  </si>
  <si>
    <t xml:space="preserve">2014-10-20</t>
  </si>
  <si>
    <t xml:space="preserve">2014-10-21</t>
  </si>
  <si>
    <t xml:space="preserve">2014-10-22</t>
  </si>
  <si>
    <t xml:space="preserve">2014-10-23</t>
  </si>
  <si>
    <t xml:space="preserve">2014-10-24</t>
  </si>
  <si>
    <t xml:space="preserve">2014-10-27</t>
  </si>
  <si>
    <t xml:space="preserve">2014-10-28</t>
  </si>
  <si>
    <t xml:space="preserve">2014-10-29</t>
  </si>
  <si>
    <t xml:space="preserve">2014-10-30</t>
  </si>
  <si>
    <t xml:space="preserve">2014-10-31</t>
  </si>
  <si>
    <t xml:space="preserve">2014-11-03</t>
  </si>
  <si>
    <t xml:space="preserve">2014-11-04</t>
  </si>
  <si>
    <t xml:space="preserve">2014-11-05</t>
  </si>
  <si>
    <t xml:space="preserve">2014-11-06</t>
  </si>
  <si>
    <t xml:space="preserve">2014-11-07</t>
  </si>
  <si>
    <t xml:space="preserve">2014-11-10</t>
  </si>
  <si>
    <t xml:space="preserve">2014-11-11</t>
  </si>
  <si>
    <t xml:space="preserve">2014-11-12</t>
  </si>
  <si>
    <t xml:space="preserve">2014-11-13</t>
  </si>
  <si>
    <t xml:space="preserve">2014-11-14</t>
  </si>
  <si>
    <t xml:space="preserve">2014-11-17</t>
  </si>
  <si>
    <t xml:space="preserve">2014-11-18</t>
  </si>
  <si>
    <t xml:space="preserve">2014-11-19</t>
  </si>
  <si>
    <t xml:space="preserve">2014-11-20</t>
  </si>
  <si>
    <t xml:space="preserve">2014-11-21</t>
  </si>
  <si>
    <t xml:space="preserve">2014-11-24</t>
  </si>
  <si>
    <t xml:space="preserve">2014-11-25</t>
  </si>
  <si>
    <t xml:space="preserve">2014-11-26</t>
  </si>
  <si>
    <t xml:space="preserve">2014-11-28</t>
  </si>
  <si>
    <t xml:space="preserve">2014-12-01</t>
  </si>
  <si>
    <t xml:space="preserve">2014-12-02</t>
  </si>
  <si>
    <t xml:space="preserve">2014-12-03</t>
  </si>
  <si>
    <t xml:space="preserve">2014-12-04</t>
  </si>
  <si>
    <t xml:space="preserve">2014-12-05</t>
  </si>
  <si>
    <t xml:space="preserve">2014-12-08</t>
  </si>
  <si>
    <t xml:space="preserve">2014-12-09</t>
  </si>
  <si>
    <t xml:space="preserve">2014-12-10</t>
  </si>
  <si>
    <t xml:space="preserve">2014-12-11</t>
  </si>
  <si>
    <t xml:space="preserve">2014-12-12</t>
  </si>
  <si>
    <t xml:space="preserve">2014-12-15</t>
  </si>
  <si>
    <t xml:space="preserve">2014-12-16</t>
  </si>
  <si>
    <t xml:space="preserve">2014-12-17</t>
  </si>
  <si>
    <t xml:space="preserve">2014-12-18</t>
  </si>
  <si>
    <t xml:space="preserve">2014-12-19</t>
  </si>
  <si>
    <t xml:space="preserve">2014-12-22</t>
  </si>
  <si>
    <t xml:space="preserve">2014-12-23</t>
  </si>
  <si>
    <t xml:space="preserve">2014-12-24</t>
  </si>
  <si>
    <t xml:space="preserve">2014-12-26</t>
  </si>
  <si>
    <t xml:space="preserve">2014-12-29</t>
  </si>
  <si>
    <t xml:space="preserve">2014-12-30</t>
  </si>
  <si>
    <t xml:space="preserve">2014-12-31</t>
  </si>
  <si>
    <t xml:space="preserve">2015-01-02</t>
  </si>
  <si>
    <t xml:space="preserve">2015-01-05</t>
  </si>
  <si>
    <t xml:space="preserve">2015-01-06</t>
  </si>
  <si>
    <t xml:space="preserve">2015-01-07</t>
  </si>
  <si>
    <t xml:space="preserve">2015-01-08</t>
  </si>
  <si>
    <t xml:space="preserve">2015-01-09</t>
  </si>
  <si>
    <t xml:space="preserve">2015-01-12</t>
  </si>
  <si>
    <t xml:space="preserve">2015-01-13</t>
  </si>
  <si>
    <t xml:space="preserve">2015-01-14</t>
  </si>
  <si>
    <t xml:space="preserve">2015-01-15</t>
  </si>
  <si>
    <t xml:space="preserve">2015-01-16</t>
  </si>
  <si>
    <t xml:space="preserve">2015-01-20</t>
  </si>
  <si>
    <t xml:space="preserve">2015-01-21</t>
  </si>
  <si>
    <t xml:space="preserve">2015-01-22</t>
  </si>
  <si>
    <t xml:space="preserve">2015-01-23</t>
  </si>
  <si>
    <t xml:space="preserve">2015-01-26</t>
  </si>
  <si>
    <t xml:space="preserve">2015-01-27</t>
  </si>
  <si>
    <t xml:space="preserve">2015-01-28</t>
  </si>
  <si>
    <t xml:space="preserve">2015-01-29</t>
  </si>
  <si>
    <t xml:space="preserve">2015-01-30</t>
  </si>
  <si>
    <t xml:space="preserve">2015-02-02</t>
  </si>
  <si>
    <t xml:space="preserve">2015-02-03</t>
  </si>
  <si>
    <t xml:space="preserve">2015-02-04</t>
  </si>
  <si>
    <t xml:space="preserve">2015-02-05</t>
  </si>
  <si>
    <t xml:space="preserve">2015-02-06</t>
  </si>
  <si>
    <t xml:space="preserve">2015-02-09</t>
  </si>
  <si>
    <t xml:space="preserve">2015-02-10</t>
  </si>
  <si>
    <t xml:space="preserve">2015-02-11</t>
  </si>
  <si>
    <t xml:space="preserve">2015-02-12</t>
  </si>
  <si>
    <t xml:space="preserve">2015-02-13</t>
  </si>
  <si>
    <t xml:space="preserve">2015-02-17</t>
  </si>
  <si>
    <t xml:space="preserve">2015-02-18</t>
  </si>
  <si>
    <t xml:space="preserve">2015-02-19</t>
  </si>
  <si>
    <t xml:space="preserve">2015-02-20</t>
  </si>
  <si>
    <t xml:space="preserve">2015-02-23</t>
  </si>
  <si>
    <t xml:space="preserve">2015-02-24</t>
  </si>
  <si>
    <t xml:space="preserve">2015-02-25</t>
  </si>
  <si>
    <t xml:space="preserve">2015-02-26</t>
  </si>
  <si>
    <t xml:space="preserve">2015-02-27</t>
  </si>
  <si>
    <t xml:space="preserve">2015-03-02</t>
  </si>
  <si>
    <t xml:space="preserve">2015-03-03</t>
  </si>
  <si>
    <t xml:space="preserve">2015-03-04</t>
  </si>
  <si>
    <t xml:space="preserve">2015-03-05</t>
  </si>
  <si>
    <t xml:space="preserve">2015-03-06</t>
  </si>
  <si>
    <t xml:space="preserve">2015-03-09</t>
  </si>
  <si>
    <t xml:space="preserve">2015-03-10</t>
  </si>
  <si>
    <t xml:space="preserve">2015-03-11</t>
  </si>
  <si>
    <t xml:space="preserve">2015-03-12</t>
  </si>
  <si>
    <t xml:space="preserve">2015-03-13</t>
  </si>
  <si>
    <t xml:space="preserve">2015-03-16</t>
  </si>
  <si>
    <t xml:space="preserve">2015-03-17</t>
  </si>
  <si>
    <t xml:space="preserve">2015-03-18</t>
  </si>
  <si>
    <t xml:space="preserve">2015-03-19</t>
  </si>
  <si>
    <t xml:space="preserve">2015-03-20</t>
  </si>
  <si>
    <t xml:space="preserve">2015-03-23</t>
  </si>
  <si>
    <t xml:space="preserve">2015-03-24</t>
  </si>
  <si>
    <t xml:space="preserve">2015-03-25</t>
  </si>
  <si>
    <t xml:space="preserve">2015-03-26</t>
  </si>
  <si>
    <t xml:space="preserve">2015-03-27</t>
  </si>
  <si>
    <t xml:space="preserve">2015-03-30</t>
  </si>
  <si>
    <t xml:space="preserve">2015-03-31</t>
  </si>
  <si>
    <t xml:space="preserve">2015-04-01</t>
  </si>
  <si>
    <t xml:space="preserve">2015-04-02</t>
  </si>
  <si>
    <t xml:space="preserve">2015-04-06</t>
  </si>
  <si>
    <t xml:space="preserve">2015-04-07</t>
  </si>
  <si>
    <t xml:space="preserve">2015-04-08</t>
  </si>
  <si>
    <t xml:space="preserve">2015-04-09</t>
  </si>
  <si>
    <t xml:space="preserve">2015-04-10</t>
  </si>
  <si>
    <t xml:space="preserve">2015-04-13</t>
  </si>
  <si>
    <t xml:space="preserve">2015-04-14</t>
  </si>
  <si>
    <t xml:space="preserve">2015-04-15</t>
  </si>
  <si>
    <t xml:space="preserve">2015-04-16</t>
  </si>
  <si>
    <t xml:space="preserve">2015-04-17</t>
  </si>
  <si>
    <t xml:space="preserve">2015-04-20</t>
  </si>
  <si>
    <t xml:space="preserve">2015-04-21</t>
  </si>
  <si>
    <t xml:space="preserve">2015-04-22</t>
  </si>
  <si>
    <t xml:space="preserve">2015-04-23</t>
  </si>
  <si>
    <t xml:space="preserve">2015-04-24</t>
  </si>
  <si>
    <t xml:space="preserve">2015-04-27</t>
  </si>
  <si>
    <t xml:space="preserve">2015-04-28</t>
  </si>
  <si>
    <t xml:space="preserve">2015-04-29</t>
  </si>
  <si>
    <t xml:space="preserve">2015-04-30</t>
  </si>
  <si>
    <t xml:space="preserve">2015-05-01</t>
  </si>
  <si>
    <t xml:space="preserve">2015-05-04</t>
  </si>
  <si>
    <t xml:space="preserve">2015-05-05</t>
  </si>
  <si>
    <t xml:space="preserve">2015-05-06</t>
  </si>
  <si>
    <t xml:space="preserve">2015-05-07</t>
  </si>
  <si>
    <t xml:space="preserve">2015-05-08</t>
  </si>
  <si>
    <t xml:space="preserve">2015-05-11</t>
  </si>
  <si>
    <t xml:space="preserve">2015-05-12</t>
  </si>
  <si>
    <t xml:space="preserve">2015-05-13</t>
  </si>
  <si>
    <t xml:space="preserve">2015-05-14</t>
  </si>
  <si>
    <t xml:space="preserve">2015-05-15</t>
  </si>
  <si>
    <t xml:space="preserve">2015-05-18</t>
  </si>
  <si>
    <t xml:space="preserve">2015-05-19</t>
  </si>
  <si>
    <t xml:space="preserve">2015-05-20</t>
  </si>
  <si>
    <t xml:space="preserve">2015-05-21</t>
  </si>
  <si>
    <t xml:space="preserve">2015-05-22</t>
  </si>
  <si>
    <t xml:space="preserve">2015-05-26</t>
  </si>
  <si>
    <t xml:space="preserve">2015-05-27</t>
  </si>
  <si>
    <t xml:space="preserve">2015-05-28</t>
  </si>
  <si>
    <t xml:space="preserve">2015-05-29</t>
  </si>
  <si>
    <t xml:space="preserve">2015-06-01</t>
  </si>
  <si>
    <t xml:space="preserve">2015-06-02</t>
  </si>
  <si>
    <t xml:space="preserve">2015-06-03</t>
  </si>
  <si>
    <t xml:space="preserve">2015-06-04</t>
  </si>
  <si>
    <t xml:space="preserve">2015-06-05</t>
  </si>
  <si>
    <t xml:space="preserve">2015-06-08</t>
  </si>
  <si>
    <t xml:space="preserve">2015-06-09</t>
  </si>
  <si>
    <t xml:space="preserve">2015-06-10</t>
  </si>
  <si>
    <t xml:space="preserve">2015-06-11</t>
  </si>
  <si>
    <t xml:space="preserve">2015-06-12</t>
  </si>
  <si>
    <t xml:space="preserve">2015-06-15</t>
  </si>
  <si>
    <t xml:space="preserve">2015-06-16</t>
  </si>
  <si>
    <t xml:space="preserve">2015-06-17</t>
  </si>
  <si>
    <t xml:space="preserve">2015-06-18</t>
  </si>
  <si>
    <t xml:space="preserve">2015-06-19</t>
  </si>
  <si>
    <t xml:space="preserve">2015-06-22</t>
  </si>
  <si>
    <t xml:space="preserve">2015-06-23</t>
  </si>
  <si>
    <t xml:space="preserve">2015-06-24</t>
  </si>
  <si>
    <t xml:space="preserve">2015-06-25</t>
  </si>
  <si>
    <t xml:space="preserve">2015-06-26</t>
  </si>
  <si>
    <t xml:space="preserve">2015-06-29</t>
  </si>
  <si>
    <t xml:space="preserve">2015-06-30</t>
  </si>
  <si>
    <t xml:space="preserve">2015-07-01</t>
  </si>
  <si>
    <t xml:space="preserve">2015-07-02</t>
  </si>
  <si>
    <t xml:space="preserve">2015-07-06</t>
  </si>
  <si>
    <t xml:space="preserve">2015-07-07</t>
  </si>
  <si>
    <t xml:space="preserve">2015-07-08</t>
  </si>
  <si>
    <t xml:space="preserve">2015-07-09</t>
  </si>
  <si>
    <t xml:space="preserve">2015-07-10</t>
  </si>
  <si>
    <t xml:space="preserve">2015-07-13</t>
  </si>
  <si>
    <t xml:space="preserve">2015-07-14</t>
  </si>
  <si>
    <t xml:space="preserve">2015-07-15</t>
  </si>
  <si>
    <t xml:space="preserve">2015-07-16</t>
  </si>
  <si>
    <t xml:space="preserve">2015-07-17</t>
  </si>
  <si>
    <t xml:space="preserve">2015-07-20</t>
  </si>
  <si>
    <t xml:space="preserve">2015-07-21</t>
  </si>
  <si>
    <t xml:space="preserve">2015-07-22</t>
  </si>
  <si>
    <t xml:space="preserve">2015-07-23</t>
  </si>
  <si>
    <t xml:space="preserve">2015-07-24</t>
  </si>
  <si>
    <t xml:space="preserve">2015-07-27</t>
  </si>
  <si>
    <t xml:space="preserve">2015-07-28</t>
  </si>
  <si>
    <t xml:space="preserve">2015-07-29</t>
  </si>
  <si>
    <t xml:space="preserve">2015-07-30</t>
  </si>
  <si>
    <t xml:space="preserve">2015-07-31</t>
  </si>
  <si>
    <t xml:space="preserve">2015-08-03</t>
  </si>
  <si>
    <t xml:space="preserve">2015-08-04</t>
  </si>
  <si>
    <t xml:space="preserve">2015-08-05</t>
  </si>
  <si>
    <t xml:space="preserve">2015-08-06</t>
  </si>
  <si>
    <t xml:space="preserve">2015-08-07</t>
  </si>
  <si>
    <t xml:space="preserve">2015-08-10</t>
  </si>
  <si>
    <t xml:space="preserve">2015-08-11</t>
  </si>
  <si>
    <t xml:space="preserve">2015-08-12</t>
  </si>
  <si>
    <t xml:space="preserve">2015-08-13</t>
  </si>
  <si>
    <t xml:space="preserve">2015-08-14</t>
  </si>
  <si>
    <t xml:space="preserve">2015-08-17</t>
  </si>
  <si>
    <t xml:space="preserve">2015-08-18</t>
  </si>
  <si>
    <t xml:space="preserve">2015-08-19</t>
  </si>
  <si>
    <t xml:space="preserve">2015-08-20</t>
  </si>
  <si>
    <t xml:space="preserve">2015-08-21</t>
  </si>
  <si>
    <t xml:space="preserve">2015-08-24</t>
  </si>
  <si>
    <t xml:space="preserve">2015-08-25</t>
  </si>
  <si>
    <t xml:space="preserve">2015-08-26</t>
  </si>
  <si>
    <t xml:space="preserve">2015-08-27</t>
  </si>
  <si>
    <t xml:space="preserve">2015-08-28</t>
  </si>
  <si>
    <t xml:space="preserve">2015-08-31</t>
  </si>
  <si>
    <t xml:space="preserve">2015-09-01</t>
  </si>
  <si>
    <t xml:space="preserve">2015-09-02</t>
  </si>
  <si>
    <t xml:space="preserve">2015-09-03</t>
  </si>
  <si>
    <t xml:space="preserve">2015-09-04</t>
  </si>
  <si>
    <t xml:space="preserve">2015-09-08</t>
  </si>
  <si>
    <t xml:space="preserve">2015-09-09</t>
  </si>
  <si>
    <t xml:space="preserve">2015-09-10</t>
  </si>
  <si>
    <t xml:space="preserve">2015-09-11</t>
  </si>
  <si>
    <t xml:space="preserve">2015-09-14</t>
  </si>
  <si>
    <t xml:space="preserve">2015-09-15</t>
  </si>
  <si>
    <t xml:space="preserve">2015-09-16</t>
  </si>
  <si>
    <t xml:space="preserve">2015-09-17</t>
  </si>
  <si>
    <t xml:space="preserve">2015-09-18</t>
  </si>
  <si>
    <t xml:space="preserve">2015-09-21</t>
  </si>
  <si>
    <t xml:space="preserve">2015-09-22</t>
  </si>
  <si>
    <t xml:space="preserve">2015-09-23</t>
  </si>
  <si>
    <t xml:space="preserve">2015-09-24</t>
  </si>
  <si>
    <t xml:space="preserve">2015-09-25</t>
  </si>
  <si>
    <t xml:space="preserve">2015-09-28</t>
  </si>
  <si>
    <t xml:space="preserve">2015-09-29</t>
  </si>
  <si>
    <t xml:space="preserve">2015-09-30</t>
  </si>
  <si>
    <t xml:space="preserve">2015-10-01</t>
  </si>
  <si>
    <t xml:space="preserve">2015-10-02</t>
  </si>
  <si>
    <t xml:space="preserve">2015-10-05</t>
  </si>
  <si>
    <t xml:space="preserve">2015-10-06</t>
  </si>
  <si>
    <t xml:space="preserve">2015-10-07</t>
  </si>
  <si>
    <t xml:space="preserve">2015-10-08</t>
  </si>
  <si>
    <t xml:space="preserve">2015-10-09</t>
  </si>
  <si>
    <t xml:space="preserve">2015-10-12</t>
  </si>
  <si>
    <t xml:space="preserve">2015-10-13</t>
  </si>
  <si>
    <t xml:space="preserve">2015-10-14</t>
  </si>
  <si>
    <t xml:space="preserve">2015-10-15</t>
  </si>
  <si>
    <t xml:space="preserve">2015-10-16</t>
  </si>
  <si>
    <t xml:space="preserve">2015-10-19</t>
  </si>
  <si>
    <t xml:space="preserve">2015-10-20</t>
  </si>
  <si>
    <t xml:space="preserve">2015-10-21</t>
  </si>
  <si>
    <t xml:space="preserve">2015-10-22</t>
  </si>
  <si>
    <t xml:space="preserve">2015-10-23</t>
  </si>
  <si>
    <t xml:space="preserve">2015-10-26</t>
  </si>
  <si>
    <t xml:space="preserve">2015-10-27</t>
  </si>
  <si>
    <t xml:space="preserve">2015-10-28</t>
  </si>
  <si>
    <t xml:space="preserve">2015-10-29</t>
  </si>
  <si>
    <t xml:space="preserve">2015-10-30</t>
  </si>
  <si>
    <t xml:space="preserve">2015-11-02</t>
  </si>
  <si>
    <t xml:space="preserve">2015-11-03</t>
  </si>
  <si>
    <t xml:space="preserve">2015-11-04</t>
  </si>
  <si>
    <t xml:space="preserve">2015-11-05</t>
  </si>
  <si>
    <t xml:space="preserve">2015-11-06</t>
  </si>
  <si>
    <t xml:space="preserve">2015-11-09</t>
  </si>
  <si>
    <t xml:space="preserve">2015-11-10</t>
  </si>
  <si>
    <t xml:space="preserve">2015-11-11</t>
  </si>
  <si>
    <t xml:space="preserve">2015-11-12</t>
  </si>
  <si>
    <t xml:space="preserve">2015-11-13</t>
  </si>
  <si>
    <t xml:space="preserve">2015-11-16</t>
  </si>
  <si>
    <t xml:space="preserve">2015-11-17</t>
  </si>
  <si>
    <t xml:space="preserve">2015-11-18</t>
  </si>
  <si>
    <t xml:space="preserve">2015-11-19</t>
  </si>
  <si>
    <t xml:space="preserve">2015-11-20</t>
  </si>
  <si>
    <t xml:space="preserve">2015-11-23</t>
  </si>
  <si>
    <t xml:space="preserve">2015-11-24</t>
  </si>
  <si>
    <t xml:space="preserve">2015-11-25</t>
  </si>
  <si>
    <t xml:space="preserve">2015-11-27</t>
  </si>
  <si>
    <t xml:space="preserve">2015-11-30</t>
  </si>
  <si>
    <t xml:space="preserve">2015-12-01</t>
  </si>
  <si>
    <t xml:space="preserve">2015-12-02</t>
  </si>
  <si>
    <t xml:space="preserve">2015-12-03</t>
  </si>
  <si>
    <t xml:space="preserve">2015-12-04</t>
  </si>
  <si>
    <t xml:space="preserve">2015-12-07</t>
  </si>
  <si>
    <t xml:space="preserve">2015-12-08</t>
  </si>
  <si>
    <t xml:space="preserve">2015-12-09</t>
  </si>
  <si>
    <t xml:space="preserve">2015-12-10</t>
  </si>
  <si>
    <t xml:space="preserve">2015-12-11</t>
  </si>
  <si>
    <t xml:space="preserve">2015-12-14</t>
  </si>
  <si>
    <t xml:space="preserve">2015-12-15</t>
  </si>
  <si>
    <t xml:space="preserve">2015-12-16</t>
  </si>
  <si>
    <t xml:space="preserve">2015-12-17</t>
  </si>
  <si>
    <t xml:space="preserve">2015-12-18</t>
  </si>
  <si>
    <t xml:space="preserve">2015-12-21</t>
  </si>
  <si>
    <t xml:space="preserve">2015-12-22</t>
  </si>
  <si>
    <t xml:space="preserve">2015-12-23</t>
  </si>
  <si>
    <t xml:space="preserve">2015-12-24</t>
  </si>
  <si>
    <t xml:space="preserve">2015-12-28</t>
  </si>
  <si>
    <t xml:space="preserve">2015-12-29</t>
  </si>
  <si>
    <t xml:space="preserve">2015-12-30</t>
  </si>
  <si>
    <t xml:space="preserve">2015-12-31</t>
  </si>
  <si>
    <t xml:space="preserve">2016-01-04</t>
  </si>
  <si>
    <t xml:space="preserve">2016-01-05</t>
  </si>
  <si>
    <t xml:space="preserve">2016-01-06</t>
  </si>
  <si>
    <t xml:space="preserve">2016-01-07</t>
  </si>
  <si>
    <t xml:space="preserve">2016-01-08</t>
  </si>
  <si>
    <t xml:space="preserve">2016-01-11</t>
  </si>
  <si>
    <t xml:space="preserve">2016-01-12</t>
  </si>
  <si>
    <t xml:space="preserve">2016-01-13</t>
  </si>
  <si>
    <t xml:space="preserve">2016-01-14</t>
  </si>
  <si>
    <t xml:space="preserve">2016-01-15</t>
  </si>
  <si>
    <t xml:space="preserve">2016-01-19</t>
  </si>
  <si>
    <t xml:space="preserve">2016-01-20</t>
  </si>
  <si>
    <t xml:space="preserve">2016-01-21</t>
  </si>
  <si>
    <t xml:space="preserve">2016-01-22</t>
  </si>
  <si>
    <t xml:space="preserve">2016-01-25</t>
  </si>
  <si>
    <t xml:space="preserve">2016-01-26</t>
  </si>
  <si>
    <t xml:space="preserve">2016-01-27</t>
  </si>
  <si>
    <t xml:space="preserve">2016-01-28</t>
  </si>
  <si>
    <t xml:space="preserve">2016-01-29</t>
  </si>
  <si>
    <t xml:space="preserve">2016-02-01</t>
  </si>
  <si>
    <t xml:space="preserve">2016-02-02</t>
  </si>
  <si>
    <t xml:space="preserve">2016-02-03</t>
  </si>
  <si>
    <t xml:space="preserve">2016-02-04</t>
  </si>
  <si>
    <t xml:space="preserve">2016-02-05</t>
  </si>
  <si>
    <t xml:space="preserve">2016-02-08</t>
  </si>
  <si>
    <t xml:space="preserve">2016-02-09</t>
  </si>
  <si>
    <t xml:space="preserve">2016-02-10</t>
  </si>
  <si>
    <t xml:space="preserve">2016-02-11</t>
  </si>
  <si>
    <t xml:space="preserve">2016-02-12</t>
  </si>
  <si>
    <t xml:space="preserve">2016-02-16</t>
  </si>
  <si>
    <t xml:space="preserve">2016-02-17</t>
  </si>
  <si>
    <t xml:space="preserve">2016-02-18</t>
  </si>
  <si>
    <t xml:space="preserve">2016-02-19</t>
  </si>
  <si>
    <t xml:space="preserve">2016-02-22</t>
  </si>
  <si>
    <t xml:space="preserve">2016-02-23</t>
  </si>
  <si>
    <t xml:space="preserve">2016-02-24</t>
  </si>
  <si>
    <t xml:space="preserve">2016-02-25</t>
  </si>
  <si>
    <t xml:space="preserve">2016-02-26</t>
  </si>
  <si>
    <t xml:space="preserve">2016-02-29</t>
  </si>
  <si>
    <t xml:space="preserve">2016-03-01</t>
  </si>
  <si>
    <t xml:space="preserve">2016-03-02</t>
  </si>
  <si>
    <t xml:space="preserve">2016-03-03</t>
  </si>
  <si>
    <t xml:space="preserve">2016-03-04</t>
  </si>
  <si>
    <t xml:space="preserve">2016-03-07</t>
  </si>
  <si>
    <t xml:space="preserve">2016-03-08</t>
  </si>
  <si>
    <t xml:space="preserve">2016-03-09</t>
  </si>
  <si>
    <t xml:space="preserve">2016-03-10</t>
  </si>
  <si>
    <t xml:space="preserve">2016-03-11</t>
  </si>
  <si>
    <t xml:space="preserve">2016-03-14</t>
  </si>
  <si>
    <t xml:space="preserve">2016-03-15</t>
  </si>
  <si>
    <t xml:space="preserve">2016-03-16</t>
  </si>
  <si>
    <t xml:space="preserve">2016-03-17</t>
  </si>
  <si>
    <t xml:space="preserve">2016-03-18</t>
  </si>
  <si>
    <t xml:space="preserve">2016-03-21</t>
  </si>
  <si>
    <t xml:space="preserve">2016-03-22</t>
  </si>
  <si>
    <t xml:space="preserve">2016-03-23</t>
  </si>
  <si>
    <t xml:space="preserve">2016-03-24</t>
  </si>
  <si>
    <t xml:space="preserve">2016-03-28</t>
  </si>
  <si>
    <t xml:space="preserve">2016-03-29</t>
  </si>
  <si>
    <t xml:space="preserve">2016-03-30</t>
  </si>
  <si>
    <t xml:space="preserve">2016-03-31</t>
  </si>
  <si>
    <t xml:space="preserve">2016-04-01</t>
  </si>
  <si>
    <t xml:space="preserve">2016-04-04</t>
  </si>
  <si>
    <t xml:space="preserve">2016-04-05</t>
  </si>
  <si>
    <t xml:space="preserve">2016-04-06</t>
  </si>
  <si>
    <t xml:space="preserve">2016-04-07</t>
  </si>
  <si>
    <t xml:space="preserve">2016-04-08</t>
  </si>
  <si>
    <t xml:space="preserve">2016-04-11</t>
  </si>
  <si>
    <t xml:space="preserve">2016-04-12</t>
  </si>
  <si>
    <t xml:space="preserve">2016-04-13</t>
  </si>
  <si>
    <t xml:space="preserve">2016-04-14</t>
  </si>
  <si>
    <t xml:space="preserve">2016-04-15</t>
  </si>
  <si>
    <t xml:space="preserve">2016-04-18</t>
  </si>
  <si>
    <t xml:space="preserve">2016-04-19</t>
  </si>
  <si>
    <t xml:space="preserve">2016-04-20</t>
  </si>
  <si>
    <t xml:space="preserve">2016-04-21</t>
  </si>
  <si>
    <t xml:space="preserve">2016-04-22</t>
  </si>
  <si>
    <t xml:space="preserve">2016-04-25</t>
  </si>
  <si>
    <t xml:space="preserve">2016-04-26</t>
  </si>
  <si>
    <t xml:space="preserve">2016-04-27</t>
  </si>
  <si>
    <t xml:space="preserve">2016-04-28</t>
  </si>
  <si>
    <t xml:space="preserve">2016-04-29</t>
  </si>
  <si>
    <t xml:space="preserve">2016-05-02</t>
  </si>
  <si>
    <t xml:space="preserve">2016-05-03</t>
  </si>
  <si>
    <t xml:space="preserve">2016-05-04</t>
  </si>
  <si>
    <t xml:space="preserve">2016-05-05</t>
  </si>
  <si>
    <t xml:space="preserve">2016-05-06</t>
  </si>
  <si>
    <t xml:space="preserve">2016-05-09</t>
  </si>
  <si>
    <t xml:space="preserve">2016-05-10</t>
  </si>
  <si>
    <t xml:space="preserve">2016-05-11</t>
  </si>
  <si>
    <t xml:space="preserve">2016-05-12</t>
  </si>
  <si>
    <t xml:space="preserve">2016-05-13</t>
  </si>
  <si>
    <t xml:space="preserve">2016-05-16</t>
  </si>
  <si>
    <t xml:space="preserve">2016-05-17</t>
  </si>
  <si>
    <t xml:space="preserve">2016-05-18</t>
  </si>
  <si>
    <t xml:space="preserve">2016-05-19</t>
  </si>
  <si>
    <t xml:space="preserve">2016-05-20</t>
  </si>
  <si>
    <t xml:space="preserve">2016-05-23</t>
  </si>
  <si>
    <t xml:space="preserve">2016-05-24</t>
  </si>
  <si>
    <t xml:space="preserve">2016-05-25</t>
  </si>
  <si>
    <t xml:space="preserve">2016-05-26</t>
  </si>
  <si>
    <t xml:space="preserve">2016-05-27</t>
  </si>
  <si>
    <t xml:space="preserve">2016-05-31</t>
  </si>
  <si>
    <t xml:space="preserve">2016-06-01</t>
  </si>
  <si>
    <t xml:space="preserve">2016-06-02</t>
  </si>
  <si>
    <t xml:space="preserve">2016-06-03</t>
  </si>
  <si>
    <t xml:space="preserve">2016-06-06</t>
  </si>
  <si>
    <t xml:space="preserve">2016-06-07</t>
  </si>
  <si>
    <t xml:space="preserve">2016-06-08</t>
  </si>
  <si>
    <t xml:space="preserve">2016-06-09</t>
  </si>
  <si>
    <t xml:space="preserve">2016-06-10</t>
  </si>
  <si>
    <t xml:space="preserve">2016-06-13</t>
  </si>
  <si>
    <t xml:space="preserve">2016-06-14</t>
  </si>
  <si>
    <t xml:space="preserve">2016-06-15</t>
  </si>
  <si>
    <t xml:space="preserve">2016-06-16</t>
  </si>
  <si>
    <t xml:space="preserve">2016-06-17</t>
  </si>
  <si>
    <t xml:space="preserve">2016-06-20</t>
  </si>
  <si>
    <t xml:space="preserve">2016-06-21</t>
  </si>
  <si>
    <t xml:space="preserve">2016-06-22</t>
  </si>
  <si>
    <t xml:space="preserve">2016-06-23</t>
  </si>
  <si>
    <t xml:space="preserve">2016-06-24</t>
  </si>
  <si>
    <t xml:space="preserve">2016-06-27</t>
  </si>
  <si>
    <t xml:space="preserve">2016-06-28</t>
  </si>
  <si>
    <t xml:space="preserve">2016-06-29</t>
  </si>
  <si>
    <t xml:space="preserve">2016-06-30</t>
  </si>
  <si>
    <t xml:space="preserve">2016-07-01</t>
  </si>
  <si>
    <t xml:space="preserve">2016-07-05</t>
  </si>
  <si>
    <t xml:space="preserve">2016-07-06</t>
  </si>
  <si>
    <t xml:space="preserve">2016-07-07</t>
  </si>
  <si>
    <t xml:space="preserve">2016-07-08</t>
  </si>
  <si>
    <t xml:space="preserve">2016-07-11</t>
  </si>
  <si>
    <t xml:space="preserve">2016-07-12</t>
  </si>
  <si>
    <t xml:space="preserve">2016-07-13</t>
  </si>
  <si>
    <t xml:space="preserve">2016-07-14</t>
  </si>
  <si>
    <t xml:space="preserve">2016-07-15</t>
  </si>
  <si>
    <t xml:space="preserve">2016-07-18</t>
  </si>
  <si>
    <t xml:space="preserve">2016-07-19</t>
  </si>
  <si>
    <t xml:space="preserve">2016-07-20</t>
  </si>
  <si>
    <t xml:space="preserve">2016-07-21</t>
  </si>
  <si>
    <t xml:space="preserve">2016-07-22</t>
  </si>
  <si>
    <t xml:space="preserve">2016-07-25</t>
  </si>
  <si>
    <t xml:space="preserve">2016-07-26</t>
  </si>
  <si>
    <t xml:space="preserve">2016-07-27</t>
  </si>
  <si>
    <t xml:space="preserve">2016-07-28</t>
  </si>
  <si>
    <t xml:space="preserve">2016-07-29</t>
  </si>
  <si>
    <t xml:space="preserve">2016-08-01</t>
  </si>
  <si>
    <t xml:space="preserve">2016-08-02</t>
  </si>
  <si>
    <t xml:space="preserve">2016-08-03</t>
  </si>
  <si>
    <t xml:space="preserve">2016-08-04</t>
  </si>
  <si>
    <t xml:space="preserve">2016-08-05</t>
  </si>
  <si>
    <t xml:space="preserve">2016-08-08</t>
  </si>
  <si>
    <t xml:space="preserve">2016-08-09</t>
  </si>
  <si>
    <t xml:space="preserve">2016-08-10</t>
  </si>
  <si>
    <t xml:space="preserve">2016-08-11</t>
  </si>
  <si>
    <t xml:space="preserve">2016-08-12</t>
  </si>
  <si>
    <t xml:space="preserve">2016-08-15</t>
  </si>
  <si>
    <t xml:space="preserve">2016-08-16</t>
  </si>
  <si>
    <t xml:space="preserve">2016-08-17</t>
  </si>
  <si>
    <t xml:space="preserve">2016-08-18</t>
  </si>
  <si>
    <t xml:space="preserve">2016-08-19</t>
  </si>
  <si>
    <t xml:space="preserve">2016-08-22</t>
  </si>
  <si>
    <t xml:space="preserve">2016-08-23</t>
  </si>
  <si>
    <t xml:space="preserve">2016-08-24</t>
  </si>
  <si>
    <t xml:space="preserve">2016-08-25</t>
  </si>
  <si>
    <t xml:space="preserve">2016-08-26</t>
  </si>
  <si>
    <t xml:space="preserve">2016-08-29</t>
  </si>
  <si>
    <t xml:space="preserve">2016-08-30</t>
  </si>
  <si>
    <t xml:space="preserve">2016-08-31</t>
  </si>
  <si>
    <t xml:space="preserve">2016-09-01</t>
  </si>
  <si>
    <t xml:space="preserve">2016-09-02</t>
  </si>
  <si>
    <t xml:space="preserve">2016-09-06</t>
  </si>
  <si>
    <t xml:space="preserve">2016-09-07</t>
  </si>
  <si>
    <t xml:space="preserve">2016-09-08</t>
  </si>
  <si>
    <t xml:space="preserve">2016-09-09</t>
  </si>
  <si>
    <t xml:space="preserve">2016-09-12</t>
  </si>
  <si>
    <t xml:space="preserve">2016-09-13</t>
  </si>
  <si>
    <t xml:space="preserve">2016-09-14</t>
  </si>
  <si>
    <t xml:space="preserve">2016-09-15</t>
  </si>
  <si>
    <t xml:space="preserve">2016-09-16</t>
  </si>
  <si>
    <t xml:space="preserve">2016-09-19</t>
  </si>
  <si>
    <t xml:space="preserve">2016-09-20</t>
  </si>
  <si>
    <t xml:space="preserve">2016-09-21</t>
  </si>
  <si>
    <t xml:space="preserve">2016-09-22</t>
  </si>
  <si>
    <t xml:space="preserve">2016-09-23</t>
  </si>
  <si>
    <t xml:space="preserve">2016-09-26</t>
  </si>
  <si>
    <t xml:space="preserve">2016-09-27</t>
  </si>
  <si>
    <t xml:space="preserve">2016-09-28</t>
  </si>
  <si>
    <t xml:space="preserve">2016-09-29</t>
  </si>
  <si>
    <t xml:space="preserve">2016-09-30</t>
  </si>
  <si>
    <t xml:space="preserve">2016-10-03</t>
  </si>
  <si>
    <t xml:space="preserve">2016-10-04</t>
  </si>
  <si>
    <t xml:space="preserve">2016-10-05</t>
  </si>
  <si>
    <t xml:space="preserve">2016-10-06</t>
  </si>
  <si>
    <t xml:space="preserve">2016-10-07</t>
  </si>
  <si>
    <t xml:space="preserve">2016-10-10</t>
  </si>
  <si>
    <t xml:space="preserve">2016-10-11</t>
  </si>
  <si>
    <t xml:space="preserve">2016-10-12</t>
  </si>
  <si>
    <t xml:space="preserve">2016-10-13</t>
  </si>
  <si>
    <t xml:space="preserve">2016-10-14</t>
  </si>
  <si>
    <t xml:space="preserve">2016-10-17</t>
  </si>
  <si>
    <t xml:space="preserve">2016-10-18</t>
  </si>
  <si>
    <t xml:space="preserve">2016-10-19</t>
  </si>
  <si>
    <t xml:space="preserve">2016-10-20</t>
  </si>
  <si>
    <t xml:space="preserve">2016-10-21</t>
  </si>
  <si>
    <t xml:space="preserve">2016-10-24</t>
  </si>
  <si>
    <t xml:space="preserve">2016-10-25</t>
  </si>
  <si>
    <t xml:space="preserve">2016-10-26</t>
  </si>
  <si>
    <t xml:space="preserve">2016-10-27</t>
  </si>
  <si>
    <t xml:space="preserve">2016-10-28</t>
  </si>
  <si>
    <t xml:space="preserve">2016-10-31</t>
  </si>
  <si>
    <t xml:space="preserve">2016-11-01</t>
  </si>
  <si>
    <t xml:space="preserve">2016-11-02</t>
  </si>
  <si>
    <t xml:space="preserve">2016-11-03</t>
  </si>
  <si>
    <t xml:space="preserve">2016-11-04</t>
  </si>
  <si>
    <t xml:space="preserve">2016-11-07</t>
  </si>
  <si>
    <t xml:space="preserve">2016-11-08</t>
  </si>
  <si>
    <t xml:space="preserve">2016-11-09</t>
  </si>
  <si>
    <t xml:space="preserve">2016-11-10</t>
  </si>
  <si>
    <t xml:space="preserve">2016-11-11</t>
  </si>
  <si>
    <t xml:space="preserve">2016-11-14</t>
  </si>
  <si>
    <t xml:space="preserve">2016-11-15</t>
  </si>
  <si>
    <t xml:space="preserve">2016-11-16</t>
  </si>
  <si>
    <t xml:space="preserve">2016-11-17</t>
  </si>
  <si>
    <t xml:space="preserve">2016-11-18</t>
  </si>
  <si>
    <t xml:space="preserve">2016-11-21</t>
  </si>
  <si>
    <t xml:space="preserve">2016-11-22</t>
  </si>
  <si>
    <t xml:space="preserve">2016-11-23</t>
  </si>
  <si>
    <t xml:space="preserve">2016-11-25</t>
  </si>
  <si>
    <t xml:space="preserve">2016-11-28</t>
  </si>
  <si>
    <t xml:space="preserve">2016-11-29</t>
  </si>
  <si>
    <t xml:space="preserve">2016-11-30</t>
  </si>
  <si>
    <t xml:space="preserve">2016-12-01</t>
  </si>
  <si>
    <t xml:space="preserve">2016-12-02</t>
  </si>
  <si>
    <t xml:space="preserve">2016-12-05</t>
  </si>
  <si>
    <t xml:space="preserve">2016-12-06</t>
  </si>
  <si>
    <t xml:space="preserve">2016-12-07</t>
  </si>
  <si>
    <t xml:space="preserve">2016-12-08</t>
  </si>
  <si>
    <t xml:space="preserve">2016-12-09</t>
  </si>
  <si>
    <t xml:space="preserve">2016-12-12</t>
  </si>
  <si>
    <t xml:space="preserve">2016-12-13</t>
  </si>
  <si>
    <t xml:space="preserve">2016-12-14</t>
  </si>
  <si>
    <t xml:space="preserve">2016-12-15</t>
  </si>
  <si>
    <t xml:space="preserve">2016-12-16</t>
  </si>
  <si>
    <t xml:space="preserve">2016-12-19</t>
  </si>
  <si>
    <t xml:space="preserve">2016-12-20</t>
  </si>
  <si>
    <t xml:space="preserve">2016-12-21</t>
  </si>
  <si>
    <t xml:space="preserve">2016-12-22</t>
  </si>
  <si>
    <t xml:space="preserve">2016-12-23</t>
  </si>
  <si>
    <t xml:space="preserve">2016-12-27</t>
  </si>
  <si>
    <t xml:space="preserve">2016-12-28</t>
  </si>
  <si>
    <t xml:space="preserve">2016-12-29</t>
  </si>
  <si>
    <t xml:space="preserve">2016-12-30</t>
  </si>
  <si>
    <t xml:space="preserve">2017-01-03</t>
  </si>
  <si>
    <t xml:space="preserve">2017-01-04</t>
  </si>
  <si>
    <t xml:space="preserve">2017-01-05</t>
  </si>
  <si>
    <t xml:space="preserve">2017-01-06</t>
  </si>
  <si>
    <t xml:space="preserve">2017-01-09</t>
  </si>
  <si>
    <t xml:space="preserve">2017-01-10</t>
  </si>
  <si>
    <t xml:space="preserve">2017-01-11</t>
  </si>
  <si>
    <t xml:space="preserve">2017-01-12</t>
  </si>
  <si>
    <t xml:space="preserve">2017-01-13</t>
  </si>
  <si>
    <t xml:space="preserve">2017-01-17</t>
  </si>
  <si>
    <t xml:space="preserve">2017-01-18</t>
  </si>
  <si>
    <t xml:space="preserve">2017-01-19</t>
  </si>
  <si>
    <t xml:space="preserve">2017-01-20</t>
  </si>
  <si>
    <t xml:space="preserve">2017-01-23</t>
  </si>
  <si>
    <t xml:space="preserve">2017-01-24</t>
  </si>
  <si>
    <t xml:space="preserve">2017-01-25</t>
  </si>
  <si>
    <t xml:space="preserve">2017-01-26</t>
  </si>
  <si>
    <t xml:space="preserve">2017-01-27</t>
  </si>
  <si>
    <t xml:space="preserve">2017-01-30</t>
  </si>
  <si>
    <t xml:space="preserve">2017-01-31</t>
  </si>
  <si>
    <t xml:space="preserve">2017-02-01</t>
  </si>
  <si>
    <t xml:space="preserve">2017-02-02</t>
  </si>
  <si>
    <t xml:space="preserve">2017-02-03</t>
  </si>
  <si>
    <t xml:space="preserve">2017-02-06</t>
  </si>
  <si>
    <t xml:space="preserve">2017-02-07</t>
  </si>
  <si>
    <t xml:space="preserve">2017-02-08</t>
  </si>
  <si>
    <t xml:space="preserve">2017-02-09</t>
  </si>
  <si>
    <t xml:space="preserve">2017-02-10</t>
  </si>
  <si>
    <t xml:space="preserve">2017-02-13</t>
  </si>
  <si>
    <t xml:space="preserve">2017-02-14</t>
  </si>
  <si>
    <t xml:space="preserve">2017-02-15</t>
  </si>
  <si>
    <t xml:space="preserve">2017-02-16</t>
  </si>
  <si>
    <t xml:space="preserve">2017-02-17</t>
  </si>
  <si>
    <t xml:space="preserve">2017-02-21</t>
  </si>
  <si>
    <t xml:space="preserve">2017-02-22</t>
  </si>
  <si>
    <t xml:space="preserve">2017-02-23</t>
  </si>
  <si>
    <t xml:space="preserve">2017-02-24</t>
  </si>
  <si>
    <t xml:space="preserve">2017-02-27</t>
  </si>
  <si>
    <t xml:space="preserve">2017-02-28</t>
  </si>
  <si>
    <t xml:space="preserve">2017-03-01</t>
  </si>
  <si>
    <t xml:space="preserve">2017-03-02</t>
  </si>
  <si>
    <t xml:space="preserve">2017-03-03</t>
  </si>
  <si>
    <t xml:space="preserve">2017-03-06</t>
  </si>
  <si>
    <t xml:space="preserve">2017-03-07</t>
  </si>
  <si>
    <t xml:space="preserve">2017-03-08</t>
  </si>
  <si>
    <t xml:space="preserve">2017-03-09</t>
  </si>
  <si>
    <t xml:space="preserve">2017-03-10</t>
  </si>
  <si>
    <t xml:space="preserve">2017-03-13</t>
  </si>
  <si>
    <t xml:space="preserve">2017-03-14</t>
  </si>
  <si>
    <t xml:space="preserve">2017-03-15</t>
  </si>
  <si>
    <t xml:space="preserve">2017-03-16</t>
  </si>
  <si>
    <t xml:space="preserve">2017-03-17</t>
  </si>
  <si>
    <t xml:space="preserve">2017-03-20</t>
  </si>
  <si>
    <t xml:space="preserve">2017-03-21</t>
  </si>
  <si>
    <t xml:space="preserve">2017-03-22</t>
  </si>
  <si>
    <t xml:space="preserve">2017-03-23</t>
  </si>
  <si>
    <t xml:space="preserve">2017-03-24</t>
  </si>
  <si>
    <t xml:space="preserve">2017-03-27</t>
  </si>
  <si>
    <t xml:space="preserve">2017-03-28</t>
  </si>
  <si>
    <t xml:space="preserve">2017-03-29</t>
  </si>
  <si>
    <t xml:space="preserve">2017-03-30</t>
  </si>
  <si>
    <t xml:space="preserve">2017-03-31</t>
  </si>
  <si>
    <t xml:space="preserve">2017-04-03</t>
  </si>
  <si>
    <t xml:space="preserve">2017-04-04</t>
  </si>
  <si>
    <t xml:space="preserve">2017-04-05</t>
  </si>
  <si>
    <t xml:space="preserve">2017-04-06</t>
  </si>
  <si>
    <t xml:space="preserve">2017-04-07</t>
  </si>
  <si>
    <t xml:space="preserve">2017-04-10</t>
  </si>
  <si>
    <t xml:space="preserve">2017-04-11</t>
  </si>
  <si>
    <t xml:space="preserve">2017-04-12</t>
  </si>
  <si>
    <t xml:space="preserve">2017-04-13</t>
  </si>
  <si>
    <t xml:space="preserve">2017-04-17</t>
  </si>
  <si>
    <t xml:space="preserve">2017-04-18</t>
  </si>
  <si>
    <t xml:space="preserve">2017-04-19</t>
  </si>
  <si>
    <t xml:space="preserve">2017-04-20</t>
  </si>
  <si>
    <t xml:space="preserve">2017-04-21</t>
  </si>
  <si>
    <t xml:space="preserve">2017-04-24</t>
  </si>
  <si>
    <t xml:space="preserve">2017-04-25</t>
  </si>
  <si>
    <t xml:space="preserve">2017-04-26</t>
  </si>
  <si>
    <t xml:space="preserve">2017-04-27</t>
  </si>
  <si>
    <t xml:space="preserve">2017-04-28</t>
  </si>
  <si>
    <t xml:space="preserve">2017-05-01</t>
  </si>
  <si>
    <t xml:space="preserve">2017-05-02</t>
  </si>
  <si>
    <t xml:space="preserve">2017-05-03</t>
  </si>
  <si>
    <t xml:space="preserve">2017-05-04</t>
  </si>
  <si>
    <t xml:space="preserve">2017-05-05</t>
  </si>
  <si>
    <t xml:space="preserve">2017-05-08</t>
  </si>
  <si>
    <t xml:space="preserve">2017-05-09</t>
  </si>
  <si>
    <t xml:space="preserve">2017-05-10</t>
  </si>
  <si>
    <t xml:space="preserve">2017-05-11</t>
  </si>
  <si>
    <t xml:space="preserve">2017-05-12</t>
  </si>
  <si>
    <t xml:space="preserve">2017-05-15</t>
  </si>
  <si>
    <t xml:space="preserve">2017-05-16</t>
  </si>
  <si>
    <t xml:space="preserve">2017-05-17</t>
  </si>
  <si>
    <t xml:space="preserve">2017-05-18</t>
  </si>
  <si>
    <t xml:space="preserve">2017-05-19</t>
  </si>
  <si>
    <t xml:space="preserve">2017-05-22</t>
  </si>
  <si>
    <t xml:space="preserve">2017-05-23</t>
  </si>
  <si>
    <t xml:space="preserve">2017-05-24</t>
  </si>
  <si>
    <t xml:space="preserve">2017-05-25</t>
  </si>
  <si>
    <t xml:space="preserve">2017-05-26</t>
  </si>
  <si>
    <t xml:space="preserve">2017-05-30</t>
  </si>
  <si>
    <t xml:space="preserve">2017-05-31</t>
  </si>
  <si>
    <t xml:space="preserve">2017-06-01</t>
  </si>
  <si>
    <t xml:space="preserve">2017-06-02</t>
  </si>
  <si>
    <t xml:space="preserve">2017-06-05</t>
  </si>
  <si>
    <t xml:space="preserve">2017-06-06</t>
  </si>
  <si>
    <t xml:space="preserve">2017-06-07</t>
  </si>
  <si>
    <t xml:space="preserve">2017-06-08</t>
  </si>
  <si>
    <t xml:space="preserve">2017-06-09</t>
  </si>
  <si>
    <t xml:space="preserve">2017-06-12</t>
  </si>
  <si>
    <t xml:space="preserve">2017-06-13</t>
  </si>
  <si>
    <t xml:space="preserve">2017-06-14</t>
  </si>
  <si>
    <t xml:space="preserve">2017-06-15</t>
  </si>
  <si>
    <t xml:space="preserve">2017-06-16</t>
  </si>
  <si>
    <t xml:space="preserve">2017-06-19</t>
  </si>
  <si>
    <t xml:space="preserve">2017-06-20</t>
  </si>
  <si>
    <t xml:space="preserve">2017-06-21</t>
  </si>
  <si>
    <t xml:space="preserve">2017-06-22</t>
  </si>
  <si>
    <t xml:space="preserve">2017-06-23</t>
  </si>
  <si>
    <t xml:space="preserve">2017-06-26</t>
  </si>
  <si>
    <t xml:space="preserve">2017-06-27</t>
  </si>
  <si>
    <t xml:space="preserve">2017-06-28</t>
  </si>
  <si>
    <t xml:space="preserve">2017-06-29</t>
  </si>
  <si>
    <t xml:space="preserve">2017-06-30</t>
  </si>
  <si>
    <t xml:space="preserve">2017-07-03</t>
  </si>
  <si>
    <t xml:space="preserve">2017-07-05</t>
  </si>
  <si>
    <t xml:space="preserve">2017-07-06</t>
  </si>
  <si>
    <t xml:space="preserve">2017-07-07</t>
  </si>
  <si>
    <t xml:space="preserve">2017-07-10</t>
  </si>
  <si>
    <t xml:space="preserve">2017-07-11</t>
  </si>
  <si>
    <t xml:space="preserve">2017-07-12</t>
  </si>
  <si>
    <t xml:space="preserve">2017-07-13</t>
  </si>
  <si>
    <t xml:space="preserve">2017-07-14</t>
  </si>
  <si>
    <t xml:space="preserve">2017-07-17</t>
  </si>
  <si>
    <t xml:space="preserve">2017-07-18</t>
  </si>
  <si>
    <t xml:space="preserve">2017-07-19</t>
  </si>
  <si>
    <t xml:space="preserve">2017-07-20</t>
  </si>
  <si>
    <t xml:space="preserve">2017-07-21</t>
  </si>
  <si>
    <t xml:space="preserve">2017-07-24</t>
  </si>
  <si>
    <t xml:space="preserve">2017-07-25</t>
  </si>
  <si>
    <t xml:space="preserve">2017-07-26</t>
  </si>
  <si>
    <t xml:space="preserve">2017-07-27</t>
  </si>
  <si>
    <t xml:space="preserve">2017-07-28</t>
  </si>
  <si>
    <t xml:space="preserve">2017-07-31</t>
  </si>
  <si>
    <t xml:space="preserve">2017-08-01</t>
  </si>
  <si>
    <t xml:space="preserve">2017-08-02</t>
  </si>
  <si>
    <t xml:space="preserve">2017-08-03</t>
  </si>
  <si>
    <t xml:space="preserve">2017-08-04</t>
  </si>
  <si>
    <t xml:space="preserve">2017-08-07</t>
  </si>
  <si>
    <t xml:space="preserve">2017-08-08</t>
  </si>
  <si>
    <t xml:space="preserve">2017-08-09</t>
  </si>
  <si>
    <t xml:space="preserve">2017-08-10</t>
  </si>
  <si>
    <t xml:space="preserve">2017-08-11</t>
  </si>
  <si>
    <t xml:space="preserve">2017-08-14</t>
  </si>
  <si>
    <t xml:space="preserve">2017-08-15</t>
  </si>
  <si>
    <t xml:space="preserve">2017-08-16</t>
  </si>
  <si>
    <t xml:space="preserve">2017-08-17</t>
  </si>
  <si>
    <t xml:space="preserve">2017-08-18</t>
  </si>
  <si>
    <t xml:space="preserve">2017-08-21</t>
  </si>
  <si>
    <t xml:space="preserve">2017-08-22</t>
  </si>
  <si>
    <t xml:space="preserve">2017-08-23</t>
  </si>
  <si>
    <t xml:space="preserve">2017-08-24</t>
  </si>
  <si>
    <t xml:space="preserve">2017-08-25</t>
  </si>
  <si>
    <t xml:space="preserve">2017-08-28</t>
  </si>
  <si>
    <t xml:space="preserve">2017-08-29</t>
  </si>
  <si>
    <t xml:space="preserve">2017-08-30</t>
  </si>
  <si>
    <t xml:space="preserve">2017-08-31</t>
  </si>
  <si>
    <t xml:space="preserve">2017-09-01</t>
  </si>
  <si>
    <t xml:space="preserve">2017-09-05</t>
  </si>
  <si>
    <t xml:space="preserve">2017-09-06</t>
  </si>
  <si>
    <t xml:space="preserve">2017-09-07</t>
  </si>
  <si>
    <t xml:space="preserve">2017-09-08</t>
  </si>
  <si>
    <t xml:space="preserve">2017-09-11</t>
  </si>
  <si>
    <t xml:space="preserve">2017-09-12</t>
  </si>
  <si>
    <t xml:space="preserve">2017-09-13</t>
  </si>
  <si>
    <t xml:space="preserve">2017-09-14</t>
  </si>
  <si>
    <t xml:space="preserve">2017-09-15</t>
  </si>
  <si>
    <t xml:space="preserve">2017-09-18</t>
  </si>
  <si>
    <t xml:space="preserve">2017-09-19</t>
  </si>
  <si>
    <t xml:space="preserve">2017-09-20</t>
  </si>
  <si>
    <t xml:space="preserve">2017-09-21</t>
  </si>
  <si>
    <t xml:space="preserve">2017-09-22</t>
  </si>
  <si>
    <t xml:space="preserve">2017-09-25</t>
  </si>
  <si>
    <t xml:space="preserve">2017-09-26</t>
  </si>
  <si>
    <t xml:space="preserve">2017-09-27</t>
  </si>
  <si>
    <t xml:space="preserve">2017-09-28</t>
  </si>
  <si>
    <t xml:space="preserve">2017-09-29</t>
  </si>
  <si>
    <t xml:space="preserve">2017-10-02</t>
  </si>
  <si>
    <t xml:space="preserve">2017-10-03</t>
  </si>
  <si>
    <t xml:space="preserve">2017-10-04</t>
  </si>
  <si>
    <t xml:space="preserve">2017-10-05</t>
  </si>
  <si>
    <t xml:space="preserve">2017-10-06</t>
  </si>
  <si>
    <t xml:space="preserve">2017-10-09</t>
  </si>
  <si>
    <t xml:space="preserve">2017-10-10</t>
  </si>
  <si>
    <t xml:space="preserve">2017-10-11</t>
  </si>
  <si>
    <t xml:space="preserve">2017-10-12</t>
  </si>
  <si>
    <t xml:space="preserve">2017-10-13</t>
  </si>
  <si>
    <t xml:space="preserve">2017-10-16</t>
  </si>
  <si>
    <t xml:space="preserve">2017-10-17</t>
  </si>
  <si>
    <t xml:space="preserve">2017-10-18</t>
  </si>
  <si>
    <t xml:space="preserve">2017-10-19</t>
  </si>
  <si>
    <t xml:space="preserve">2017-10-20</t>
  </si>
  <si>
    <t xml:space="preserve">2017-10-23</t>
  </si>
  <si>
    <t xml:space="preserve">2017-10-24</t>
  </si>
  <si>
    <t xml:space="preserve">2017-10-25</t>
  </si>
  <si>
    <t xml:space="preserve">2017-10-26</t>
  </si>
  <si>
    <t xml:space="preserve">2017-10-27</t>
  </si>
  <si>
    <t xml:space="preserve">2017-10-30</t>
  </si>
  <si>
    <t xml:space="preserve">2017-10-31</t>
  </si>
  <si>
    <t xml:space="preserve">2017-11-01</t>
  </si>
  <si>
    <t xml:space="preserve">2017-11-02</t>
  </si>
  <si>
    <t xml:space="preserve">2017-11-03</t>
  </si>
  <si>
    <t xml:space="preserve">2017-11-06</t>
  </si>
  <si>
    <t xml:space="preserve">2017-11-07</t>
  </si>
  <si>
    <t xml:space="preserve">2017-11-08</t>
  </si>
  <si>
    <t xml:space="preserve">2017-11-09</t>
  </si>
  <si>
    <t xml:space="preserve">2017-11-10</t>
  </si>
  <si>
    <t xml:space="preserve">2017-11-13</t>
  </si>
  <si>
    <t xml:space="preserve">2017-11-14</t>
  </si>
  <si>
    <t xml:space="preserve">2017-11-15</t>
  </si>
  <si>
    <t xml:space="preserve">2017-11-16</t>
  </si>
  <si>
    <t xml:space="preserve">2017-11-17</t>
  </si>
  <si>
    <t xml:space="preserve">2017-11-20</t>
  </si>
  <si>
    <t xml:space="preserve">2017-11-21</t>
  </si>
  <si>
    <t xml:space="preserve">2017-11-22</t>
  </si>
  <si>
    <t xml:space="preserve">2017-11-24</t>
  </si>
  <si>
    <t xml:space="preserve">2017-11-27</t>
  </si>
  <si>
    <t xml:space="preserve">2017-11-28</t>
  </si>
  <si>
    <t xml:space="preserve">2017-11-29</t>
  </si>
  <si>
    <t xml:space="preserve">2017-11-30</t>
  </si>
  <si>
    <t xml:space="preserve">2017-12-01</t>
  </si>
  <si>
    <t xml:space="preserve">2017-12-04</t>
  </si>
  <si>
    <t xml:space="preserve">2017-12-05</t>
  </si>
  <si>
    <t xml:space="preserve">2017-12-06</t>
  </si>
  <si>
    <t xml:space="preserve">2017-12-07</t>
  </si>
  <si>
    <t xml:space="preserve">2017-12-08</t>
  </si>
  <si>
    <t xml:space="preserve">2017-12-11</t>
  </si>
  <si>
    <t xml:space="preserve">2017-12-12</t>
  </si>
  <si>
    <t xml:space="preserve">2017-12-13</t>
  </si>
  <si>
    <t xml:space="preserve">2017-12-14</t>
  </si>
  <si>
    <t xml:space="preserve">2017-12-15</t>
  </si>
  <si>
    <t xml:space="preserve">2017-12-18</t>
  </si>
  <si>
    <t xml:space="preserve">2017-12-19</t>
  </si>
  <si>
    <t xml:space="preserve">2017-12-20</t>
  </si>
  <si>
    <t xml:space="preserve">2017-12-21</t>
  </si>
  <si>
    <t xml:space="preserve">2017-12-22</t>
  </si>
  <si>
    <t xml:space="preserve">2017-12-26</t>
  </si>
  <si>
    <t xml:space="preserve">2017-12-27</t>
  </si>
  <si>
    <t xml:space="preserve">2017-12-28</t>
  </si>
  <si>
    <t xml:space="preserve">2017-12-29</t>
  </si>
  <si>
    <t xml:space="preserve">2018-01-02</t>
  </si>
  <si>
    <t xml:space="preserve">2018-01-03</t>
  </si>
  <si>
    <t xml:space="preserve">2018-01-04</t>
  </si>
  <si>
    <t xml:space="preserve">2018-01-05</t>
  </si>
  <si>
    <t xml:space="preserve">2018-01-08</t>
  </si>
  <si>
    <t xml:space="preserve">2018-01-09</t>
  </si>
  <si>
    <t xml:space="preserve">2018-01-10</t>
  </si>
  <si>
    <t xml:space="preserve">2018-01-11</t>
  </si>
  <si>
    <t xml:space="preserve">2018-01-12</t>
  </si>
  <si>
    <t xml:space="preserve">2018-01-16</t>
  </si>
  <si>
    <t xml:space="preserve">2018-01-17</t>
  </si>
  <si>
    <t xml:space="preserve">2018-01-18</t>
  </si>
  <si>
    <t xml:space="preserve">2018-01-19</t>
  </si>
  <si>
    <t xml:space="preserve">2018-01-22</t>
  </si>
  <si>
    <t xml:space="preserve">2018-01-23</t>
  </si>
  <si>
    <t xml:space="preserve">2018-01-24</t>
  </si>
  <si>
    <t xml:space="preserve">2018-01-25</t>
  </si>
  <si>
    <t xml:space="preserve">2018-01-26</t>
  </si>
  <si>
    <t xml:space="preserve">2018-01-29</t>
  </si>
  <si>
    <t xml:space="preserve">2018-01-30</t>
  </si>
  <si>
    <t xml:space="preserve">2018-01-31</t>
  </si>
  <si>
    <t xml:space="preserve">2018-02-01</t>
  </si>
  <si>
    <t xml:space="preserve">2018-02-02</t>
  </si>
  <si>
    <t xml:space="preserve">2018-02-05</t>
  </si>
  <si>
    <t xml:space="preserve">2018-02-06</t>
  </si>
  <si>
    <t xml:space="preserve">2018-02-07</t>
  </si>
  <si>
    <t xml:space="preserve">2018-02-08</t>
  </si>
  <si>
    <t xml:space="preserve">2018-02-09</t>
  </si>
  <si>
    <t xml:space="preserve">2018-02-12</t>
  </si>
  <si>
    <t xml:space="preserve">2018-02-13</t>
  </si>
  <si>
    <t xml:space="preserve">2018-02-14</t>
  </si>
  <si>
    <t xml:space="preserve">2018-02-15</t>
  </si>
  <si>
    <t xml:space="preserve">2018-02-16</t>
  </si>
  <si>
    <t xml:space="preserve">2018-02-20</t>
  </si>
  <si>
    <t xml:space="preserve">2018-02-21</t>
  </si>
  <si>
    <t xml:space="preserve">2018-02-22</t>
  </si>
  <si>
    <t xml:space="preserve">2018-02-23</t>
  </si>
  <si>
    <t xml:space="preserve">2018-02-26</t>
  </si>
  <si>
    <t xml:space="preserve">2018-02-27</t>
  </si>
  <si>
    <t xml:space="preserve">2018-02-28</t>
  </si>
  <si>
    <t xml:space="preserve">2018-03-01</t>
  </si>
  <si>
    <t xml:space="preserve">2018-03-02</t>
  </si>
  <si>
    <t xml:space="preserve">2018-03-05</t>
  </si>
  <si>
    <t xml:space="preserve">2018-03-06</t>
  </si>
  <si>
    <t xml:space="preserve">2018-03-07</t>
  </si>
  <si>
    <t xml:space="preserve">2018-03-08</t>
  </si>
  <si>
    <t xml:space="preserve">2018-03-09</t>
  </si>
  <si>
    <t xml:space="preserve">2018-03-12</t>
  </si>
  <si>
    <t xml:space="preserve">2018-03-13</t>
  </si>
  <si>
    <t xml:space="preserve">2018-03-14</t>
  </si>
  <si>
    <t xml:space="preserve">2018-03-15</t>
  </si>
  <si>
    <t xml:space="preserve">2018-03-16</t>
  </si>
  <si>
    <t xml:space="preserve">2018-03-19</t>
  </si>
  <si>
    <t xml:space="preserve">2018-03-20</t>
  </si>
  <si>
    <t xml:space="preserve">2018-03-21</t>
  </si>
  <si>
    <t xml:space="preserve">2018-03-22</t>
  </si>
  <si>
    <t xml:space="preserve">2018-03-23</t>
  </si>
  <si>
    <t xml:space="preserve">2018-03-26</t>
  </si>
  <si>
    <t xml:space="preserve">2018-03-27</t>
  </si>
  <si>
    <t xml:space="preserve">2018-03-28</t>
  </si>
  <si>
    <t xml:space="preserve">2018-03-29</t>
  </si>
  <si>
    <t xml:space="preserve">2018-04-02</t>
  </si>
  <si>
    <t xml:space="preserve">2018-04-03</t>
  </si>
  <si>
    <t xml:space="preserve">2018-04-04</t>
  </si>
  <si>
    <t xml:space="preserve">2018-04-05</t>
  </si>
  <si>
    <t xml:space="preserve">2018-04-06</t>
  </si>
  <si>
    <t xml:space="preserve">2018-04-09</t>
  </si>
  <si>
    <t xml:space="preserve">2018-04-10</t>
  </si>
  <si>
    <t xml:space="preserve">2018-04-11</t>
  </si>
  <si>
    <t xml:space="preserve">2018-04-12</t>
  </si>
  <si>
    <t xml:space="preserve">2018-04-13</t>
  </si>
  <si>
    <t xml:space="preserve">2018-04-16</t>
  </si>
  <si>
    <t xml:space="preserve">2018-04-17</t>
  </si>
  <si>
    <t xml:space="preserve">2018-04-18</t>
  </si>
  <si>
    <t xml:space="preserve">2018-04-19</t>
  </si>
  <si>
    <t xml:space="preserve">2018-04-20</t>
  </si>
  <si>
    <t xml:space="preserve">2018-04-23</t>
  </si>
  <si>
    <t xml:space="preserve">2018-04-24</t>
  </si>
  <si>
    <t xml:space="preserve">2018-04-25</t>
  </si>
  <si>
    <t xml:space="preserve">2018-04-26</t>
  </si>
  <si>
    <t xml:space="preserve">2018-04-27</t>
  </si>
  <si>
    <t xml:space="preserve">2018-04-30</t>
  </si>
  <si>
    <t xml:space="preserve">2018-05-01</t>
  </si>
  <si>
    <t xml:space="preserve">2018-05-02</t>
  </si>
  <si>
    <t xml:space="preserve">2018-05-03</t>
  </si>
  <si>
    <t xml:space="preserve">2018-05-04</t>
  </si>
  <si>
    <t xml:space="preserve">2018-05-07</t>
  </si>
  <si>
    <t xml:space="preserve">2018-05-08</t>
  </si>
  <si>
    <t xml:space="preserve">2018-05-09</t>
  </si>
  <si>
    <t xml:space="preserve">2018-05-10</t>
  </si>
  <si>
    <t xml:space="preserve">2018-05-11</t>
  </si>
  <si>
    <t xml:space="preserve">2018-05-14</t>
  </si>
  <si>
    <t xml:space="preserve">2018-05-15</t>
  </si>
  <si>
    <t xml:space="preserve">2018-05-16</t>
  </si>
  <si>
    <t xml:space="preserve">2018-05-17</t>
  </si>
  <si>
    <t xml:space="preserve">2018-05-18</t>
  </si>
  <si>
    <t xml:space="preserve">2018-05-21</t>
  </si>
  <si>
    <t xml:space="preserve">2018-05-22</t>
  </si>
  <si>
    <t xml:space="preserve">2018-05-23</t>
  </si>
  <si>
    <t xml:space="preserve">2018-05-24</t>
  </si>
  <si>
    <t xml:space="preserve">2018-05-25</t>
  </si>
  <si>
    <t xml:space="preserve">2018-05-29</t>
  </si>
  <si>
    <t xml:space="preserve">2018-05-30</t>
  </si>
  <si>
    <t xml:space="preserve">2018-05-31</t>
  </si>
  <si>
    <t xml:space="preserve">2018-06-01</t>
  </si>
  <si>
    <t xml:space="preserve">2018-06-04</t>
  </si>
  <si>
    <t xml:space="preserve">2018-06-05</t>
  </si>
  <si>
    <t xml:space="preserve">2018-06-06</t>
  </si>
  <si>
    <t xml:space="preserve">2018-06-07</t>
  </si>
  <si>
    <t xml:space="preserve">2018-06-08</t>
  </si>
  <si>
    <t xml:space="preserve">2018-06-11</t>
  </si>
  <si>
    <t xml:space="preserve">2018-06-12</t>
  </si>
  <si>
    <t xml:space="preserve">2018-06-13</t>
  </si>
  <si>
    <t xml:space="preserve">2018-06-14</t>
  </si>
  <si>
    <t xml:space="preserve">2018-06-15</t>
  </si>
  <si>
    <t xml:space="preserve">2018-06-18</t>
  </si>
  <si>
    <t xml:space="preserve">2018-06-19</t>
  </si>
  <si>
    <t xml:space="preserve">2018-06-20</t>
  </si>
  <si>
    <t xml:space="preserve">2018-06-21</t>
  </si>
  <si>
    <t xml:space="preserve">2018-06-22</t>
  </si>
  <si>
    <t xml:space="preserve">2018-06-25</t>
  </si>
  <si>
    <t xml:space="preserve">2018-06-26</t>
  </si>
  <si>
    <t xml:space="preserve">2018-06-27</t>
  </si>
  <si>
    <t xml:space="preserve">2018-06-28</t>
  </si>
  <si>
    <t xml:space="preserve">2018-06-29</t>
  </si>
  <si>
    <t xml:space="preserve">2018-07-02</t>
  </si>
  <si>
    <t xml:space="preserve">2018-07-03</t>
  </si>
  <si>
    <t xml:space="preserve">2018-07-05</t>
  </si>
  <si>
    <t xml:space="preserve">2018-07-06</t>
  </si>
  <si>
    <t xml:space="preserve">2018-07-09</t>
  </si>
  <si>
    <t xml:space="preserve">2018-07-10</t>
  </si>
  <si>
    <t xml:space="preserve">2018-07-11</t>
  </si>
  <si>
    <t xml:space="preserve">2018-07-12</t>
  </si>
  <si>
    <t xml:space="preserve">2018-07-13</t>
  </si>
  <si>
    <t xml:space="preserve">2018-07-16</t>
  </si>
  <si>
    <t xml:space="preserve">2018-07-17</t>
  </si>
  <si>
    <t xml:space="preserve">2018-07-18</t>
  </si>
  <si>
    <t xml:space="preserve">2018-07-19</t>
  </si>
  <si>
    <t xml:space="preserve">2018-07-20</t>
  </si>
  <si>
    <t xml:space="preserve">2018-07-23</t>
  </si>
  <si>
    <t xml:space="preserve">2018-07-24</t>
  </si>
  <si>
    <t xml:space="preserve">2018-07-25</t>
  </si>
  <si>
    <t xml:space="preserve">2018-07-26</t>
  </si>
  <si>
    <t xml:space="preserve">2018-07-27</t>
  </si>
  <si>
    <t xml:space="preserve">2018-07-30</t>
  </si>
  <si>
    <t xml:space="preserve">2018-07-31</t>
  </si>
  <si>
    <t xml:space="preserve">2018-08-01</t>
  </si>
  <si>
    <t xml:space="preserve">2018-08-02</t>
  </si>
  <si>
    <t xml:space="preserve">2018-08-03</t>
  </si>
  <si>
    <t xml:space="preserve">2018-08-06</t>
  </si>
  <si>
    <t xml:space="preserve">2018-08-07</t>
  </si>
  <si>
    <t xml:space="preserve">2018-08-08</t>
  </si>
  <si>
    <t xml:space="preserve">2018-08-09</t>
  </si>
  <si>
    <t xml:space="preserve">2018-08-10</t>
  </si>
  <si>
    <t xml:space="preserve">2018-08-13</t>
  </si>
  <si>
    <t xml:space="preserve">2018-08-14</t>
  </si>
  <si>
    <t xml:space="preserve">2018-08-15</t>
  </si>
  <si>
    <t xml:space="preserve">2018-08-16</t>
  </si>
  <si>
    <t xml:space="preserve">2018-08-17</t>
  </si>
  <si>
    <t xml:space="preserve">2018-08-20</t>
  </si>
  <si>
    <t xml:space="preserve">2018-08-21</t>
  </si>
  <si>
    <t xml:space="preserve">2018-08-22</t>
  </si>
  <si>
    <t xml:space="preserve">2018-08-23</t>
  </si>
  <si>
    <t xml:space="preserve">2018-08-24</t>
  </si>
  <si>
    <t xml:space="preserve">2018-08-27</t>
  </si>
  <si>
    <t xml:space="preserve">2018-08-28</t>
  </si>
  <si>
    <t xml:space="preserve">2018-08-29</t>
  </si>
  <si>
    <t xml:space="preserve">2018-08-30</t>
  </si>
  <si>
    <t xml:space="preserve">2018-08-31</t>
  </si>
  <si>
    <t xml:space="preserve">2018-09-04</t>
  </si>
  <si>
    <t xml:space="preserve">2018-09-05</t>
  </si>
  <si>
    <t xml:space="preserve">2018-09-06</t>
  </si>
  <si>
    <t xml:space="preserve">2018-09-07</t>
  </si>
  <si>
    <t xml:space="preserve">2018-09-10</t>
  </si>
  <si>
    <t xml:space="preserve">2018-09-11</t>
  </si>
  <si>
    <t xml:space="preserve">2018-09-12</t>
  </si>
  <si>
    <t xml:space="preserve">2018-09-13</t>
  </si>
  <si>
    <t xml:space="preserve">2018-09-14</t>
  </si>
  <si>
    <t xml:space="preserve">2018-09-17</t>
  </si>
  <si>
    <t xml:space="preserve">2018-09-18</t>
  </si>
  <si>
    <t xml:space="preserve">2018-09-19</t>
  </si>
  <si>
    <t xml:space="preserve">2018-09-20</t>
  </si>
  <si>
    <t xml:space="preserve">2018-09-21</t>
  </si>
  <si>
    <t xml:space="preserve">2018-09-24</t>
  </si>
  <si>
    <t xml:space="preserve">2018-09-25</t>
  </si>
  <si>
    <t xml:space="preserve">2018-09-26</t>
  </si>
  <si>
    <t xml:space="preserve">2018-09-27</t>
  </si>
  <si>
    <t xml:space="preserve">2018-09-28</t>
  </si>
  <si>
    <t xml:space="preserve">2018-10-01</t>
  </si>
  <si>
    <t xml:space="preserve">2018-10-02</t>
  </si>
  <si>
    <t xml:space="preserve">2018-10-03</t>
  </si>
  <si>
    <t xml:space="preserve">2018-10-04</t>
  </si>
  <si>
    <t xml:space="preserve">2018-10-05</t>
  </si>
  <si>
    <t xml:space="preserve">2018-10-08</t>
  </si>
  <si>
    <t xml:space="preserve">2018-10-09</t>
  </si>
  <si>
    <t xml:space="preserve">2018-10-10</t>
  </si>
  <si>
    <t xml:space="preserve">2018-10-11</t>
  </si>
  <si>
    <t xml:space="preserve">2018-10-12</t>
  </si>
  <si>
    <t xml:space="preserve">2018-10-15</t>
  </si>
  <si>
    <t xml:space="preserve">2018-10-16</t>
  </si>
  <si>
    <t xml:space="preserve">2018-10-17</t>
  </si>
  <si>
    <t xml:space="preserve">2018-10-18</t>
  </si>
  <si>
    <t xml:space="preserve">2018-10-19</t>
  </si>
  <si>
    <t xml:space="preserve">2018-10-22</t>
  </si>
  <si>
    <t xml:space="preserve">2018-10-23</t>
  </si>
  <si>
    <t xml:space="preserve">2018-10-24</t>
  </si>
  <si>
    <t xml:space="preserve">2018-10-25</t>
  </si>
  <si>
    <t xml:space="preserve">2018-10-26</t>
  </si>
  <si>
    <t xml:space="preserve">2018-10-29</t>
  </si>
  <si>
    <t xml:space="preserve">2018-10-30</t>
  </si>
  <si>
    <t xml:space="preserve">2018-10-31</t>
  </si>
  <si>
    <t xml:space="preserve">2018-11-01</t>
  </si>
  <si>
    <t xml:space="preserve">2018-11-02</t>
  </si>
  <si>
    <t xml:space="preserve">2018-11-05</t>
  </si>
  <si>
    <t xml:space="preserve">2018-11-06</t>
  </si>
  <si>
    <t xml:space="preserve">2018-11-07</t>
  </si>
  <si>
    <t xml:space="preserve">2018-11-08</t>
  </si>
  <si>
    <t xml:space="preserve">2018-11-09</t>
  </si>
  <si>
    <t xml:space="preserve">2018-11-12</t>
  </si>
  <si>
    <t xml:space="preserve">2018-11-13</t>
  </si>
  <si>
    <t xml:space="preserve">2018-11-14</t>
  </si>
  <si>
    <t xml:space="preserve">2018-11-15</t>
  </si>
  <si>
    <t xml:space="preserve">2018-11-16</t>
  </si>
  <si>
    <t xml:space="preserve">2018-11-19</t>
  </si>
  <si>
    <t xml:space="preserve">2018-11-20</t>
  </si>
  <si>
    <t xml:space="preserve">2018-11-21</t>
  </si>
  <si>
    <t xml:space="preserve">2018-11-23</t>
  </si>
  <si>
    <t xml:space="preserve">2018-11-26</t>
  </si>
  <si>
    <t xml:space="preserve">2018-11-27</t>
  </si>
  <si>
    <t xml:space="preserve">2018-11-28</t>
  </si>
  <si>
    <t xml:space="preserve">2018-11-29</t>
  </si>
  <si>
    <t xml:space="preserve">2018-11-30</t>
  </si>
  <si>
    <t xml:space="preserve">2018-12-03</t>
  </si>
  <si>
    <t xml:space="preserve">2018-12-04</t>
  </si>
  <si>
    <t xml:space="preserve">2018-12-06</t>
  </si>
  <si>
    <t xml:space="preserve">2018-12-07</t>
  </si>
  <si>
    <t xml:space="preserve">2018-12-10</t>
  </si>
  <si>
    <t xml:space="preserve">2018-12-11</t>
  </si>
  <si>
    <t xml:space="preserve">2018-12-12</t>
  </si>
  <si>
    <t xml:space="preserve">2018-12-13</t>
  </si>
  <si>
    <t xml:space="preserve">2018-12-14</t>
  </si>
  <si>
    <t xml:space="preserve">2018-12-17</t>
  </si>
  <si>
    <t xml:space="preserve">2018-12-18</t>
  </si>
  <si>
    <t xml:space="preserve">2018-12-19</t>
  </si>
  <si>
    <t xml:space="preserve">2018-12-20</t>
  </si>
  <si>
    <t xml:space="preserve">2018-12-21</t>
  </si>
  <si>
    <t xml:space="preserve">2018-12-24</t>
  </si>
  <si>
    <t xml:space="preserve">2018-12-26</t>
  </si>
  <si>
    <t xml:space="preserve">2018-12-27</t>
  </si>
  <si>
    <t xml:space="preserve">2018-12-28</t>
  </si>
  <si>
    <t xml:space="preserve">2018-12-31</t>
  </si>
  <si>
    <t xml:space="preserve">2019-01-02</t>
  </si>
  <si>
    <t xml:space="preserve">2019-01-03</t>
  </si>
  <si>
    <t xml:space="preserve">2019-01-04</t>
  </si>
  <si>
    <t xml:space="preserve">2019-01-07</t>
  </si>
  <si>
    <t xml:space="preserve">2019-01-08</t>
  </si>
  <si>
    <t xml:space="preserve">2019-01-09</t>
  </si>
  <si>
    <t xml:space="preserve">2019-01-10</t>
  </si>
  <si>
    <t xml:space="preserve">2019-01-11</t>
  </si>
  <si>
    <t xml:space="preserve">2019-01-14</t>
  </si>
  <si>
    <t xml:space="preserve">2019-01-15</t>
  </si>
  <si>
    <t xml:space="preserve">2019-01-16</t>
  </si>
  <si>
    <t xml:space="preserve">2019-01-17</t>
  </si>
  <si>
    <t xml:space="preserve">2019-01-18</t>
  </si>
  <si>
    <t xml:space="preserve">2019-01-22</t>
  </si>
  <si>
    <t xml:space="preserve">2019-01-23</t>
  </si>
  <si>
    <t xml:space="preserve">2019-01-24</t>
  </si>
  <si>
    <t xml:space="preserve">2019-01-25</t>
  </si>
  <si>
    <t xml:space="preserve">2019-01-28</t>
  </si>
  <si>
    <t xml:space="preserve">2019-01-29</t>
  </si>
  <si>
    <t xml:space="preserve">2019-01-30</t>
  </si>
  <si>
    <t xml:space="preserve">2019-01-31</t>
  </si>
  <si>
    <t xml:space="preserve">2019-02-01</t>
  </si>
  <si>
    <t xml:space="preserve">2019-02-04</t>
  </si>
  <si>
    <t xml:space="preserve">2019-02-05</t>
  </si>
  <si>
    <t xml:space="preserve">2019-02-06</t>
  </si>
  <si>
    <t xml:space="preserve">2019-02-07</t>
  </si>
  <si>
    <t xml:space="preserve">2019-02-08</t>
  </si>
  <si>
    <t xml:space="preserve">2019-02-11</t>
  </si>
  <si>
    <t xml:space="preserve">2019-02-12</t>
  </si>
  <si>
    <t xml:space="preserve">2019-02-13</t>
  </si>
  <si>
    <t xml:space="preserve">2019-02-14</t>
  </si>
  <si>
    <t xml:space="preserve">2019-02-15</t>
  </si>
  <si>
    <t xml:space="preserve">2019-02-19</t>
  </si>
  <si>
    <t xml:space="preserve">2019-02-20</t>
  </si>
  <si>
    <t xml:space="preserve">2019-02-21</t>
  </si>
  <si>
    <t xml:space="preserve">2019-02-22</t>
  </si>
  <si>
    <t xml:space="preserve">2019-02-25</t>
  </si>
  <si>
    <t xml:space="preserve">2019-02-26</t>
  </si>
  <si>
    <t xml:space="preserve">2019-02-27</t>
  </si>
  <si>
    <t xml:space="preserve">2019-02-28</t>
  </si>
  <si>
    <t xml:space="preserve">2019-03-01</t>
  </si>
  <si>
    <t xml:space="preserve">2019-03-04</t>
  </si>
  <si>
    <t xml:space="preserve">2019-03-05</t>
  </si>
  <si>
    <t xml:space="preserve">2019-03-06</t>
  </si>
  <si>
    <t xml:space="preserve">2019-03-07</t>
  </si>
  <si>
    <t xml:space="preserve">2019-03-08</t>
  </si>
  <si>
    <t xml:space="preserve">2019-03-11</t>
  </si>
  <si>
    <t xml:space="preserve">2019-03-12</t>
  </si>
  <si>
    <t xml:space="preserve">2019-03-13</t>
  </si>
  <si>
    <t xml:space="preserve">2019-03-14</t>
  </si>
  <si>
    <t xml:space="preserve">2019-03-15</t>
  </si>
  <si>
    <t xml:space="preserve">2019-03-18</t>
  </si>
  <si>
    <t xml:space="preserve">2019-03-19</t>
  </si>
  <si>
    <t xml:space="preserve">2019-03-20</t>
  </si>
  <si>
    <t xml:space="preserve">2019-03-21</t>
  </si>
  <si>
    <t xml:space="preserve">2019-03-22</t>
  </si>
  <si>
    <t xml:space="preserve">2019-03-25</t>
  </si>
  <si>
    <t xml:space="preserve">2019-03-26</t>
  </si>
  <si>
    <t xml:space="preserve">2019-03-27</t>
  </si>
  <si>
    <t xml:space="preserve">2019-03-28</t>
  </si>
  <si>
    <t xml:space="preserve">2019-03-29</t>
  </si>
  <si>
    <t xml:space="preserve">2019-04-01</t>
  </si>
  <si>
    <t xml:space="preserve">2019-04-02</t>
  </si>
  <si>
    <t xml:space="preserve">2019-04-03</t>
  </si>
  <si>
    <t xml:space="preserve">2019-04-04</t>
  </si>
  <si>
    <t xml:space="preserve">2019-04-05</t>
  </si>
  <si>
    <t xml:space="preserve">2019-04-08</t>
  </si>
  <si>
    <t xml:space="preserve">2019-04-09</t>
  </si>
  <si>
    <t xml:space="preserve">2019-04-10</t>
  </si>
  <si>
    <t xml:space="preserve">2019-04-11</t>
  </si>
  <si>
    <t xml:space="preserve">2019-04-12</t>
  </si>
  <si>
    <t xml:space="preserve">2019-04-15</t>
  </si>
  <si>
    <t xml:space="preserve">2019-04-16</t>
  </si>
  <si>
    <t xml:space="preserve">2019-04-17</t>
  </si>
  <si>
    <t xml:space="preserve">2019-04-18</t>
  </si>
  <si>
    <t xml:space="preserve">2019-04-22</t>
  </si>
  <si>
    <t xml:space="preserve">2019-04-23</t>
  </si>
  <si>
    <t xml:space="preserve">2019-04-24</t>
  </si>
  <si>
    <t xml:space="preserve">2019-04-25</t>
  </si>
  <si>
    <t xml:space="preserve">2019-04-26</t>
  </si>
  <si>
    <t xml:space="preserve">2019-04-29</t>
  </si>
  <si>
    <t xml:space="preserve">2019-04-30</t>
  </si>
  <si>
    <t xml:space="preserve">2019-05-01</t>
  </si>
  <si>
    <t xml:space="preserve">2019-05-02</t>
  </si>
  <si>
    <t xml:space="preserve">2019-05-03</t>
  </si>
  <si>
    <t xml:space="preserve">2019-05-06</t>
  </si>
  <si>
    <t xml:space="preserve">2019-05-07</t>
  </si>
  <si>
    <t xml:space="preserve">2019-05-08</t>
  </si>
  <si>
    <t xml:space="preserve">2019-05-09</t>
  </si>
  <si>
    <t xml:space="preserve">2019-05-10</t>
  </si>
  <si>
    <t xml:space="preserve">2019-05-13</t>
  </si>
  <si>
    <t xml:space="preserve">2019-05-14</t>
  </si>
  <si>
    <t xml:space="preserve">2019-05-15</t>
  </si>
  <si>
    <t xml:space="preserve">2019-05-16</t>
  </si>
  <si>
    <t xml:space="preserve">2019-05-17</t>
  </si>
  <si>
    <t xml:space="preserve">2019-05-20</t>
  </si>
  <si>
    <t xml:space="preserve">2019-05-21</t>
  </si>
  <si>
    <t xml:space="preserve">2019-05-22</t>
  </si>
  <si>
    <t xml:space="preserve">2019-05-23</t>
  </si>
  <si>
    <t xml:space="preserve">2019-05-24</t>
  </si>
  <si>
    <t xml:space="preserve">2019-05-28</t>
  </si>
  <si>
    <t xml:space="preserve">2019-05-29</t>
  </si>
  <si>
    <t xml:space="preserve">2019-05-30</t>
  </si>
  <si>
    <t xml:space="preserve">2019-05-31</t>
  </si>
  <si>
    <t xml:space="preserve">2019-06-03</t>
  </si>
  <si>
    <t xml:space="preserve">2019-06-04</t>
  </si>
  <si>
    <t xml:space="preserve">2019-06-05</t>
  </si>
  <si>
    <t xml:space="preserve">2019-06-06</t>
  </si>
  <si>
    <t xml:space="preserve">2019-06-07</t>
  </si>
  <si>
    <t xml:space="preserve">2019-06-10</t>
  </si>
  <si>
    <t xml:space="preserve">2019-06-11</t>
  </si>
  <si>
    <t xml:space="preserve">2019-06-12</t>
  </si>
  <si>
    <t xml:space="preserve">2019-06-13</t>
  </si>
  <si>
    <t xml:space="preserve">2019-06-14</t>
  </si>
  <si>
    <t xml:space="preserve">2019-06-17</t>
  </si>
  <si>
    <t xml:space="preserve">2019-06-18</t>
  </si>
  <si>
    <t xml:space="preserve">2019-06-19</t>
  </si>
  <si>
    <t xml:space="preserve">2019-06-20</t>
  </si>
  <si>
    <t xml:space="preserve">2019-06-21</t>
  </si>
  <si>
    <t xml:space="preserve">2019-06-24</t>
  </si>
  <si>
    <t xml:space="preserve">2019-06-25</t>
  </si>
  <si>
    <t xml:space="preserve">2019-06-26</t>
  </si>
  <si>
    <t xml:space="preserve">2019-06-27</t>
  </si>
  <si>
    <t xml:space="preserve">2019-06-28</t>
  </si>
  <si>
    <t xml:space="preserve">2019-07-01</t>
  </si>
  <si>
    <t xml:space="preserve">2019-07-02</t>
  </si>
  <si>
    <t xml:space="preserve">2019-07-03</t>
  </si>
  <si>
    <t xml:space="preserve">2019-07-05</t>
  </si>
  <si>
    <t xml:space="preserve">2019-07-08</t>
  </si>
  <si>
    <t xml:space="preserve">2019-07-09</t>
  </si>
  <si>
    <t xml:space="preserve">2019-07-10</t>
  </si>
  <si>
    <t xml:space="preserve">2019-07-11</t>
  </si>
  <si>
    <t xml:space="preserve">2019-07-12</t>
  </si>
  <si>
    <t xml:space="preserve">2019-07-15</t>
  </si>
  <si>
    <t xml:space="preserve">2019-07-16</t>
  </si>
  <si>
    <t xml:space="preserve">2019-07-17</t>
  </si>
  <si>
    <t xml:space="preserve">2019-07-18</t>
  </si>
  <si>
    <t xml:space="preserve">2019-07-19</t>
  </si>
  <si>
    <t xml:space="preserve">2019-07-22</t>
  </si>
  <si>
    <t xml:space="preserve">2019-07-23</t>
  </si>
  <si>
    <t xml:space="preserve">2019-07-24</t>
  </si>
  <si>
    <t xml:space="preserve">2019-07-25</t>
  </si>
  <si>
    <t xml:space="preserve">2019-07-26</t>
  </si>
  <si>
    <t xml:space="preserve">2019-07-29</t>
  </si>
  <si>
    <t xml:space="preserve">2019-07-30</t>
  </si>
  <si>
    <t xml:space="preserve">2019-07-31</t>
  </si>
  <si>
    <t xml:space="preserve">2019-08-01</t>
  </si>
  <si>
    <t xml:space="preserve">2019-08-02</t>
  </si>
  <si>
    <t xml:space="preserve">2019-08-05</t>
  </si>
  <si>
    <t xml:space="preserve">2019-08-06</t>
  </si>
  <si>
    <t xml:space="preserve">2019-08-07</t>
  </si>
  <si>
    <t xml:space="preserve">2019-08-08</t>
  </si>
  <si>
    <t xml:space="preserve">2019-08-09</t>
  </si>
  <si>
    <t xml:space="preserve">2019-08-12</t>
  </si>
  <si>
    <t xml:space="preserve">2019-08-13</t>
  </si>
  <si>
    <t xml:space="preserve">2019-08-14</t>
  </si>
  <si>
    <t xml:space="preserve">2019-08-15</t>
  </si>
  <si>
    <t xml:space="preserve">2019-08-16</t>
  </si>
  <si>
    <t xml:space="preserve">2019-08-19</t>
  </si>
  <si>
    <t xml:space="preserve">2019-08-20</t>
  </si>
  <si>
    <t xml:space="preserve">2019-08-21</t>
  </si>
  <si>
    <t xml:space="preserve">2019-08-22</t>
  </si>
  <si>
    <t xml:space="preserve">2019-08-23</t>
  </si>
  <si>
    <t xml:space="preserve">2019-08-26</t>
  </si>
  <si>
    <t xml:space="preserve">2019-08-27</t>
  </si>
  <si>
    <t xml:space="preserve">2019-08-28</t>
  </si>
  <si>
    <t xml:space="preserve">2019-08-29</t>
  </si>
  <si>
    <t xml:space="preserve">2019-08-30</t>
  </si>
  <si>
    <t xml:space="preserve">2019-09-03</t>
  </si>
  <si>
    <t xml:space="preserve">2019-09-04</t>
  </si>
  <si>
    <t xml:space="preserve">2019-09-05</t>
  </si>
  <si>
    <t xml:space="preserve">2019-09-06</t>
  </si>
  <si>
    <t xml:space="preserve">2019-09-09</t>
  </si>
  <si>
    <t xml:space="preserve">2019-09-10</t>
  </si>
  <si>
    <t xml:space="preserve">2019-09-11</t>
  </si>
  <si>
    <t xml:space="preserve">2019-09-12</t>
  </si>
  <si>
    <t xml:space="preserve">2019-09-13</t>
  </si>
  <si>
    <t xml:space="preserve">2019-09-16</t>
  </si>
  <si>
    <t xml:space="preserve">2019-09-17</t>
  </si>
  <si>
    <t xml:space="preserve">2019-09-18</t>
  </si>
  <si>
    <t xml:space="preserve">2019-09-19</t>
  </si>
  <si>
    <t xml:space="preserve">2019-09-20</t>
  </si>
  <si>
    <t xml:space="preserve">2019-09-23</t>
  </si>
  <si>
    <t xml:space="preserve">2019-09-24</t>
  </si>
  <si>
    <t xml:space="preserve">2019-09-25</t>
  </si>
  <si>
    <t xml:space="preserve">2019-09-26</t>
  </si>
  <si>
    <t xml:space="preserve">2019-09-27</t>
  </si>
  <si>
    <t xml:space="preserve">2019-09-30</t>
  </si>
  <si>
    <t xml:space="preserve">2019-10-01</t>
  </si>
  <si>
    <t xml:space="preserve">2019-10-02</t>
  </si>
  <si>
    <t xml:space="preserve">2019-10-03</t>
  </si>
  <si>
    <t xml:space="preserve">2019-10-04</t>
  </si>
  <si>
    <t xml:space="preserve">2019-10-07</t>
  </si>
  <si>
    <t xml:space="preserve">2019-10-08</t>
  </si>
  <si>
    <t xml:space="preserve">2019-10-09</t>
  </si>
  <si>
    <t xml:space="preserve">2019-10-10</t>
  </si>
  <si>
    <t xml:space="preserve">2019-10-11</t>
  </si>
  <si>
    <t xml:space="preserve">2019-10-14</t>
  </si>
  <si>
    <t xml:space="preserve">2019-10-15</t>
  </si>
  <si>
    <t xml:space="preserve">2019-10-16</t>
  </si>
  <si>
    <t xml:space="preserve">2019-10-17</t>
  </si>
  <si>
    <t xml:space="preserve">2019-10-18</t>
  </si>
  <si>
    <t xml:space="preserve">2019-10-21</t>
  </si>
  <si>
    <t xml:space="preserve">2019-10-22</t>
  </si>
  <si>
    <t xml:space="preserve">2019-10-23</t>
  </si>
  <si>
    <t xml:space="preserve">2019-10-24</t>
  </si>
  <si>
    <t xml:space="preserve">2019-10-25</t>
  </si>
  <si>
    <t xml:space="preserve">2019-10-28</t>
  </si>
  <si>
    <t xml:space="preserve">2019-10-29</t>
  </si>
  <si>
    <t xml:space="preserve">2019-10-30</t>
  </si>
  <si>
    <t xml:space="preserve">2019-10-31</t>
  </si>
  <si>
    <t xml:space="preserve">2019-11-01</t>
  </si>
  <si>
    <t xml:space="preserve">2019-11-04</t>
  </si>
  <si>
    <t xml:space="preserve">2019-11-05</t>
  </si>
  <si>
    <t xml:space="preserve">2019-11-06</t>
  </si>
  <si>
    <t xml:space="preserve">2019-11-07</t>
  </si>
  <si>
    <t xml:space="preserve">2019-11-08</t>
  </si>
  <si>
    <t xml:space="preserve">2019-11-11</t>
  </si>
  <si>
    <t xml:space="preserve">2019-11-12</t>
  </si>
  <si>
    <t xml:space="preserve">2019-11-13</t>
  </si>
  <si>
    <t xml:space="preserve">2019-11-14</t>
  </si>
  <si>
    <t xml:space="preserve">2019-11-15</t>
  </si>
  <si>
    <t xml:space="preserve">2019-11-18</t>
  </si>
  <si>
    <t xml:space="preserve">2019-11-19</t>
  </si>
  <si>
    <t xml:space="preserve">2019-11-20</t>
  </si>
  <si>
    <t xml:space="preserve">2019-11-21</t>
  </si>
  <si>
    <t xml:space="preserve">2019-11-22</t>
  </si>
  <si>
    <t xml:space="preserve">2019-11-25</t>
  </si>
  <si>
    <t xml:space="preserve">2019-11-26</t>
  </si>
  <si>
    <t xml:space="preserve">2019-11-27</t>
  </si>
  <si>
    <t xml:space="preserve">2019-11-29</t>
  </si>
  <si>
    <t xml:space="preserve">2019-12-02</t>
  </si>
  <si>
    <t xml:space="preserve">2019-12-03</t>
  </si>
  <si>
    <t xml:space="preserve">2019-12-04</t>
  </si>
  <si>
    <t xml:space="preserve">2019-12-05</t>
  </si>
  <si>
    <t xml:space="preserve">2019-12-06</t>
  </si>
  <si>
    <t xml:space="preserve">2019-12-09</t>
  </si>
  <si>
    <t xml:space="preserve">2019-12-10</t>
  </si>
  <si>
    <t xml:space="preserve">2019-12-11</t>
  </si>
  <si>
    <t xml:space="preserve">2019-12-12</t>
  </si>
  <si>
    <t xml:space="preserve">2019-12-13</t>
  </si>
  <si>
    <t xml:space="preserve">2019-12-16</t>
  </si>
  <si>
    <t xml:space="preserve">2019-12-17</t>
  </si>
  <si>
    <t xml:space="preserve">2019-12-18</t>
  </si>
  <si>
    <t xml:space="preserve">2019-12-19</t>
  </si>
  <si>
    <t xml:space="preserve">2019-12-20</t>
  </si>
  <si>
    <t xml:space="preserve">2019-12-23</t>
  </si>
  <si>
    <t xml:space="preserve">2019-12-24</t>
  </si>
  <si>
    <t xml:space="preserve">2019-12-26</t>
  </si>
  <si>
    <t xml:space="preserve">2019-12-27</t>
  </si>
  <si>
    <t xml:space="preserve">2019-12-30</t>
  </si>
  <si>
    <t xml:space="preserve">2019-12-31</t>
  </si>
  <si>
    <t xml:space="preserve">2020-01-02</t>
  </si>
  <si>
    <t xml:space="preserve">2020-01-03</t>
  </si>
  <si>
    <t xml:space="preserve">2020-01-06</t>
  </si>
  <si>
    <t xml:space="preserve">2020-01-07</t>
  </si>
  <si>
    <t xml:space="preserve">2020-01-08</t>
  </si>
  <si>
    <t xml:space="preserve">2020-01-09</t>
  </si>
  <si>
    <t xml:space="preserve">2020-01-10</t>
  </si>
  <si>
    <t xml:space="preserve">2020-01-13</t>
  </si>
  <si>
    <t xml:space="preserve">2020-01-14</t>
  </si>
  <si>
    <t xml:space="preserve">2020-01-15</t>
  </si>
  <si>
    <t xml:space="preserve">2020-01-16</t>
  </si>
  <si>
    <t xml:space="preserve">2020-01-17</t>
  </si>
  <si>
    <t xml:space="preserve">2020-01-21</t>
  </si>
  <si>
    <t xml:space="preserve">2020-01-22</t>
  </si>
  <si>
    <t xml:space="preserve">2020-01-23</t>
  </si>
  <si>
    <t xml:space="preserve">2020-01-24</t>
  </si>
  <si>
    <t xml:space="preserve">2020-01-27</t>
  </si>
  <si>
    <t xml:space="preserve">2020-01-28</t>
  </si>
  <si>
    <t xml:space="preserve">2020-01-29</t>
  </si>
  <si>
    <t xml:space="preserve">2020-01-30</t>
  </si>
  <si>
    <t xml:space="preserve">2020-01-31</t>
  </si>
  <si>
    <t xml:space="preserve">2020-02-03</t>
  </si>
  <si>
    <t xml:space="preserve">2020-02-04</t>
  </si>
  <si>
    <t xml:space="preserve">2020-02-05</t>
  </si>
  <si>
    <t xml:space="preserve">2020-02-06</t>
  </si>
  <si>
    <t xml:space="preserve">2020-02-07</t>
  </si>
  <si>
    <t xml:space="preserve">2020-02-10</t>
  </si>
  <si>
    <t xml:space="preserve">2020-02-11</t>
  </si>
  <si>
    <t xml:space="preserve">2020-02-12</t>
  </si>
  <si>
    <t xml:space="preserve">2020-02-13</t>
  </si>
  <si>
    <t xml:space="preserve">2020-02-14</t>
  </si>
  <si>
    <t xml:space="preserve">2020-02-18</t>
  </si>
  <si>
    <t xml:space="preserve">2020-02-19</t>
  </si>
  <si>
    <t xml:space="preserve">2020-02-20</t>
  </si>
  <si>
    <t xml:space="preserve">2020-02-21</t>
  </si>
  <si>
    <t xml:space="preserve">2020-02-24</t>
  </si>
  <si>
    <t xml:space="preserve">2020-02-25</t>
  </si>
  <si>
    <t xml:space="preserve">2020-02-26</t>
  </si>
  <si>
    <t xml:space="preserve">2020-02-27</t>
  </si>
  <si>
    <t xml:space="preserve">2020-02-28</t>
  </si>
  <si>
    <t xml:space="preserve">2020-03-02</t>
  </si>
  <si>
    <t xml:space="preserve">2020-03-03</t>
  </si>
  <si>
    <t xml:space="preserve">2020-03-04</t>
  </si>
  <si>
    <t xml:space="preserve">2020-03-05</t>
  </si>
  <si>
    <t xml:space="preserve">2020-03-06</t>
  </si>
  <si>
    <t xml:space="preserve">2020-03-09</t>
  </si>
  <si>
    <t xml:space="preserve">2020-03-10</t>
  </si>
  <si>
    <t xml:space="preserve">2020-03-11</t>
  </si>
  <si>
    <t xml:space="preserve">2020-03-12</t>
  </si>
  <si>
    <t xml:space="preserve">2020-03-13</t>
  </si>
  <si>
    <t xml:space="preserve">2020-03-16</t>
  </si>
  <si>
    <t xml:space="preserve">2020-03-17</t>
  </si>
  <si>
    <t xml:space="preserve">2020-03-18</t>
  </si>
  <si>
    <t xml:space="preserve">2020-03-19</t>
  </si>
  <si>
    <t xml:space="preserve">2020-03-20</t>
  </si>
  <si>
    <t xml:space="preserve">2020-03-23</t>
  </si>
  <si>
    <t xml:space="preserve">2020-03-24</t>
  </si>
  <si>
    <t xml:space="preserve">2020-03-25</t>
  </si>
  <si>
    <t xml:space="preserve">2020-03-26</t>
  </si>
  <si>
    <t xml:space="preserve">2020-03-27</t>
  </si>
  <si>
    <t xml:space="preserve">2020-03-30</t>
  </si>
  <si>
    <t xml:space="preserve">2020-03-31</t>
  </si>
  <si>
    <t xml:space="preserve">2020-04-01</t>
  </si>
  <si>
    <t xml:space="preserve">2020-04-02</t>
  </si>
  <si>
    <t xml:space="preserve">2020-04-03</t>
  </si>
  <si>
    <t xml:space="preserve">2020-04-06</t>
  </si>
  <si>
    <t xml:space="preserve">2020-04-07</t>
  </si>
  <si>
    <t xml:space="preserve">2020-04-08</t>
  </si>
  <si>
    <t xml:space="preserve">2020-04-09</t>
  </si>
  <si>
    <t xml:space="preserve">2020-04-13</t>
  </si>
  <si>
    <t xml:space="preserve">2020-04-14</t>
  </si>
  <si>
    <t xml:space="preserve">2020-04-15</t>
  </si>
  <si>
    <t xml:space="preserve">2020-04-16</t>
  </si>
  <si>
    <t xml:space="preserve">2020-04-17</t>
  </si>
  <si>
    <t xml:space="preserve">2020-04-20</t>
  </si>
  <si>
    <t xml:space="preserve">2020-04-21</t>
  </si>
  <si>
    <t xml:space="preserve">2020-04-22</t>
  </si>
  <si>
    <t xml:space="preserve">2020-04-23</t>
  </si>
  <si>
    <t xml:space="preserve">2020-04-24</t>
  </si>
  <si>
    <t xml:space="preserve">2020-04-27</t>
  </si>
  <si>
    <t xml:space="preserve">2020-04-28</t>
  </si>
  <si>
    <t xml:space="preserve">2020-04-29</t>
  </si>
  <si>
    <t xml:space="preserve">2020-04-30</t>
  </si>
  <si>
    <t xml:space="preserve">2020-05-01</t>
  </si>
  <si>
    <t xml:space="preserve">2020-05-04</t>
  </si>
  <si>
    <t xml:space="preserve">2020-05-05</t>
  </si>
  <si>
    <t xml:space="preserve">2020-05-06</t>
  </si>
  <si>
    <t xml:space="preserve">2020-05-07</t>
  </si>
  <si>
    <t xml:space="preserve">2020-05-08</t>
  </si>
  <si>
    <t xml:space="preserve">2020-05-11</t>
  </si>
  <si>
    <t xml:space="preserve">2020-05-12</t>
  </si>
  <si>
    <t xml:space="preserve">2020-05-13</t>
  </si>
  <si>
    <t xml:space="preserve">2020-05-14</t>
  </si>
  <si>
    <t xml:space="preserve">2020-05-15</t>
  </si>
  <si>
    <t xml:space="preserve">2020-05-18</t>
  </si>
  <si>
    <t xml:space="preserve">2020-05-19</t>
  </si>
  <si>
    <t xml:space="preserve">2020-05-20</t>
  </si>
  <si>
    <t xml:space="preserve">2020-05-21</t>
  </si>
  <si>
    <t xml:space="preserve">2020-05-22</t>
  </si>
  <si>
    <t xml:space="preserve">2020-05-26</t>
  </si>
  <si>
    <t xml:space="preserve">2020-05-27</t>
  </si>
  <si>
    <t xml:space="preserve">2020-05-28</t>
  </si>
  <si>
    <t xml:space="preserve">2020-05-29</t>
  </si>
  <si>
    <t xml:space="preserve">2020-06-01</t>
  </si>
  <si>
    <t xml:space="preserve">2020-06-02</t>
  </si>
  <si>
    <t xml:space="preserve">2020-06-03</t>
  </si>
  <si>
    <t xml:space="preserve">2020-06-04</t>
  </si>
  <si>
    <t xml:space="preserve">2020-06-05</t>
  </si>
  <si>
    <t xml:space="preserve">2020-06-08</t>
  </si>
  <si>
    <t xml:space="preserve">2020-06-09</t>
  </si>
  <si>
    <t xml:space="preserve">2020-06-10</t>
  </si>
  <si>
    <t xml:space="preserve">2020-06-11</t>
  </si>
  <si>
    <t xml:space="preserve">2020-06-12</t>
  </si>
  <si>
    <t xml:space="preserve">2020-06-15</t>
  </si>
  <si>
    <t xml:space="preserve">2020-06-16</t>
  </si>
  <si>
    <t xml:space="preserve">2020-06-17</t>
  </si>
  <si>
    <t xml:space="preserve">2020-06-18</t>
  </si>
  <si>
    <t xml:space="preserve">2020-06-19</t>
  </si>
  <si>
    <t xml:space="preserve">2020-06-22</t>
  </si>
  <si>
    <t xml:space="preserve">2020-06-23</t>
  </si>
  <si>
    <t xml:space="preserve">2020-06-24</t>
  </si>
  <si>
    <t xml:space="preserve">2020-06-25</t>
  </si>
  <si>
    <t xml:space="preserve">2020-06-26</t>
  </si>
  <si>
    <t xml:space="preserve">2020-06-29</t>
  </si>
  <si>
    <t xml:space="preserve">2020-06-30</t>
  </si>
  <si>
    <t xml:space="preserve">2020-07-01</t>
  </si>
  <si>
    <t xml:space="preserve">2020-07-02</t>
  </si>
  <si>
    <t xml:space="preserve">2020-07-06</t>
  </si>
  <si>
    <t xml:space="preserve">2020-07-07</t>
  </si>
  <si>
    <t xml:space="preserve">2020-07-08</t>
  </si>
  <si>
    <t xml:space="preserve">2020-07-09</t>
  </si>
  <si>
    <t xml:space="preserve">2020-07-10</t>
  </si>
  <si>
    <t xml:space="preserve">2020-07-13</t>
  </si>
  <si>
    <t xml:space="preserve">2020-07-14</t>
  </si>
  <si>
    <t xml:space="preserve">2020-07-15</t>
  </si>
  <si>
    <t xml:space="preserve">2020-07-16</t>
  </si>
  <si>
    <t xml:space="preserve">2020-07-17</t>
  </si>
  <si>
    <t xml:space="preserve">2020-07-20</t>
  </si>
  <si>
    <t xml:space="preserve">2020-07-21</t>
  </si>
  <si>
    <t xml:space="preserve">2020-07-22</t>
  </si>
  <si>
    <t xml:space="preserve">2020-07-23</t>
  </si>
  <si>
    <t xml:space="preserve">2020-07-24</t>
  </si>
  <si>
    <t xml:space="preserve">2020-07-27</t>
  </si>
  <si>
    <t xml:space="preserve">2020-07-28</t>
  </si>
  <si>
    <t xml:space="preserve">2020-07-29</t>
  </si>
  <si>
    <t xml:space="preserve">2020-07-30</t>
  </si>
  <si>
    <t xml:space="preserve">2020-07-31</t>
  </si>
  <si>
    <t xml:space="preserve">2020-08-03</t>
  </si>
  <si>
    <t xml:space="preserve">2020-08-04</t>
  </si>
  <si>
    <t xml:space="preserve">2020-08-05</t>
  </si>
  <si>
    <t xml:space="preserve">2020-08-06</t>
  </si>
  <si>
    <t xml:space="preserve">2020-08-07</t>
  </si>
  <si>
    <t xml:space="preserve">2020-08-10</t>
  </si>
  <si>
    <t xml:space="preserve">2020-08-11</t>
  </si>
  <si>
    <t xml:space="preserve">2020-08-12</t>
  </si>
  <si>
    <t xml:space="preserve">2020-08-13</t>
  </si>
  <si>
    <t xml:space="preserve">2020-08-14</t>
  </si>
  <si>
    <t xml:space="preserve">2020-08-17</t>
  </si>
  <si>
    <t xml:space="preserve">2020-08-18</t>
  </si>
  <si>
    <t xml:space="preserve">2020-08-19</t>
  </si>
  <si>
    <t xml:space="preserve">2020-08-20</t>
  </si>
  <si>
    <t xml:space="preserve">2020-08-21</t>
  </si>
  <si>
    <t xml:space="preserve">2020-08-24</t>
  </si>
  <si>
    <t xml:space="preserve">2020-08-25</t>
  </si>
  <si>
    <t xml:space="preserve">2020-08-26</t>
  </si>
  <si>
    <t xml:space="preserve">2020-08-27</t>
  </si>
  <si>
    <t xml:space="preserve">2020-08-28</t>
  </si>
  <si>
    <t xml:space="preserve">2020-08-31</t>
  </si>
  <si>
    <t xml:space="preserve">2020-09-01</t>
  </si>
  <si>
    <t xml:space="preserve">2020-09-02</t>
  </si>
  <si>
    <t xml:space="preserve">2020-09-03</t>
  </si>
  <si>
    <t xml:space="preserve">2020-09-04</t>
  </si>
  <si>
    <t xml:space="preserve">2020-09-08</t>
  </si>
  <si>
    <t xml:space="preserve">2020-09-09</t>
  </si>
  <si>
    <t xml:space="preserve">2020-09-10</t>
  </si>
  <si>
    <t xml:space="preserve">2020-09-11</t>
  </si>
  <si>
    <t xml:space="preserve">2020-09-14</t>
  </si>
  <si>
    <t xml:space="preserve">2020-09-15</t>
  </si>
  <si>
    <t xml:space="preserve">2020-09-16</t>
  </si>
  <si>
    <t xml:space="preserve">2020-09-17</t>
  </si>
  <si>
    <t xml:space="preserve">2020-09-18</t>
  </si>
  <si>
    <t xml:space="preserve">2020-09-21</t>
  </si>
  <si>
    <t xml:space="preserve">2020-09-22</t>
  </si>
  <si>
    <t xml:space="preserve">2020-09-23</t>
  </si>
  <si>
    <t xml:space="preserve">2020-09-24</t>
  </si>
  <si>
    <t xml:space="preserve">2020-09-25</t>
  </si>
  <si>
    <t xml:space="preserve">2020-09-28</t>
  </si>
  <si>
    <t xml:space="preserve">2020-09-29</t>
  </si>
  <si>
    <t xml:space="preserve">2020-09-30</t>
  </si>
  <si>
    <t xml:space="preserve">2020-10-01</t>
  </si>
  <si>
    <t xml:space="preserve">2020-10-02</t>
  </si>
  <si>
    <t xml:space="preserve">2020-10-05</t>
  </si>
  <si>
    <t xml:space="preserve">2020-10-06</t>
  </si>
  <si>
    <t xml:space="preserve">2020-10-07</t>
  </si>
  <si>
    <t xml:space="preserve">2020-10-08</t>
  </si>
  <si>
    <t xml:space="preserve">2020-10-09</t>
  </si>
  <si>
    <t xml:space="preserve">2020-10-12</t>
  </si>
  <si>
    <t xml:space="preserve">2020-10-13</t>
  </si>
  <si>
    <t xml:space="preserve">2020-10-14</t>
  </si>
  <si>
    <t xml:space="preserve">2020-10-15</t>
  </si>
  <si>
    <t xml:space="preserve">2020-10-16</t>
  </si>
  <si>
    <t xml:space="preserve">2020-10-19</t>
  </si>
  <si>
    <t xml:space="preserve">2020-10-20</t>
  </si>
  <si>
    <t xml:space="preserve">2020-10-21</t>
  </si>
  <si>
    <t xml:space="preserve">2020-10-22</t>
  </si>
  <si>
    <t xml:space="preserve">2020-10-23</t>
  </si>
  <si>
    <t xml:space="preserve">2020-10-26</t>
  </si>
  <si>
    <t xml:space="preserve">2020-10-27</t>
  </si>
  <si>
    <t xml:space="preserve">2020-10-28</t>
  </si>
  <si>
    <t xml:space="preserve">2020-10-29</t>
  </si>
  <si>
    <t xml:space="preserve">2020-10-30</t>
  </si>
  <si>
    <t xml:space="preserve">2020-11-02</t>
  </si>
  <si>
    <t xml:space="preserve">2020-11-03</t>
  </si>
  <si>
    <t xml:space="preserve">2020-11-04</t>
  </si>
  <si>
    <t xml:space="preserve">2020-11-05</t>
  </si>
  <si>
    <t xml:space="preserve">2020-11-06</t>
  </si>
  <si>
    <t xml:space="preserve">2020-11-09</t>
  </si>
  <si>
    <t xml:space="preserve">2020-11-10</t>
  </si>
  <si>
    <t xml:space="preserve">2020-11-11</t>
  </si>
  <si>
    <t xml:space="preserve">2020-11-12</t>
  </si>
  <si>
    <t xml:space="preserve">2020-11-13</t>
  </si>
  <si>
    <t xml:space="preserve">2020-11-16</t>
  </si>
  <si>
    <t xml:space="preserve">2020-11-17</t>
  </si>
  <si>
    <t xml:space="preserve">2020-11-18</t>
  </si>
  <si>
    <t xml:space="preserve">2020-11-19</t>
  </si>
  <si>
    <t xml:space="preserve">2020-11-20</t>
  </si>
  <si>
    <t xml:space="preserve">2020-11-23</t>
  </si>
  <si>
    <t xml:space="preserve">2020-11-24</t>
  </si>
  <si>
    <t xml:space="preserve">2020-11-25</t>
  </si>
  <si>
    <t xml:space="preserve">2020-11-27</t>
  </si>
  <si>
    <t xml:space="preserve">2020-11-30</t>
  </si>
  <si>
    <t xml:space="preserve">2020-12-01</t>
  </si>
  <si>
    <t xml:space="preserve">2020-12-02</t>
  </si>
  <si>
    <t xml:space="preserve">2020-12-03</t>
  </si>
  <si>
    <t xml:space="preserve">2020-12-04</t>
  </si>
  <si>
    <t xml:space="preserve">2020-12-07</t>
  </si>
  <si>
    <t xml:space="preserve">2020-12-08</t>
  </si>
  <si>
    <t xml:space="preserve">2020-12-09</t>
  </si>
  <si>
    <t xml:space="preserve">2020-12-10</t>
  </si>
  <si>
    <t xml:space="preserve">2020-12-11</t>
  </si>
  <si>
    <t xml:space="preserve">2020-12-14</t>
  </si>
  <si>
    <t xml:space="preserve">2020-12-15</t>
  </si>
  <si>
    <t xml:space="preserve">2020-12-16</t>
  </si>
  <si>
    <t xml:space="preserve">2020-12-17</t>
  </si>
  <si>
    <t xml:space="preserve">2020-12-18</t>
  </si>
  <si>
    <t xml:space="preserve">2020-12-21</t>
  </si>
  <si>
    <t xml:space="preserve">2020-12-22</t>
  </si>
  <si>
    <t xml:space="preserve">2020-12-23</t>
  </si>
  <si>
    <t xml:space="preserve">2020-12-24</t>
  </si>
  <si>
    <t xml:space="preserve">2020-12-28</t>
  </si>
  <si>
    <t xml:space="preserve">2020-12-29</t>
  </si>
  <si>
    <t xml:space="preserve">2020-12-30</t>
  </si>
  <si>
    <t xml:space="preserve">2020-12-31</t>
  </si>
  <si>
    <t xml:space="preserve">2021-01-04</t>
  </si>
  <si>
    <t xml:space="preserve">2021-01-05</t>
  </si>
  <si>
    <t xml:space="preserve">2021-01-06</t>
  </si>
  <si>
    <t xml:space="preserve">2021-01-07</t>
  </si>
  <si>
    <t xml:space="preserve">2021-01-08</t>
  </si>
  <si>
    <t xml:space="preserve">2021-01-11</t>
  </si>
  <si>
    <t xml:space="preserve">2021-01-12</t>
  </si>
  <si>
    <t xml:space="preserve">2021-01-13</t>
  </si>
  <si>
    <t xml:space="preserve">2021-01-14</t>
  </si>
  <si>
    <t xml:space="preserve">2021-01-15</t>
  </si>
  <si>
    <t xml:space="preserve">2021-01-19</t>
  </si>
  <si>
    <t xml:space="preserve">2021-01-20</t>
  </si>
  <si>
    <t xml:space="preserve">2021-01-21</t>
  </si>
  <si>
    <t xml:space="preserve">2021-01-22</t>
  </si>
  <si>
    <t xml:space="preserve">2021-01-25</t>
  </si>
  <si>
    <t xml:space="preserve">2021-01-26</t>
  </si>
  <si>
    <t xml:space="preserve">2021-01-27</t>
  </si>
  <si>
    <t xml:space="preserve">2021-01-28</t>
  </si>
  <si>
    <t xml:space="preserve">2021-01-29</t>
  </si>
  <si>
    <t xml:space="preserve">2021-02-01</t>
  </si>
  <si>
    <t xml:space="preserve">2021-02-02</t>
  </si>
  <si>
    <t xml:space="preserve">2021-02-03</t>
  </si>
  <si>
    <t xml:space="preserve">2021-02-04</t>
  </si>
  <si>
    <t xml:space="preserve">2021-02-05</t>
  </si>
  <si>
    <t xml:space="preserve">2021-02-08</t>
  </si>
  <si>
    <t xml:space="preserve">2021-02-09</t>
  </si>
  <si>
    <t xml:space="preserve">2021-02-10</t>
  </si>
  <si>
    <t xml:space="preserve">2021-02-11</t>
  </si>
  <si>
    <t xml:space="preserve">2021-02-12</t>
  </si>
  <si>
    <t xml:space="preserve">2021-02-16</t>
  </si>
  <si>
    <t xml:space="preserve">2021-02-17</t>
  </si>
  <si>
    <t xml:space="preserve">2021-02-18</t>
  </si>
  <si>
    <t xml:space="preserve">2021-02-19</t>
  </si>
  <si>
    <t xml:space="preserve">2021-02-22</t>
  </si>
  <si>
    <t xml:space="preserve">2021-02-23</t>
  </si>
  <si>
    <t xml:space="preserve">2021-02-24</t>
  </si>
  <si>
    <t xml:space="preserve">2021-02-25</t>
  </si>
  <si>
    <t xml:space="preserve">2021-02-26</t>
  </si>
  <si>
    <t xml:space="preserve">2021-03-01</t>
  </si>
  <si>
    <t xml:space="preserve">2021-03-02</t>
  </si>
  <si>
    <t xml:space="preserve">2021-03-03</t>
  </si>
  <si>
    <t xml:space="preserve">2021-03-04</t>
  </si>
  <si>
    <t xml:space="preserve">2021-03-05</t>
  </si>
  <si>
    <t xml:space="preserve">2021-03-08</t>
  </si>
  <si>
    <t xml:space="preserve">2021-03-09</t>
  </si>
  <si>
    <t xml:space="preserve">2021-03-10</t>
  </si>
  <si>
    <t xml:space="preserve">2021-03-11</t>
  </si>
  <si>
    <t xml:space="preserve">2021-03-12</t>
  </si>
  <si>
    <t xml:space="preserve">2021-03-15</t>
  </si>
  <si>
    <t xml:space="preserve">2021-03-16</t>
  </si>
  <si>
    <t xml:space="preserve">2021-03-17</t>
  </si>
  <si>
    <t xml:space="preserve">2021-03-18</t>
  </si>
  <si>
    <t xml:space="preserve">2021-03-19</t>
  </si>
  <si>
    <t xml:space="preserve">2021-03-22</t>
  </si>
  <si>
    <t xml:space="preserve">2021-03-23</t>
  </si>
  <si>
    <t xml:space="preserve">2021-03-24</t>
  </si>
  <si>
    <t xml:space="preserve">2021-03-25</t>
  </si>
  <si>
    <t xml:space="preserve">2021-03-26</t>
  </si>
  <si>
    <t xml:space="preserve">2021-03-29</t>
  </si>
  <si>
    <t xml:space="preserve">2021-03-30</t>
  </si>
  <si>
    <t xml:space="preserve">2021-03-31</t>
  </si>
  <si>
    <t xml:space="preserve">2021-04-01</t>
  </si>
  <si>
    <t xml:space="preserve">2021-04-05</t>
  </si>
  <si>
    <t xml:space="preserve">2021-04-06</t>
  </si>
  <si>
    <t xml:space="preserve">2021-04-07</t>
  </si>
  <si>
    <t xml:space="preserve">2021-04-08</t>
  </si>
  <si>
    <t xml:space="preserve">2021-04-09</t>
  </si>
  <si>
    <t xml:space="preserve">2021-04-12</t>
  </si>
  <si>
    <t xml:space="preserve">2021-04-13</t>
  </si>
  <si>
    <t xml:space="preserve">2021-04-14</t>
  </si>
  <si>
    <t xml:space="preserve">2021-04-15</t>
  </si>
  <si>
    <t xml:space="preserve">2021-04-16</t>
  </si>
  <si>
    <t xml:space="preserve">2021-04-19</t>
  </si>
  <si>
    <t xml:space="preserve">2021-04-20</t>
  </si>
  <si>
    <t xml:space="preserve">2021-04-21</t>
  </si>
  <si>
    <t xml:space="preserve">2021-04-22</t>
  </si>
  <si>
    <t xml:space="preserve">2021-04-23</t>
  </si>
  <si>
    <t xml:space="preserve">2021-04-26</t>
  </si>
  <si>
    <t xml:space="preserve">2021-04-27</t>
  </si>
  <si>
    <t xml:space="preserve">2021-04-28</t>
  </si>
  <si>
    <t xml:space="preserve">2021-04-29</t>
  </si>
  <si>
    <t xml:space="preserve">2021-04-30</t>
  </si>
  <si>
    <t xml:space="preserve">2021-05-03</t>
  </si>
  <si>
    <t xml:space="preserve">2021-05-04</t>
  </si>
  <si>
    <t xml:space="preserve">2021-05-05</t>
  </si>
  <si>
    <t xml:space="preserve">2021-05-06</t>
  </si>
  <si>
    <t xml:space="preserve">2021-05-07</t>
  </si>
  <si>
    <t xml:space="preserve">2021-05-10</t>
  </si>
  <si>
    <t xml:space="preserve">2021-05-11</t>
  </si>
  <si>
    <t xml:space="preserve">2021-05-12</t>
  </si>
  <si>
    <t xml:space="preserve">2021-05-13</t>
  </si>
  <si>
    <t xml:space="preserve">2021-05-14</t>
  </si>
  <si>
    <t xml:space="preserve">2021-05-17</t>
  </si>
  <si>
    <t xml:space="preserve">2021-05-18</t>
  </si>
  <si>
    <t xml:space="preserve">2021-05-19</t>
  </si>
  <si>
    <t xml:space="preserve">2021-05-20</t>
  </si>
  <si>
    <t xml:space="preserve">2021-05-21</t>
  </si>
  <si>
    <t xml:space="preserve">2021-05-24</t>
  </si>
  <si>
    <t xml:space="preserve">2021-05-25</t>
  </si>
  <si>
    <t xml:space="preserve">2021-05-26</t>
  </si>
  <si>
    <t xml:space="preserve">2021-05-27</t>
  </si>
  <si>
    <t xml:space="preserve">2021-05-28</t>
  </si>
  <si>
    <t xml:space="preserve">2021-06-01</t>
  </si>
  <si>
    <t xml:space="preserve">2021-06-02</t>
  </si>
  <si>
    <t xml:space="preserve">2021-06-03</t>
  </si>
  <si>
    <t xml:space="preserve">2021-06-04</t>
  </si>
  <si>
    <t xml:space="preserve">2021-06-07</t>
  </si>
  <si>
    <t xml:space="preserve">2021-06-08</t>
  </si>
  <si>
    <t xml:space="preserve">2021-06-09</t>
  </si>
  <si>
    <t xml:space="preserve">2021-06-10</t>
  </si>
  <si>
    <t xml:space="preserve">2021-06-11</t>
  </si>
  <si>
    <t xml:space="preserve">2021-06-14</t>
  </si>
  <si>
    <t xml:space="preserve">2021-06-15</t>
  </si>
  <si>
    <t xml:space="preserve">2021-06-16</t>
  </si>
  <si>
    <t xml:space="preserve">2021-06-17</t>
  </si>
  <si>
    <t xml:space="preserve">2021-06-18</t>
  </si>
  <si>
    <t xml:space="preserve">2021-06-21</t>
  </si>
  <si>
    <t xml:space="preserve">2021-06-22</t>
  </si>
  <si>
    <t xml:space="preserve">2021-06-23</t>
  </si>
  <si>
    <t xml:space="preserve">2021-06-24</t>
  </si>
  <si>
    <t xml:space="preserve">2021-06-25</t>
  </si>
  <si>
    <t xml:space="preserve">2021-06-28</t>
  </si>
  <si>
    <t xml:space="preserve">2021-06-29</t>
  </si>
  <si>
    <t xml:space="preserve">2021-06-30</t>
  </si>
  <si>
    <t xml:space="preserve">2021-07-01</t>
  </si>
  <si>
    <t xml:space="preserve">2021-07-02</t>
  </si>
  <si>
    <t xml:space="preserve">2021-07-06</t>
  </si>
  <si>
    <t xml:space="preserve">2021-07-07</t>
  </si>
  <si>
    <t xml:space="preserve">2021-07-08</t>
  </si>
  <si>
    <t xml:space="preserve">2021-07-09</t>
  </si>
  <si>
    <t xml:space="preserve">2021-07-12</t>
  </si>
  <si>
    <t xml:space="preserve">2021-07-13</t>
  </si>
  <si>
    <t xml:space="preserve">2021-07-14</t>
  </si>
  <si>
    <t xml:space="preserve">2021-07-15</t>
  </si>
  <si>
    <t xml:space="preserve">2021-07-16</t>
  </si>
  <si>
    <t xml:space="preserve">2021-07-19</t>
  </si>
  <si>
    <t xml:space="preserve">2021-07-20</t>
  </si>
  <si>
    <t xml:space="preserve">2021-07-21</t>
  </si>
  <si>
    <t xml:space="preserve">2021-07-22</t>
  </si>
  <si>
    <t xml:space="preserve">2021-07-23</t>
  </si>
  <si>
    <t xml:space="preserve">2021-07-26</t>
  </si>
  <si>
    <t xml:space="preserve">2021-07-27</t>
  </si>
  <si>
    <t xml:space="preserve">2021-07-28</t>
  </si>
  <si>
    <t xml:space="preserve">2021-07-29</t>
  </si>
  <si>
    <t xml:space="preserve">2021-07-30</t>
  </si>
  <si>
    <t xml:space="preserve">2021-08-02</t>
  </si>
  <si>
    <t xml:space="preserve">2021-08-03</t>
  </si>
  <si>
    <t xml:space="preserve">2021-08-04</t>
  </si>
  <si>
    <t xml:space="preserve">2021-08-05</t>
  </si>
  <si>
    <t xml:space="preserve">2021-08-06</t>
  </si>
  <si>
    <t xml:space="preserve">2021-08-09</t>
  </si>
  <si>
    <t xml:space="preserve">2021-08-10</t>
  </si>
  <si>
    <t xml:space="preserve">2021-08-11</t>
  </si>
  <si>
    <t xml:space="preserve">2021-08-12</t>
  </si>
  <si>
    <t xml:space="preserve">2021-08-13</t>
  </si>
  <si>
    <t xml:space="preserve">2021-08-16</t>
  </si>
  <si>
    <t xml:space="preserve">2021-08-17</t>
  </si>
  <si>
    <t xml:space="preserve">2021-08-18</t>
  </si>
  <si>
    <t xml:space="preserve">2021-08-19</t>
  </si>
  <si>
    <t xml:space="preserve">2021-08-20</t>
  </si>
  <si>
    <t xml:space="preserve">2021-08-23</t>
  </si>
  <si>
    <t xml:space="preserve">2021-08-24</t>
  </si>
  <si>
    <t xml:space="preserve">2021-08-25</t>
  </si>
  <si>
    <t xml:space="preserve">2021-08-26</t>
  </si>
  <si>
    <t xml:space="preserve">2021-08-27</t>
  </si>
  <si>
    <t xml:space="preserve">2021-08-30</t>
  </si>
  <si>
    <t xml:space="preserve">2021-08-31</t>
  </si>
  <si>
    <t xml:space="preserve">2021-09-01</t>
  </si>
  <si>
    <t xml:space="preserve">2021-09-02</t>
  </si>
  <si>
    <t xml:space="preserve">2021-09-03</t>
  </si>
  <si>
    <t xml:space="preserve">2021-09-07</t>
  </si>
  <si>
    <t xml:space="preserve">2021-09-08</t>
  </si>
  <si>
    <t xml:space="preserve">2021-09-09</t>
  </si>
  <si>
    <t xml:space="preserve">2021-09-10</t>
  </si>
  <si>
    <t xml:space="preserve">2021-09-13</t>
  </si>
  <si>
    <t xml:space="preserve">2021-09-14</t>
  </si>
  <si>
    <t xml:space="preserve">2021-09-15</t>
  </si>
  <si>
    <t xml:space="preserve">2021-09-16</t>
  </si>
  <si>
    <t xml:space="preserve">2021-09-17</t>
  </si>
  <si>
    <t xml:space="preserve">2021-09-20</t>
  </si>
  <si>
    <t xml:space="preserve">2021-09-21</t>
  </si>
  <si>
    <t xml:space="preserve">2021-09-22</t>
  </si>
  <si>
    <t xml:space="preserve">2021-09-23</t>
  </si>
  <si>
    <t xml:space="preserve">2021-09-24</t>
  </si>
  <si>
    <t xml:space="preserve">2021-09-27</t>
  </si>
  <si>
    <t xml:space="preserve">2021-09-28</t>
  </si>
  <si>
    <t xml:space="preserve">2021-09-29</t>
  </si>
  <si>
    <t xml:space="preserve">2021-09-30</t>
  </si>
  <si>
    <t xml:space="preserve">2021-10-01</t>
  </si>
  <si>
    <t xml:space="preserve">2021-10-04</t>
  </si>
  <si>
    <t xml:space="preserve">2021-10-05</t>
  </si>
  <si>
    <t xml:space="preserve">2021-10-06</t>
  </si>
  <si>
    <t xml:space="preserve">2021-10-07</t>
  </si>
  <si>
    <t xml:space="preserve">2021-10-08</t>
  </si>
  <si>
    <t xml:space="preserve">2021-10-11</t>
  </si>
  <si>
    <t xml:space="preserve">2021-10-12</t>
  </si>
  <si>
    <t xml:space="preserve">2021-10-13</t>
  </si>
  <si>
    <t xml:space="preserve">2021-10-14</t>
  </si>
  <si>
    <t xml:space="preserve">2021-10-15</t>
  </si>
  <si>
    <t xml:space="preserve">2021-10-18</t>
  </si>
  <si>
    <t xml:space="preserve">2021-10-19</t>
  </si>
  <si>
    <t xml:space="preserve">2021-10-20</t>
  </si>
  <si>
    <t xml:space="preserve">2021-10-21</t>
  </si>
  <si>
    <t xml:space="preserve">2021-10-22</t>
  </si>
  <si>
    <t xml:space="preserve">2021-10-25</t>
  </si>
  <si>
    <t xml:space="preserve">2021-10-26</t>
  </si>
  <si>
    <t xml:space="preserve">2021-10-27</t>
  </si>
  <si>
    <t xml:space="preserve">2021-10-28</t>
  </si>
  <si>
    <t xml:space="preserve">2021-10-29</t>
  </si>
  <si>
    <t xml:space="preserve">2021-11-01</t>
  </si>
  <si>
    <t xml:space="preserve">2021-11-02</t>
  </si>
  <si>
    <t xml:space="preserve">2021-11-03</t>
  </si>
  <si>
    <t xml:space="preserve">2021-11-04</t>
  </si>
  <si>
    <t xml:space="preserve">2021-11-05</t>
  </si>
  <si>
    <t xml:space="preserve">2021-11-08</t>
  </si>
  <si>
    <t xml:space="preserve">2021-11-09</t>
  </si>
  <si>
    <t xml:space="preserve">2021-11-10</t>
  </si>
  <si>
    <t xml:space="preserve">2021-11-11</t>
  </si>
  <si>
    <t xml:space="preserve">2021-11-12</t>
  </si>
  <si>
    <t xml:space="preserve">2021-11-15</t>
  </si>
  <si>
    <t xml:space="preserve">2021-11-16</t>
  </si>
  <si>
    <t xml:space="preserve">2021-11-17</t>
  </si>
  <si>
    <t xml:space="preserve">2021-11-18</t>
  </si>
  <si>
    <t xml:space="preserve">2021-11-19</t>
  </si>
  <si>
    <t xml:space="preserve">2021-11-22</t>
  </si>
  <si>
    <t xml:space="preserve">2021-11-23</t>
  </si>
  <si>
    <t xml:space="preserve">2021-11-24</t>
  </si>
  <si>
    <t xml:space="preserve">2021-11-26</t>
  </si>
  <si>
    <t xml:space="preserve">2021-11-29</t>
  </si>
  <si>
    <t xml:space="preserve">2021-11-30</t>
  </si>
  <si>
    <t xml:space="preserve">2021-12-01</t>
  </si>
  <si>
    <t xml:space="preserve">2021-12-02</t>
  </si>
  <si>
    <t xml:space="preserve">2021-12-03</t>
  </si>
  <si>
    <t xml:space="preserve">2021-12-06</t>
  </si>
  <si>
    <t xml:space="preserve">2021-12-07</t>
  </si>
  <si>
    <t xml:space="preserve">2021-12-08</t>
  </si>
  <si>
    <t xml:space="preserve">2021-12-09</t>
  </si>
  <si>
    <t xml:space="preserve">2021-12-10</t>
  </si>
  <si>
    <t xml:space="preserve">2021-12-13</t>
  </si>
  <si>
    <t xml:space="preserve">2021-12-14</t>
  </si>
  <si>
    <t xml:space="preserve">2021-12-15</t>
  </si>
  <si>
    <t xml:space="preserve">2021-12-16</t>
  </si>
  <si>
    <t xml:space="preserve">2021-12-17</t>
  </si>
  <si>
    <t xml:space="preserve">2021-12-20</t>
  </si>
  <si>
    <t xml:space="preserve">2021-12-21</t>
  </si>
  <si>
    <t xml:space="preserve">2021-12-22</t>
  </si>
  <si>
    <t xml:space="preserve">2021-12-23</t>
  </si>
  <si>
    <t xml:space="preserve">2021-12-27</t>
  </si>
  <si>
    <t xml:space="preserve">2021-12-28</t>
  </si>
  <si>
    <t xml:space="preserve">2021-12-29</t>
  </si>
  <si>
    <t xml:space="preserve">2021-12-30</t>
  </si>
  <si>
    <t xml:space="preserve">2021-12-31</t>
  </si>
  <si>
    <t xml:space="preserve">2022-01-03</t>
  </si>
  <si>
    <t xml:space="preserve">2022-01-04</t>
  </si>
  <si>
    <t xml:space="preserve">2022-01-05</t>
  </si>
  <si>
    <t xml:space="preserve">2022-01-06</t>
  </si>
  <si>
    <t xml:space="preserve">2022-01-07</t>
  </si>
  <si>
    <t xml:space="preserve">2022-01-10</t>
  </si>
  <si>
    <t xml:space="preserve">2022-01-11</t>
  </si>
  <si>
    <t xml:space="preserve">2022-01-12</t>
  </si>
  <si>
    <t xml:space="preserve">2022-01-13</t>
  </si>
  <si>
    <t xml:space="preserve">2022-01-14</t>
  </si>
  <si>
    <t xml:space="preserve">2022-01-18</t>
  </si>
  <si>
    <t xml:space="preserve">2022-01-19</t>
  </si>
  <si>
    <t xml:space="preserve">2022-01-20</t>
  </si>
  <si>
    <t xml:space="preserve">2022-01-21</t>
  </si>
  <si>
    <t xml:space="preserve">2022-01-24</t>
  </si>
  <si>
    <t xml:space="preserve">2022-01-25</t>
  </si>
  <si>
    <t xml:space="preserve">2022-01-26</t>
  </si>
  <si>
    <t xml:space="preserve">2022-01-27</t>
  </si>
  <si>
    <t xml:space="preserve">2022-01-28</t>
  </si>
  <si>
    <t xml:space="preserve">2022-01-31</t>
  </si>
  <si>
    <t xml:space="preserve">2022-02-01</t>
  </si>
  <si>
    <t xml:space="preserve">2022-02-02</t>
  </si>
  <si>
    <t xml:space="preserve">2022-02-03</t>
  </si>
  <si>
    <t xml:space="preserve">2022-02-04</t>
  </si>
  <si>
    <t xml:space="preserve">2022-02-07</t>
  </si>
  <si>
    <t xml:space="preserve">2022-02-08</t>
  </si>
  <si>
    <t xml:space="preserve">2022-02-09</t>
  </si>
  <si>
    <t xml:space="preserve">2022-02-10</t>
  </si>
  <si>
    <t xml:space="preserve">2022-02-11</t>
  </si>
  <si>
    <t xml:space="preserve">2022-02-14</t>
  </si>
  <si>
    <t xml:space="preserve">2022-02-15</t>
  </si>
  <si>
    <t xml:space="preserve">2022-02-16</t>
  </si>
  <si>
    <t xml:space="preserve">2022-02-17</t>
  </si>
  <si>
    <t xml:space="preserve">2022-02-18</t>
  </si>
  <si>
    <t xml:space="preserve">2022-02-22</t>
  </si>
  <si>
    <t xml:space="preserve">2022-02-23</t>
  </si>
  <si>
    <t xml:space="preserve">2022-02-24</t>
  </si>
  <si>
    <t xml:space="preserve">2022-02-25</t>
  </si>
  <si>
    <t xml:space="preserve">2022-02-28</t>
  </si>
  <si>
    <t xml:space="preserve">2022-03-01</t>
  </si>
  <si>
    <t xml:space="preserve">2022-03-02</t>
  </si>
  <si>
    <t xml:space="preserve">2022-03-03</t>
  </si>
  <si>
    <t xml:space="preserve">2022-03-04</t>
  </si>
  <si>
    <t xml:space="preserve">2022-03-07</t>
  </si>
  <si>
    <t xml:space="preserve">2022-03-08</t>
  </si>
  <si>
    <t xml:space="preserve">2022-03-09</t>
  </si>
  <si>
    <t xml:space="preserve">2022-03-10</t>
  </si>
  <si>
    <t xml:space="preserve">2022-03-11</t>
  </si>
  <si>
    <t xml:space="preserve">2022-03-14</t>
  </si>
  <si>
    <t xml:space="preserve">2022-03-15</t>
  </si>
  <si>
    <t xml:space="preserve">2022-03-16</t>
  </si>
  <si>
    <t xml:space="preserve">2022-03-17</t>
  </si>
  <si>
    <t xml:space="preserve">2022-03-18</t>
  </si>
  <si>
    <t xml:space="preserve">2022-03-21</t>
  </si>
  <si>
    <t xml:space="preserve">2022-03-22</t>
  </si>
  <si>
    <t xml:space="preserve">2022-03-23</t>
  </si>
  <si>
    <t xml:space="preserve">2022-03-24</t>
  </si>
  <si>
    <t xml:space="preserve">2022-03-25</t>
  </si>
  <si>
    <t xml:space="preserve">2022-03-28</t>
  </si>
  <si>
    <t xml:space="preserve">2022-03-29</t>
  </si>
  <si>
    <t xml:space="preserve">2022-03-30</t>
  </si>
  <si>
    <t xml:space="preserve">2022-03-31</t>
  </si>
  <si>
    <t xml:space="preserve">2022-04-01</t>
  </si>
  <si>
    <t xml:space="preserve">2022-04-04</t>
  </si>
  <si>
    <t xml:space="preserve">2022-04-05</t>
  </si>
  <si>
    <t xml:space="preserve">2022-04-06</t>
  </si>
  <si>
    <t xml:space="preserve">2022-04-07</t>
  </si>
  <si>
    <t xml:space="preserve">2022-04-08</t>
  </si>
  <si>
    <t xml:space="preserve">2022-04-11</t>
  </si>
  <si>
    <t xml:space="preserve">2022-04-12</t>
  </si>
  <si>
    <t xml:space="preserve">2022-04-13</t>
  </si>
  <si>
    <t xml:space="preserve">2022-04-14</t>
  </si>
  <si>
    <t xml:space="preserve">2022-04-18</t>
  </si>
  <si>
    <t xml:space="preserve">2022-04-19</t>
  </si>
  <si>
    <t xml:space="preserve">2022-04-20</t>
  </si>
  <si>
    <t xml:space="preserve">2022-04-21</t>
  </si>
  <si>
    <t xml:space="preserve">2022-04-22</t>
  </si>
  <si>
    <t xml:space="preserve">2022-04-25</t>
  </si>
  <si>
    <t xml:space="preserve">2022-04-26</t>
  </si>
  <si>
    <t xml:space="preserve">2022-04-27</t>
  </si>
  <si>
    <t xml:space="preserve">2022-04-28</t>
  </si>
  <si>
    <t xml:space="preserve">2022-04-29</t>
  </si>
  <si>
    <t xml:space="preserve">2022-05-02</t>
  </si>
  <si>
    <t xml:space="preserve">2022-05-03</t>
  </si>
  <si>
    <t xml:space="preserve">2022-05-04</t>
  </si>
  <si>
    <t xml:space="preserve">2022-05-05</t>
  </si>
  <si>
    <t xml:space="preserve">2022-05-06</t>
  </si>
  <si>
    <t xml:space="preserve">2022-05-09</t>
  </si>
  <si>
    <t xml:space="preserve">2022-05-10</t>
  </si>
  <si>
    <t xml:space="preserve">2022-05-11</t>
  </si>
  <si>
    <t xml:space="preserve">2022-05-12</t>
  </si>
  <si>
    <t xml:space="preserve">2022-05-13</t>
  </si>
  <si>
    <t xml:space="preserve">2022-05-16</t>
  </si>
  <si>
    <t xml:space="preserve">2022-05-17</t>
  </si>
  <si>
    <t xml:space="preserve">2022-05-18</t>
  </si>
  <si>
    <t xml:space="preserve">2022-05-19</t>
  </si>
  <si>
    <t xml:space="preserve">2022-05-20</t>
  </si>
  <si>
    <t xml:space="preserve">2022-05-23</t>
  </si>
  <si>
    <t xml:space="preserve">2022-05-24</t>
  </si>
  <si>
    <t xml:space="preserve">2022-05-25</t>
  </si>
  <si>
    <t xml:space="preserve">2022-05-26</t>
  </si>
  <si>
    <t xml:space="preserve">2022-05-27</t>
  </si>
  <si>
    <t xml:space="preserve">2022-05-31</t>
  </si>
  <si>
    <t xml:space="preserve">2022-06-01</t>
  </si>
  <si>
    <t xml:space="preserve">2022-06-02</t>
  </si>
  <si>
    <t xml:space="preserve">2022-06-03</t>
  </si>
  <si>
    <t xml:space="preserve">2022-06-06</t>
  </si>
  <si>
    <t xml:space="preserve">2022-06-07</t>
  </si>
  <si>
    <t xml:space="preserve">2022-06-08</t>
  </si>
  <si>
    <t xml:space="preserve">2022-06-09</t>
  </si>
  <si>
    <t xml:space="preserve">2022-06-10</t>
  </si>
  <si>
    <t xml:space="preserve">2022-06-13</t>
  </si>
  <si>
    <t xml:space="preserve">2022-06-14</t>
  </si>
  <si>
    <t xml:space="preserve">2022-06-15</t>
  </si>
  <si>
    <t xml:space="preserve">2022-06-16</t>
  </si>
  <si>
    <t xml:space="preserve">2022-06-17</t>
  </si>
  <si>
    <t xml:space="preserve">Passenger ticket</t>
  </si>
  <si>
    <t xml:space="preserve">Onboard and other</t>
  </si>
  <si>
    <t xml:space="preserve">Cost of Goods Sold</t>
  </si>
  <si>
    <t xml:space="preserve">Commissions, transportation and other</t>
  </si>
  <si>
    <t xml:space="preserve">Payroll and related</t>
  </si>
  <si>
    <t xml:space="preserve">Fuel</t>
  </si>
  <si>
    <t xml:space="preserve">Food</t>
  </si>
  <si>
    <t xml:space="preserve">Other</t>
  </si>
  <si>
    <t xml:space="preserve">Operating income</t>
  </si>
  <si>
    <t xml:space="preserve">Non-operating income (expense)</t>
  </si>
  <si>
    <t xml:space="preserve">Interest expense, net</t>
  </si>
  <si>
    <t xml:space="preserve">Other income (expense)</t>
  </si>
  <si>
    <t xml:space="preserve">Total non-operating income (expense)</t>
  </si>
  <si>
    <t xml:space="preserve">Net income before income taxes</t>
  </si>
  <si>
    <t xml:space="preserve">Income tax benefit (expense)</t>
  </si>
  <si>
    <t xml:space="preserve">Net income attributable to non-controlling interest</t>
  </si>
  <si>
    <t xml:space="preserve">Basic</t>
  </si>
  <si>
    <t xml:space="preserve">Diluted</t>
  </si>
  <si>
    <t xml:space="preserve">Earnings (loss) per share</t>
  </si>
  <si>
    <t xml:space="preserve">New Investment</t>
  </si>
  <si>
    <t xml:space="preserve">Additions to property and equipment and other</t>
  </si>
  <si>
    <t xml:space="preserve">—</t>
  </si>
  <si>
    <t xml:space="preserve">Project Leonardo, six ships from 2022 through 2027</t>
  </si>
  <si>
    <t xml:space="preserve">two Allura Class Ships on order for delivery in 2023 and 2025</t>
  </si>
  <si>
    <t xml:space="preserve">one Explorer Class Ship on order for delivery in 2023</t>
  </si>
  <si>
    <t xml:space="preserve">Norwegian Encore</t>
  </si>
  <si>
    <t xml:space="preserve">Oceania Riviera</t>
  </si>
  <si>
    <t xml:space="preserve">Seven Seas Splendor</t>
  </si>
  <si>
    <t xml:space="preserve">Norwegian Bliss</t>
  </si>
  <si>
    <t xml:space="preserve">Oceania Marina</t>
  </si>
  <si>
    <t xml:space="preserve">Seven Seas Explorer</t>
  </si>
  <si>
    <t xml:space="preserve">Norwegian Joy</t>
  </si>
  <si>
    <t xml:space="preserve">Oceania Nautica</t>
  </si>
  <si>
    <t xml:space="preserve">Seven Seas Voyager</t>
  </si>
  <si>
    <t xml:space="preserve">Norwegian Escape</t>
  </si>
  <si>
    <t xml:space="preserve">Oceania Sirena</t>
  </si>
  <si>
    <t xml:space="preserve">Seven Seas Mariner</t>
  </si>
  <si>
    <t xml:space="preserve">Norwegian Getaway</t>
  </si>
  <si>
    <t xml:space="preserve">Oceania Regatta</t>
  </si>
  <si>
    <t xml:space="preserve">Seven Seas Navigator</t>
  </si>
  <si>
    <t xml:space="preserve">Norwegian Breakaway</t>
  </si>
  <si>
    <t xml:space="preserve">Oceania Insignia</t>
  </si>
  <si>
    <t xml:space="preserve">Norwegian Epic</t>
  </si>
  <si>
    <t xml:space="preserve">Norwegian Gem</t>
  </si>
  <si>
    <t xml:space="preserve">Norwegian Jade</t>
  </si>
  <si>
    <t xml:space="preserve">Norwegian Pearl</t>
  </si>
  <si>
    <t xml:space="preserve">Norwegian Jewel</t>
  </si>
  <si>
    <t xml:space="preserve">Pride of America</t>
  </si>
  <si>
    <t xml:space="preserve">Norwegian Dawn</t>
  </si>
  <si>
    <t xml:space="preserve">Norwegian Star</t>
  </si>
  <si>
    <t xml:space="preserve">Norwegian Sun</t>
  </si>
  <si>
    <t xml:space="preserve">Norwegian Sky</t>
  </si>
  <si>
    <t xml:space="preserve">Norwegian Spirit</t>
  </si>
  <si>
    <t xml:space="preserve">Passenger Cruise Days</t>
  </si>
  <si>
    <t xml:space="preserve">Capacity Days (1)</t>
  </si>
  <si>
    <t xml:space="preserve">Occupancy Percentage</t>
  </si>
  <si>
    <t xml:space="preserve">berths</t>
  </si>
  <si>
    <t xml:space="preserve">Total cruise operating expense per </t>
  </si>
  <si>
    <t xml:space="preserve">Total revenue per Passenger</t>
  </si>
  <si>
    <t xml:space="preserve">Passengers carried per</t>
  </si>
  <si>
    <t xml:space="preserve">reciprocal</t>
  </si>
  <si>
    <t xml:space="preserve">Total revenue per</t>
  </si>
  <si>
    <t xml:space="preserve">Capacity Days per berth</t>
  </si>
  <si>
    <t xml:space="preserve">per qtr</t>
  </si>
  <si>
    <t xml:space="preserve">Quarter</t>
  </si>
  <si>
    <t xml:space="preserve">new berths</t>
  </si>
  <si>
    <t xml:space="preserve">NCL</t>
  </si>
  <si>
    <t xml:space="preserve">Date formatted for python</t>
  </si>
  <si>
    <t xml:space="preserve">Debt</t>
  </si>
  <si>
    <t xml:space="preserve">Q3 2022</t>
  </si>
  <si>
    <t xml:space="preserve">Q4 2022</t>
  </si>
  <si>
    <t xml:space="preserve">Ship</t>
  </si>
  <si>
    <t xml:space="preserve">Berths</t>
  </si>
  <si>
    <t xml:space="preserve">3rd quarter 2022</t>
  </si>
  <si>
    <t xml:space="preserve">Prima</t>
  </si>
  <si>
    <t xml:space="preserve">2nd quarter 2023</t>
  </si>
  <si>
    <t xml:space="preserve">Viva</t>
  </si>
  <si>
    <t xml:space="preserve">Vista</t>
  </si>
  <si>
    <t xml:space="preserve">4th quarter 2023</t>
  </si>
  <si>
    <t xml:space="preserve">Grandeur</t>
  </si>
  <si>
    <t xml:space="preserve">4th quarter 2024</t>
  </si>
  <si>
    <t xml:space="preserve">Prima+A</t>
  </si>
  <si>
    <t xml:space="preserve">2nd quarter 2025</t>
  </si>
  <si>
    <t xml:space="preserve">Allura Class</t>
  </si>
  <si>
    <t xml:space="preserve">4th quarter 2025</t>
  </si>
  <si>
    <t xml:space="preserve">Prima+B</t>
  </si>
  <si>
    <t xml:space="preserve">4th quarter 2026</t>
  </si>
  <si>
    <t xml:space="preserve">4th quarter 2027</t>
  </si>
  <si>
    <t xml:space="preserve">Prima+D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</si>
</sst>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#,##0"/>
    <numFmt numFmtId="166" formatCode="#,##0.00"/>
    <numFmt numFmtId="167" formatCode="[$$-409]#,##0.00;[RED]\-[$$-409]#,##0.00"/>
    <numFmt numFmtId="168" formatCode="0.0000"/>
    <numFmt numFmtId="169" formatCode="#,##0_);\(#,##0\)"/>
    <numFmt numFmtId="170" formatCode="M/D/YY"/>
    <numFmt numFmtId="171" formatCode="@"/>
    <numFmt numFmtId="172" formatCode="0.00%"/>
    <numFmt numFmtId="173" formatCode="0.00000"/>
    <numFmt numFmtId="174" formatCode="0.00"/>
    <numFmt numFmtId="175" formatCode="0.000"/>
    <numFmt numFmtId="176" formatCode="MMM\ D&quot;, &quot;YYYY"/>
    <numFmt numFmtId="177" formatCode="YY\-MM\-DD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2"/>
      <name val="Times New Roman"/>
      <family val="1"/>
      <charset val="1"/>
    </font>
    <font>
      <b val="true"/>
      <sz val="12"/>
      <color rgb="FFCE181E"/>
      <name val="Times New Roman"/>
      <family val="1"/>
      <charset val="1"/>
    </font>
    <font>
      <b val="true"/>
      <sz val="12"/>
      <name val="Times New Roman"/>
      <family val="1"/>
      <charset val="1"/>
    </font>
    <font>
      <sz val="11"/>
      <name val="Cambria"/>
      <family val="0"/>
      <charset val="1"/>
    </font>
    <font>
      <b val="true"/>
      <sz val="11"/>
      <name val="Cambria"/>
      <family val="0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EE3D3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8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EE3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F10" activeCellId="0" sqref="F10"/>
    </sheetView>
  </sheetViews>
  <sheetFormatPr defaultRowHeight="12.8" zeroHeight="false" outlineLevelRow="0" outlineLevelCol="0"/>
  <cols>
    <col collapsed="false" customWidth="true" hidden="false" outlineLevel="0" max="1" min="1" style="0" width="36.52"/>
    <col collapsed="false" customWidth="true" hidden="false" outlineLevel="0" max="2" min="2" style="1" width="12.94"/>
    <col collapsed="false" customWidth="true" hidden="false" outlineLevel="0" max="10" min="3" style="0" width="12.94"/>
    <col collapsed="false" customWidth="true" hidden="false" outlineLevel="0" max="11" min="11" style="0" width="13.14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A1" s="0" t="s">
        <v>0</v>
      </c>
      <c r="B1" s="1" t="n">
        <v>2021</v>
      </c>
      <c r="C1" s="0" t="n">
        <v>2020</v>
      </c>
      <c r="D1" s="0" t="n">
        <v>2019</v>
      </c>
      <c r="E1" s="0" t="n">
        <v>2018</v>
      </c>
      <c r="F1" s="0" t="n">
        <v>2017</v>
      </c>
      <c r="G1" s="0" t="n">
        <v>2016</v>
      </c>
      <c r="H1" s="0" t="n">
        <v>2015</v>
      </c>
      <c r="I1" s="0" t="n">
        <v>2014</v>
      </c>
      <c r="J1" s="0" t="n">
        <v>2013</v>
      </c>
      <c r="K1" s="0" t="n">
        <v>2012</v>
      </c>
    </row>
    <row r="2" customFormat="false" ht="12.8" hidden="false" customHeight="false" outlineLevel="0" collapsed="false">
      <c r="A2" s="2" t="s">
        <v>1</v>
      </c>
    </row>
    <row r="3" customFormat="false" ht="12.8" hidden="false" customHeight="false" outlineLevel="0" collapsed="false">
      <c r="A3" s="3" t="s">
        <v>2</v>
      </c>
      <c r="B3" s="1" t="n">
        <v>647986</v>
      </c>
      <c r="C3" s="4" t="n">
        <v>1279908</v>
      </c>
      <c r="D3" s="4" t="n">
        <v>6462376</v>
      </c>
      <c r="E3" s="4" t="n">
        <v>6055126</v>
      </c>
      <c r="F3" s="4" t="n">
        <v>5396175</v>
      </c>
      <c r="G3" s="4" t="n">
        <v>4874340</v>
      </c>
      <c r="H3" s="4" t="n">
        <v>4345048</v>
      </c>
      <c r="I3" s="4" t="n">
        <v>3125881</v>
      </c>
      <c r="J3" s="4" t="n">
        <v>2570294</v>
      </c>
      <c r="K3" s="4" t="n">
        <v>2276246</v>
      </c>
    </row>
    <row r="4" customFormat="false" ht="12.8" hidden="false" customHeight="false" outlineLevel="0" collapsed="false">
      <c r="A4" s="0" t="s">
        <v>3</v>
      </c>
      <c r="B4" s="0" t="n">
        <f aca="false">B3*1000</f>
        <v>647986000</v>
      </c>
      <c r="C4" s="0" t="n">
        <f aca="false">C3*1000</f>
        <v>1279908000</v>
      </c>
      <c r="D4" s="0" t="n">
        <f aca="false">D3*1000</f>
        <v>6462376000</v>
      </c>
      <c r="E4" s="0" t="n">
        <f aca="false">E3*1000</f>
        <v>6055126000</v>
      </c>
      <c r="F4" s="0" t="n">
        <f aca="false">F3*1000</f>
        <v>5396175000</v>
      </c>
      <c r="G4" s="0" t="n">
        <f aca="false">G3*1000</f>
        <v>4874340000</v>
      </c>
      <c r="H4" s="0" t="n">
        <f aca="false">H3*1000</f>
        <v>4345048000</v>
      </c>
      <c r="I4" s="0" t="n">
        <f aca="false">I3*1000</f>
        <v>3125881000</v>
      </c>
      <c r="J4" s="0" t="n">
        <f aca="false">J3*1000</f>
        <v>2570294000</v>
      </c>
      <c r="K4" s="0" t="n">
        <f aca="false">K3*1000</f>
        <v>2276246000</v>
      </c>
    </row>
    <row r="6" customFormat="false" ht="12.8" hidden="false" customHeight="false" outlineLevel="0" collapsed="false">
      <c r="A6" s="0" t="s">
        <v>4</v>
      </c>
      <c r="B6" s="1" t="n">
        <v>-12.33</v>
      </c>
      <c r="C6" s="5" t="n">
        <v>-15.75</v>
      </c>
      <c r="D6" s="5" t="n">
        <v>4.33</v>
      </c>
      <c r="E6" s="5" t="n">
        <v>4.28</v>
      </c>
      <c r="F6" s="5" t="n">
        <v>3.33</v>
      </c>
      <c r="G6" s="5" t="n">
        <v>2.79</v>
      </c>
      <c r="H6" s="5" t="n">
        <v>1.89</v>
      </c>
      <c r="I6" s="5" t="n">
        <v>1.64</v>
      </c>
      <c r="J6" s="5" t="n">
        <v>0.5</v>
      </c>
      <c r="K6" s="5" t="n">
        <v>0.95</v>
      </c>
    </row>
    <row r="7" customFormat="false" ht="12.8" hidden="false" customHeight="false" outlineLevel="0" collapsed="false">
      <c r="C7" s="6"/>
      <c r="D7" s="6"/>
      <c r="E7" s="6"/>
      <c r="I7" s="6"/>
      <c r="J7" s="6"/>
      <c r="K7" s="6"/>
    </row>
    <row r="8" customFormat="false" ht="12.8" hidden="false" customHeight="false" outlineLevel="0" collapsed="false">
      <c r="A8" s="7" t="s">
        <v>5</v>
      </c>
    </row>
    <row r="9" customFormat="false" ht="12.8" hidden="false" customHeight="false" outlineLevel="0" collapsed="false">
      <c r="A9" s="3" t="s">
        <v>6</v>
      </c>
      <c r="B9" s="1" t="n">
        <v>1608037</v>
      </c>
      <c r="C9" s="4" t="n">
        <v>1693061</v>
      </c>
      <c r="D9" s="4" t="n">
        <v>3663261</v>
      </c>
      <c r="E9" s="4" t="n">
        <v>3377076</v>
      </c>
      <c r="F9" s="4" t="n">
        <v>3063644</v>
      </c>
      <c r="G9" s="4" t="n">
        <v>2850225</v>
      </c>
      <c r="H9" s="4" t="n">
        <v>2655449</v>
      </c>
      <c r="I9" s="4" t="n">
        <v>1946624</v>
      </c>
      <c r="J9" s="4" t="n">
        <v>1657659</v>
      </c>
      <c r="K9" s="4" t="n">
        <v>1478433</v>
      </c>
    </row>
    <row r="10" customFormat="false" ht="12.8" hidden="false" customHeight="false" outlineLevel="0" collapsed="false">
      <c r="A10" s="0" t="s">
        <v>7</v>
      </c>
      <c r="B10" s="1" t="n">
        <f aca="false">B9*1000</f>
        <v>1608037000</v>
      </c>
      <c r="C10" s="1" t="n">
        <f aca="false">C9*1000</f>
        <v>1693061000</v>
      </c>
      <c r="D10" s="1" t="n">
        <f aca="false">D9*1000</f>
        <v>3663261000</v>
      </c>
      <c r="E10" s="1" t="n">
        <f aca="false">E9*1000</f>
        <v>3377076000</v>
      </c>
      <c r="F10" s="1" t="n">
        <f aca="false">F9*1000</f>
        <v>3063644000</v>
      </c>
      <c r="G10" s="1" t="n">
        <f aca="false">G9*1000</f>
        <v>2850225000</v>
      </c>
      <c r="H10" s="1" t="n">
        <f aca="false">H9*1000</f>
        <v>2655449000</v>
      </c>
      <c r="I10" s="1" t="n">
        <f aca="false">I9*1000</f>
        <v>1946624000</v>
      </c>
      <c r="J10" s="1" t="n">
        <f aca="false">J9*1000</f>
        <v>1657659000</v>
      </c>
      <c r="K10" s="1" t="n">
        <f aca="false">K9*1000</f>
        <v>1478433000</v>
      </c>
    </row>
    <row r="12" customFormat="false" ht="12.8" hidden="false" customHeight="false" outlineLevel="0" collapsed="false">
      <c r="A12" s="2" t="s">
        <v>8</v>
      </c>
    </row>
    <row r="13" customFormat="false" ht="12.8" hidden="false" customHeight="false" outlineLevel="0" collapsed="false">
      <c r="A13" s="0" t="s">
        <v>8</v>
      </c>
      <c r="B13" s="0" t="n">
        <v>700845</v>
      </c>
      <c r="C13" s="4" t="n">
        <v>717840</v>
      </c>
      <c r="D13" s="4" t="n">
        <v>646188</v>
      </c>
      <c r="E13" s="4" t="n">
        <v>561060</v>
      </c>
      <c r="F13" s="4" t="n">
        <v>509957</v>
      </c>
      <c r="G13" s="4" t="n">
        <v>432495</v>
      </c>
      <c r="H13" s="4" t="n">
        <v>432114</v>
      </c>
      <c r="I13" s="4" t="n">
        <v>189537</v>
      </c>
      <c r="J13" s="4" t="n">
        <v>215593</v>
      </c>
      <c r="K13" s="4" t="n">
        <v>189537</v>
      </c>
    </row>
    <row r="14" customFormat="false" ht="12.8" hidden="false" customHeight="false" outlineLevel="0" collapsed="false">
      <c r="A14" s="0" t="s">
        <v>3</v>
      </c>
      <c r="B14" s="1" t="n">
        <f aca="false">B13*1000</f>
        <v>700845000</v>
      </c>
      <c r="C14" s="1" t="n">
        <f aca="false">C13*1000</f>
        <v>717840000</v>
      </c>
      <c r="D14" s="1" t="n">
        <f aca="false">D13*1000</f>
        <v>646188000</v>
      </c>
      <c r="E14" s="1" t="n">
        <f aca="false">E13*1000</f>
        <v>561060000</v>
      </c>
      <c r="F14" s="1" t="n">
        <f aca="false">F13*1000</f>
        <v>509957000</v>
      </c>
      <c r="G14" s="1" t="n">
        <f aca="false">G13*1000</f>
        <v>432495000</v>
      </c>
      <c r="H14" s="1" t="n">
        <f aca="false">H13*1000</f>
        <v>432114000</v>
      </c>
      <c r="I14" s="1" t="n">
        <f aca="false">I13*1000</f>
        <v>189537000</v>
      </c>
      <c r="J14" s="1" t="n">
        <f aca="false">J13*1000</f>
        <v>215593000</v>
      </c>
      <c r="K14" s="1" t="n">
        <f aca="false">K13*1000</f>
        <v>189537000</v>
      </c>
    </row>
    <row r="16" customFormat="false" ht="12.8" hidden="false" customHeight="false" outlineLevel="0" collapsed="false">
      <c r="A16" s="2" t="s">
        <v>9</v>
      </c>
    </row>
    <row r="17" customFormat="false" ht="12.8" hidden="false" customHeight="false" outlineLevel="0" collapsed="false">
      <c r="A17" s="0" t="s">
        <v>10</v>
      </c>
      <c r="B17" s="0" t="n">
        <v>891452</v>
      </c>
      <c r="C17" s="4" t="n">
        <v>745345</v>
      </c>
      <c r="D17" s="4" t="n">
        <v>974850</v>
      </c>
      <c r="E17" s="4" t="n">
        <v>897929</v>
      </c>
      <c r="F17" s="4" t="n">
        <v>773755</v>
      </c>
      <c r="G17" s="4" t="n">
        <v>666156</v>
      </c>
      <c r="H17" s="4" t="n">
        <v>554999</v>
      </c>
      <c r="I17" s="4" t="n">
        <v>251183</v>
      </c>
      <c r="J17" s="4" t="n">
        <v>301155</v>
      </c>
      <c r="K17" s="4" t="n">
        <v>251183</v>
      </c>
    </row>
    <row r="18" customFormat="false" ht="12.8" hidden="false" customHeight="false" outlineLevel="0" collapsed="false">
      <c r="A18" s="0" t="s">
        <v>7</v>
      </c>
      <c r="B18" s="0" t="n">
        <f aca="false">B17*1000</f>
        <v>891452000</v>
      </c>
      <c r="C18" s="0" t="n">
        <f aca="false">C17*1000</f>
        <v>745345000</v>
      </c>
      <c r="D18" s="0" t="n">
        <f aca="false">D17*1000</f>
        <v>974850000</v>
      </c>
      <c r="E18" s="0" t="n">
        <f aca="false">E17*1000</f>
        <v>897929000</v>
      </c>
      <c r="F18" s="0" t="n">
        <f aca="false">F17*1000</f>
        <v>773755000</v>
      </c>
      <c r="G18" s="0" t="n">
        <f aca="false">G17*1000</f>
        <v>666156000</v>
      </c>
      <c r="H18" s="0" t="n">
        <f aca="false">H17*1000</f>
        <v>554999000</v>
      </c>
      <c r="I18" s="0" t="n">
        <f aca="false">I17*1000</f>
        <v>251183000</v>
      </c>
      <c r="J18" s="0" t="n">
        <f aca="false">J17*1000</f>
        <v>301155000</v>
      </c>
      <c r="K18" s="0" t="n">
        <f aca="false">K17*1000</f>
        <v>251183000</v>
      </c>
    </row>
    <row r="20" customFormat="false" ht="12.8" hidden="false" customHeight="false" outlineLevel="0" collapsed="false">
      <c r="A20" s="2" t="s">
        <v>11</v>
      </c>
    </row>
    <row r="21" customFormat="false" ht="12.8" hidden="false" customHeight="false" outlineLevel="0" collapsed="false">
      <c r="A21" s="0" t="s">
        <v>11</v>
      </c>
      <c r="B21" s="0" t="n">
        <f aca="false">B20*1000000</f>
        <v>0</v>
      </c>
      <c r="C21" s="0" t="n">
        <f aca="false">C20*1000000</f>
        <v>0</v>
      </c>
      <c r="D21" s="0" t="n">
        <f aca="false">D20*1000000</f>
        <v>0</v>
      </c>
      <c r="E21" s="0" t="n">
        <f aca="false">E20*1000000</f>
        <v>0</v>
      </c>
      <c r="F21" s="0" t="n">
        <f aca="false">F20*1000000</f>
        <v>0</v>
      </c>
      <c r="G21" s="0" t="n">
        <f aca="false">G20*1000000</f>
        <v>0</v>
      </c>
      <c r="H21" s="0" t="n">
        <f aca="false">H20*1000000</f>
        <v>0</v>
      </c>
      <c r="I21" s="0" t="n">
        <f aca="false">I20*1000000</f>
        <v>0</v>
      </c>
      <c r="J21" s="0" t="n">
        <f aca="false">J20*1000000</f>
        <v>0</v>
      </c>
      <c r="K21" s="0" t="n">
        <f aca="false">K20*1000000</f>
        <v>0</v>
      </c>
    </row>
    <row r="23" customFormat="false" ht="12.8" hidden="false" customHeight="false" outlineLevel="0" collapsed="false">
      <c r="A23" s="2" t="s">
        <v>12</v>
      </c>
    </row>
    <row r="24" customFormat="false" ht="12.8" hidden="false" customHeight="false" outlineLevel="0" collapsed="false">
      <c r="A24" s="0" t="s">
        <v>13</v>
      </c>
      <c r="B24" s="0" t="n">
        <v>-4501320</v>
      </c>
      <c r="C24" s="4" t="n">
        <v>-4000047</v>
      </c>
      <c r="D24" s="4" t="n">
        <v>911365</v>
      </c>
      <c r="E24" s="4" t="n">
        <v>969310</v>
      </c>
      <c r="F24" s="4" t="n">
        <v>770614</v>
      </c>
      <c r="G24" s="4" t="n">
        <v>640303</v>
      </c>
      <c r="H24" s="4" t="n">
        <v>433909</v>
      </c>
      <c r="I24" s="4" t="n">
        <v>340334</v>
      </c>
      <c r="J24" s="4" t="n">
        <v>114688</v>
      </c>
      <c r="K24" s="4" t="n">
        <v>169262</v>
      </c>
    </row>
    <row r="25" customFormat="false" ht="12.8" hidden="false" customHeight="false" outlineLevel="0" collapsed="false">
      <c r="A25" s="0" t="s">
        <v>3</v>
      </c>
      <c r="B25" s="0" t="n">
        <f aca="false">B24*1000</f>
        <v>-4501320000</v>
      </c>
      <c r="C25" s="0" t="n">
        <f aca="false">C24*1000</f>
        <v>-4000047000</v>
      </c>
      <c r="D25" s="0" t="n">
        <f aca="false">D24*1000</f>
        <v>911365000</v>
      </c>
      <c r="E25" s="0" t="n">
        <f aca="false">E24*1000</f>
        <v>969310000</v>
      </c>
      <c r="F25" s="0" t="n">
        <f aca="false">F24*1000</f>
        <v>770614000</v>
      </c>
      <c r="G25" s="0" t="n">
        <f aca="false">G24*1000</f>
        <v>640303000</v>
      </c>
      <c r="H25" s="0" t="n">
        <f aca="false">H24*1000</f>
        <v>433909000</v>
      </c>
      <c r="I25" s="0" t="n">
        <f aca="false">I24*1000</f>
        <v>340334000</v>
      </c>
      <c r="J25" s="0" t="n">
        <f aca="false">J24*1000</f>
        <v>114688000</v>
      </c>
      <c r="K25" s="0" t="n">
        <f aca="false">K24*1000</f>
        <v>169262000</v>
      </c>
    </row>
    <row r="27" customFormat="false" ht="12.8" hidden="false" customHeight="false" outlineLevel="0" collapsed="false">
      <c r="A27" s="2" t="s">
        <v>14</v>
      </c>
    </row>
    <row r="28" customFormat="false" ht="12.8" hidden="false" customHeight="false" outlineLevel="0" collapsed="false">
      <c r="A28" s="0" t="s">
        <v>15</v>
      </c>
      <c r="B28" s="0" t="n">
        <v>-5267</v>
      </c>
      <c r="C28" s="4" t="n">
        <v>-12467</v>
      </c>
      <c r="D28" s="4" t="n">
        <v>18863</v>
      </c>
      <c r="E28" s="4" t="n">
        <v>-14467</v>
      </c>
      <c r="F28" s="4" t="n">
        <v>-10742</v>
      </c>
      <c r="G28" s="4" t="n">
        <v>-7218</v>
      </c>
      <c r="H28" s="4" t="n">
        <v>-6772</v>
      </c>
      <c r="I28" s="4" t="n">
        <v>2267</v>
      </c>
      <c r="J28" s="4" t="n">
        <v>-11802</v>
      </c>
      <c r="K28" s="4" t="n">
        <v>-706</v>
      </c>
    </row>
    <row r="29" customFormat="false" ht="12.8" hidden="false" customHeight="false" outlineLevel="0" collapsed="false">
      <c r="A29" s="0" t="s">
        <v>3</v>
      </c>
      <c r="B29" s="0" t="n">
        <f aca="false">B28*1000</f>
        <v>-5267000</v>
      </c>
      <c r="C29" s="0" t="n">
        <f aca="false">C28*1000</f>
        <v>-12467000</v>
      </c>
      <c r="D29" s="0" t="n">
        <f aca="false">D28*1000</f>
        <v>18863000</v>
      </c>
      <c r="E29" s="0" t="n">
        <f aca="false">E28*1000</f>
        <v>-14467000</v>
      </c>
      <c r="F29" s="0" t="n">
        <f aca="false">F28*1000</f>
        <v>-10742000</v>
      </c>
      <c r="G29" s="0" t="n">
        <f aca="false">G28*1000</f>
        <v>-7218000</v>
      </c>
      <c r="H29" s="0" t="n">
        <f aca="false">H28*1000</f>
        <v>-6772000</v>
      </c>
      <c r="I29" s="0" t="n">
        <f aca="false">I28*1000</f>
        <v>2267000</v>
      </c>
      <c r="J29" s="0" t="n">
        <f aca="false">J28*1000</f>
        <v>-11802000</v>
      </c>
      <c r="K29" s="0" t="n">
        <f aca="false">K28*1000</f>
        <v>-706000</v>
      </c>
    </row>
    <row r="30" customFormat="false" ht="12.8" hidden="false" customHeight="false" outlineLevel="0" collapsed="false">
      <c r="B30" s="0"/>
    </row>
    <row r="31" customFormat="false" ht="12.8" hidden="false" customHeight="false" outlineLevel="0" collapsed="false">
      <c r="A31" s="7" t="s">
        <v>16</v>
      </c>
    </row>
    <row r="32" customFormat="false" ht="12.8" hidden="false" customHeight="false" outlineLevel="0" collapsed="false">
      <c r="A32" s="0" t="s">
        <v>17</v>
      </c>
      <c r="B32" s="1" t="n">
        <v>-1004044</v>
      </c>
      <c r="C32" s="0" t="n">
        <v>-975362</v>
      </c>
      <c r="D32" s="0" t="n">
        <v>-1680192</v>
      </c>
      <c r="E32" s="4" t="n">
        <v>-1502708</v>
      </c>
      <c r="F32" s="4" t="n">
        <v>-1404898</v>
      </c>
      <c r="G32" s="4" t="n">
        <v>-1128914</v>
      </c>
      <c r="H32" s="4" t="n">
        <v>-1206253</v>
      </c>
      <c r="I32" s="4" t="n">
        <v>-1796660</v>
      </c>
      <c r="J32" s="4" t="n">
        <v>-894851</v>
      </c>
      <c r="K32" s="4" t="n">
        <v>-303840</v>
      </c>
    </row>
    <row r="33" customFormat="false" ht="12.8" hidden="false" customHeight="false" outlineLevel="0" collapsed="false">
      <c r="A33" s="0" t="s">
        <v>18</v>
      </c>
      <c r="B33" s="0" t="n">
        <f aca="false">-B32*1000</f>
        <v>1004044000</v>
      </c>
      <c r="C33" s="0" t="n">
        <f aca="false">-C32*1000</f>
        <v>975362000</v>
      </c>
      <c r="D33" s="0" t="n">
        <f aca="false">-D32*1000</f>
        <v>1680192000</v>
      </c>
      <c r="E33" s="0" t="n">
        <f aca="false">-E32*1000</f>
        <v>1502708000</v>
      </c>
      <c r="F33" s="0" t="n">
        <f aca="false">-F32*1000</f>
        <v>1404898000</v>
      </c>
      <c r="G33" s="0" t="n">
        <f aca="false">-G32*1000</f>
        <v>1128914000</v>
      </c>
      <c r="H33" s="0" t="n">
        <f aca="false">-H32*1000</f>
        <v>1206253000</v>
      </c>
      <c r="I33" s="0" t="n">
        <f aca="false">-I32*1000</f>
        <v>1796660000</v>
      </c>
      <c r="J33" s="0" t="n">
        <f aca="false">-J32*1000</f>
        <v>894851000</v>
      </c>
      <c r="K33" s="0" t="n">
        <f aca="false">-K32*1000</f>
        <v>303840000</v>
      </c>
    </row>
    <row r="34" customFormat="false" ht="12.8" hidden="false" customHeight="false" outlineLevel="0" collapsed="false">
      <c r="B34" s="0"/>
    </row>
    <row r="35" customFormat="false" ht="12.8" hidden="false" customHeight="false" outlineLevel="0" collapsed="false">
      <c r="A35" s="2" t="s">
        <v>19</v>
      </c>
    </row>
    <row r="36" customFormat="false" ht="12.8" hidden="false" customHeight="false" outlineLevel="0" collapsed="false">
      <c r="A36" s="0" t="s">
        <v>20</v>
      </c>
      <c r="B36" s="0" t="n">
        <v>1167473</v>
      </c>
      <c r="C36" s="4" t="n">
        <v>20578</v>
      </c>
      <c r="D36" s="4" t="n">
        <v>75109</v>
      </c>
      <c r="E36" s="4" t="n">
        <v>55249</v>
      </c>
      <c r="F36" s="4" t="n">
        <v>43961</v>
      </c>
      <c r="G36" s="4" t="n">
        <v>63215</v>
      </c>
      <c r="H36" s="4" t="n">
        <v>44996</v>
      </c>
      <c r="I36" s="4" t="n">
        <v>32432</v>
      </c>
      <c r="J36" s="4" t="n">
        <v>18260</v>
      </c>
      <c r="K36" s="4" t="n">
        <v>15062</v>
      </c>
    </row>
    <row r="37" customFormat="false" ht="12.8" hidden="false" customHeight="false" outlineLevel="0" collapsed="false">
      <c r="A37" s="0" t="s">
        <v>3</v>
      </c>
      <c r="B37" s="0" t="n">
        <f aca="false">B36*1000</f>
        <v>1167473000</v>
      </c>
      <c r="C37" s="0" t="n">
        <f aca="false">C36*1000</f>
        <v>20578000</v>
      </c>
      <c r="D37" s="0" t="n">
        <f aca="false">D36*1000</f>
        <v>75109000</v>
      </c>
      <c r="E37" s="0" t="n">
        <f aca="false">E36*1000</f>
        <v>55249000</v>
      </c>
      <c r="F37" s="0" t="n">
        <f aca="false">F36*1000</f>
        <v>43961000</v>
      </c>
      <c r="G37" s="0" t="n">
        <f aca="false">G36*1000</f>
        <v>63215000</v>
      </c>
      <c r="H37" s="0" t="n">
        <f aca="false">H36*1000</f>
        <v>44996000</v>
      </c>
      <c r="I37" s="0" t="n">
        <f aca="false">I36*1000</f>
        <v>32432000</v>
      </c>
      <c r="J37" s="0" t="n">
        <f aca="false">J36*1000</f>
        <v>18260000</v>
      </c>
      <c r="K37" s="0" t="n">
        <f aca="false">K36*1000</f>
        <v>15062000</v>
      </c>
    </row>
    <row r="39" customFormat="false" ht="12.8" hidden="false" customHeight="false" outlineLevel="0" collapsed="false">
      <c r="A39" s="2" t="s">
        <v>21</v>
      </c>
      <c r="B39" s="0" t="n">
        <v>118205</v>
      </c>
      <c r="C39" s="4" t="n">
        <v>82381</v>
      </c>
      <c r="D39" s="4" t="n">
        <v>95427</v>
      </c>
      <c r="E39" s="4" t="n">
        <v>90202</v>
      </c>
      <c r="F39" s="4" t="n">
        <v>82121</v>
      </c>
      <c r="G39" s="4" t="n">
        <v>66255</v>
      </c>
      <c r="H39" s="4" t="n">
        <v>58173</v>
      </c>
      <c r="I39" s="4" t="n">
        <v>56555</v>
      </c>
      <c r="J39" s="4" t="n">
        <v>43715</v>
      </c>
      <c r="K39" s="4" t="n">
        <v>39681</v>
      </c>
    </row>
    <row r="40" customFormat="false" ht="12.8" hidden="false" customHeight="false" outlineLevel="0" collapsed="false">
      <c r="A40" s="0" t="s">
        <v>3</v>
      </c>
      <c r="B40" s="0" t="n">
        <f aca="false">B39*1000</f>
        <v>118205000</v>
      </c>
      <c r="C40" s="0" t="n">
        <f aca="false">C39*1000</f>
        <v>82381000</v>
      </c>
      <c r="D40" s="0" t="n">
        <f aca="false">D39*1000</f>
        <v>95427000</v>
      </c>
      <c r="E40" s="0" t="n">
        <f aca="false">E39*1000</f>
        <v>90202000</v>
      </c>
      <c r="F40" s="0" t="n">
        <f aca="false">F39*1000</f>
        <v>82121000</v>
      </c>
      <c r="G40" s="0" t="n">
        <f aca="false">G39*1000</f>
        <v>66255000</v>
      </c>
      <c r="H40" s="0" t="n">
        <f aca="false">H39*1000</f>
        <v>58173000</v>
      </c>
      <c r="I40" s="0" t="n">
        <f aca="false">I39*1000</f>
        <v>56555000</v>
      </c>
      <c r="J40" s="0" t="n">
        <f aca="false">J39*1000</f>
        <v>43715000</v>
      </c>
      <c r="K40" s="0" t="n">
        <f aca="false">K39*1000</f>
        <v>39681000</v>
      </c>
    </row>
    <row r="42" customFormat="false" ht="12.8" hidden="false" customHeight="false" outlineLevel="0" collapsed="false">
      <c r="A42" s="2" t="s">
        <v>22</v>
      </c>
    </row>
    <row r="43" customFormat="false" ht="12.8" hidden="false" customHeight="false" outlineLevel="0" collapsed="false">
      <c r="A43" s="0" t="s">
        <v>23</v>
      </c>
      <c r="B43" s="0" t="n">
        <v>3301568</v>
      </c>
      <c r="C43" s="4" t="n">
        <v>3557544</v>
      </c>
      <c r="D43" s="4" t="n">
        <v>730145</v>
      </c>
      <c r="E43" s="4" t="n">
        <v>550313</v>
      </c>
      <c r="F43" s="4" t="n">
        <v>518337</v>
      </c>
      <c r="G43" s="4" t="n">
        <v>411093</v>
      </c>
      <c r="H43" s="4" t="n">
        <v>340411</v>
      </c>
      <c r="I43" s="4" t="n">
        <v>283735</v>
      </c>
      <c r="J43" s="4" t="n">
        <v>182924</v>
      </c>
      <c r="K43" s="4" t="n">
        <v>164929</v>
      </c>
    </row>
    <row r="44" customFormat="false" ht="12.8" hidden="false" customHeight="false" outlineLevel="0" collapsed="false">
      <c r="A44" s="0" t="s">
        <v>24</v>
      </c>
      <c r="B44" s="0" t="n">
        <f aca="false">B43*1000</f>
        <v>3301568000</v>
      </c>
      <c r="C44" s="0" t="n">
        <f aca="false">C43*1000</f>
        <v>3557544000</v>
      </c>
      <c r="D44" s="0" t="n">
        <f aca="false">D43*1000</f>
        <v>730145000</v>
      </c>
      <c r="E44" s="0" t="n">
        <f aca="false">E43*1000</f>
        <v>550313000</v>
      </c>
      <c r="F44" s="0" t="n">
        <f aca="false">F43*1000</f>
        <v>518337000</v>
      </c>
      <c r="G44" s="0" t="n">
        <f aca="false">G43*1000</f>
        <v>411093000</v>
      </c>
      <c r="H44" s="0" t="n">
        <f aca="false">H43*1000</f>
        <v>340411000</v>
      </c>
      <c r="I44" s="0" t="n">
        <f aca="false">I43*1000</f>
        <v>283735000</v>
      </c>
      <c r="J44" s="0" t="n">
        <f aca="false">J43*1000</f>
        <v>182924000</v>
      </c>
      <c r="K44" s="0" t="n">
        <f aca="false">K43*1000</f>
        <v>164929000</v>
      </c>
    </row>
    <row r="45" customFormat="false" ht="12.8" hidden="false" customHeight="false" outlineLevel="0" collapsed="false">
      <c r="B45" s="0"/>
    </row>
    <row r="46" customFormat="false" ht="12.8" hidden="false" customHeight="false" outlineLevel="0" collapsed="false">
      <c r="A46" s="2" t="s">
        <v>25</v>
      </c>
    </row>
    <row r="47" customFormat="false" ht="12.8" hidden="false" customHeight="false" outlineLevel="0" collapsed="false">
      <c r="A47" s="8" t="s">
        <v>25</v>
      </c>
      <c r="B47" s="0" t="n">
        <v>233172</v>
      </c>
      <c r="C47" s="4" t="n">
        <v>83136</v>
      </c>
      <c r="D47" s="4" t="n">
        <v>100777</v>
      </c>
      <c r="E47" s="4" t="n">
        <v>159564</v>
      </c>
      <c r="F47" s="4" t="n">
        <v>53433</v>
      </c>
      <c r="G47" s="4" t="n">
        <v>45488</v>
      </c>
      <c r="H47" s="4" t="n">
        <v>38002</v>
      </c>
      <c r="I47" s="4" t="n">
        <v>101983</v>
      </c>
      <c r="J47" s="4" t="n">
        <v>86788</v>
      </c>
      <c r="K47" s="4" t="n">
        <v>79126</v>
      </c>
    </row>
    <row r="48" customFormat="false" ht="12.8" hidden="false" customHeight="false" outlineLevel="0" collapsed="false">
      <c r="A48" s="0" t="s">
        <v>3</v>
      </c>
      <c r="B48" s="0" t="n">
        <f aca="false">B47*1000</f>
        <v>233172000</v>
      </c>
      <c r="C48" s="0" t="n">
        <f aca="false">C47*1000</f>
        <v>83136000</v>
      </c>
      <c r="D48" s="0" t="n">
        <f aca="false">D47*1000</f>
        <v>100777000</v>
      </c>
      <c r="E48" s="0" t="n">
        <f aca="false">E47*1000</f>
        <v>159564000</v>
      </c>
      <c r="F48" s="0" t="n">
        <f aca="false">F47*1000</f>
        <v>53433000</v>
      </c>
      <c r="G48" s="0" t="n">
        <f aca="false">G47*1000</f>
        <v>45488000</v>
      </c>
      <c r="H48" s="0" t="n">
        <f aca="false">H47*1000</f>
        <v>38002000</v>
      </c>
      <c r="I48" s="0" t="n">
        <f aca="false">I47*1000</f>
        <v>101983000</v>
      </c>
      <c r="J48" s="0" t="n">
        <f aca="false">J47*1000</f>
        <v>86788000</v>
      </c>
      <c r="K48" s="0" t="n">
        <f aca="false">K47*1000</f>
        <v>79126000</v>
      </c>
    </row>
    <row r="50" customFormat="false" ht="12.8" hidden="false" customHeight="false" outlineLevel="0" collapsed="false">
      <c r="A50" s="2" t="s">
        <v>26</v>
      </c>
    </row>
    <row r="51" customFormat="false" ht="12.8" hidden="false" customHeight="false" outlineLevel="0" collapsed="false">
      <c r="A51" s="0" t="s">
        <v>27</v>
      </c>
      <c r="B51" s="0" t="n">
        <v>3730432</v>
      </c>
      <c r="C51" s="4" t="n">
        <v>1913903</v>
      </c>
      <c r="D51" s="4" t="n">
        <v>3584390</v>
      </c>
      <c r="E51" s="4" t="n">
        <v>3150500</v>
      </c>
      <c r="F51" s="4" t="n">
        <v>2490021</v>
      </c>
      <c r="G51" s="4" t="n">
        <v>2366519</v>
      </c>
      <c r="H51" s="4" t="n">
        <v>2312818</v>
      </c>
      <c r="I51" s="4" t="n">
        <v>2086599</v>
      </c>
      <c r="J51" s="4" t="n">
        <v>1075488</v>
      </c>
      <c r="K51" s="4" t="n">
        <v>945089</v>
      </c>
    </row>
    <row r="52" customFormat="false" ht="12.8" hidden="false" customHeight="false" outlineLevel="0" collapsed="false">
      <c r="A52" s="0" t="s">
        <v>28</v>
      </c>
      <c r="B52" s="0" t="n">
        <f aca="false">B51*1000</f>
        <v>3730432000</v>
      </c>
      <c r="C52" s="0" t="n">
        <f aca="false">C51*1000</f>
        <v>1913903000</v>
      </c>
      <c r="D52" s="0" t="n">
        <f aca="false">D51*1000</f>
        <v>3584390000</v>
      </c>
      <c r="E52" s="0" t="n">
        <f aca="false">E51*1000</f>
        <v>3150500000</v>
      </c>
      <c r="F52" s="0" t="n">
        <f aca="false">F51*1000</f>
        <v>2490021000</v>
      </c>
      <c r="G52" s="0" t="n">
        <f aca="false">G51*1000</f>
        <v>2366519000</v>
      </c>
      <c r="H52" s="0" t="n">
        <f aca="false">H51*1000</f>
        <v>2312818000</v>
      </c>
      <c r="I52" s="0" t="n">
        <f aca="false">I51*1000</f>
        <v>2086599000</v>
      </c>
      <c r="J52" s="0" t="n">
        <f aca="false">J51*1000</f>
        <v>1075488000</v>
      </c>
      <c r="K52" s="0" t="n">
        <f aca="false">K51*1000</f>
        <v>945089000</v>
      </c>
    </row>
    <row r="54" customFormat="false" ht="12.8" hidden="false" customHeight="false" outlineLevel="0" collapsed="false">
      <c r="A54" s="2" t="s">
        <v>29</v>
      </c>
    </row>
    <row r="55" customFormat="false" ht="12.8" hidden="false" customHeight="false" outlineLevel="0" collapsed="false">
      <c r="A55" s="0" t="s">
        <v>30</v>
      </c>
      <c r="B55" s="0" t="n">
        <v>11569700</v>
      </c>
      <c r="C55" s="4" t="n">
        <v>11681234</v>
      </c>
      <c r="D55" s="4" t="n">
        <v>6055335</v>
      </c>
      <c r="E55" s="4" t="n">
        <v>5810873</v>
      </c>
      <c r="F55" s="4" t="n">
        <v>5688392</v>
      </c>
      <c r="G55" s="4" t="n">
        <v>2366519</v>
      </c>
      <c r="H55" s="4" t="n">
        <v>2312818</v>
      </c>
      <c r="I55" s="4" t="n">
        <v>5607157</v>
      </c>
      <c r="J55" s="4" t="n">
        <v>2841214</v>
      </c>
      <c r="K55" s="4" t="n">
        <v>2764120</v>
      </c>
    </row>
    <row r="56" customFormat="false" ht="12.8" hidden="false" customHeight="false" outlineLevel="0" collapsed="false">
      <c r="A56" s="0" t="s">
        <v>31</v>
      </c>
      <c r="B56" s="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5767697</v>
      </c>
      <c r="H56" s="4" t="n">
        <v>5838494</v>
      </c>
      <c r="I56" s="4" t="n">
        <v>18544</v>
      </c>
      <c r="J56" s="4" t="n">
        <v>55128</v>
      </c>
      <c r="K56" s="4" t="n">
        <v>147364</v>
      </c>
    </row>
    <row r="57" customFormat="false" ht="12.8" hidden="false" customHeight="false" outlineLevel="0" collapsed="false">
      <c r="A57" s="0" t="s">
        <v>32</v>
      </c>
      <c r="B57" s="0" t="n">
        <v>997055</v>
      </c>
      <c r="C57" s="4" t="n">
        <v>450075</v>
      </c>
      <c r="D57" s="4" t="n">
        <v>529295</v>
      </c>
      <c r="E57" s="4" t="n">
        <v>281596</v>
      </c>
      <c r="F57" s="4" t="n">
        <v>166690</v>
      </c>
      <c r="G57" s="4" t="n">
        <v>349661</v>
      </c>
      <c r="H57" s="4" t="n">
        <v>284873</v>
      </c>
      <c r="I57" s="4" t="n">
        <v>341964</v>
      </c>
      <c r="J57" s="4" t="n">
        <v>47882</v>
      </c>
      <c r="K57" s="4" t="n">
        <v>63070</v>
      </c>
    </row>
    <row r="58" customFormat="false" ht="12.8" hidden="false" customHeight="false" outlineLevel="0" collapsed="false">
      <c r="A58" s="0" t="s">
        <v>28</v>
      </c>
      <c r="B58" s="0" t="n">
        <f aca="false">SUM(B55:B57)*1000</f>
        <v>12566755000</v>
      </c>
      <c r="C58" s="0" t="n">
        <f aca="false">SUM(C55:C57)*1000</f>
        <v>12131309000</v>
      </c>
      <c r="D58" s="0" t="n">
        <f aca="false">SUM(D55:D57)*1000</f>
        <v>6584630000</v>
      </c>
      <c r="E58" s="0" t="n">
        <f aca="false">SUM(E55:E57)*1000</f>
        <v>6092469000</v>
      </c>
      <c r="F58" s="0" t="n">
        <f aca="false">SUM(F55:F57)*1000</f>
        <v>5855082000</v>
      </c>
      <c r="G58" s="0" t="n">
        <f aca="false">SUM(G55:G57)*1000</f>
        <v>8483877000</v>
      </c>
      <c r="H58" s="0" t="n">
        <f aca="false">SUM(H55:H57)*1000</f>
        <v>8436185000</v>
      </c>
      <c r="I58" s="0" t="n">
        <f aca="false">SUM(I55:I57)*1000</f>
        <v>5967665000</v>
      </c>
      <c r="J58" s="0" t="n">
        <f aca="false">SUM(J55:J57)*1000</f>
        <v>2944224000</v>
      </c>
      <c r="K58" s="0" t="n">
        <f aca="false">SUM(K55:K57)*1000</f>
        <v>2974554000</v>
      </c>
    </row>
    <row r="60" customFormat="false" ht="12.8" hidden="false" customHeight="false" outlineLevel="0" collapsed="false">
      <c r="A60" s="2" t="s">
        <v>33</v>
      </c>
    </row>
    <row r="61" customFormat="false" ht="12.8" hidden="false" customHeight="false" outlineLevel="0" collapsed="false">
      <c r="A61" s="8" t="s">
        <v>34</v>
      </c>
      <c r="B61" s="0" t="n">
        <v>365449967</v>
      </c>
      <c r="C61" s="0" t="n">
        <v>254728932</v>
      </c>
      <c r="D61" s="0" t="n">
        <v>214929977</v>
      </c>
      <c r="E61" s="0" t="n">
        <v>223001739</v>
      </c>
      <c r="F61" s="0" t="n">
        <v>228040825</v>
      </c>
      <c r="G61" s="0" t="n">
        <v>227121875</v>
      </c>
      <c r="H61" s="0" t="n">
        <v>226591437</v>
      </c>
      <c r="I61" s="0" t="n">
        <v>206524968</v>
      </c>
      <c r="J61" s="0" t="n">
        <v>202993839</v>
      </c>
      <c r="K61" s="0" t="n">
        <v>178232850</v>
      </c>
    </row>
    <row r="62" customFormat="false" ht="12.8" hidden="false" customHeight="false" outlineLevel="0" collapsed="false">
      <c r="A62" s="0" t="s">
        <v>35</v>
      </c>
      <c r="B62" s="0" t="n">
        <f aca="false">B61</f>
        <v>365449967</v>
      </c>
      <c r="C62" s="0" t="n">
        <f aca="false">C61</f>
        <v>254728932</v>
      </c>
      <c r="D62" s="0" t="n">
        <f aca="false">D61</f>
        <v>214929977</v>
      </c>
      <c r="E62" s="0" t="n">
        <f aca="false">E61</f>
        <v>223001739</v>
      </c>
      <c r="F62" s="0" t="n">
        <f aca="false">F61</f>
        <v>228040825</v>
      </c>
      <c r="G62" s="0" t="n">
        <f aca="false">G61</f>
        <v>227121875</v>
      </c>
      <c r="H62" s="0" t="n">
        <f aca="false">H61</f>
        <v>226591437</v>
      </c>
      <c r="I62" s="0" t="n">
        <f aca="false">I61</f>
        <v>206524968</v>
      </c>
      <c r="J62" s="0" t="n">
        <f aca="false">J61</f>
        <v>202993839</v>
      </c>
      <c r="K62" s="0" t="n">
        <f aca="false">K61</f>
        <v>178232850</v>
      </c>
    </row>
    <row r="64" customFormat="false" ht="12.8" hidden="false" customHeight="false" outlineLevel="0" collapsed="false">
      <c r="A64" s="2" t="s">
        <v>36</v>
      </c>
    </row>
    <row r="65" customFormat="false" ht="12.8" hidden="false" customHeight="false" outlineLevel="0" collapsed="false">
      <c r="A65" s="8" t="s">
        <v>37</v>
      </c>
      <c r="B65" s="1" t="n">
        <v>-4506587</v>
      </c>
      <c r="C65" s="0" t="n">
        <v>-4012514</v>
      </c>
      <c r="D65" s="0" t="n">
        <v>930228</v>
      </c>
      <c r="E65" s="0" t="n">
        <v>954843</v>
      </c>
      <c r="F65" s="0" t="n">
        <v>759872</v>
      </c>
      <c r="G65" s="0" t="n">
        <v>633085</v>
      </c>
      <c r="H65" s="0" t="n">
        <v>427137</v>
      </c>
      <c r="I65" s="0" t="n">
        <v>342601</v>
      </c>
      <c r="J65" s="0" t="n">
        <v>102886</v>
      </c>
      <c r="K65" s="0" t="n">
        <v>168556</v>
      </c>
    </row>
    <row r="66" customFormat="false" ht="12.8" hidden="false" customHeight="false" outlineLevel="0" collapsed="false">
      <c r="A66" s="0" t="s">
        <v>28</v>
      </c>
      <c r="B66" s="0" t="n">
        <f aca="false">B65*1000</f>
        <v>-4506587000</v>
      </c>
      <c r="C66" s="0" t="n">
        <f aca="false">C65*1000</f>
        <v>-4012514000</v>
      </c>
      <c r="D66" s="0" t="n">
        <f aca="false">D65*1000</f>
        <v>930228000</v>
      </c>
      <c r="E66" s="0" t="n">
        <f aca="false">E65*1000</f>
        <v>954843000</v>
      </c>
      <c r="F66" s="0" t="n">
        <f aca="false">F65*1000</f>
        <v>759872000</v>
      </c>
      <c r="G66" s="0" t="n">
        <f aca="false">G65*1000</f>
        <v>633085000</v>
      </c>
      <c r="H66" s="0" t="n">
        <f aca="false">H65*1000</f>
        <v>427137000</v>
      </c>
      <c r="I66" s="0" t="n">
        <f aca="false">I65*1000</f>
        <v>342601000</v>
      </c>
      <c r="J66" s="0" t="n">
        <f aca="false">J65*1000</f>
        <v>102886000</v>
      </c>
      <c r="K66" s="0" t="n">
        <f aca="false">K65*1000</f>
        <v>168556000</v>
      </c>
    </row>
    <row r="68" customFormat="false" ht="12.8" hidden="false" customHeight="false" outlineLevel="0" collapsed="false">
      <c r="A68" s="2" t="s">
        <v>38</v>
      </c>
      <c r="C68" s="4"/>
      <c r="D68" s="4"/>
      <c r="E68" s="4"/>
      <c r="F68" s="4"/>
      <c r="G68" s="4"/>
      <c r="H68" s="4"/>
    </row>
    <row r="69" customFormat="false" ht="12.8" hidden="false" customHeight="false" outlineLevel="0" collapsed="false">
      <c r="A69" s="0" t="s">
        <v>39</v>
      </c>
      <c r="B69" s="0" t="n">
        <f aca="false">B85-B91</f>
        <v>2432650000</v>
      </c>
      <c r="C69" s="0" t="n">
        <f aca="false">C85-C91</f>
        <v>4354105000</v>
      </c>
      <c r="D69" s="0" t="n">
        <f aca="false">D85-D91</f>
        <v>6515579000</v>
      </c>
      <c r="E69" s="0" t="n">
        <f aca="false">E85-E91</f>
        <v>5963001000</v>
      </c>
      <c r="F69" s="0" t="n">
        <f aca="false">F85-F91</f>
        <v>5749766000</v>
      </c>
      <c r="G69" s="0" t="n">
        <f aca="false">G85-G91</f>
        <v>4537726000</v>
      </c>
      <c r="H69" s="0" t="n">
        <f aca="false">H85-H91</f>
        <v>3780880000</v>
      </c>
      <c r="I69" s="0" t="n">
        <f aca="false">I85-I91</f>
        <v>3518813000</v>
      </c>
      <c r="J69" s="0" t="n">
        <f aca="false">J85-J91</f>
        <v>5575490000</v>
      </c>
      <c r="K69" s="0" t="n">
        <f aca="false">K85-K91</f>
        <v>2018784000</v>
      </c>
    </row>
    <row r="71" customFormat="false" ht="12.8" hidden="false" customHeight="false" outlineLevel="0" collapsed="false">
      <c r="A71" s="0" t="s">
        <v>40</v>
      </c>
    </row>
    <row r="72" customFormat="false" ht="12.8" hidden="false" customHeight="false" outlineLevel="0" collapsed="false">
      <c r="A72" s="0" t="s">
        <v>41</v>
      </c>
      <c r="B72" s="1" t="n">
        <v>2432650</v>
      </c>
      <c r="C72" s="0" t="n">
        <v>4354105</v>
      </c>
      <c r="D72" s="0" t="n">
        <v>6515579</v>
      </c>
      <c r="E72" s="0" t="n">
        <v>5963001</v>
      </c>
      <c r="F72" s="0" t="n">
        <v>5749766</v>
      </c>
      <c r="G72" s="0" t="n">
        <v>4537726</v>
      </c>
      <c r="H72" s="0" t="n">
        <v>3780880</v>
      </c>
      <c r="I72" s="0" t="n">
        <v>3518813</v>
      </c>
      <c r="J72" s="0" t="n">
        <v>2631266</v>
      </c>
      <c r="K72" s="0" t="n">
        <v>2018784</v>
      </c>
    </row>
    <row r="73" customFormat="false" ht="12.8" hidden="false" customHeight="false" outlineLevel="0" collapsed="false">
      <c r="A73" s="0" t="s">
        <v>28</v>
      </c>
      <c r="B73" s="0" t="n">
        <f aca="false">B72*1000</f>
        <v>2432650000</v>
      </c>
      <c r="C73" s="0" t="n">
        <f aca="false">C72*1000</f>
        <v>4354105000</v>
      </c>
      <c r="D73" s="0" t="n">
        <f aca="false">D72*1000</f>
        <v>6515579000</v>
      </c>
      <c r="E73" s="0" t="n">
        <f aca="false">E72*1000</f>
        <v>5963001000</v>
      </c>
      <c r="F73" s="0" t="n">
        <f aca="false">F72*1000</f>
        <v>5749766000</v>
      </c>
      <c r="G73" s="0" t="n">
        <f aca="false">G72*1000</f>
        <v>4537726000</v>
      </c>
      <c r="H73" s="0" t="n">
        <f aca="false">H72*1000</f>
        <v>3780880000</v>
      </c>
      <c r="I73" s="0" t="n">
        <f aca="false">I72*1000</f>
        <v>3518813000</v>
      </c>
      <c r="J73" s="0" t="n">
        <f aca="false">J72*1000</f>
        <v>2631266000</v>
      </c>
      <c r="K73" s="0" t="n">
        <f aca="false">K72*1000</f>
        <v>2018784000</v>
      </c>
    </row>
    <row r="74" customFormat="false" ht="12.8" hidden="false" customHeight="false" outlineLevel="0" collapsed="false">
      <c r="C74" s="4"/>
      <c r="D74" s="4"/>
      <c r="E74" s="4"/>
      <c r="F74" s="4"/>
      <c r="H74" s="4"/>
    </row>
    <row r="75" customFormat="false" ht="12.8" hidden="false" customHeight="false" outlineLevel="0" collapsed="false">
      <c r="A75" s="2" t="s">
        <v>42</v>
      </c>
      <c r="C75" s="4"/>
      <c r="D75" s="4"/>
      <c r="E75" s="4"/>
      <c r="F75" s="4"/>
      <c r="H75" s="4"/>
    </row>
    <row r="76" customFormat="false" ht="12.8" hidden="false" customHeight="false" outlineLevel="0" collapsed="false">
      <c r="A76" s="3" t="s">
        <v>42</v>
      </c>
      <c r="B76" s="1" t="n">
        <v>0</v>
      </c>
      <c r="C76" s="4" t="n">
        <v>0</v>
      </c>
      <c r="D76" s="4" t="n">
        <v>0</v>
      </c>
      <c r="E76" s="4" t="n">
        <v>0</v>
      </c>
      <c r="F76" s="4" t="n">
        <v>0</v>
      </c>
      <c r="G76" s="4" t="n">
        <v>0</v>
      </c>
      <c r="H76" s="4" t="n">
        <v>0</v>
      </c>
      <c r="I76" s="0" t="n">
        <v>0</v>
      </c>
      <c r="J76" s="0" t="n">
        <v>0</v>
      </c>
      <c r="K76" s="0" t="n">
        <v>0</v>
      </c>
    </row>
    <row r="77" customFormat="false" ht="12.8" hidden="false" customHeight="false" outlineLevel="0" collapsed="false">
      <c r="C77" s="4"/>
      <c r="D77" s="4"/>
      <c r="E77" s="4"/>
      <c r="F77" s="4"/>
      <c r="G77" s="4"/>
      <c r="H77" s="4"/>
    </row>
    <row r="78" customFormat="false" ht="12.8" hidden="false" customHeight="false" outlineLevel="0" collapsed="false">
      <c r="A78" s="2" t="s">
        <v>43</v>
      </c>
      <c r="C78" s="4"/>
      <c r="D78" s="4"/>
      <c r="E78" s="4"/>
      <c r="F78" s="4"/>
      <c r="G78" s="4"/>
      <c r="H78" s="4"/>
    </row>
    <row r="79" customFormat="false" ht="12.8" hidden="false" customHeight="false" outlineLevel="0" collapsed="false">
      <c r="A79" s="0" t="s">
        <v>44</v>
      </c>
      <c r="B79" s="1" t="n">
        <v>-2468009</v>
      </c>
      <c r="C79" s="4" t="n">
        <v>-2556243</v>
      </c>
      <c r="D79" s="4" t="n">
        <v>1822605</v>
      </c>
      <c r="E79" s="4" t="n">
        <v>2075171</v>
      </c>
      <c r="F79" s="4" t="n">
        <v>1601247</v>
      </c>
      <c r="G79" s="4" t="n">
        <v>1264087</v>
      </c>
      <c r="H79" s="4" t="n">
        <v>1041178</v>
      </c>
      <c r="I79" s="0" t="n">
        <v>635601</v>
      </c>
      <c r="J79" s="0" t="n">
        <v>475281</v>
      </c>
      <c r="K79" s="0" t="n">
        <v>398594</v>
      </c>
    </row>
    <row r="80" customFormat="false" ht="12.8" hidden="false" customHeight="false" outlineLevel="0" collapsed="false">
      <c r="A80" s="0" t="s">
        <v>28</v>
      </c>
      <c r="B80" s="0" t="n">
        <f aca="false">B79*1000</f>
        <v>-2468009000</v>
      </c>
      <c r="C80" s="0" t="n">
        <f aca="false">C79*1000</f>
        <v>-2556243000</v>
      </c>
      <c r="D80" s="0" t="n">
        <f aca="false">D79*1000</f>
        <v>1822605000</v>
      </c>
      <c r="E80" s="0" t="n">
        <f aca="false">E79*1000</f>
        <v>2075171000</v>
      </c>
      <c r="F80" s="0" t="n">
        <f aca="false">F79*1000</f>
        <v>1601247000</v>
      </c>
      <c r="G80" s="0" t="n">
        <f aca="false">G79*1000</f>
        <v>1264087000</v>
      </c>
      <c r="H80" s="0" t="n">
        <f aca="false">H79*1000</f>
        <v>1041178000</v>
      </c>
      <c r="I80" s="0" t="n">
        <f aca="false">I79*1000</f>
        <v>635601000</v>
      </c>
      <c r="J80" s="0" t="n">
        <f aca="false">J79*1000</f>
        <v>475281000</v>
      </c>
      <c r="K80" s="0" t="n">
        <f aca="false">K79*1000</f>
        <v>398594000</v>
      </c>
    </row>
    <row r="83" customFormat="false" ht="12.8" hidden="false" customHeight="false" outlineLevel="0" collapsed="false">
      <c r="A83" s="2" t="s">
        <v>45</v>
      </c>
    </row>
    <row r="84" customFormat="false" ht="12.8" hidden="false" customHeight="false" outlineLevel="0" collapsed="false">
      <c r="A84" s="8" t="s">
        <v>46</v>
      </c>
      <c r="B84" s="1" t="n">
        <v>18729837</v>
      </c>
      <c r="C84" s="0" t="n">
        <v>18399317</v>
      </c>
      <c r="D84" s="0" t="n">
        <v>16684599</v>
      </c>
      <c r="E84" s="0" t="n">
        <v>15205970</v>
      </c>
      <c r="F84" s="0" t="n">
        <v>14094869</v>
      </c>
      <c r="G84" s="0" t="n">
        <v>12973911</v>
      </c>
      <c r="H84" s="0" t="n">
        <v>12264757</v>
      </c>
      <c r="I84" s="0" t="n">
        <v>11468996</v>
      </c>
      <c r="J84" s="0" t="n">
        <v>6650978</v>
      </c>
      <c r="K84" s="0" t="n">
        <v>5938427</v>
      </c>
    </row>
    <row r="85" customFormat="false" ht="12.8" hidden="false" customHeight="false" outlineLevel="0" collapsed="false">
      <c r="A85" s="0" t="s">
        <v>28</v>
      </c>
      <c r="B85" s="0" t="n">
        <f aca="false">B84*1000</f>
        <v>18729837000</v>
      </c>
      <c r="C85" s="0" t="n">
        <f aca="false">C84*1000</f>
        <v>18399317000</v>
      </c>
      <c r="D85" s="0" t="n">
        <f aca="false">D84*1000</f>
        <v>16684599000</v>
      </c>
      <c r="E85" s="0" t="n">
        <f aca="false">E84*1000</f>
        <v>15205970000</v>
      </c>
      <c r="F85" s="0" t="n">
        <f aca="false">F84*1000</f>
        <v>14094869000</v>
      </c>
      <c r="G85" s="0" t="n">
        <f aca="false">G84*1000</f>
        <v>12973911000</v>
      </c>
      <c r="H85" s="0" t="n">
        <f aca="false">H84*1000</f>
        <v>12264757000</v>
      </c>
      <c r="I85" s="0" t="n">
        <f aca="false">I84*1000</f>
        <v>11468996000</v>
      </c>
      <c r="J85" s="0" t="n">
        <f aca="false">J84*1000</f>
        <v>6650978000</v>
      </c>
      <c r="K85" s="0" t="n">
        <f aca="false">K84*1000</f>
        <v>5938427000</v>
      </c>
    </row>
    <row r="86" customFormat="false" ht="12.8" hidden="false" customHeight="false" outlineLevel="0" collapsed="false">
      <c r="A86" s="8" t="s">
        <v>47</v>
      </c>
      <c r="B86" s="1" t="n">
        <v>98134</v>
      </c>
      <c r="C86" s="0" t="n">
        <v>98134</v>
      </c>
      <c r="D86" s="0" t="n">
        <v>1388931</v>
      </c>
      <c r="E86" s="0" t="n">
        <v>1388931</v>
      </c>
      <c r="F86" s="0" t="n">
        <v>1388931</v>
      </c>
      <c r="G86" s="0" t="n">
        <v>1388931</v>
      </c>
      <c r="H86" s="0" t="n">
        <v>1388931</v>
      </c>
      <c r="I86" s="0" t="n">
        <v>1388931</v>
      </c>
      <c r="J86" s="0" t="n">
        <v>611330</v>
      </c>
      <c r="K86" s="0" t="n">
        <v>611330</v>
      </c>
      <c r="L86" s="8"/>
    </row>
    <row r="87" customFormat="false" ht="12.8" hidden="false" customHeight="false" outlineLevel="0" collapsed="false">
      <c r="A87" s="8" t="s">
        <v>48</v>
      </c>
      <c r="B87" s="1" t="n">
        <v>500525</v>
      </c>
      <c r="C87" s="0" t="n">
        <v>500525</v>
      </c>
      <c r="D87" s="0" t="n">
        <v>817525</v>
      </c>
      <c r="E87" s="0" t="n">
        <v>817525</v>
      </c>
      <c r="F87" s="0" t="n">
        <v>817525</v>
      </c>
      <c r="G87" s="0" t="n">
        <v>817525</v>
      </c>
      <c r="H87" s="0" t="n">
        <v>817525</v>
      </c>
      <c r="I87" s="0" t="n">
        <v>817525</v>
      </c>
      <c r="L87" s="8"/>
    </row>
    <row r="88" customFormat="false" ht="12.8" hidden="false" customHeight="false" outlineLevel="0" collapsed="false">
      <c r="A88" s="8" t="s">
        <v>49</v>
      </c>
      <c r="B88" s="0" t="n">
        <f aca="false">(B84-B86-B87)*1000</f>
        <v>18131178000</v>
      </c>
      <c r="C88" s="0" t="n">
        <f aca="false">(C84-C86-C87)*1000</f>
        <v>17800658000</v>
      </c>
      <c r="D88" s="0" t="n">
        <f aca="false">(D84-D86-D87)*1000</f>
        <v>14478143000</v>
      </c>
      <c r="E88" s="0" t="n">
        <f aca="false">(E84-E86-E87)*1000</f>
        <v>12999514000</v>
      </c>
      <c r="F88" s="0" t="n">
        <f aca="false">(F84-F86-F87)*1000</f>
        <v>11888413000</v>
      </c>
      <c r="G88" s="0" t="n">
        <f aca="false">(G84-G86-G87)*1000</f>
        <v>10767455000</v>
      </c>
      <c r="H88" s="0" t="n">
        <f aca="false">(H84-H86-H87)*1000</f>
        <v>10058301000</v>
      </c>
      <c r="I88" s="0" t="n">
        <f aca="false">(I84-I86-I87)*1000</f>
        <v>9262540000</v>
      </c>
      <c r="J88" s="0" t="n">
        <f aca="false">(J84-J86-J87)*1000</f>
        <v>6039648000</v>
      </c>
      <c r="K88" s="0" t="n">
        <f aca="false">(K84-K86-K87)*1000</f>
        <v>5327097000</v>
      </c>
    </row>
    <row r="89" customFormat="false" ht="12.8" hidden="false" customHeight="false" outlineLevel="0" collapsed="false">
      <c r="A89" s="8"/>
      <c r="B89" s="0"/>
    </row>
    <row r="90" customFormat="false" ht="12.8" hidden="false" customHeight="false" outlineLevel="0" collapsed="false">
      <c r="A90" s="2" t="s">
        <v>50</v>
      </c>
      <c r="B90" s="1" t="n">
        <v>16297187</v>
      </c>
      <c r="C90" s="0" t="n">
        <v>14045212</v>
      </c>
      <c r="D90" s="0" t="n">
        <v>10169020</v>
      </c>
      <c r="E90" s="0" t="n">
        <v>9242969</v>
      </c>
      <c r="F90" s="0" t="n">
        <v>8345103</v>
      </c>
      <c r="G90" s="0" t="n">
        <v>8436185</v>
      </c>
      <c r="H90" s="0" t="n">
        <v>8483877</v>
      </c>
      <c r="I90" s="0" t="n">
        <v>7950183</v>
      </c>
      <c r="J90" s="0" t="n">
        <v>1075488</v>
      </c>
      <c r="K90" s="0" t="n">
        <v>3919643</v>
      </c>
    </row>
    <row r="91" customFormat="false" ht="12.8" hidden="false" customHeight="false" outlineLevel="0" collapsed="false">
      <c r="A91" s="0" t="s">
        <v>28</v>
      </c>
      <c r="B91" s="0" t="n">
        <f aca="false">B90*1000</f>
        <v>16297187000</v>
      </c>
      <c r="C91" s="0" t="n">
        <f aca="false">C90*1000</f>
        <v>14045212000</v>
      </c>
      <c r="D91" s="0" t="n">
        <f aca="false">D90*1000</f>
        <v>10169020000</v>
      </c>
      <c r="E91" s="0" t="n">
        <f aca="false">E90*1000</f>
        <v>9242969000</v>
      </c>
      <c r="F91" s="0" t="n">
        <f aca="false">F90*1000</f>
        <v>8345103000</v>
      </c>
      <c r="G91" s="0" t="n">
        <f aca="false">G90*1000</f>
        <v>8436185000</v>
      </c>
      <c r="H91" s="0" t="n">
        <f aca="false">H90*1000</f>
        <v>8483877000</v>
      </c>
      <c r="I91" s="0" t="n">
        <f aca="false">I90*1000</f>
        <v>7950183000</v>
      </c>
      <c r="J91" s="0" t="n">
        <f aca="false">J90*1000</f>
        <v>1075488000</v>
      </c>
      <c r="K91" s="0" t="n">
        <f aca="false">K90*1000</f>
        <v>3919643000</v>
      </c>
    </row>
    <row r="94" customFormat="false" ht="12.8" hidden="false" customHeight="false" outlineLevel="0" collapsed="false">
      <c r="A94" s="0" t="s">
        <v>51</v>
      </c>
      <c r="B94" s="9" t="n">
        <f aca="false">B76/B62</f>
        <v>0</v>
      </c>
      <c r="C94" s="9" t="n">
        <f aca="false">C76/C62</f>
        <v>0</v>
      </c>
      <c r="D94" s="9" t="n">
        <f aca="false">D76/D62</f>
        <v>0</v>
      </c>
      <c r="E94" s="9" t="n">
        <f aca="false">E76/E62</f>
        <v>0</v>
      </c>
      <c r="F94" s="9" t="n">
        <f aca="false">F76/F62</f>
        <v>0</v>
      </c>
      <c r="G94" s="9" t="n">
        <f aca="false">G76/G62</f>
        <v>0</v>
      </c>
      <c r="H94" s="9" t="n">
        <f aca="false">H76/H62</f>
        <v>0</v>
      </c>
      <c r="I94" s="9" t="n">
        <f aca="false">I76/I62</f>
        <v>0</v>
      </c>
      <c r="J94" s="9" t="n">
        <f aca="false">J76/J62</f>
        <v>0</v>
      </c>
      <c r="K94" s="9" t="n">
        <f aca="false">K76/K62</f>
        <v>0</v>
      </c>
    </row>
    <row r="97" customFormat="false" ht="12.8" hidden="false" customHeight="false" outlineLevel="0" collapsed="false">
      <c r="A97" s="0" t="s">
        <v>52</v>
      </c>
      <c r="B97" s="0"/>
      <c r="C97" s="0" t="n">
        <f aca="false">SUM(C98:C100)</f>
        <v>28</v>
      </c>
      <c r="D97" s="0" t="n">
        <f aca="false">SUM(D98:D100)</f>
        <v>28</v>
      </c>
      <c r="E97" s="0" t="n">
        <f aca="false">SUM(E98:E100)</f>
        <v>28</v>
      </c>
      <c r="F97" s="0" t="n">
        <f aca="false">SUM(F98:F100)</f>
        <v>26</v>
      </c>
      <c r="G97" s="0" t="n">
        <f aca="false">SUM(G98:G100)</f>
        <v>24</v>
      </c>
      <c r="H97" s="0" t="n">
        <f aca="false">SUM(H98:H100)</f>
        <v>22</v>
      </c>
      <c r="I97" s="0" t="n">
        <f aca="false">SUM(I98:I100)</f>
        <v>21</v>
      </c>
      <c r="J97" s="0" t="n">
        <f aca="false">SUM(J98:J100)</f>
        <v>13</v>
      </c>
      <c r="K97" s="0" t="n">
        <f aca="false">SUM(K98:K100)</f>
        <v>11</v>
      </c>
    </row>
    <row r="98" customFormat="false" ht="12.8" hidden="false" customHeight="false" outlineLevel="0" collapsed="false">
      <c r="A98" s="0" t="s">
        <v>53</v>
      </c>
      <c r="B98" s="0"/>
      <c r="C98" s="0" t="n">
        <v>17</v>
      </c>
      <c r="D98" s="0" t="n">
        <v>17</v>
      </c>
      <c r="E98" s="0" t="n">
        <v>17</v>
      </c>
      <c r="F98" s="0" t="n">
        <v>16</v>
      </c>
      <c r="G98" s="0" t="n">
        <v>14</v>
      </c>
      <c r="H98" s="0" t="n">
        <v>14</v>
      </c>
      <c r="I98" s="0" t="n">
        <v>13</v>
      </c>
      <c r="J98" s="0" t="n">
        <v>13</v>
      </c>
      <c r="K98" s="0" t="n">
        <v>11</v>
      </c>
    </row>
    <row r="99" customFormat="false" ht="12.8" hidden="false" customHeight="false" outlineLevel="0" collapsed="false">
      <c r="A99" s="0" t="s">
        <v>54</v>
      </c>
      <c r="B99" s="0"/>
      <c r="C99" s="0" t="n">
        <v>6</v>
      </c>
      <c r="D99" s="0" t="n">
        <v>6</v>
      </c>
      <c r="E99" s="0" t="n">
        <v>6</v>
      </c>
      <c r="F99" s="0" t="n">
        <v>6</v>
      </c>
      <c r="G99" s="0" t="n">
        <v>6</v>
      </c>
      <c r="H99" s="0" t="n">
        <v>5</v>
      </c>
      <c r="I99" s="0" t="n">
        <v>5</v>
      </c>
      <c r="J99" s="0" t="n">
        <v>0</v>
      </c>
      <c r="K99" s="0" t="n">
        <v>0</v>
      </c>
    </row>
    <row r="100" customFormat="false" ht="12.8" hidden="false" customHeight="false" outlineLevel="0" collapsed="false">
      <c r="A100" s="0" t="s">
        <v>55</v>
      </c>
      <c r="B100" s="0"/>
      <c r="C100" s="0" t="n">
        <v>5</v>
      </c>
      <c r="D100" s="0" t="n">
        <v>5</v>
      </c>
      <c r="E100" s="0" t="n">
        <v>5</v>
      </c>
      <c r="F100" s="0" t="n">
        <v>4</v>
      </c>
      <c r="G100" s="0" t="n">
        <v>4</v>
      </c>
      <c r="H100" s="0" t="n">
        <v>3</v>
      </c>
      <c r="I100" s="0" t="n">
        <v>3</v>
      </c>
      <c r="J100" s="0" t="n">
        <v>0</v>
      </c>
      <c r="K100" s="0" t="n">
        <v>0</v>
      </c>
    </row>
    <row r="101" customFormat="false" ht="12.8" hidden="false" customHeight="false" outlineLevel="0" collapsed="false">
      <c r="B101" s="0"/>
    </row>
    <row r="102" customFormat="false" ht="12.8" hidden="false" customHeight="false" outlineLevel="0" collapsed="false">
      <c r="A102" s="0" t="s">
        <v>56</v>
      </c>
      <c r="B102" s="0"/>
      <c r="C102" s="4" t="n">
        <v>59150</v>
      </c>
      <c r="D102" s="4" t="n">
        <v>58400</v>
      </c>
      <c r="E102" s="4" t="n">
        <v>54400</v>
      </c>
      <c r="F102" s="4" t="n">
        <v>50400</v>
      </c>
      <c r="G102" s="4" t="n">
        <v>46500</v>
      </c>
      <c r="H102" s="4" t="n">
        <v>45000</v>
      </c>
      <c r="I102" s="4" t="n">
        <v>40000</v>
      </c>
      <c r="J102" s="0" t="n">
        <v>34510</v>
      </c>
      <c r="K102" s="0" t="n">
        <v>26470</v>
      </c>
    </row>
    <row r="103" customFormat="false" ht="12.8" hidden="false" customHeight="false" outlineLevel="0" collapsed="false">
      <c r="B103" s="0"/>
    </row>
    <row r="104" customFormat="false" ht="12.8" hidden="false" customHeight="false" outlineLevel="0" collapsed="false">
      <c r="A104" s="0" t="s">
        <v>57</v>
      </c>
      <c r="B104" s="0"/>
      <c r="C104" s="0" t="n">
        <v>499729</v>
      </c>
      <c r="D104" s="0" t="n">
        <v>2695718</v>
      </c>
      <c r="E104" s="0" t="n">
        <v>2795101</v>
      </c>
      <c r="F104" s="0" t="n">
        <v>2519324</v>
      </c>
      <c r="G104" s="0" t="n">
        <v>2337311</v>
      </c>
      <c r="H104" s="0" t="n">
        <v>2164404</v>
      </c>
      <c r="I104" s="0" t="n">
        <v>1933044</v>
      </c>
      <c r="J104" s="0" t="n">
        <v>1628278</v>
      </c>
      <c r="K104" s="0" t="n">
        <v>1503107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9"/>
  <sheetViews>
    <sheetView showFormulas="false" showGridLines="true" showRowColHeaders="true" showZeros="true" rightToLeft="false" tabSelected="false" showOutlineSymbols="true" defaultGridColor="true" view="normal" topLeftCell="A34" colorId="64" zoomScale="140" zoomScaleNormal="140" zoomScalePageLayoutView="100" workbookViewId="0">
      <selection pane="topLeft" activeCell="A27" activeCellId="0" sqref="A27"/>
    </sheetView>
  </sheetViews>
  <sheetFormatPr defaultRowHeight="12.8" zeroHeight="false" outlineLevelRow="0" outlineLevelCol="0"/>
  <cols>
    <col collapsed="false" customWidth="true" hidden="false" outlineLevel="0" max="1" min="1" style="8" width="31.55"/>
    <col collapsed="false" customWidth="true" hidden="false" outlineLevel="0" max="2" min="2" style="8" width="17.56"/>
    <col collapsed="false" customWidth="true" hidden="false" outlineLevel="0" max="3" min="3" style="8" width="17.96"/>
    <col collapsed="false" customWidth="true" hidden="false" outlineLevel="0" max="4" min="4" style="8" width="12.3"/>
    <col collapsed="false" customWidth="true" hidden="false" outlineLevel="0" max="5" min="5" style="8" width="12.2"/>
    <col collapsed="false" customWidth="false" hidden="false" outlineLevel="0" max="1025" min="6" style="8" width="11.52"/>
  </cols>
  <sheetData>
    <row r="1" customFormat="false" ht="12.8" hidden="false" customHeight="false" outlineLevel="0" collapsed="false">
      <c r="B1" s="31" t="s">
        <v>58</v>
      </c>
      <c r="C1" s="31" t="s">
        <v>59</v>
      </c>
      <c r="D1" s="31" t="n">
        <v>2021</v>
      </c>
      <c r="E1" s="31" t="n">
        <v>2020</v>
      </c>
      <c r="F1" s="8" t="n">
        <v>2019</v>
      </c>
      <c r="G1" s="8" t="n">
        <v>2018</v>
      </c>
      <c r="H1" s="8" t="n">
        <v>2017</v>
      </c>
      <c r="I1" s="8" t="n">
        <v>2016</v>
      </c>
      <c r="J1" s="8" t="n">
        <v>2015</v>
      </c>
      <c r="K1" s="8" t="n">
        <v>2014</v>
      </c>
      <c r="L1" s="8" t="n">
        <v>2013</v>
      </c>
    </row>
    <row r="2" customFormat="false" ht="12.8" hidden="false" customHeight="false" outlineLevel="0" collapsed="false">
      <c r="B2" s="31" t="s">
        <v>73</v>
      </c>
      <c r="C2" s="31" t="s">
        <v>73</v>
      </c>
      <c r="D2" s="31"/>
      <c r="E2" s="31"/>
    </row>
    <row r="3" customFormat="false" ht="12.8" hidden="false" customHeight="false" outlineLevel="0" collapsed="false">
      <c r="A3" s="8" t="s">
        <v>57</v>
      </c>
      <c r="B3" s="8" t="n">
        <v>393943</v>
      </c>
      <c r="C3" s="8" t="n">
        <v>191150</v>
      </c>
      <c r="D3" s="8" t="n">
        <v>232448</v>
      </c>
      <c r="E3" s="8" t="n">
        <v>499729</v>
      </c>
      <c r="F3" s="8" t="n">
        <v>2695718</v>
      </c>
      <c r="G3" s="8" t="n">
        <v>2795101</v>
      </c>
      <c r="H3" s="8" t="n">
        <v>2519324</v>
      </c>
      <c r="I3" s="8" t="n">
        <v>2337311</v>
      </c>
      <c r="J3" s="8" t="n">
        <v>2164404</v>
      </c>
      <c r="K3" s="8" t="n">
        <v>1933044</v>
      </c>
      <c r="L3" s="8" t="n">
        <v>1628278</v>
      </c>
    </row>
    <row r="4" customFormat="false" ht="12.8" hidden="false" customHeight="false" outlineLevel="0" collapsed="false">
      <c r="A4" s="8" t="s">
        <v>2570</v>
      </c>
      <c r="B4" s="8" t="n">
        <v>2999303</v>
      </c>
      <c r="C4" s="8" t="n">
        <v>1429446</v>
      </c>
      <c r="D4" s="8" t="n">
        <v>1778899</v>
      </c>
      <c r="E4" s="8" t="n">
        <v>4278602</v>
      </c>
      <c r="F4" s="8" t="n">
        <v>20637949</v>
      </c>
      <c r="G4" s="8" t="n">
        <v>20276568</v>
      </c>
      <c r="H4" s="8" t="n">
        <v>18523030</v>
      </c>
      <c r="I4" s="8" t="n">
        <v>17588707</v>
      </c>
      <c r="J4" s="8" t="n">
        <v>16027743</v>
      </c>
      <c r="K4" s="8" t="n">
        <v>13634200</v>
      </c>
      <c r="L4" s="8" t="n">
        <v>11400906</v>
      </c>
    </row>
    <row r="5" customFormat="false" ht="12.8" hidden="false" customHeight="false" outlineLevel="0" collapsed="false">
      <c r="A5" s="8" t="s">
        <v>2571</v>
      </c>
      <c r="B5" s="8" t="n">
        <v>4639435</v>
      </c>
      <c r="C5" s="8" t="n">
        <v>2978353</v>
      </c>
      <c r="D5" s="8" t="n">
        <v>3376703</v>
      </c>
      <c r="E5" s="8" t="n">
        <v>4123858</v>
      </c>
      <c r="F5" s="8" t="n">
        <v>19233459</v>
      </c>
      <c r="G5" s="8" t="n">
        <v>18841678</v>
      </c>
      <c r="H5" s="8" t="n">
        <v>17363422</v>
      </c>
      <c r="I5" s="8" t="n">
        <v>16376063</v>
      </c>
      <c r="J5" s="8" t="n">
        <v>14700990</v>
      </c>
      <c r="K5" s="8" t="n">
        <v>12512459</v>
      </c>
      <c r="L5" s="8" t="n">
        <v>10446216</v>
      </c>
    </row>
    <row r="6" customFormat="false" ht="12.8" hidden="false" customHeight="false" outlineLevel="0" collapsed="false">
      <c r="A6" s="8" t="s">
        <v>2572</v>
      </c>
      <c r="B6" s="32" t="n">
        <v>0.646</v>
      </c>
      <c r="C6" s="33" t="n">
        <v>0.48</v>
      </c>
      <c r="D6" s="32" t="n">
        <v>0.527</v>
      </c>
      <c r="E6" s="32" t="n">
        <v>1.038</v>
      </c>
      <c r="F6" s="32" t="n">
        <v>1.073</v>
      </c>
      <c r="G6" s="32" t="n">
        <v>1.076</v>
      </c>
      <c r="H6" s="32" t="n">
        <f aca="false">H4/H5</f>
        <v>1.06678453129804</v>
      </c>
      <c r="I6" s="32" t="n">
        <f aca="false">I4/I5</f>
        <v>1.07404978840152</v>
      </c>
      <c r="J6" s="32" t="n">
        <f aca="false">J4/J5</f>
        <v>1.09024922811321</v>
      </c>
      <c r="K6" s="32" t="n">
        <f aca="false">K4/K5</f>
        <v>1.08964992412762</v>
      </c>
      <c r="L6" s="32" t="n">
        <f aca="false">L4/L5</f>
        <v>1.09139098789456</v>
      </c>
    </row>
    <row r="7" customFormat="false" ht="12.8" hidden="false" customHeight="false" outlineLevel="0" collapsed="false">
      <c r="A7" s="8" t="s">
        <v>2573</v>
      </c>
      <c r="B7" s="8" t="n">
        <v>59150</v>
      </c>
      <c r="C7" s="1" t="n">
        <v>59150</v>
      </c>
      <c r="D7" s="8" t="n">
        <v>59150</v>
      </c>
      <c r="E7" s="8" t="n">
        <v>59150</v>
      </c>
      <c r="F7" s="8" t="n">
        <v>58400</v>
      </c>
      <c r="G7" s="8" t="n">
        <v>54400</v>
      </c>
      <c r="H7" s="8" t="n">
        <v>50400</v>
      </c>
      <c r="I7" s="8" t="n">
        <v>46500</v>
      </c>
      <c r="J7" s="8" t="n">
        <v>45000</v>
      </c>
      <c r="K7" s="8" t="n">
        <v>40000</v>
      </c>
      <c r="L7" s="8" t="n">
        <v>34510</v>
      </c>
    </row>
    <row r="8" customFormat="false" ht="12.8" hidden="false" customHeight="false" outlineLevel="0" collapsed="false">
      <c r="A8" s="8" t="s">
        <v>52</v>
      </c>
      <c r="B8" s="8" t="n">
        <v>28</v>
      </c>
      <c r="C8" s="1" t="n">
        <v>28</v>
      </c>
      <c r="D8" s="8" t="n">
        <v>28</v>
      </c>
      <c r="E8" s="8" t="n">
        <v>28</v>
      </c>
      <c r="F8" s="8" t="n">
        <v>27</v>
      </c>
      <c r="G8" s="8" t="n">
        <v>26</v>
      </c>
      <c r="H8" s="8" t="n">
        <v>25</v>
      </c>
      <c r="I8" s="8" t="n">
        <v>24</v>
      </c>
      <c r="J8" s="8" t="n">
        <v>22</v>
      </c>
      <c r="K8" s="8" t="n">
        <v>21</v>
      </c>
      <c r="L8" s="8" t="n">
        <v>13</v>
      </c>
    </row>
    <row r="10" customFormat="false" ht="12.8" hidden="false" customHeight="false" outlineLevel="0" collapsed="false">
      <c r="A10" s="34" t="s">
        <v>1</v>
      </c>
      <c r="B10" s="34" t="n">
        <f aca="false">1187181*1000</f>
        <v>1187181000</v>
      </c>
      <c r="C10" s="35" t="n">
        <f aca="false">521940*1000</f>
        <v>521940000</v>
      </c>
      <c r="D10" s="1" t="n">
        <v>647986000</v>
      </c>
      <c r="E10" s="8" t="n">
        <v>1279908000</v>
      </c>
      <c r="F10" s="8" t="n">
        <v>6462376000</v>
      </c>
      <c r="G10" s="8" t="n">
        <v>6055126000</v>
      </c>
      <c r="H10" s="8" t="n">
        <v>5396175000</v>
      </c>
      <c r="I10" s="8" t="n">
        <v>4874340000</v>
      </c>
      <c r="J10" s="8" t="n">
        <v>4345048000</v>
      </c>
      <c r="K10" s="8" t="n">
        <v>3125881000</v>
      </c>
      <c r="L10" s="8" t="n">
        <v>2570294000</v>
      </c>
    </row>
    <row r="11" customFormat="false" ht="12.8" hidden="false" customHeight="false" outlineLevel="0" collapsed="false">
      <c r="A11" s="34" t="s">
        <v>77</v>
      </c>
      <c r="B11" s="34" t="n">
        <f aca="false">1073316*1000</f>
        <v>1073316000</v>
      </c>
      <c r="C11" s="35" t="n">
        <f aca="false">735413*1000</f>
        <v>735413000</v>
      </c>
      <c r="D11" s="1" t="n">
        <v>1608037000</v>
      </c>
      <c r="E11" s="8" t="n">
        <v>1693061000</v>
      </c>
      <c r="F11" s="8" t="n">
        <v>3663261000</v>
      </c>
      <c r="G11" s="8" t="n">
        <v>3377076000</v>
      </c>
      <c r="H11" s="8" t="n">
        <v>3063644000</v>
      </c>
      <c r="I11" s="8" t="n">
        <v>2850225000</v>
      </c>
      <c r="J11" s="8" t="n">
        <v>2655449000</v>
      </c>
      <c r="K11" s="8" t="n">
        <v>1946624000</v>
      </c>
      <c r="L11" s="8" t="n">
        <v>1657659000</v>
      </c>
    </row>
    <row r="13" customFormat="false" ht="12.8" hidden="false" customHeight="false" outlineLevel="0" collapsed="false">
      <c r="A13" s="34" t="s">
        <v>2574</v>
      </c>
    </row>
    <row r="14" customFormat="false" ht="12.8" hidden="false" customHeight="false" outlineLevel="0" collapsed="false">
      <c r="A14" s="1" t="s">
        <v>2571</v>
      </c>
      <c r="B14" s="36" t="n">
        <f aca="false">B11/B5</f>
        <v>231.346273845845</v>
      </c>
      <c r="C14" s="36" t="n">
        <f aca="false">C11/C5</f>
        <v>246.919354421722</v>
      </c>
      <c r="D14" s="36" t="n">
        <f aca="false">D11/D5</f>
        <v>476.215112789013</v>
      </c>
      <c r="E14" s="36" t="n">
        <f aca="false">E11/E5</f>
        <v>410.552691193538</v>
      </c>
      <c r="F14" s="36" t="n">
        <f aca="false">F11/F5</f>
        <v>190.462932330581</v>
      </c>
      <c r="G14" s="36" t="n">
        <f aca="false">G11/G5</f>
        <v>179.234354817018</v>
      </c>
      <c r="H14" s="36" t="n">
        <f aca="false">H11/H5</f>
        <v>176.442408645024</v>
      </c>
      <c r="I14" s="36" t="n">
        <f aca="false">I11/I5</f>
        <v>174.048243463646</v>
      </c>
      <c r="J14" s="36" t="n">
        <f aca="false">J11/J5</f>
        <v>180.630624196058</v>
      </c>
      <c r="K14" s="36" t="n">
        <f aca="false">K11/K5</f>
        <v>155.574855430096</v>
      </c>
      <c r="L14" s="36" t="n">
        <f aca="false">L11/L5</f>
        <v>158.68511621816</v>
      </c>
    </row>
    <row r="16" customFormat="false" ht="12.8" hidden="false" customHeight="false" outlineLevel="0" collapsed="false">
      <c r="A16" s="1" t="s">
        <v>2575</v>
      </c>
      <c r="B16" s="36" t="n">
        <f aca="false">B10/B3</f>
        <v>3013.58572179224</v>
      </c>
      <c r="C16" s="36" t="n">
        <f aca="false">C10/C3</f>
        <v>2730.52576510594</v>
      </c>
      <c r="D16" s="36" t="n">
        <f aca="false">D10/D3</f>
        <v>2787.66003579295</v>
      </c>
      <c r="E16" s="36" t="n">
        <f aca="false">E10/E3</f>
        <v>2561.20417266158</v>
      </c>
      <c r="F16" s="36" t="n">
        <f aca="false">F10/F3</f>
        <v>2397.27449236159</v>
      </c>
      <c r="G16" s="36" t="n">
        <f aca="false">G10/G3</f>
        <v>2166.33531310675</v>
      </c>
      <c r="H16" s="36" t="n">
        <f aca="false">H10/H3</f>
        <v>2141.91386260759</v>
      </c>
      <c r="I16" s="36" t="n">
        <f aca="false">I10/I3</f>
        <v>2085.44776454652</v>
      </c>
      <c r="J16" s="36" t="n">
        <f aca="false">J10/J3</f>
        <v>2007.50322028605</v>
      </c>
      <c r="K16" s="36" t="n">
        <f aca="false">K10/K3</f>
        <v>1617.07700393783</v>
      </c>
      <c r="L16" s="36" t="n">
        <f aca="false">L10/L3</f>
        <v>1578.53511501107</v>
      </c>
    </row>
    <row r="19" customFormat="false" ht="12.8" hidden="false" customHeight="false" outlineLevel="0" collapsed="false">
      <c r="A19" s="8" t="s">
        <v>2576</v>
      </c>
      <c r="B19" s="32"/>
      <c r="C19" s="32"/>
      <c r="D19" s="32"/>
      <c r="E19" s="32"/>
      <c r="F19" s="32"/>
      <c r="G19" s="32"/>
    </row>
    <row r="20" customFormat="false" ht="12.8" hidden="false" customHeight="false" outlineLevel="0" collapsed="false">
      <c r="A20" s="1" t="s">
        <v>2570</v>
      </c>
      <c r="B20" s="37" t="n">
        <f aca="false">B3/B4</f>
        <v>0.131344849119946</v>
      </c>
      <c r="C20" s="37" t="n">
        <f aca="false">C3/C4</f>
        <v>0.133723134696939</v>
      </c>
      <c r="D20" s="37" t="n">
        <f aca="false">D3/D4</f>
        <v>0.130669588324014</v>
      </c>
      <c r="E20" s="37" t="n">
        <f aca="false">E3/E4</f>
        <v>0.116797262283335</v>
      </c>
      <c r="F20" s="37" t="n">
        <f aca="false">F3/F4</f>
        <v>0.130619471925238</v>
      </c>
      <c r="G20" s="37" t="n">
        <f aca="false">G3/G4</f>
        <v>0.137848821358723</v>
      </c>
      <c r="H20" s="37" t="n">
        <f aca="false">H3/H4</f>
        <v>0.136010361155815</v>
      </c>
      <c r="I20" s="37" t="n">
        <f aca="false">I3/I4</f>
        <v>0.132887028023151</v>
      </c>
      <c r="J20" s="37" t="n">
        <f aca="false">J3/J4</f>
        <v>0.135041097177563</v>
      </c>
      <c r="K20" s="37" t="n">
        <f aca="false">K3/K4</f>
        <v>0.141779055610157</v>
      </c>
      <c r="L20" s="37" t="n">
        <f aca="false">L3/L4</f>
        <v>0.142820053072975</v>
      </c>
    </row>
    <row r="21" customFormat="false" ht="12.8" hidden="false" customHeight="false" outlineLevel="0" collapsed="false">
      <c r="A21" s="8" t="s">
        <v>2577</v>
      </c>
      <c r="B21" s="38" t="n">
        <f aca="false">1/B20</f>
        <v>7.61354561446707</v>
      </c>
      <c r="C21" s="38" t="n">
        <f aca="false">1/C20</f>
        <v>7.47813758828146</v>
      </c>
      <c r="D21" s="38" t="n">
        <f aca="false">1/D20</f>
        <v>7.65289010875551</v>
      </c>
      <c r="E21" s="38" t="n">
        <f aca="false">1/E20</f>
        <v>8.56184451972969</v>
      </c>
      <c r="F21" s="38" t="n">
        <f aca="false">1/F20</f>
        <v>7.65582638836852</v>
      </c>
      <c r="G21" s="38" t="n">
        <f aca="false">1/G20</f>
        <v>7.25432390457447</v>
      </c>
      <c r="H21" s="38" t="n">
        <f aca="false">1/H20</f>
        <v>7.35238103554763</v>
      </c>
      <c r="I21" s="38" t="n">
        <f aca="false">1/I20</f>
        <v>7.52518898854282</v>
      </c>
      <c r="J21" s="38" t="n">
        <f aca="false">1/J20</f>
        <v>7.4051531045036</v>
      </c>
      <c r="K21" s="38" t="n">
        <f aca="false">1/K20</f>
        <v>7.05322796584041</v>
      </c>
      <c r="L21" s="38" t="n">
        <f aca="false">1/L20</f>
        <v>7.00181787139543</v>
      </c>
    </row>
    <row r="24" customFormat="false" ht="12.8" hidden="false" customHeight="false" outlineLevel="0" collapsed="false">
      <c r="A24" s="34" t="s">
        <v>2578</v>
      </c>
    </row>
    <row r="25" customFormat="false" ht="12.8" hidden="false" customHeight="false" outlineLevel="0" collapsed="false">
      <c r="A25" s="1" t="s">
        <v>2570</v>
      </c>
      <c r="B25" s="39" t="n">
        <f aca="false">B10/B4</f>
        <v>395.818961938824</v>
      </c>
      <c r="C25" s="39" t="n">
        <f aca="false">C10/C4</f>
        <v>365.134464680722</v>
      </c>
      <c r="D25" s="39" t="n">
        <f aca="false">D10/D4</f>
        <v>364.262389264371</v>
      </c>
      <c r="E25" s="39" t="n">
        <f aca="false">E10/E4</f>
        <v>299.141635515526</v>
      </c>
      <c r="F25" s="39" t="n">
        <f aca="false">F10/F4</f>
        <v>313.130728252115</v>
      </c>
      <c r="G25" s="39" t="n">
        <f aca="false">G10/G4</f>
        <v>298.626769579546</v>
      </c>
      <c r="H25" s="39" t="n">
        <f aca="false">H10/H4</f>
        <v>291.322478017905</v>
      </c>
      <c r="I25" s="39" t="n">
        <f aca="false">I10/I4</f>
        <v>277.128955528112</v>
      </c>
      <c r="J25" s="39" t="n">
        <f aca="false">J10/J4</f>
        <v>271.095437454918</v>
      </c>
      <c r="K25" s="39" t="n">
        <f aca="false">K10/K4</f>
        <v>229.267650467207</v>
      </c>
      <c r="L25" s="39" t="n">
        <f aca="false">L10/L4</f>
        <v>225.446468903436</v>
      </c>
    </row>
    <row r="28" customFormat="false" ht="12.8" hidden="false" customHeight="false" outlineLevel="0" collapsed="false">
      <c r="A28" s="8" t="s">
        <v>2579</v>
      </c>
      <c r="B28" s="39" t="n">
        <f aca="false">B5/B7</f>
        <v>78.4350803043111</v>
      </c>
      <c r="C28" s="39" t="n">
        <f aca="false">C5/C7</f>
        <v>50.3525443786982</v>
      </c>
      <c r="D28" s="39" t="n">
        <f aca="false">D5/D7</f>
        <v>57.0871174978867</v>
      </c>
      <c r="E28" s="39" t="n">
        <f aca="false">E5/E7</f>
        <v>69.7186475063398</v>
      </c>
      <c r="F28" s="39" t="n">
        <f aca="false">F5/F7</f>
        <v>329.340051369863</v>
      </c>
      <c r="G28" s="39" t="n">
        <f aca="false">G5/G7</f>
        <v>346.354375</v>
      </c>
      <c r="H28" s="39" t="n">
        <f aca="false">H5/H7</f>
        <v>344.512341269841</v>
      </c>
      <c r="I28" s="39" t="n">
        <f aca="false">I5/I7</f>
        <v>352.173397849462</v>
      </c>
      <c r="J28" s="39" t="n">
        <f aca="false">J5/J7</f>
        <v>326.688666666667</v>
      </c>
      <c r="K28" s="39" t="n">
        <f aca="false">K5/K7</f>
        <v>312.811475</v>
      </c>
      <c r="L28" s="39" t="n">
        <f aca="false">L5/L7</f>
        <v>302.701130107215</v>
      </c>
    </row>
    <row r="29" customFormat="false" ht="12.8" hidden="false" customHeight="false" outlineLevel="0" collapsed="false">
      <c r="A29" s="8" t="s">
        <v>2580</v>
      </c>
      <c r="F29" s="38" t="n">
        <f aca="false">F28/4</f>
        <v>82.3350128424658</v>
      </c>
      <c r="G29" s="38" t="n">
        <f aca="false">G28/4</f>
        <v>86.58859375</v>
      </c>
      <c r="H29" s="38" t="n">
        <f aca="false">H28/4</f>
        <v>86.1280853174603</v>
      </c>
      <c r="I29" s="38" t="n">
        <f aca="false">I28/4</f>
        <v>88.0433494623656</v>
      </c>
      <c r="J29" s="38" t="n">
        <f aca="false">J28/4</f>
        <v>81.6721666666667</v>
      </c>
      <c r="K29" s="38" t="n">
        <f aca="false">K28/4</f>
        <v>78.20286875</v>
      </c>
      <c r="L29" s="38" t="n">
        <f aca="false">L28/4</f>
        <v>75.6752825268038</v>
      </c>
    </row>
    <row r="32" customFormat="false" ht="12.8" hidden="false" customHeight="false" outlineLevel="0" collapsed="false">
      <c r="A32" s="40" t="s">
        <v>2581</v>
      </c>
      <c r="B32" s="40" t="s">
        <v>2573</v>
      </c>
      <c r="C32" s="40" t="s">
        <v>2582</v>
      </c>
      <c r="D32" s="40" t="s">
        <v>2583</v>
      </c>
      <c r="E32" s="40" t="s">
        <v>54</v>
      </c>
      <c r="F32" s="40" t="s">
        <v>55</v>
      </c>
      <c r="G32" s="0"/>
      <c r="H32" s="8" t="s">
        <v>2584</v>
      </c>
    </row>
    <row r="33" customFormat="false" ht="12.8" hidden="false" customHeight="false" outlineLevel="0" collapsed="false">
      <c r="A33" s="41" t="n">
        <v>44742</v>
      </c>
      <c r="B33" s="8" t="n">
        <v>59150</v>
      </c>
      <c r="C33" s="0" t="n">
        <f aca="false">SUM(D33:F33)</f>
        <v>0</v>
      </c>
      <c r="D33" s="8" t="n">
        <v>0</v>
      </c>
      <c r="E33" s="8" t="n">
        <v>0</v>
      </c>
      <c r="F33" s="8" t="n">
        <v>0</v>
      </c>
      <c r="H33" s="42" t="n">
        <f aca="false">A33</f>
        <v>44742</v>
      </c>
    </row>
    <row r="34" customFormat="false" ht="12.8" hidden="false" customHeight="false" outlineLevel="0" collapsed="false">
      <c r="A34" s="41" t="n">
        <v>44834</v>
      </c>
      <c r="B34" s="8" t="n">
        <f aca="false">B33+C34</f>
        <v>62250</v>
      </c>
      <c r="C34" s="0" t="n">
        <f aca="false">SUM(D34:F34)</f>
        <v>3100</v>
      </c>
      <c r="D34" s="8" t="n">
        <v>3100</v>
      </c>
      <c r="H34" s="42" t="n">
        <f aca="false">A34</f>
        <v>44834</v>
      </c>
    </row>
    <row r="35" customFormat="false" ht="12.8" hidden="false" customHeight="false" outlineLevel="0" collapsed="false">
      <c r="A35" s="41" t="n">
        <v>44925</v>
      </c>
      <c r="B35" s="8" t="n">
        <f aca="false">B34+C35</f>
        <v>62250</v>
      </c>
      <c r="C35" s="0" t="n">
        <f aca="false">SUM(D35:F35)</f>
        <v>0</v>
      </c>
      <c r="H35" s="42" t="n">
        <f aca="false">A35</f>
        <v>44925</v>
      </c>
    </row>
    <row r="36" customFormat="false" ht="12.8" hidden="false" customHeight="false" outlineLevel="0" collapsed="false">
      <c r="A36" s="41" t="n">
        <v>45015</v>
      </c>
      <c r="B36" s="8" t="n">
        <f aca="false">B35+C36</f>
        <v>62250</v>
      </c>
      <c r="C36" s="0" t="n">
        <f aca="false">SUM(D36:F36)</f>
        <v>0</v>
      </c>
      <c r="H36" s="42" t="n">
        <f aca="false">A36</f>
        <v>45015</v>
      </c>
    </row>
    <row r="37" customFormat="false" ht="12.8" hidden="false" customHeight="false" outlineLevel="0" collapsed="false">
      <c r="A37" s="41" t="n">
        <v>45107</v>
      </c>
      <c r="B37" s="8" t="n">
        <f aca="false">B36+C37</f>
        <v>63450</v>
      </c>
      <c r="C37" s="0" t="n">
        <f aca="false">SUM(D37:F37)</f>
        <v>1200</v>
      </c>
      <c r="E37" s="8" t="n">
        <v>1200</v>
      </c>
      <c r="H37" s="42" t="n">
        <f aca="false">A37</f>
        <v>45107</v>
      </c>
    </row>
    <row r="38" customFormat="false" ht="12.8" hidden="false" customHeight="false" outlineLevel="0" collapsed="false">
      <c r="A38" s="41" t="n">
        <v>45199</v>
      </c>
      <c r="B38" s="8" t="n">
        <f aca="false">B37+C38</f>
        <v>66550</v>
      </c>
      <c r="C38" s="0" t="n">
        <f aca="false">SUM(D38:F38)</f>
        <v>3100</v>
      </c>
      <c r="D38" s="8" t="n">
        <v>3100</v>
      </c>
      <c r="H38" s="42" t="n">
        <f aca="false">A38</f>
        <v>45199</v>
      </c>
    </row>
    <row r="39" customFormat="false" ht="12.8" hidden="false" customHeight="false" outlineLevel="0" collapsed="false">
      <c r="A39" s="41" t="n">
        <v>45290</v>
      </c>
      <c r="B39" s="8" t="n">
        <f aca="false">B38+C39</f>
        <v>67300</v>
      </c>
      <c r="C39" s="0" t="n">
        <f aca="false">SUM(D39:F39)</f>
        <v>750</v>
      </c>
      <c r="F39" s="8" t="n">
        <v>750</v>
      </c>
      <c r="H39" s="42" t="n">
        <f aca="false">A39</f>
        <v>45290</v>
      </c>
    </row>
    <row r="40" customFormat="false" ht="12.8" hidden="false" customHeight="false" outlineLevel="0" collapsed="false">
      <c r="A40" s="41" t="n">
        <v>45381</v>
      </c>
      <c r="B40" s="8" t="n">
        <f aca="false">B39+C40</f>
        <v>67300</v>
      </c>
      <c r="C40" s="0" t="n">
        <f aca="false">SUM(D40:F40)</f>
        <v>0</v>
      </c>
      <c r="H40" s="42" t="n">
        <f aca="false">A40</f>
        <v>45381</v>
      </c>
    </row>
    <row r="41" customFormat="false" ht="12.8" hidden="false" customHeight="false" outlineLevel="0" collapsed="false">
      <c r="A41" s="41" t="n">
        <v>45473</v>
      </c>
      <c r="B41" s="8" t="n">
        <f aca="false">B40+C41</f>
        <v>67300</v>
      </c>
      <c r="C41" s="0" t="n">
        <f aca="false">SUM(D41:F41)</f>
        <v>0</v>
      </c>
      <c r="H41" s="42" t="n">
        <f aca="false">A41</f>
        <v>45473</v>
      </c>
    </row>
    <row r="42" customFormat="false" ht="12.8" hidden="false" customHeight="false" outlineLevel="0" collapsed="false">
      <c r="A42" s="41" t="n">
        <v>45565</v>
      </c>
      <c r="B42" s="8" t="n">
        <f aca="false">B41+C42</f>
        <v>67300</v>
      </c>
      <c r="C42" s="0" t="n">
        <f aca="false">SUM(D42:F42)</f>
        <v>0</v>
      </c>
      <c r="H42" s="42" t="n">
        <f aca="false">A42</f>
        <v>45565</v>
      </c>
    </row>
    <row r="43" customFormat="false" ht="12.8" hidden="false" customHeight="false" outlineLevel="0" collapsed="false">
      <c r="A43" s="41" t="n">
        <v>45656</v>
      </c>
      <c r="B43" s="8" t="n">
        <f aca="false">B42+C43</f>
        <v>70850</v>
      </c>
      <c r="C43" s="0" t="n">
        <f aca="false">SUM(D43:F43)</f>
        <v>3550</v>
      </c>
      <c r="D43" s="8" t="n">
        <v>3550</v>
      </c>
      <c r="H43" s="42" t="n">
        <f aca="false">A43</f>
        <v>45656</v>
      </c>
    </row>
    <row r="44" customFormat="false" ht="12.8" hidden="false" customHeight="false" outlineLevel="0" collapsed="false">
      <c r="A44" s="41" t="n">
        <v>45746</v>
      </c>
      <c r="B44" s="8" t="n">
        <f aca="false">B43+C44</f>
        <v>70850</v>
      </c>
      <c r="C44" s="0" t="n">
        <f aca="false">SUM(D44:F44)</f>
        <v>0</v>
      </c>
      <c r="H44" s="42" t="n">
        <f aca="false">A44</f>
        <v>45746</v>
      </c>
    </row>
    <row r="45" customFormat="false" ht="12.8" hidden="false" customHeight="false" outlineLevel="0" collapsed="false">
      <c r="A45" s="41" t="n">
        <v>45838</v>
      </c>
      <c r="B45" s="8" t="n">
        <f aca="false">B44+C45</f>
        <v>72050</v>
      </c>
      <c r="C45" s="0" t="n">
        <f aca="false">SUM(D45:F45)</f>
        <v>1200</v>
      </c>
      <c r="E45" s="8" t="n">
        <v>1200</v>
      </c>
      <c r="H45" s="42" t="n">
        <f aca="false">A45</f>
        <v>45838</v>
      </c>
    </row>
    <row r="46" customFormat="false" ht="12.8" hidden="false" customHeight="false" outlineLevel="0" collapsed="false">
      <c r="A46" s="41" t="n">
        <v>45930</v>
      </c>
      <c r="B46" s="8" t="n">
        <f aca="false">B45+C46</f>
        <v>72050</v>
      </c>
      <c r="C46" s="0" t="n">
        <f aca="false">SUM(D46:F46)</f>
        <v>0</v>
      </c>
      <c r="H46" s="42" t="n">
        <f aca="false">A46</f>
        <v>45930</v>
      </c>
    </row>
    <row r="47" customFormat="false" ht="12.8" hidden="false" customHeight="false" outlineLevel="0" collapsed="false">
      <c r="A47" s="41" t="n">
        <v>46021</v>
      </c>
      <c r="B47" s="8" t="n">
        <f aca="false">B46+C47</f>
        <v>75600</v>
      </c>
      <c r="C47" s="0" t="n">
        <f aca="false">SUM(D47:F47)</f>
        <v>3550</v>
      </c>
      <c r="D47" s="8" t="n">
        <v>3550</v>
      </c>
      <c r="H47" s="42" t="n">
        <f aca="false">A47</f>
        <v>46021</v>
      </c>
    </row>
    <row r="48" customFormat="false" ht="12.8" hidden="false" customHeight="false" outlineLevel="0" collapsed="false">
      <c r="A48" s="41" t="n">
        <v>46111</v>
      </c>
      <c r="B48" s="8" t="n">
        <f aca="false">B47+C48</f>
        <v>75600</v>
      </c>
      <c r="C48" s="0" t="n">
        <f aca="false">SUM(D48:F48)</f>
        <v>0</v>
      </c>
      <c r="H48" s="42" t="n">
        <f aca="false">A48</f>
        <v>46111</v>
      </c>
    </row>
    <row r="49" customFormat="false" ht="12.8" hidden="false" customHeight="false" outlineLevel="0" collapsed="false">
      <c r="A49" s="41" t="n">
        <v>46203</v>
      </c>
      <c r="B49" s="8" t="n">
        <f aca="false">B48+C49</f>
        <v>75600</v>
      </c>
      <c r="C49" s="0" t="n">
        <f aca="false">SUM(D49:F49)</f>
        <v>0</v>
      </c>
      <c r="H49" s="42" t="n">
        <f aca="false">A49</f>
        <v>46203</v>
      </c>
    </row>
    <row r="50" customFormat="false" ht="12.8" hidden="false" customHeight="false" outlineLevel="0" collapsed="false">
      <c r="A50" s="41" t="n">
        <v>46295</v>
      </c>
      <c r="B50" s="8" t="n">
        <f aca="false">B49+C50</f>
        <v>75600</v>
      </c>
      <c r="C50" s="0" t="n">
        <f aca="false">SUM(D50:F50)</f>
        <v>0</v>
      </c>
      <c r="H50" s="42" t="n">
        <f aca="false">A50</f>
        <v>46295</v>
      </c>
    </row>
    <row r="51" customFormat="false" ht="12.8" hidden="false" customHeight="false" outlineLevel="0" collapsed="false">
      <c r="A51" s="41" t="n">
        <v>46386</v>
      </c>
      <c r="B51" s="8" t="n">
        <f aca="false">B50+C51</f>
        <v>79150</v>
      </c>
      <c r="C51" s="0" t="n">
        <f aca="false">SUM(D51:F51)</f>
        <v>3550</v>
      </c>
      <c r="D51" s="8" t="n">
        <v>3550</v>
      </c>
      <c r="H51" s="42" t="n">
        <f aca="false">A51</f>
        <v>46386</v>
      </c>
    </row>
    <row r="52" customFormat="false" ht="12.8" hidden="false" customHeight="false" outlineLevel="0" collapsed="false">
      <c r="A52" s="41" t="n">
        <v>46476</v>
      </c>
      <c r="B52" s="8" t="n">
        <f aca="false">B51+C52</f>
        <v>79150</v>
      </c>
      <c r="C52" s="0" t="n">
        <f aca="false">SUM(D52:F52)</f>
        <v>0</v>
      </c>
      <c r="H52" s="42" t="n">
        <f aca="false">A52</f>
        <v>46476</v>
      </c>
    </row>
    <row r="53" customFormat="false" ht="12.8" hidden="false" customHeight="false" outlineLevel="0" collapsed="false">
      <c r="A53" s="41" t="n">
        <v>46568</v>
      </c>
      <c r="B53" s="8" t="n">
        <f aca="false">B52+C53</f>
        <v>79150</v>
      </c>
      <c r="C53" s="0" t="n">
        <f aca="false">SUM(D53:F53)</f>
        <v>0</v>
      </c>
      <c r="H53" s="42" t="n">
        <f aca="false">A53</f>
        <v>46568</v>
      </c>
    </row>
    <row r="54" customFormat="false" ht="12.8" hidden="false" customHeight="false" outlineLevel="0" collapsed="false">
      <c r="A54" s="41" t="n">
        <v>46660</v>
      </c>
      <c r="B54" s="8" t="n">
        <f aca="false">B53+C54</f>
        <v>79150</v>
      </c>
      <c r="C54" s="0" t="n">
        <f aca="false">SUM(D54:F54)</f>
        <v>0</v>
      </c>
      <c r="H54" s="42" t="n">
        <f aca="false">A54</f>
        <v>46660</v>
      </c>
    </row>
    <row r="55" customFormat="false" ht="12.8" hidden="false" customHeight="false" outlineLevel="0" collapsed="false">
      <c r="A55" s="41" t="n">
        <v>46751</v>
      </c>
      <c r="B55" s="8" t="n">
        <f aca="false">B54+C55</f>
        <v>82700</v>
      </c>
      <c r="C55" s="0" t="n">
        <f aca="false">SUM(D55:F55)</f>
        <v>3550</v>
      </c>
      <c r="D55" s="8" t="n">
        <v>3550</v>
      </c>
      <c r="H55" s="42" t="n">
        <f aca="false">A55</f>
        <v>46751</v>
      </c>
    </row>
    <row r="56" customFormat="false" ht="12.8" hidden="false" customHeight="false" outlineLevel="0" collapsed="false">
      <c r="A56" s="41" t="n">
        <v>46842</v>
      </c>
      <c r="B56" s="8" t="n">
        <f aca="false">B55+C56</f>
        <v>82700</v>
      </c>
      <c r="C56" s="0" t="n">
        <f aca="false">SUM(D56:F56)</f>
        <v>0</v>
      </c>
      <c r="H56" s="42" t="n">
        <f aca="false">A56</f>
        <v>46842</v>
      </c>
    </row>
    <row r="57" customFormat="false" ht="12.8" hidden="false" customHeight="false" outlineLevel="0" collapsed="false">
      <c r="A57" s="41" t="n">
        <v>46934</v>
      </c>
      <c r="B57" s="8" t="n">
        <f aca="false">B56+C57</f>
        <v>82700</v>
      </c>
      <c r="C57" s="0" t="n">
        <f aca="false">SUM(D57:F57)</f>
        <v>0</v>
      </c>
      <c r="H57" s="42" t="n">
        <f aca="false">A57</f>
        <v>46934</v>
      </c>
    </row>
    <row r="58" customFormat="false" ht="12.8" hidden="false" customHeight="false" outlineLevel="0" collapsed="false">
      <c r="A58" s="41" t="n">
        <v>47026</v>
      </c>
      <c r="B58" s="8" t="n">
        <f aca="false">B57+C58</f>
        <v>82700</v>
      </c>
      <c r="C58" s="0" t="n">
        <f aca="false">SUM(D58:F58)</f>
        <v>0</v>
      </c>
      <c r="H58" s="42" t="n">
        <f aca="false">A58</f>
        <v>47026</v>
      </c>
    </row>
    <row r="59" customFormat="false" ht="12.8" hidden="false" customHeight="false" outlineLevel="0" collapsed="false">
      <c r="A59" s="41" t="n">
        <v>47117</v>
      </c>
      <c r="B59" s="8" t="n">
        <f aca="false">B58+C59</f>
        <v>82700</v>
      </c>
      <c r="C59" s="0" t="n">
        <f aca="false">SUM(D59:F59)</f>
        <v>0</v>
      </c>
      <c r="H59" s="42" t="n">
        <f aca="false">A59</f>
        <v>47117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1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139</v>
      </c>
      <c r="B2" s="43" t="s">
        <v>2585</v>
      </c>
    </row>
    <row r="3" customFormat="false" ht="12.8" hidden="false" customHeight="false" outlineLevel="0" collapsed="false">
      <c r="A3" s="0" t="s">
        <v>2586</v>
      </c>
      <c r="B3" s="4" t="n">
        <v>195170</v>
      </c>
    </row>
    <row r="4" customFormat="false" ht="12.8" hidden="false" customHeight="false" outlineLevel="0" collapsed="false">
      <c r="A4" s="0" t="s">
        <v>2587</v>
      </c>
      <c r="B4" s="4" t="n">
        <v>331440</v>
      </c>
    </row>
    <row r="5" customFormat="false" ht="12.8" hidden="false" customHeight="false" outlineLevel="0" collapsed="false">
      <c r="A5" s="0" t="n">
        <v>2023</v>
      </c>
      <c r="B5" s="4" t="n">
        <v>934497</v>
      </c>
    </row>
    <row r="6" customFormat="false" ht="12.8" hidden="false" customHeight="false" outlineLevel="0" collapsed="false">
      <c r="A6" s="0" t="n">
        <v>2024</v>
      </c>
      <c r="B6" s="4" t="n">
        <v>3683554</v>
      </c>
    </row>
    <row r="7" customFormat="false" ht="12.8" hidden="false" customHeight="false" outlineLevel="0" collapsed="false">
      <c r="A7" s="0" t="n">
        <v>2025</v>
      </c>
      <c r="B7" s="4" t="n">
        <v>1067735</v>
      </c>
    </row>
    <row r="8" customFormat="false" ht="12.8" hidden="false" customHeight="false" outlineLevel="0" collapsed="false">
      <c r="A8" s="0" t="n">
        <v>2026</v>
      </c>
      <c r="B8" s="4" t="n">
        <v>1971347</v>
      </c>
    </row>
    <row r="9" customFormat="false" ht="12.8" hidden="false" customHeight="false" outlineLevel="0" collapsed="false">
      <c r="A9" s="0" t="n">
        <v>2027</v>
      </c>
      <c r="B9" s="4" t="n">
        <v>3022242</v>
      </c>
    </row>
    <row r="10" customFormat="false" ht="12.8" hidden="false" customHeight="false" outlineLevel="0" collapsed="false">
      <c r="A10" s="0" t="n">
        <v>2028</v>
      </c>
      <c r="B10" s="4" t="n">
        <v>2201918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B14" activeCellId="0" sqref="B14"/>
    </sheetView>
  </sheetViews>
  <sheetFormatPr defaultRowHeight="12.8" zeroHeight="false" outlineLevelRow="0" outlineLevelCol="0"/>
  <cols>
    <col collapsed="false" customWidth="true" hidden="false" outlineLevel="0" max="1" min="1" style="0" width="17.06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139</v>
      </c>
      <c r="B1" s="0" t="s">
        <v>2588</v>
      </c>
      <c r="C1" s="0" t="s">
        <v>2589</v>
      </c>
    </row>
    <row r="2" customFormat="false" ht="12.8" hidden="false" customHeight="false" outlineLevel="0" collapsed="false">
      <c r="A2" s="0" t="s">
        <v>2590</v>
      </c>
      <c r="B2" s="0" t="s">
        <v>2591</v>
      </c>
      <c r="C2" s="4" t="n">
        <v>3100</v>
      </c>
    </row>
    <row r="3" customFormat="false" ht="12.8" hidden="false" customHeight="false" outlineLevel="0" collapsed="false">
      <c r="A3" s="0" t="s">
        <v>2592</v>
      </c>
      <c r="B3" s="0" t="s">
        <v>2593</v>
      </c>
      <c r="C3" s="4" t="n">
        <v>3100</v>
      </c>
    </row>
    <row r="4" customFormat="false" ht="12.8" hidden="false" customHeight="false" outlineLevel="0" collapsed="false">
      <c r="A4" s="0" t="s">
        <v>2592</v>
      </c>
      <c r="B4" s="0" t="s">
        <v>2594</v>
      </c>
      <c r="C4" s="4" t="n">
        <v>1200</v>
      </c>
    </row>
    <row r="5" customFormat="false" ht="12.8" hidden="false" customHeight="false" outlineLevel="0" collapsed="false">
      <c r="A5" s="0" t="s">
        <v>2595</v>
      </c>
      <c r="B5" s="0" t="s">
        <v>2596</v>
      </c>
      <c r="C5" s="4" t="n">
        <v>750</v>
      </c>
    </row>
    <row r="6" customFormat="false" ht="12.8" hidden="false" customHeight="false" outlineLevel="0" collapsed="false">
      <c r="A6" s="0" t="s">
        <v>2597</v>
      </c>
      <c r="B6" s="0" t="s">
        <v>2598</v>
      </c>
      <c r="C6" s="4" t="n">
        <v>3550</v>
      </c>
    </row>
    <row r="7" customFormat="false" ht="12.8" hidden="false" customHeight="false" outlineLevel="0" collapsed="false">
      <c r="A7" s="0" t="s">
        <v>2599</v>
      </c>
      <c r="B7" s="0" t="s">
        <v>2600</v>
      </c>
      <c r="C7" s="4" t="n">
        <v>1200</v>
      </c>
    </row>
    <row r="8" customFormat="false" ht="12.8" hidden="false" customHeight="false" outlineLevel="0" collapsed="false">
      <c r="A8" s="0" t="s">
        <v>2601</v>
      </c>
      <c r="B8" s="0" t="s">
        <v>2602</v>
      </c>
      <c r="C8" s="4" t="n">
        <v>3550</v>
      </c>
    </row>
    <row r="9" customFormat="false" ht="12.8" hidden="false" customHeight="false" outlineLevel="0" collapsed="false">
      <c r="A9" s="0" t="s">
        <v>2603</v>
      </c>
      <c r="B9" s="0" t="s">
        <v>2591</v>
      </c>
      <c r="C9" s="4" t="n">
        <v>3550</v>
      </c>
    </row>
    <row r="10" customFormat="false" ht="12.8" hidden="false" customHeight="false" outlineLevel="0" collapsed="false">
      <c r="A10" s="0" t="s">
        <v>2604</v>
      </c>
      <c r="B10" s="0" t="s">
        <v>2605</v>
      </c>
      <c r="C10" s="4" t="n">
        <v>3550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2" topLeftCell="H60" activePane="bottomRight" state="frozen"/>
      <selection pane="topLeft" activeCell="A1" activeCellId="0" sqref="A1"/>
      <selection pane="topRight" activeCell="H1" activeCellId="0" sqref="H1"/>
      <selection pane="bottomLeft" activeCell="A60" activeCellId="0" sqref="A60"/>
      <selection pane="bottomRight" activeCell="B76" activeCellId="0" sqref="B76"/>
    </sheetView>
  </sheetViews>
  <sheetFormatPr defaultRowHeight="15" zeroHeight="false" outlineLevelRow="0" outlineLevelCol="0"/>
  <cols>
    <col collapsed="false" customWidth="true" hidden="false" outlineLevel="0" max="1" min="1" style="10" width="52.16"/>
    <col collapsed="false" customWidth="true" hidden="false" outlineLevel="0" max="15" min="2" style="10" width="18.34"/>
    <col collapsed="false" customWidth="false" hidden="false" outlineLevel="0" max="1025" min="16" style="10" width="11.52"/>
  </cols>
  <sheetData>
    <row r="1" customFormat="false" ht="15" hidden="false" customHeight="false" outlineLevel="0" collapsed="false">
      <c r="A1" s="11"/>
      <c r="B1" s="12" t="s">
        <v>58</v>
      </c>
      <c r="C1" s="12" t="s">
        <v>59</v>
      </c>
      <c r="D1" s="12" t="s">
        <v>60</v>
      </c>
      <c r="E1" s="12" t="s">
        <v>61</v>
      </c>
      <c r="F1" s="12" t="s">
        <v>62</v>
      </c>
      <c r="G1" s="12" t="s">
        <v>63</v>
      </c>
      <c r="H1" s="12" t="s">
        <v>64</v>
      </c>
      <c r="I1" s="12" t="s">
        <v>65</v>
      </c>
      <c r="J1" s="12" t="s">
        <v>66</v>
      </c>
      <c r="K1" s="12" t="s">
        <v>67</v>
      </c>
      <c r="L1" s="12" t="s">
        <v>68</v>
      </c>
      <c r="M1" s="12" t="s">
        <v>69</v>
      </c>
      <c r="N1" s="12" t="s">
        <v>70</v>
      </c>
      <c r="O1" s="12" t="s">
        <v>71</v>
      </c>
    </row>
    <row r="2" customFormat="false" ht="15" hidden="false" customHeight="false" outlineLevel="0" collapsed="false">
      <c r="A2" s="11" t="s">
        <v>72</v>
      </c>
      <c r="B2" s="13" t="s">
        <v>73</v>
      </c>
      <c r="C2" s="12" t="s">
        <v>73</v>
      </c>
      <c r="D2" s="12" t="s">
        <v>73</v>
      </c>
      <c r="E2" s="12" t="s">
        <v>73</v>
      </c>
      <c r="F2" s="12" t="s">
        <v>73</v>
      </c>
      <c r="G2" s="12" t="s">
        <v>73</v>
      </c>
      <c r="H2" s="12" t="s">
        <v>73</v>
      </c>
      <c r="I2" s="12" t="s">
        <v>73</v>
      </c>
      <c r="J2" s="12" t="s">
        <v>73</v>
      </c>
      <c r="K2" s="12" t="s">
        <v>73</v>
      </c>
      <c r="L2" s="12" t="s">
        <v>73</v>
      </c>
      <c r="M2" s="12" t="s">
        <v>73</v>
      </c>
      <c r="N2" s="12" t="s">
        <v>73</v>
      </c>
      <c r="O2" s="12" t="s">
        <v>73</v>
      </c>
    </row>
    <row r="3" customFormat="false" ht="15" hidden="false" customHeight="false" outlineLevel="0" collapsed="false">
      <c r="A3" s="11" t="s">
        <v>74</v>
      </c>
      <c r="B3" s="11"/>
    </row>
    <row r="4" customFormat="false" ht="15" hidden="false" customHeight="false" outlineLevel="0" collapsed="false">
      <c r="A4" s="14" t="s">
        <v>75</v>
      </c>
      <c r="B4" s="14"/>
    </row>
    <row r="5" customFormat="false" ht="15" hidden="false" customHeight="false" outlineLevel="0" collapsed="false">
      <c r="A5" s="15" t="s">
        <v>1</v>
      </c>
      <c r="B5" s="15" t="n">
        <v>1187181</v>
      </c>
      <c r="C5" s="16" t="n">
        <v>521940</v>
      </c>
      <c r="D5" s="16" t="n">
        <f aca="false">647986-SUM(E5:G5)</f>
        <v>487437</v>
      </c>
      <c r="E5" s="16" t="n">
        <v>153081</v>
      </c>
      <c r="F5" s="16" t="n">
        <v>4368</v>
      </c>
      <c r="G5" s="16" t="n">
        <v>3100</v>
      </c>
      <c r="H5" s="16" t="n">
        <f aca="false">1279908-SUM(I5:K5)</f>
        <v>9579</v>
      </c>
      <c r="I5" s="16" t="n">
        <v>6518</v>
      </c>
      <c r="J5" s="16" t="n">
        <v>16929</v>
      </c>
      <c r="K5" s="16" t="n">
        <v>1246882</v>
      </c>
      <c r="L5" s="16" t="n">
        <f aca="false">6462376-SUM(M5:O5)</f>
        <v>1480618</v>
      </c>
      <c r="M5" s="16" t="n">
        <v>1913851</v>
      </c>
      <c r="N5" s="16" t="n">
        <v>1664277</v>
      </c>
      <c r="O5" s="16" t="n">
        <v>1403630</v>
      </c>
    </row>
    <row r="6" customFormat="false" ht="15" hidden="false" customHeight="false" outlineLevel="0" collapsed="false">
      <c r="A6" s="15"/>
      <c r="B6" s="15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</row>
    <row r="7" customFormat="false" ht="15" hidden="false" customHeight="false" outlineLevel="0" collapsed="false">
      <c r="A7" s="14" t="s">
        <v>76</v>
      </c>
      <c r="B7" s="14"/>
    </row>
    <row r="8" customFormat="false" ht="15" hidden="false" customHeight="false" outlineLevel="0" collapsed="false">
      <c r="A8" s="15" t="s">
        <v>77</v>
      </c>
      <c r="B8" s="15" t="n">
        <v>1073316</v>
      </c>
      <c r="C8" s="16" t="n">
        <v>735413</v>
      </c>
      <c r="D8" s="16" t="n">
        <f aca="false">1608037-SUM(E8:G8)</f>
        <v>717699</v>
      </c>
      <c r="E8" s="16" t="n">
        <v>439756</v>
      </c>
      <c r="F8" s="16" t="n">
        <v>249727</v>
      </c>
      <c r="G8" s="16" t="n">
        <v>200855</v>
      </c>
      <c r="H8" s="16" t="n">
        <f aca="false">1693061-SUM(I8:K8)</f>
        <v>206992</v>
      </c>
      <c r="I8" s="16" t="n">
        <v>190157</v>
      </c>
      <c r="J8" s="16" t="n">
        <v>301652</v>
      </c>
      <c r="K8" s="16" t="n">
        <v>994260</v>
      </c>
      <c r="L8" s="16" t="n">
        <f aca="false">3663261-SUM(M8:O8)</f>
        <v>887422</v>
      </c>
      <c r="M8" s="16" t="n">
        <v>990764</v>
      </c>
      <c r="N8" s="16" t="n">
        <v>958424</v>
      </c>
      <c r="O8" s="16" t="n">
        <v>826651</v>
      </c>
    </row>
    <row r="9" customFormat="false" ht="15" hidden="false" customHeight="false" outlineLevel="0" collapsed="false">
      <c r="A9" s="15"/>
      <c r="B9" s="15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</row>
    <row r="10" customFormat="false" ht="15" hidden="false" customHeight="false" outlineLevel="0" collapsed="false">
      <c r="A10" s="14" t="s">
        <v>78</v>
      </c>
      <c r="B10" s="0"/>
    </row>
    <row r="11" customFormat="false" ht="15" hidden="false" customHeight="false" outlineLevel="0" collapsed="false">
      <c r="A11" s="15" t="s">
        <v>79</v>
      </c>
      <c r="B11" s="15" t="n">
        <v>329080</v>
      </c>
      <c r="C11" s="16" t="n">
        <v>296207</v>
      </c>
      <c r="D11" s="16" t="n">
        <f aca="false">891452-SUM(E11:G11)</f>
        <v>273632</v>
      </c>
      <c r="E11" s="16" t="n">
        <v>229142</v>
      </c>
      <c r="F11" s="16" t="n">
        <v>185483</v>
      </c>
      <c r="G11" s="16" t="n">
        <v>203195</v>
      </c>
      <c r="H11" s="16" t="n">
        <f aca="false">745345-SUM(I11:K11)</f>
        <v>186564</v>
      </c>
      <c r="I11" s="16" t="n">
        <v>156656</v>
      </c>
      <c r="J11" s="16" t="n">
        <v>131436</v>
      </c>
      <c r="K11" s="16" t="n">
        <v>270689</v>
      </c>
      <c r="L11" s="16" t="n">
        <f aca="false">974850-SUM(M11:O11)</f>
        <v>229859</v>
      </c>
      <c r="M11" s="16" t="n">
        <v>255148</v>
      </c>
      <c r="N11" s="16" t="n">
        <v>240901</v>
      </c>
      <c r="O11" s="16" t="n">
        <v>248942</v>
      </c>
    </row>
    <row r="12" customFormat="false" ht="15" hidden="false" customHeight="false" outlineLevel="0" collapsed="false">
      <c r="A12" s="15" t="s">
        <v>8</v>
      </c>
      <c r="B12" s="15" t="n">
        <v>181587</v>
      </c>
      <c r="C12" s="16" t="n">
        <v>179076</v>
      </c>
      <c r="D12" s="16" t="n">
        <f aca="false">700845-SUM(E12:G12)</f>
        <v>182978</v>
      </c>
      <c r="E12" s="16" t="n">
        <v>173289</v>
      </c>
      <c r="F12" s="16" t="n">
        <v>174262</v>
      </c>
      <c r="G12" s="16" t="n">
        <v>170316</v>
      </c>
      <c r="H12" s="16" t="n">
        <f aca="false">717840-SUM(I12:K12)</f>
        <v>162903</v>
      </c>
      <c r="I12" s="16" t="n">
        <v>177488</v>
      </c>
      <c r="J12" s="16" t="n">
        <v>179252</v>
      </c>
      <c r="K12" s="16" t="n">
        <v>198197</v>
      </c>
      <c r="L12" s="16" t="n">
        <f aca="false">646188-SUM(M12:O12)</f>
        <v>163961</v>
      </c>
      <c r="M12" s="16" t="n">
        <v>156215</v>
      </c>
      <c r="N12" s="16" t="n">
        <v>156271</v>
      </c>
      <c r="O12" s="16" t="n">
        <v>169741</v>
      </c>
    </row>
    <row r="13" customFormat="false" ht="15" hidden="false" customHeight="false" outlineLevel="0" collapsed="false">
      <c r="A13" s="15" t="s">
        <v>80</v>
      </c>
      <c r="B13" s="15" t="n">
        <v>510667</v>
      </c>
      <c r="C13" s="16" t="n">
        <v>475283</v>
      </c>
      <c r="D13" s="16" t="n">
        <f aca="false">1608037-SUM(E13:G13)</f>
        <v>472350</v>
      </c>
      <c r="E13" s="16" t="n">
        <v>402431</v>
      </c>
      <c r="F13" s="16" t="n">
        <v>359745</v>
      </c>
      <c r="G13" s="16" t="n">
        <v>373511</v>
      </c>
      <c r="H13" s="16" t="n">
        <f aca="false">3070982-SUM(I13:K13)</f>
        <v>349467</v>
      </c>
      <c r="I13" s="16" t="n">
        <v>334144</v>
      </c>
      <c r="J13" s="16" t="n">
        <v>310688</v>
      </c>
      <c r="K13" s="16" t="n">
        <v>2076683</v>
      </c>
      <c r="L13" s="16" t="n">
        <f aca="false">1621038-SUM(M13:O13)</f>
        <v>393820</v>
      </c>
      <c r="M13" s="16" t="n">
        <v>411363</v>
      </c>
      <c r="N13" s="16" t="n">
        <v>397172</v>
      </c>
      <c r="O13" s="16" t="n">
        <v>418683</v>
      </c>
    </row>
    <row r="14" customFormat="false" ht="15" hidden="false" customHeight="false" outlineLevel="0" collapsed="false">
      <c r="A14" s="15" t="s">
        <v>81</v>
      </c>
      <c r="B14" s="15" t="n">
        <v>-396802</v>
      </c>
      <c r="C14" s="16" t="n">
        <v>-688756</v>
      </c>
      <c r="D14" s="16" t="n">
        <f aca="false">-2552348-SUM(E14:G14)</f>
        <v>-686872</v>
      </c>
      <c r="E14" s="16" t="n">
        <v>-689106</v>
      </c>
      <c r="F14" s="16" t="n">
        <v>-605104</v>
      </c>
      <c r="G14" s="16" t="n">
        <v>-571266</v>
      </c>
      <c r="H14" s="16" t="n">
        <f aca="false">-3484135-SUM(I14:K14)</f>
        <v>-546880</v>
      </c>
      <c r="I14" s="16" t="n">
        <v>-517783</v>
      </c>
      <c r="J14" s="16" t="n">
        <v>-595411</v>
      </c>
      <c r="K14" s="16" t="n">
        <v>-1824061</v>
      </c>
      <c r="L14" s="16" t="n">
        <f aca="false">1178077-SUM(M14:O14)</f>
        <v>199376</v>
      </c>
      <c r="M14" s="16" t="n">
        <v>511724</v>
      </c>
      <c r="N14" s="16" t="n">
        <v>308681</v>
      </c>
      <c r="O14" s="16" t="n">
        <v>158296</v>
      </c>
    </row>
    <row r="15" customFormat="false" ht="15" hidden="false" customHeight="false" outlineLevel="0" collapsed="false">
      <c r="A15" s="15"/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</row>
    <row r="16" customFormat="false" ht="15" hidden="false" customHeight="false" outlineLevel="0" collapsed="false">
      <c r="A16" s="17" t="s">
        <v>82</v>
      </c>
      <c r="B16" s="17"/>
      <c r="C16" s="16"/>
      <c r="D16" s="16"/>
      <c r="E16" s="16"/>
      <c r="F16" s="16"/>
    </row>
    <row r="17" customFormat="false" ht="15" hidden="false" customHeight="false" outlineLevel="0" collapsed="false">
      <c r="A17" s="14" t="s">
        <v>83</v>
      </c>
      <c r="B17" s="14"/>
      <c r="E17" s="16"/>
      <c r="F17" s="16"/>
    </row>
    <row r="18" customFormat="false" ht="15" hidden="false" customHeight="false" outlineLevel="0" collapsed="false">
      <c r="A18" s="15" t="s">
        <v>84</v>
      </c>
      <c r="B18" s="15" t="n">
        <v>1903238</v>
      </c>
      <c r="C18" s="16" t="n">
        <v>2136840</v>
      </c>
      <c r="D18" s="16" t="n">
        <v>1506647</v>
      </c>
      <c r="E18" s="16" t="n">
        <v>1934816</v>
      </c>
      <c r="F18" s="16" t="n">
        <v>2750140</v>
      </c>
      <c r="G18" s="16" t="n">
        <v>3508033</v>
      </c>
      <c r="H18" s="16" t="n">
        <v>3300482</v>
      </c>
      <c r="I18" s="16" t="n">
        <v>2356211</v>
      </c>
      <c r="J18" s="16" t="n">
        <v>2259949</v>
      </c>
      <c r="K18" s="16" t="n">
        <v>1360261</v>
      </c>
      <c r="L18" s="16" t="n">
        <v>252876</v>
      </c>
      <c r="M18" s="16" t="n">
        <v>407258</v>
      </c>
      <c r="N18" s="16" t="n">
        <v>419925</v>
      </c>
      <c r="O18" s="16" t="n">
        <v>304708</v>
      </c>
    </row>
    <row r="19" customFormat="false" ht="15" hidden="false" customHeight="false" outlineLevel="0" collapsed="false">
      <c r="A19" s="15" t="s">
        <v>20</v>
      </c>
      <c r="B19" s="15" t="n">
        <v>598256</v>
      </c>
      <c r="C19" s="16" t="n">
        <v>544961</v>
      </c>
      <c r="D19" s="16" t="n">
        <v>1167473</v>
      </c>
      <c r="E19" s="16" t="n">
        <v>990384</v>
      </c>
      <c r="F19" s="16" t="n">
        <v>422598</v>
      </c>
      <c r="G19" s="16" t="n">
        <v>18581</v>
      </c>
      <c r="H19" s="16" t="n">
        <v>20578</v>
      </c>
      <c r="I19" s="16" t="n">
        <v>78496</v>
      </c>
      <c r="J19" s="16" t="n">
        <v>74213</v>
      </c>
      <c r="K19" s="16" t="n">
        <v>96277</v>
      </c>
      <c r="L19" s="16" t="n">
        <v>75109</v>
      </c>
      <c r="M19" s="16" t="n">
        <v>67698</v>
      </c>
      <c r="N19" s="16" t="n">
        <v>75134</v>
      </c>
      <c r="O19" s="16" t="n">
        <v>57054</v>
      </c>
    </row>
    <row r="20" customFormat="false" ht="15" hidden="false" customHeight="false" outlineLevel="0" collapsed="false">
      <c r="A20" s="15" t="s">
        <v>21</v>
      </c>
      <c r="B20" s="15" t="n">
        <v>154397</v>
      </c>
      <c r="C20" s="16" t="n">
        <v>141956</v>
      </c>
      <c r="D20" s="16" t="n">
        <v>118205</v>
      </c>
      <c r="E20" s="16" t="n">
        <v>108177</v>
      </c>
      <c r="F20" s="16" t="n">
        <v>92041</v>
      </c>
      <c r="G20" s="16" t="n">
        <v>84691</v>
      </c>
      <c r="H20" s="16" t="n">
        <v>82381</v>
      </c>
      <c r="I20" s="16" t="n">
        <v>81259</v>
      </c>
      <c r="J20" s="16" t="n">
        <v>82263</v>
      </c>
      <c r="K20" s="16" t="n">
        <v>85516</v>
      </c>
      <c r="L20" s="16" t="n">
        <v>95427</v>
      </c>
      <c r="M20" s="16" t="n">
        <v>94254</v>
      </c>
      <c r="N20" s="16" t="n">
        <v>90956</v>
      </c>
      <c r="O20" s="16" t="n">
        <v>90101</v>
      </c>
    </row>
    <row r="21" customFormat="false" ht="15" hidden="false" customHeight="false" outlineLevel="0" collapsed="false">
      <c r="A21" s="15" t="s">
        <v>85</v>
      </c>
      <c r="B21" s="15" t="n">
        <v>475856</v>
      </c>
      <c r="C21" s="16" t="n">
        <v>390753</v>
      </c>
      <c r="D21" s="16" t="n">
        <v>269243</v>
      </c>
      <c r="E21" s="16" t="n">
        <v>247824</v>
      </c>
      <c r="F21" s="16" t="n">
        <v>200671</v>
      </c>
      <c r="G21" s="16" t="n">
        <v>168018</v>
      </c>
      <c r="H21" s="16" t="n">
        <v>154103</v>
      </c>
      <c r="I21" s="16" t="n">
        <v>136533</v>
      </c>
      <c r="J21" s="16" t="n">
        <v>334243</v>
      </c>
      <c r="K21" s="16" t="n">
        <v>154281</v>
      </c>
      <c r="L21" s="16" t="n">
        <v>306733</v>
      </c>
      <c r="M21" s="16" t="n">
        <v>273506</v>
      </c>
      <c r="N21" s="16" t="n">
        <v>317549</v>
      </c>
      <c r="O21" s="16" t="n">
        <v>316532</v>
      </c>
    </row>
    <row r="22" customFormat="false" ht="15" hidden="false" customHeight="false" outlineLevel="0" collapsed="false">
      <c r="A22" s="15" t="s">
        <v>23</v>
      </c>
      <c r="B22" s="15" t="n">
        <v>3131747</v>
      </c>
      <c r="C22" s="16" t="n">
        <v>3214510</v>
      </c>
      <c r="D22" s="16" t="n">
        <v>3301568</v>
      </c>
      <c r="E22" s="16" t="n">
        <v>3281201</v>
      </c>
      <c r="F22" s="16" t="n">
        <v>3465450</v>
      </c>
      <c r="G22" s="16" t="n">
        <v>3779323</v>
      </c>
      <c r="H22" s="16" t="n">
        <v>3557544</v>
      </c>
      <c r="I22" s="16" t="n">
        <v>2652499</v>
      </c>
      <c r="J22" s="16" t="n">
        <v>2750668</v>
      </c>
      <c r="K22" s="16" t="n">
        <v>1696335</v>
      </c>
      <c r="L22" s="16" t="n">
        <v>730145</v>
      </c>
      <c r="M22" s="16" t="n">
        <v>842716</v>
      </c>
      <c r="N22" s="16" t="n">
        <v>903564</v>
      </c>
      <c r="O22" s="16" t="n">
        <v>768395</v>
      </c>
    </row>
    <row r="23" customFormat="false" ht="15" hidden="false" customHeight="false" outlineLevel="0" collapsed="false">
      <c r="A23" s="15" t="s">
        <v>86</v>
      </c>
      <c r="B23" s="15" t="n">
        <v>13641345</v>
      </c>
      <c r="C23" s="16" t="n">
        <v>13532399</v>
      </c>
      <c r="D23" s="16" t="n">
        <v>13528806</v>
      </c>
      <c r="E23" s="16" t="n">
        <v>13480120</v>
      </c>
      <c r="F23" s="16" t="n">
        <v>13431884</v>
      </c>
      <c r="G23" s="16" t="n">
        <v>13401337</v>
      </c>
      <c r="H23" s="16" t="n">
        <v>13411226</v>
      </c>
      <c r="I23" s="16" t="n">
        <v>13453433</v>
      </c>
      <c r="J23" s="16" t="n">
        <v>13488514</v>
      </c>
      <c r="K23" s="16" t="n">
        <v>13567576</v>
      </c>
      <c r="L23" s="16" t="n">
        <v>13135337</v>
      </c>
      <c r="M23" s="16" t="n">
        <v>12288897</v>
      </c>
      <c r="N23" s="16" t="n">
        <v>12252055</v>
      </c>
      <c r="O23" s="16" t="n">
        <v>12181007</v>
      </c>
    </row>
    <row r="24" customFormat="false" ht="15" hidden="false" customHeight="false" outlineLevel="0" collapsed="false">
      <c r="A24" s="15" t="s">
        <v>47</v>
      </c>
      <c r="B24" s="15" t="n">
        <v>98134</v>
      </c>
      <c r="C24" s="16" t="n">
        <v>98134</v>
      </c>
      <c r="D24" s="16" t="n">
        <v>98134</v>
      </c>
      <c r="E24" s="16" t="n">
        <v>98134</v>
      </c>
      <c r="F24" s="16" t="n">
        <v>98134</v>
      </c>
      <c r="G24" s="16" t="n">
        <v>98134</v>
      </c>
      <c r="H24" s="16" t="n">
        <v>98134</v>
      </c>
      <c r="I24" s="16" t="n">
        <v>98134</v>
      </c>
      <c r="J24" s="16" t="n">
        <v>98134</v>
      </c>
      <c r="K24" s="16" t="n">
        <v>98134</v>
      </c>
      <c r="L24" s="16" t="n">
        <v>1388931</v>
      </c>
      <c r="M24" s="16" t="n">
        <v>1388931</v>
      </c>
      <c r="N24" s="16" t="n">
        <v>1388931</v>
      </c>
      <c r="O24" s="16" t="n">
        <v>1388931</v>
      </c>
    </row>
    <row r="25" customFormat="false" ht="15" hidden="false" customHeight="false" outlineLevel="0" collapsed="false">
      <c r="A25" s="15" t="s">
        <v>48</v>
      </c>
      <c r="B25" s="15" t="n">
        <v>500525</v>
      </c>
      <c r="C25" s="16" t="n">
        <v>500525</v>
      </c>
      <c r="D25" s="16" t="n">
        <v>500525</v>
      </c>
      <c r="E25" s="16" t="n">
        <v>500525</v>
      </c>
      <c r="F25" s="16" t="n">
        <v>500525</v>
      </c>
      <c r="G25" s="16" t="n">
        <v>500525</v>
      </c>
      <c r="H25" s="16" t="n">
        <v>500525</v>
      </c>
      <c r="I25" s="16" t="n">
        <v>500525</v>
      </c>
      <c r="J25" s="16" t="n">
        <v>500525</v>
      </c>
      <c r="K25" s="16" t="n">
        <v>500525</v>
      </c>
      <c r="L25" s="16" t="n">
        <v>817525</v>
      </c>
      <c r="M25" s="16" t="n">
        <v>817525</v>
      </c>
      <c r="N25" s="16" t="n">
        <v>817525</v>
      </c>
      <c r="O25" s="16" t="n">
        <v>817525</v>
      </c>
    </row>
    <row r="26" customFormat="false" ht="15" hidden="false" customHeight="false" outlineLevel="0" collapsed="false">
      <c r="A26" s="15" t="s">
        <v>87</v>
      </c>
      <c r="B26" s="15" t="n">
        <v>1741449</v>
      </c>
      <c r="C26" s="16" t="n">
        <v>1909924</v>
      </c>
      <c r="D26" s="16" t="n">
        <v>1300804</v>
      </c>
      <c r="E26" s="16" t="n">
        <v>1370047</v>
      </c>
      <c r="F26" s="16" t="n">
        <v>1030586</v>
      </c>
      <c r="G26" s="16" t="n">
        <v>1194474</v>
      </c>
      <c r="H26" s="16" t="n">
        <v>831888</v>
      </c>
      <c r="I26" s="16" t="n">
        <v>697446</v>
      </c>
      <c r="J26" s="16" t="n">
        <v>690218</v>
      </c>
      <c r="K26" s="16" t="n">
        <v>599939</v>
      </c>
      <c r="L26" s="16" t="n">
        <v>612661</v>
      </c>
      <c r="M26" s="16" t="n">
        <v>600827</v>
      </c>
      <c r="N26" s="16" t="n">
        <v>603902</v>
      </c>
      <c r="O26" s="16" t="n">
        <v>605235</v>
      </c>
    </row>
    <row r="27" customFormat="false" ht="15" hidden="false" customHeight="false" outlineLevel="0" collapsed="false">
      <c r="A27" s="15" t="s">
        <v>46</v>
      </c>
      <c r="B27" s="15" t="n">
        <v>19113200</v>
      </c>
      <c r="C27" s="16" t="n">
        <v>19255492</v>
      </c>
      <c r="D27" s="16" t="n">
        <v>18729837</v>
      </c>
      <c r="E27" s="16" t="n">
        <v>18730027</v>
      </c>
      <c r="F27" s="16" t="n">
        <v>18526579</v>
      </c>
      <c r="G27" s="16" t="n">
        <v>18973793</v>
      </c>
      <c r="H27" s="16" t="n">
        <v>18399317</v>
      </c>
      <c r="I27" s="16" t="n">
        <v>17402037</v>
      </c>
      <c r="J27" s="16" t="n">
        <v>17528059</v>
      </c>
      <c r="K27" s="16" t="n">
        <v>16462509</v>
      </c>
      <c r="L27" s="16" t="n">
        <v>16684599</v>
      </c>
      <c r="M27" s="16" t="n">
        <v>15938896</v>
      </c>
      <c r="N27" s="16" t="n">
        <v>15965977</v>
      </c>
      <c r="O27" s="16" t="n">
        <v>15761093</v>
      </c>
    </row>
    <row r="28" customFormat="false" ht="15" hidden="false" customHeight="false" outlineLevel="0" collapsed="false">
      <c r="A28" s="15"/>
      <c r="B28" s="15"/>
      <c r="C28" s="16"/>
      <c r="D28" s="16"/>
      <c r="F28" s="16"/>
      <c r="G28" s="16"/>
      <c r="H28" s="16"/>
      <c r="I28" s="16"/>
      <c r="J28" s="16"/>
      <c r="K28" s="16"/>
      <c r="L28" s="16"/>
      <c r="M28" s="16"/>
      <c r="N28" s="16"/>
      <c r="O28" s="16"/>
    </row>
    <row r="29" customFormat="false" ht="15" hidden="false" customHeight="false" outlineLevel="0" collapsed="false">
      <c r="A29" s="14" t="s">
        <v>88</v>
      </c>
      <c r="B29" s="14"/>
    </row>
    <row r="30" customFormat="false" ht="15" hidden="false" customHeight="false" outlineLevel="0" collapsed="false">
      <c r="A30" s="15" t="s">
        <v>89</v>
      </c>
      <c r="B30" s="15" t="n">
        <v>1005198</v>
      </c>
      <c r="C30" s="16" t="n">
        <v>1009741</v>
      </c>
      <c r="D30" s="16" t="n">
        <v>876890</v>
      </c>
      <c r="E30" s="16" t="n">
        <v>543739</v>
      </c>
      <c r="F30" s="16" t="n">
        <v>361233</v>
      </c>
      <c r="G30" s="16" t="n">
        <v>37033</v>
      </c>
      <c r="H30" s="16" t="n">
        <v>124885</v>
      </c>
      <c r="I30" s="16" t="n">
        <v>472359</v>
      </c>
      <c r="J30" s="16" t="n">
        <v>337338</v>
      </c>
      <c r="K30" s="16" t="n">
        <v>173797</v>
      </c>
      <c r="L30" s="16" t="n">
        <v>746358</v>
      </c>
      <c r="M30" s="16" t="n">
        <v>605106</v>
      </c>
      <c r="N30" s="16" t="n">
        <v>605141</v>
      </c>
      <c r="O30" s="16" t="n">
        <v>608307</v>
      </c>
    </row>
    <row r="31" customFormat="false" ht="15" hidden="false" customHeight="false" outlineLevel="0" collapsed="false">
      <c r="A31" s="15" t="s">
        <v>25</v>
      </c>
      <c r="B31" s="15" t="n">
        <v>100336</v>
      </c>
      <c r="C31" s="16" t="n">
        <v>91786</v>
      </c>
      <c r="D31" s="16" t="n">
        <v>233172</v>
      </c>
      <c r="E31" s="16" t="n">
        <v>94951</v>
      </c>
      <c r="F31" s="16" t="n">
        <v>110628</v>
      </c>
      <c r="G31" s="16" t="n">
        <v>92711</v>
      </c>
      <c r="H31" s="16" t="n">
        <v>83136</v>
      </c>
      <c r="I31" s="16" t="n">
        <v>116464</v>
      </c>
      <c r="J31" s="16" t="n">
        <v>484927</v>
      </c>
      <c r="K31" s="16" t="n">
        <v>364216</v>
      </c>
      <c r="L31" s="16" t="n">
        <v>100777</v>
      </c>
      <c r="M31" s="16" t="n">
        <v>72151</v>
      </c>
      <c r="N31" s="16" t="n">
        <v>75776</v>
      </c>
      <c r="O31" s="16" t="n">
        <v>66665</v>
      </c>
    </row>
    <row r="32" customFormat="false" ht="15" hidden="false" customHeight="false" outlineLevel="0" collapsed="false">
      <c r="A32" s="15" t="s">
        <v>90</v>
      </c>
      <c r="B32" s="15" t="n">
        <v>1596725</v>
      </c>
      <c r="C32" s="16" t="n">
        <v>1097828</v>
      </c>
      <c r="D32" s="16" t="n">
        <v>1059034</v>
      </c>
      <c r="E32" s="16" t="n">
        <v>860864</v>
      </c>
      <c r="F32" s="16" t="n">
        <v>631880</v>
      </c>
      <c r="G32" s="16" t="n">
        <v>560186</v>
      </c>
      <c r="H32" s="16" t="n">
        <v>596056</v>
      </c>
      <c r="I32" s="16" t="n">
        <v>629811</v>
      </c>
      <c r="J32" s="16" t="n">
        <v>648216</v>
      </c>
      <c r="K32" s="16" t="n">
        <v>762253</v>
      </c>
      <c r="L32" s="16" t="n">
        <v>782275</v>
      </c>
      <c r="M32" s="16" t="n">
        <v>860698</v>
      </c>
      <c r="N32" s="16" t="n">
        <v>734363</v>
      </c>
      <c r="O32" s="16" t="n">
        <v>731221</v>
      </c>
    </row>
    <row r="33" customFormat="false" ht="15" hidden="false" customHeight="false" outlineLevel="0" collapsed="false">
      <c r="A33" s="15" t="s">
        <v>91</v>
      </c>
      <c r="B33" s="15" t="n">
        <v>2331203</v>
      </c>
      <c r="C33" s="16" t="n">
        <v>1977325</v>
      </c>
      <c r="D33" s="16" t="n">
        <v>1561336</v>
      </c>
      <c r="E33" s="16" t="n">
        <v>1440294</v>
      </c>
      <c r="F33" s="16" t="n">
        <v>1076826</v>
      </c>
      <c r="G33" s="16" t="n">
        <v>1120124</v>
      </c>
      <c r="H33" s="16" t="n">
        <v>1109826</v>
      </c>
      <c r="I33" s="16" t="n">
        <v>1115632</v>
      </c>
      <c r="J33" s="16" t="n">
        <v>1113374</v>
      </c>
      <c r="K33" s="16" t="n">
        <v>1659527</v>
      </c>
      <c r="L33" s="16" t="n">
        <v>1954980</v>
      </c>
      <c r="M33" s="16" t="n">
        <v>1861636</v>
      </c>
      <c r="N33" s="16" t="n">
        <v>2167271</v>
      </c>
      <c r="O33" s="16" t="n">
        <v>2023227</v>
      </c>
    </row>
    <row r="34" customFormat="false" ht="15" hidden="false" customHeight="false" outlineLevel="0" collapsed="false">
      <c r="A34" s="15" t="s">
        <v>27</v>
      </c>
      <c r="B34" s="15" t="n">
        <v>5033462</v>
      </c>
      <c r="C34" s="16" t="n">
        <v>4176680</v>
      </c>
      <c r="D34" s="16" t="n">
        <v>3730432</v>
      </c>
      <c r="E34" s="16" t="n">
        <v>2939848</v>
      </c>
      <c r="F34" s="16" t="n">
        <v>2180567</v>
      </c>
      <c r="G34" s="16" t="n">
        <v>1810054</v>
      </c>
      <c r="H34" s="16" t="n">
        <v>1913903</v>
      </c>
      <c r="I34" s="16" t="n">
        <v>2334266</v>
      </c>
      <c r="J34" s="16" t="n">
        <v>2583855</v>
      </c>
      <c r="K34" s="16" t="n">
        <v>2959793</v>
      </c>
      <c r="L34" s="16" t="n">
        <v>3584390</v>
      </c>
      <c r="M34" s="16" t="n">
        <v>3399591</v>
      </c>
      <c r="N34" s="16" t="n">
        <v>3582551</v>
      </c>
      <c r="O34" s="16" t="n">
        <v>3429420</v>
      </c>
    </row>
    <row r="35" customFormat="false" ht="15" hidden="false" customHeight="false" outlineLevel="0" collapsed="false">
      <c r="A35" s="15" t="s">
        <v>30</v>
      </c>
      <c r="B35" s="15" t="n">
        <v>12239362</v>
      </c>
      <c r="C35" s="16" t="n">
        <v>12563518</v>
      </c>
      <c r="D35" s="16" t="n">
        <v>11569700</v>
      </c>
      <c r="E35" s="16" t="n">
        <v>11864794</v>
      </c>
      <c r="F35" s="16" t="n">
        <v>11924634</v>
      </c>
      <c r="G35" s="16" t="n">
        <v>12181702</v>
      </c>
      <c r="H35" s="16" t="n">
        <v>11681234</v>
      </c>
      <c r="I35" s="16" t="n">
        <v>10465095</v>
      </c>
      <c r="J35" s="16" t="n">
        <v>10011872</v>
      </c>
      <c r="K35" s="16" t="n">
        <v>8432425</v>
      </c>
      <c r="L35" s="16" t="n">
        <v>6055335</v>
      </c>
      <c r="M35" s="16" t="n">
        <v>5672626</v>
      </c>
      <c r="N35" s="16" t="n">
        <v>5743927</v>
      </c>
      <c r="O35" s="16" t="n">
        <v>5934185</v>
      </c>
    </row>
    <row r="36" customFormat="false" ht="15" hidden="false" customHeight="false" outlineLevel="0" collapsed="false">
      <c r="A36" s="15" t="s">
        <v>32</v>
      </c>
      <c r="B36" s="15" t="n">
        <v>938561</v>
      </c>
      <c r="C36" s="16" t="n">
        <v>1007692</v>
      </c>
      <c r="D36" s="16" t="n">
        <v>997055</v>
      </c>
      <c r="E36" s="16" t="n">
        <v>1042146</v>
      </c>
      <c r="F36" s="16" t="n">
        <v>702126</v>
      </c>
      <c r="G36" s="16" t="n">
        <v>604776</v>
      </c>
      <c r="H36" s="16" t="n">
        <v>450075</v>
      </c>
      <c r="I36" s="16" t="n">
        <v>514910</v>
      </c>
      <c r="J36" s="16" t="n">
        <v>595307</v>
      </c>
      <c r="K36" s="16" t="n">
        <v>695637</v>
      </c>
      <c r="L36" s="16" t="n">
        <v>529295</v>
      </c>
      <c r="M36" s="16" t="n">
        <v>593255</v>
      </c>
      <c r="N36" s="16" t="n">
        <v>489156</v>
      </c>
      <c r="O36" s="16" t="n">
        <v>492186</v>
      </c>
    </row>
    <row r="37" customFormat="false" ht="15" hidden="false" customHeight="false" outlineLevel="0" collapsed="false">
      <c r="A37" s="15" t="s">
        <v>50</v>
      </c>
      <c r="B37" s="15" t="n">
        <v>18211385</v>
      </c>
      <c r="C37" s="16" t="n">
        <v>17747890</v>
      </c>
      <c r="D37" s="16" t="n">
        <v>16297187</v>
      </c>
      <c r="E37" s="16" t="n">
        <v>15846788</v>
      </c>
      <c r="F37" s="16" t="n">
        <v>14807327</v>
      </c>
      <c r="G37" s="16" t="n">
        <v>14596532</v>
      </c>
      <c r="H37" s="16" t="n">
        <v>14045212</v>
      </c>
      <c r="I37" s="16" t="n">
        <v>13314271</v>
      </c>
      <c r="J37" s="16" t="n">
        <v>13191034</v>
      </c>
      <c r="K37" s="16" t="n">
        <v>12087855</v>
      </c>
      <c r="L37" s="16" t="n">
        <v>10169020</v>
      </c>
      <c r="M37" s="16" t="n">
        <v>9665472</v>
      </c>
      <c r="N37" s="16" t="n">
        <v>9815634</v>
      </c>
      <c r="O37" s="16" t="n">
        <v>9855791</v>
      </c>
    </row>
    <row r="38" customFormat="false" ht="15" hidden="false" customHeight="false" outlineLevel="0" collapsed="false">
      <c r="A38" s="15"/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</row>
    <row r="39" customFormat="false" ht="15" hidden="false" customHeight="false" outlineLevel="0" collapsed="false">
      <c r="A39" s="11" t="s">
        <v>92</v>
      </c>
      <c r="B39" s="11"/>
      <c r="G39" s="16"/>
      <c r="H39" s="16"/>
      <c r="J39" s="16"/>
      <c r="K39" s="16"/>
      <c r="L39" s="16"/>
    </row>
    <row r="40" customFormat="false" ht="15" hidden="false" customHeight="false" outlineLevel="0" collapsed="false">
      <c r="A40" s="11" t="s">
        <v>93</v>
      </c>
      <c r="B40" s="11"/>
      <c r="C40" s="10" t="s">
        <v>73</v>
      </c>
      <c r="D40" s="10" t="s">
        <v>94</v>
      </c>
      <c r="E40" s="10" t="s">
        <v>95</v>
      </c>
      <c r="F40" s="10" t="s">
        <v>96</v>
      </c>
      <c r="G40" s="10" t="s">
        <v>73</v>
      </c>
      <c r="H40" s="10" t="s">
        <v>94</v>
      </c>
      <c r="I40" s="10" t="s">
        <v>95</v>
      </c>
      <c r="J40" s="10" t="s">
        <v>96</v>
      </c>
      <c r="K40" s="10" t="s">
        <v>73</v>
      </c>
      <c r="L40" s="10" t="s">
        <v>94</v>
      </c>
      <c r="M40" s="10" t="s">
        <v>95</v>
      </c>
      <c r="N40" s="10" t="s">
        <v>96</v>
      </c>
      <c r="O40" s="10" t="s">
        <v>73</v>
      </c>
    </row>
    <row r="41" customFormat="false" ht="15" hidden="false" customHeight="false" outlineLevel="0" collapsed="false">
      <c r="A41" s="14" t="s">
        <v>97</v>
      </c>
      <c r="B41" s="14"/>
    </row>
    <row r="42" customFormat="false" ht="15" hidden="false" customHeight="false" outlineLevel="0" collapsed="false">
      <c r="A42" s="15" t="s">
        <v>98</v>
      </c>
      <c r="B42" s="15" t="n">
        <v>-1492035</v>
      </c>
      <c r="C42" s="16" t="n">
        <v>-982714</v>
      </c>
      <c r="D42" s="16" t="n">
        <v>-4506587</v>
      </c>
      <c r="E42" s="16" t="n">
        <v>-2933866</v>
      </c>
      <c r="F42" s="16" t="n">
        <v>-2087981</v>
      </c>
      <c r="G42" s="16" t="n">
        <v>-1370192</v>
      </c>
      <c r="H42" s="16" t="n">
        <v>-4012514</v>
      </c>
      <c r="I42" s="16" t="n">
        <v>-3273581</v>
      </c>
      <c r="J42" s="16" t="n">
        <v>-2596215</v>
      </c>
      <c r="K42" s="16" t="n">
        <v>-1880972</v>
      </c>
      <c r="L42" s="16" t="n">
        <v>930228</v>
      </c>
      <c r="M42" s="16" t="n">
        <v>808931</v>
      </c>
      <c r="N42" s="16" t="n">
        <v>358347</v>
      </c>
      <c r="O42" s="16" t="n">
        <v>118157</v>
      </c>
    </row>
    <row r="43" customFormat="false" ht="15" hidden="false" customHeight="false" outlineLevel="0" collapsed="false">
      <c r="A43" s="15"/>
      <c r="B43" s="15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</row>
    <row r="44" customFormat="false" ht="15" hidden="false" customHeight="false" outlineLevel="0" collapsed="false">
      <c r="A44" s="14" t="s">
        <v>99</v>
      </c>
      <c r="B44" s="14"/>
    </row>
    <row r="45" customFormat="false" ht="15" hidden="false" customHeight="false" outlineLevel="0" collapsed="false">
      <c r="A45" s="15" t="s">
        <v>100</v>
      </c>
      <c r="B45" s="15" t="n">
        <v>-326303</v>
      </c>
      <c r="C45" s="16" t="n">
        <v>-165284</v>
      </c>
      <c r="D45" s="16" t="n">
        <v>-752843</v>
      </c>
      <c r="E45" s="16" t="n">
        <v>-539530</v>
      </c>
      <c r="F45" s="16" t="n">
        <v>-309481</v>
      </c>
      <c r="G45" s="16" t="n">
        <v>-136350</v>
      </c>
      <c r="H45" s="16" t="n">
        <v>-946545</v>
      </c>
      <c r="I45" s="16" t="n">
        <v>-873142</v>
      </c>
      <c r="J45" s="16" t="n">
        <v>-725477</v>
      </c>
      <c r="K45" s="16" t="n">
        <v>-610155</v>
      </c>
      <c r="L45" s="16" t="n">
        <v>-1637170</v>
      </c>
      <c r="M45" s="16" t="n">
        <v>-615985</v>
      </c>
      <c r="N45" s="16" t="n">
        <v>-413888</v>
      </c>
      <c r="O45" s="16" t="n">
        <v>-214559</v>
      </c>
    </row>
    <row r="46" customFormat="false" ht="15" hidden="false" customHeight="false" outlineLevel="0" collapsed="false">
      <c r="A46" s="15" t="s">
        <v>101</v>
      </c>
      <c r="B46" s="15" t="n">
        <v>-81066</v>
      </c>
      <c r="C46" s="16" t="n">
        <v>79656</v>
      </c>
      <c r="D46" s="16" t="n">
        <v>-1004044</v>
      </c>
      <c r="E46" s="16" t="n">
        <v>-542971</v>
      </c>
      <c r="F46" s="16" t="n">
        <v>-315215</v>
      </c>
      <c r="G46" s="16" t="n">
        <v>-138266</v>
      </c>
      <c r="H46" s="16" t="n">
        <v>-975362</v>
      </c>
      <c r="I46" s="16" t="n">
        <v>-901615</v>
      </c>
      <c r="J46" s="16" t="n">
        <v>-751564</v>
      </c>
      <c r="K46" s="16" t="n">
        <v>-637893</v>
      </c>
      <c r="L46" s="16" t="n">
        <v>-1680192</v>
      </c>
      <c r="M46" s="16" t="n">
        <v>-644925</v>
      </c>
      <c r="N46" s="16" t="n">
        <v>-428105</v>
      </c>
      <c r="O46" s="16" t="n">
        <v>-221918</v>
      </c>
    </row>
    <row r="47" customFormat="false" ht="15" hidden="false" customHeight="false" outlineLevel="0" collapsed="false">
      <c r="A47" s="15"/>
      <c r="B47" s="15"/>
      <c r="C47" s="16"/>
      <c r="D47" s="16"/>
    </row>
    <row r="48" customFormat="false" ht="15" hidden="false" customHeight="false" outlineLevel="0" collapsed="false">
      <c r="A48" s="14" t="s">
        <v>102</v>
      </c>
      <c r="B48" s="14"/>
    </row>
    <row r="49" customFormat="false" ht="15" hidden="false" customHeight="false" outlineLevel="0" collapsed="false">
      <c r="A49" s="15" t="s">
        <v>103</v>
      </c>
      <c r="B49" s="15" t="n">
        <v>-1268888</v>
      </c>
      <c r="C49" s="16" t="n">
        <v>-935444</v>
      </c>
      <c r="D49" s="16" t="n">
        <v>-2113063</v>
      </c>
      <c r="E49" s="16" t="n">
        <v>-889206</v>
      </c>
      <c r="F49" s="16" t="n">
        <v>-879679</v>
      </c>
      <c r="G49" s="16" t="n">
        <v>-870396</v>
      </c>
      <c r="H49" s="16" t="n">
        <v>-892481</v>
      </c>
      <c r="I49" s="16" t="n">
        <v>-888800</v>
      </c>
      <c r="J49" s="16" t="n">
        <v>-207863</v>
      </c>
      <c r="K49" s="16" t="n">
        <v>-181530</v>
      </c>
      <c r="L49" s="16" t="n">
        <v>-3806732</v>
      </c>
      <c r="M49" s="16" t="n">
        <v>-2882354</v>
      </c>
      <c r="N49" s="16" t="n">
        <v>-2808615</v>
      </c>
      <c r="O49" s="16" t="n">
        <v>-2345589</v>
      </c>
    </row>
    <row r="50" customFormat="false" ht="15" hidden="false" customHeight="false" outlineLevel="0" collapsed="false">
      <c r="A50" s="15" t="s">
        <v>104</v>
      </c>
      <c r="B50" s="15" t="n">
        <v>2073175</v>
      </c>
      <c r="C50" s="16" t="n">
        <v>2073175</v>
      </c>
      <c r="D50" s="16" t="n">
        <v>2601317</v>
      </c>
      <c r="E50" s="16" t="n">
        <v>1345041</v>
      </c>
      <c r="F50" s="16" t="n">
        <v>1223110</v>
      </c>
      <c r="G50" s="16" t="n">
        <v>1161672</v>
      </c>
      <c r="H50" s="16" t="n">
        <v>6075090</v>
      </c>
      <c r="I50" s="16" t="n">
        <v>5225090</v>
      </c>
      <c r="J50" s="16" t="n">
        <v>3962655</v>
      </c>
      <c r="K50" s="16" t="n">
        <v>2007870</v>
      </c>
      <c r="L50" s="16" t="n">
        <v>4122297</v>
      </c>
      <c r="M50" s="16" t="n">
        <v>2652000</v>
      </c>
      <c r="N50" s="16" t="n">
        <v>2652000</v>
      </c>
      <c r="O50" s="16" t="n">
        <v>2392000</v>
      </c>
    </row>
    <row r="51" customFormat="false" ht="15" hidden="false" customHeight="false" outlineLevel="0" collapsed="false">
      <c r="A51" s="15" t="s">
        <v>105</v>
      </c>
      <c r="B51" s="15"/>
      <c r="D51" s="10" t="n">
        <v>2665843</v>
      </c>
      <c r="E51" s="16" t="n">
        <v>1558396</v>
      </c>
      <c r="F51" s="16" t="n">
        <v>1558396</v>
      </c>
      <c r="G51" s="16" t="n">
        <v>1558412</v>
      </c>
      <c r="H51" s="16" t="n">
        <v>1541708</v>
      </c>
      <c r="I51" s="16" t="n">
        <v>719094</v>
      </c>
      <c r="J51" s="16" t="n">
        <v>441935</v>
      </c>
      <c r="K51" s="16"/>
      <c r="L51" s="16"/>
      <c r="M51" s="16" t="n">
        <v>18203</v>
      </c>
      <c r="N51" s="16"/>
      <c r="O51" s="16"/>
    </row>
    <row r="52" customFormat="false" ht="15" hidden="false" customHeight="false" outlineLevel="0" collapsed="false">
      <c r="A52" s="15" t="s">
        <v>106</v>
      </c>
      <c r="B52" s="15" t="n">
        <v>-172012</v>
      </c>
      <c r="C52" s="16" t="n">
        <v>-172012</v>
      </c>
      <c r="D52" s="16" t="n">
        <v>-1354882</v>
      </c>
      <c r="E52" s="16" t="n">
        <v>-611164</v>
      </c>
      <c r="F52" s="16" t="n">
        <v>-611164</v>
      </c>
      <c r="G52" s="16" t="n">
        <v>-611164</v>
      </c>
      <c r="H52" s="16" t="n">
        <v>-1376</v>
      </c>
      <c r="I52" s="16" t="n">
        <v>-1376</v>
      </c>
      <c r="K52" s="16"/>
      <c r="L52" s="16" t="n">
        <v>-6829</v>
      </c>
      <c r="M52" s="16" t="n">
        <v>-117</v>
      </c>
      <c r="N52" s="16" t="n">
        <v>-117</v>
      </c>
      <c r="O52" s="16"/>
    </row>
    <row r="53" customFormat="false" ht="15" hidden="false" customHeight="false" outlineLevel="0" collapsed="false">
      <c r="A53" s="15" t="s">
        <v>107</v>
      </c>
      <c r="B53" s="15" t="n">
        <v>-36359</v>
      </c>
      <c r="C53" s="16" t="n">
        <v>-34767</v>
      </c>
      <c r="D53" s="16" t="n">
        <v>-107451</v>
      </c>
      <c r="E53" s="16" t="n">
        <v>-59880</v>
      </c>
      <c r="F53" s="16" t="n">
        <v>-28166</v>
      </c>
      <c r="G53" s="16" t="n">
        <v>-25742</v>
      </c>
      <c r="H53" s="16" t="n">
        <v>-133880</v>
      </c>
      <c r="I53" s="16" t="n">
        <v>-117388</v>
      </c>
      <c r="J53" s="16" t="n">
        <v>-94559</v>
      </c>
      <c r="K53" s="16" t="n">
        <v>-12993</v>
      </c>
      <c r="L53" s="16" t="n">
        <v>-23262</v>
      </c>
      <c r="M53" s="16" t="n">
        <v>-9359</v>
      </c>
      <c r="N53" s="16" t="n">
        <v>-9330</v>
      </c>
      <c r="O53" s="16" t="n">
        <v>-7911</v>
      </c>
    </row>
    <row r="54" customFormat="false" ht="15" hidden="false" customHeight="false" outlineLevel="0" collapsed="false">
      <c r="A54" s="15" t="s">
        <v>108</v>
      </c>
      <c r="B54" s="15" t="n">
        <v>586482</v>
      </c>
      <c r="C54" s="16" t="n">
        <v>921548</v>
      </c>
      <c r="D54" s="16" t="n">
        <v>1678218</v>
      </c>
      <c r="E54" s="16" t="n">
        <v>1329656</v>
      </c>
      <c r="F54" s="16" t="n">
        <v>1246928</v>
      </c>
      <c r="G54" s="16" t="n">
        <v>1197828</v>
      </c>
      <c r="H54" s="16" t="n">
        <v>6579211</v>
      </c>
      <c r="I54" s="16" t="n">
        <v>4926843</v>
      </c>
      <c r="J54" s="16" t="n">
        <v>4090950</v>
      </c>
      <c r="K54" s="16" t="n">
        <v>1802472</v>
      </c>
      <c r="L54" s="16" t="n">
        <v>-53388</v>
      </c>
      <c r="M54" s="16" t="n">
        <v>-592422</v>
      </c>
      <c r="N54" s="16" t="n">
        <v>-375595</v>
      </c>
      <c r="O54" s="16" t="n">
        <v>-172602</v>
      </c>
    </row>
    <row r="55" customFormat="false" ht="15" hidden="false" customHeight="false" outlineLevel="0" collapsed="false">
      <c r="A55" s="15" t="s">
        <v>109</v>
      </c>
      <c r="B55" s="15" t="n">
        <v>396591</v>
      </c>
      <c r="C55" s="16" t="n">
        <v>630193</v>
      </c>
      <c r="D55" s="16" t="n">
        <v>-1793835</v>
      </c>
      <c r="E55" s="16" t="n">
        <v>-1365666</v>
      </c>
      <c r="F55" s="16" t="n">
        <v>-550342</v>
      </c>
      <c r="G55" s="16" t="n">
        <v>207551</v>
      </c>
      <c r="H55" s="16" t="n">
        <v>3047606</v>
      </c>
      <c r="I55" s="16" t="n">
        <v>2103335</v>
      </c>
      <c r="J55" s="16" t="n">
        <v>2007073</v>
      </c>
      <c r="K55" s="16" t="n">
        <v>1107385</v>
      </c>
      <c r="L55" s="16" t="n">
        <v>89025</v>
      </c>
      <c r="M55" s="16" t="n">
        <v>243407</v>
      </c>
      <c r="N55" s="16" t="n">
        <v>256074</v>
      </c>
      <c r="O55" s="16" t="n">
        <v>140857</v>
      </c>
    </row>
    <row r="56" customFormat="false" ht="15" hidden="false" customHeight="false" outlineLevel="0" collapsed="false">
      <c r="A56" s="15" t="s">
        <v>110</v>
      </c>
      <c r="B56" s="15" t="n">
        <v>1506647</v>
      </c>
      <c r="C56" s="16" t="n">
        <v>1506647</v>
      </c>
      <c r="D56" s="16" t="n">
        <v>3300482</v>
      </c>
      <c r="E56" s="16" t="n">
        <v>3300482</v>
      </c>
      <c r="F56" s="16" t="n">
        <v>3300482</v>
      </c>
      <c r="G56" s="16" t="n">
        <v>3300482</v>
      </c>
      <c r="H56" s="16" t="n">
        <v>252876</v>
      </c>
      <c r="I56" s="16" t="n">
        <v>252876</v>
      </c>
      <c r="J56" s="16" t="n">
        <v>252876</v>
      </c>
      <c r="K56" s="16" t="n">
        <v>252876</v>
      </c>
      <c r="L56" s="16" t="n">
        <v>163851</v>
      </c>
      <c r="M56" s="16" t="n">
        <v>163851</v>
      </c>
      <c r="N56" s="16" t="n">
        <v>163851</v>
      </c>
      <c r="O56" s="16" t="n">
        <v>163851</v>
      </c>
    </row>
    <row r="57" customFormat="false" ht="15" hidden="false" customHeight="false" outlineLevel="0" collapsed="false">
      <c r="A57" s="15" t="s">
        <v>111</v>
      </c>
      <c r="B57" s="15" t="n">
        <v>1903238</v>
      </c>
      <c r="C57" s="16" t="n">
        <v>2136840</v>
      </c>
      <c r="D57" s="16" t="n">
        <v>1506647</v>
      </c>
      <c r="E57" s="16" t="n">
        <v>1934816</v>
      </c>
      <c r="F57" s="16" t="n">
        <v>2750140</v>
      </c>
      <c r="G57" s="16" t="n">
        <v>3508033</v>
      </c>
      <c r="H57" s="16" t="n">
        <v>3300482</v>
      </c>
      <c r="I57" s="16" t="n">
        <v>2356211</v>
      </c>
      <c r="J57" s="16" t="n">
        <v>2259949</v>
      </c>
      <c r="K57" s="16" t="n">
        <v>1360261</v>
      </c>
      <c r="L57" s="16" t="n">
        <v>252876</v>
      </c>
      <c r="M57" s="16" t="n">
        <v>407258</v>
      </c>
      <c r="N57" s="16" t="n">
        <v>419925</v>
      </c>
      <c r="O57" s="16" t="n">
        <v>304708</v>
      </c>
    </row>
    <row r="59" customFormat="false" ht="15" hidden="false" customHeight="false" outlineLevel="0" collapsed="false">
      <c r="G59" s="18"/>
      <c r="H59" s="18"/>
      <c r="I59" s="18"/>
      <c r="J59" s="18"/>
      <c r="K59" s="18"/>
      <c r="L59" s="18"/>
    </row>
    <row r="60" customFormat="false" ht="15" hidden="false" customHeight="false" outlineLevel="0" collapsed="false">
      <c r="A60" s="14" t="s">
        <v>112</v>
      </c>
      <c r="B60" s="14"/>
      <c r="D60" s="19"/>
      <c r="G60" s="18"/>
      <c r="H60" s="18"/>
      <c r="I60" s="18"/>
      <c r="J60" s="18"/>
      <c r="K60" s="18"/>
      <c r="L60" s="18"/>
      <c r="M60" s="0"/>
      <c r="N60" s="0"/>
      <c r="O60" s="0"/>
    </row>
    <row r="61" customFormat="false" ht="15" hidden="false" customHeight="false" outlineLevel="0" collapsed="false">
      <c r="A61" s="15" t="s">
        <v>113</v>
      </c>
      <c r="B61" s="15" t="n">
        <v>416891915</v>
      </c>
      <c r="C61" s="20" t="n">
        <v>417734591</v>
      </c>
      <c r="D61" s="21" t="n">
        <v>365449967</v>
      </c>
      <c r="E61" s="20" t="n">
        <v>370016479</v>
      </c>
      <c r="F61" s="20" t="n">
        <v>419107330</v>
      </c>
      <c r="G61" s="20" t="n">
        <v>329377207</v>
      </c>
      <c r="H61" s="21" t="n">
        <v>254728932</v>
      </c>
      <c r="I61" s="20" t="n">
        <v>271435350</v>
      </c>
      <c r="J61" s="20" t="n">
        <v>239342745</v>
      </c>
      <c r="K61" s="20" t="n">
        <v>213630798</v>
      </c>
      <c r="L61" s="21" t="n">
        <v>214929977</v>
      </c>
      <c r="M61" s="20" t="n">
        <v>214207716</v>
      </c>
      <c r="N61" s="20" t="n">
        <v>215426441</v>
      </c>
      <c r="O61" s="20" t="n">
        <v>217241473</v>
      </c>
    </row>
    <row r="62" customFormat="false" ht="15" hidden="false" customHeight="false" outlineLevel="0" collapsed="false">
      <c r="G62" s="18"/>
      <c r="H62" s="18"/>
      <c r="I62" s="18"/>
      <c r="J62" s="18"/>
      <c r="K62" s="18"/>
      <c r="L62" s="18"/>
    </row>
    <row r="63" customFormat="false" ht="15" hidden="false" customHeight="false" outlineLevel="0" collapsed="false">
      <c r="A63" s="15" t="s">
        <v>46</v>
      </c>
      <c r="B63" s="15" t="n">
        <v>19113200</v>
      </c>
      <c r="C63" s="16" t="n">
        <f aca="false">C27</f>
        <v>19255492</v>
      </c>
      <c r="D63" s="16" t="n">
        <f aca="false">D27</f>
        <v>18729837</v>
      </c>
      <c r="E63" s="16" t="n">
        <f aca="false">E27</f>
        <v>18730027</v>
      </c>
      <c r="F63" s="16" t="n">
        <f aca="false">F27</f>
        <v>18526579</v>
      </c>
      <c r="G63" s="16" t="n">
        <f aca="false">G27</f>
        <v>18973793</v>
      </c>
      <c r="H63" s="16" t="n">
        <f aca="false">H27</f>
        <v>18399317</v>
      </c>
      <c r="I63" s="16" t="n">
        <f aca="false">I27</f>
        <v>17402037</v>
      </c>
      <c r="J63" s="16" t="n">
        <f aca="false">J27</f>
        <v>17528059</v>
      </c>
      <c r="K63" s="16" t="n">
        <f aca="false">K27</f>
        <v>16462509</v>
      </c>
      <c r="L63" s="16" t="n">
        <f aca="false">L27</f>
        <v>16684599</v>
      </c>
      <c r="M63" s="16" t="n">
        <f aca="false">M27</f>
        <v>15938896</v>
      </c>
      <c r="N63" s="16" t="n">
        <f aca="false">N27</f>
        <v>15965977</v>
      </c>
      <c r="O63" s="16" t="n">
        <f aca="false">O27</f>
        <v>15761093</v>
      </c>
    </row>
    <row r="64" customFormat="false" ht="15" hidden="false" customHeight="false" outlineLevel="0" collapsed="false">
      <c r="A64" s="15" t="s">
        <v>50</v>
      </c>
      <c r="B64" s="15" t="n">
        <v>18211385</v>
      </c>
      <c r="C64" s="16" t="n">
        <f aca="false">C37</f>
        <v>17747890</v>
      </c>
      <c r="D64" s="16" t="n">
        <f aca="false">D37</f>
        <v>16297187</v>
      </c>
      <c r="E64" s="16" t="n">
        <f aca="false">E37</f>
        <v>15846788</v>
      </c>
      <c r="F64" s="16" t="n">
        <f aca="false">F37</f>
        <v>14807327</v>
      </c>
      <c r="G64" s="16" t="n">
        <f aca="false">G37</f>
        <v>14596532</v>
      </c>
      <c r="H64" s="16" t="n">
        <f aca="false">H37</f>
        <v>14045212</v>
      </c>
      <c r="I64" s="16" t="n">
        <f aca="false">I37</f>
        <v>13314271</v>
      </c>
      <c r="J64" s="16" t="n">
        <f aca="false">J37</f>
        <v>13191034</v>
      </c>
      <c r="K64" s="16" t="n">
        <f aca="false">K37</f>
        <v>12087855</v>
      </c>
      <c r="L64" s="16" t="n">
        <f aca="false">L37</f>
        <v>10169020</v>
      </c>
      <c r="M64" s="16" t="n">
        <f aca="false">M37</f>
        <v>9665472</v>
      </c>
      <c r="N64" s="16" t="n">
        <f aca="false">N37</f>
        <v>9815634</v>
      </c>
      <c r="O64" s="16" t="n">
        <f aca="false">O37</f>
        <v>9855791</v>
      </c>
    </row>
    <row r="65" customFormat="false" ht="15" hidden="false" customHeight="false" outlineLevel="0" collapsed="false">
      <c r="A65" s="15" t="s">
        <v>114</v>
      </c>
      <c r="B65" s="16" t="n">
        <f aca="false">(B63-B64)*1000</f>
        <v>901815000</v>
      </c>
      <c r="C65" s="16" t="n">
        <f aca="false">(C63-C64)*1000</f>
        <v>1507602000</v>
      </c>
      <c r="D65" s="16" t="n">
        <f aca="false">(D63-D64)*1000</f>
        <v>2432650000</v>
      </c>
      <c r="E65" s="16" t="n">
        <f aca="false">(E63-E64)*1000</f>
        <v>2883239000</v>
      </c>
      <c r="F65" s="16" t="n">
        <f aca="false">(F63-F64)*1000</f>
        <v>3719252000</v>
      </c>
      <c r="G65" s="16" t="n">
        <f aca="false">(G63-G64)*1000</f>
        <v>4377261000</v>
      </c>
      <c r="H65" s="16" t="n">
        <f aca="false">(H63-H64)*1000</f>
        <v>4354105000</v>
      </c>
      <c r="I65" s="16" t="n">
        <f aca="false">(I63-I64)*1000</f>
        <v>4087766000</v>
      </c>
      <c r="J65" s="16" t="n">
        <f aca="false">(J63-J64)*1000</f>
        <v>4337025000</v>
      </c>
      <c r="K65" s="16" t="n">
        <f aca="false">(K63-K64)*1000</f>
        <v>4374654000</v>
      </c>
      <c r="L65" s="16" t="n">
        <f aca="false">(L63-L64)*1000</f>
        <v>6515579000</v>
      </c>
      <c r="M65" s="16" t="n">
        <f aca="false">(M63-M64)*1000</f>
        <v>6273424000</v>
      </c>
      <c r="N65" s="16" t="n">
        <f aca="false">(N63-N64)*1000</f>
        <v>6150343000</v>
      </c>
      <c r="O65" s="16" t="n">
        <f aca="false">(O63-O64)*1000</f>
        <v>5905302000</v>
      </c>
    </row>
    <row r="66" customFormat="false" ht="15" hidden="false" customHeight="false" outlineLevel="0" collapsed="false">
      <c r="A66" s="15" t="s">
        <v>113</v>
      </c>
      <c r="B66" s="16" t="n">
        <f aca="false">B61</f>
        <v>416891915</v>
      </c>
      <c r="C66" s="16" t="n">
        <f aca="false">C61</f>
        <v>417734591</v>
      </c>
      <c r="D66" s="16" t="n">
        <f aca="false">D61</f>
        <v>365449967</v>
      </c>
      <c r="E66" s="16" t="n">
        <v>417734591</v>
      </c>
      <c r="F66" s="16" t="n">
        <v>417734592</v>
      </c>
      <c r="G66" s="16" t="n">
        <v>417734593</v>
      </c>
      <c r="H66" s="16" t="n">
        <v>417734594</v>
      </c>
      <c r="I66" s="16" t="n">
        <v>417734595</v>
      </c>
      <c r="J66" s="16" t="n">
        <v>417734596</v>
      </c>
      <c r="K66" s="16" t="n">
        <v>417734597</v>
      </c>
      <c r="L66" s="16" t="n">
        <v>417734598</v>
      </c>
      <c r="M66" s="16" t="n">
        <v>417734599</v>
      </c>
      <c r="N66" s="16" t="n">
        <v>417734600</v>
      </c>
      <c r="O66" s="16" t="n">
        <v>417734601</v>
      </c>
    </row>
    <row r="67" customFormat="false" ht="15" hidden="false" customHeight="false" outlineLevel="0" collapsed="false">
      <c r="A67" s="10" t="s">
        <v>115</v>
      </c>
      <c r="B67" s="22" t="n">
        <f aca="false">B65/B66</f>
        <v>2.1631865899822</v>
      </c>
      <c r="C67" s="22" t="n">
        <f aca="false">C65/C66</f>
        <v>3.60899487971778</v>
      </c>
      <c r="D67" s="22" t="n">
        <f aca="false">D65/D66</f>
        <v>6.65658836959205</v>
      </c>
      <c r="E67" s="22" t="n">
        <f aca="false">E65/E66</f>
        <v>6.90208343316247</v>
      </c>
      <c r="F67" s="22" t="n">
        <f aca="false">F65/F66</f>
        <v>8.90338523844346</v>
      </c>
      <c r="G67" s="22" t="n">
        <f aca="false">G65/G66</f>
        <v>10.4785695830558</v>
      </c>
      <c r="H67" s="22" t="n">
        <f aca="false">H65/H66</f>
        <v>10.4231372324409</v>
      </c>
      <c r="I67" s="22" t="n">
        <f aca="false">I65/I66</f>
        <v>9.78555774151289</v>
      </c>
      <c r="J67" s="22" t="n">
        <f aca="false">J65/J66</f>
        <v>10.3822499776868</v>
      </c>
      <c r="K67" s="22" t="n">
        <f aca="false">K65/K66</f>
        <v>10.4723286781056</v>
      </c>
      <c r="L67" s="22" t="n">
        <f aca="false">L65/L66</f>
        <v>15.5974128817551</v>
      </c>
      <c r="M67" s="22" t="n">
        <f aca="false">M65/M66</f>
        <v>15.0177266020524</v>
      </c>
      <c r="N67" s="22" t="n">
        <f aca="false">N65/N66</f>
        <v>14.7230873382286</v>
      </c>
      <c r="O67" s="22" t="n">
        <f aca="false">O65/O66</f>
        <v>14.1364923706667</v>
      </c>
    </row>
    <row r="70" customFormat="false" ht="15" hidden="false" customHeight="false" outlineLevel="0" collapsed="false">
      <c r="A70" s="10" t="s">
        <v>116</v>
      </c>
    </row>
    <row r="71" customFormat="false" ht="15" hidden="false" customHeight="false" outlineLevel="0" collapsed="false">
      <c r="C71" s="23"/>
      <c r="D71" s="23"/>
      <c r="E71" s="23"/>
      <c r="F71" s="23"/>
      <c r="G71" s="23"/>
      <c r="H71" s="23"/>
      <c r="I71" s="23"/>
      <c r="J71" s="23"/>
      <c r="K71" s="23"/>
      <c r="L71" s="23"/>
    </row>
    <row r="72" customFormat="false" ht="15" hidden="false" customHeight="false" outlineLevel="0" collapsed="false">
      <c r="A72" s="24" t="s">
        <v>102</v>
      </c>
      <c r="B72" s="24"/>
      <c r="C72" s="0"/>
      <c r="D72" s="23"/>
      <c r="E72" s="23"/>
      <c r="F72" s="23"/>
      <c r="G72" s="23"/>
      <c r="H72" s="23"/>
      <c r="I72" s="23"/>
      <c r="J72" s="23"/>
      <c r="K72" s="23"/>
      <c r="L72" s="23"/>
    </row>
    <row r="73" customFormat="false" ht="15" hidden="false" customHeight="false" outlineLevel="0" collapsed="false">
      <c r="A73" s="25" t="s">
        <v>103</v>
      </c>
      <c r="B73" s="25"/>
      <c r="C73" s="23" t="n">
        <v>-935444</v>
      </c>
    </row>
    <row r="75" customFormat="false" ht="15" hidden="false" customHeight="false" outlineLevel="0" collapsed="false">
      <c r="A75" s="26" t="s">
        <v>117</v>
      </c>
      <c r="B75" s="10" t="n">
        <v>0.4</v>
      </c>
      <c r="C75" s="10" t="n">
        <v>0.6</v>
      </c>
      <c r="D75" s="10" t="n">
        <v>0.7</v>
      </c>
      <c r="E75" s="10" t="n">
        <v>0.75</v>
      </c>
      <c r="F75" s="10" t="n">
        <v>0.8</v>
      </c>
      <c r="G75" s="10" t="n">
        <v>0.85</v>
      </c>
      <c r="H75" s="10" t="n">
        <v>0.85</v>
      </c>
      <c r="I75" s="10" t="n">
        <v>0.85</v>
      </c>
      <c r="J75" s="10" t="n">
        <v>0.8</v>
      </c>
      <c r="K75" s="10" t="n">
        <v>0.34</v>
      </c>
      <c r="L75" s="10" t="n">
        <v>0</v>
      </c>
      <c r="M75" s="10" t="n">
        <v>0</v>
      </c>
      <c r="N75" s="10" t="n">
        <v>0</v>
      </c>
      <c r="O75" s="10" t="n">
        <v>0</v>
      </c>
    </row>
    <row r="76" customFormat="false" ht="15" hidden="false" customHeight="false" outlineLevel="0" collapsed="false">
      <c r="A76" s="10" t="s">
        <v>28</v>
      </c>
      <c r="B76" s="10" t="n">
        <f aca="false">B75*1000000000</f>
        <v>400000000</v>
      </c>
      <c r="C76" s="10" t="n">
        <f aca="false">C75*1000000000</f>
        <v>600000000</v>
      </c>
      <c r="D76" s="10" t="n">
        <f aca="false">D75*1000000000</f>
        <v>700000000</v>
      </c>
      <c r="E76" s="10" t="n">
        <f aca="false">E75*1000000000</f>
        <v>750000000</v>
      </c>
      <c r="F76" s="10" t="n">
        <f aca="false">F75*1000000000</f>
        <v>800000000</v>
      </c>
      <c r="G76" s="10" t="n">
        <f aca="false">G75*1000000000</f>
        <v>850000000</v>
      </c>
      <c r="H76" s="10" t="n">
        <f aca="false">H75*1000000000</f>
        <v>850000000</v>
      </c>
      <c r="I76" s="10" t="n">
        <f aca="false">I75*1000000000</f>
        <v>850000000</v>
      </c>
      <c r="J76" s="10" t="n">
        <f aca="false">J75*1000000000</f>
        <v>800000000</v>
      </c>
      <c r="K76" s="10" t="n">
        <f aca="false">K75*1000000000</f>
        <v>340000000</v>
      </c>
      <c r="L76" s="10" t="n">
        <f aca="false">L75*1000000000</f>
        <v>0</v>
      </c>
      <c r="M76" s="10" t="n">
        <f aca="false">M75*1000000000</f>
        <v>0</v>
      </c>
      <c r="N76" s="10" t="n">
        <f aca="false">N75*1000000000</f>
        <v>0</v>
      </c>
      <c r="O76" s="10" t="n">
        <f aca="false">O75*1000000000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4" activeCellId="0" sqref="A14"/>
    </sheetView>
  </sheetViews>
  <sheetFormatPr defaultRowHeight="12.8" zeroHeight="false" outlineLevelRow="0" outlineLevelCol="0"/>
  <cols>
    <col collapsed="false" customWidth="true" hidden="false" outlineLevel="0" max="1" min="1" style="0" width="53.84"/>
    <col collapsed="false" customWidth="true" hidden="false" outlineLevel="0" max="2" min="2" style="0" width="17.93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118</v>
      </c>
      <c r="B1" s="0" t="s">
        <v>119</v>
      </c>
    </row>
    <row r="2" customFormat="false" ht="12.8" hidden="false" customHeight="false" outlineLevel="0" collapsed="false">
      <c r="A2" s="0" t="s">
        <v>120</v>
      </c>
      <c r="B2" s="0" t="s">
        <v>121</v>
      </c>
    </row>
    <row r="3" customFormat="false" ht="12.8" hidden="false" customHeight="false" outlineLevel="0" collapsed="false">
      <c r="A3" s="0" t="s">
        <v>122</v>
      </c>
      <c r="B3" s="0" t="n">
        <v>529276</v>
      </c>
    </row>
    <row r="4" customFormat="false" ht="12.8" hidden="false" customHeight="false" outlineLevel="0" collapsed="false">
      <c r="A4" s="0" t="s">
        <v>123</v>
      </c>
      <c r="B4" s="0" t="n">
        <v>937406</v>
      </c>
    </row>
    <row r="5" customFormat="false" ht="12.8" hidden="false" customHeight="false" outlineLevel="0" collapsed="false">
      <c r="A5" s="0" t="s">
        <v>124</v>
      </c>
      <c r="B5" s="0" t="n">
        <v>3686473</v>
      </c>
    </row>
    <row r="6" customFormat="false" ht="12.8" hidden="false" customHeight="false" outlineLevel="0" collapsed="false">
      <c r="A6" s="0" t="s">
        <v>125</v>
      </c>
      <c r="B6" s="0" t="n">
        <v>1070738</v>
      </c>
    </row>
    <row r="7" customFormat="false" ht="12.8" hidden="false" customHeight="false" outlineLevel="0" collapsed="false">
      <c r="A7" s="0" t="s">
        <v>126</v>
      </c>
      <c r="B7" s="0" t="n">
        <v>1973939</v>
      </c>
    </row>
    <row r="8" customFormat="false" ht="12.8" hidden="false" customHeight="false" outlineLevel="0" collapsed="false">
      <c r="A8" s="0" t="s">
        <v>127</v>
      </c>
      <c r="B8" s="0" t="n">
        <v>3024927</v>
      </c>
    </row>
    <row r="9" customFormat="false" ht="12.8" hidden="false" customHeight="false" outlineLevel="0" collapsed="false">
      <c r="A9" s="0" t="s">
        <v>128</v>
      </c>
      <c r="B9" s="0" t="n">
        <v>2201918</v>
      </c>
    </row>
    <row r="10" customFormat="false" ht="12.8" hidden="false" customHeight="false" outlineLevel="0" collapsed="false">
      <c r="A10" s="0" t="s">
        <v>129</v>
      </c>
      <c r="B10" s="0" t="n">
        <v>13424677</v>
      </c>
      <c r="C10" s="0" t="n">
        <f aca="false">SUM(B3:B9)</f>
        <v>13424677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true" hidden="false" outlineLevel="0" max="1" min="1" style="0" width="29.08"/>
    <col collapsed="false" customWidth="true" hidden="false" outlineLevel="0" max="2" min="2" style="27" width="13.29"/>
    <col collapsed="false" customWidth="true" hidden="false" outlineLevel="0" max="11" min="3" style="0" width="13.29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A1" s="0" t="s">
        <v>0</v>
      </c>
      <c r="B1" s="27" t="n">
        <v>2021</v>
      </c>
      <c r="C1" s="0" t="n">
        <v>2020</v>
      </c>
      <c r="D1" s="0" t="n">
        <v>2019</v>
      </c>
      <c r="E1" s="0" t="n">
        <v>2018</v>
      </c>
      <c r="F1" s="0" t="n">
        <v>2017</v>
      </c>
      <c r="G1" s="0" t="n">
        <v>2016</v>
      </c>
      <c r="H1" s="0" t="n">
        <v>2015</v>
      </c>
      <c r="I1" s="0" t="n">
        <v>2014</v>
      </c>
      <c r="J1" s="0" t="n">
        <v>2013</v>
      </c>
      <c r="K1" s="0" t="n">
        <v>2012</v>
      </c>
    </row>
    <row r="2" customFormat="false" ht="12.8" hidden="false" customHeight="false" outlineLevel="0" collapsed="false">
      <c r="A2" s="0" t="s">
        <v>75</v>
      </c>
      <c r="B2" s="1" t="n">
        <v>647986000</v>
      </c>
      <c r="C2" s="0" t="n">
        <v>1279908000</v>
      </c>
      <c r="D2" s="0" t="n">
        <v>6462376000</v>
      </c>
      <c r="E2" s="0" t="n">
        <v>6055126000</v>
      </c>
      <c r="F2" s="0" t="n">
        <v>5396175000</v>
      </c>
      <c r="G2" s="0" t="n">
        <v>4874340000</v>
      </c>
      <c r="H2" s="0" t="n">
        <v>4345048000</v>
      </c>
      <c r="I2" s="0" t="n">
        <v>3125881000</v>
      </c>
      <c r="J2" s="0" t="n">
        <v>2570294000</v>
      </c>
      <c r="K2" s="0" t="n">
        <v>2276246000</v>
      </c>
    </row>
    <row r="3" customFormat="false" ht="12.8" hidden="false" customHeight="false" outlineLevel="0" collapsed="false">
      <c r="A3" s="3" t="s">
        <v>5</v>
      </c>
      <c r="B3" s="1" t="n">
        <v>1608037000</v>
      </c>
      <c r="C3" s="0" t="n">
        <v>1693061000</v>
      </c>
      <c r="D3" s="0" t="n">
        <v>3663261000</v>
      </c>
      <c r="E3" s="0" t="n">
        <v>3377076000</v>
      </c>
      <c r="F3" s="0" t="n">
        <v>3063644000</v>
      </c>
      <c r="G3" s="0" t="n">
        <v>2850225000</v>
      </c>
      <c r="H3" s="0" t="n">
        <v>2655449000</v>
      </c>
      <c r="I3" s="0" t="n">
        <v>1946624000</v>
      </c>
      <c r="J3" s="0" t="n">
        <v>1657659000</v>
      </c>
      <c r="K3" s="0" t="n">
        <v>1478433000</v>
      </c>
    </row>
    <row r="4" customFormat="false" ht="12.8" hidden="false" customHeight="false" outlineLevel="0" collapsed="false">
      <c r="A4" s="0" t="s">
        <v>9</v>
      </c>
      <c r="B4" s="27" t="n">
        <v>891452000</v>
      </c>
      <c r="C4" s="0" t="n">
        <v>745345000</v>
      </c>
      <c r="D4" s="0" t="n">
        <v>974850000</v>
      </c>
      <c r="E4" s="0" t="n">
        <v>897929000</v>
      </c>
      <c r="F4" s="0" t="n">
        <v>773755000</v>
      </c>
      <c r="G4" s="0" t="n">
        <v>666156000</v>
      </c>
      <c r="H4" s="0" t="n">
        <v>554999000</v>
      </c>
      <c r="I4" s="0" t="n">
        <v>251183000</v>
      </c>
      <c r="J4" s="0" t="n">
        <v>301155000</v>
      </c>
      <c r="K4" s="0" t="n">
        <v>251183000</v>
      </c>
    </row>
    <row r="5" customFormat="false" ht="12.8" hidden="false" customHeight="false" outlineLevel="0" collapsed="false">
      <c r="A5" s="0" t="s">
        <v>11</v>
      </c>
      <c r="B5" s="27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</row>
    <row r="6" customFormat="false" ht="12.8" hidden="false" customHeight="false" outlineLevel="0" collapsed="false">
      <c r="A6" s="0" t="s">
        <v>8</v>
      </c>
      <c r="B6" s="27" t="n">
        <v>700845000</v>
      </c>
      <c r="C6" s="0" t="n">
        <v>717840000</v>
      </c>
      <c r="D6" s="0" t="n">
        <v>646188000</v>
      </c>
      <c r="E6" s="0" t="n">
        <v>561060000</v>
      </c>
      <c r="F6" s="0" t="n">
        <v>509957000</v>
      </c>
      <c r="G6" s="0" t="n">
        <v>432495000</v>
      </c>
      <c r="H6" s="0" t="n">
        <v>432114000</v>
      </c>
      <c r="I6" s="0" t="n">
        <v>189537000</v>
      </c>
      <c r="J6" s="0" t="n">
        <v>215593000</v>
      </c>
      <c r="K6" s="0" t="n">
        <v>189537000</v>
      </c>
    </row>
    <row r="7" customFormat="false" ht="12.8" hidden="false" customHeight="false" outlineLevel="0" collapsed="false">
      <c r="A7" s="3" t="s">
        <v>16</v>
      </c>
      <c r="B7" s="1" t="n">
        <v>1004044000</v>
      </c>
      <c r="C7" s="0" t="n">
        <v>975362000</v>
      </c>
      <c r="D7" s="0" t="n">
        <v>1680192000</v>
      </c>
      <c r="E7" s="0" t="n">
        <v>1502708000</v>
      </c>
      <c r="F7" s="0" t="n">
        <v>1404898000</v>
      </c>
      <c r="G7" s="0" t="n">
        <v>1128914000</v>
      </c>
      <c r="H7" s="0" t="n">
        <v>1206253000</v>
      </c>
      <c r="I7" s="0" t="n">
        <v>1796660000</v>
      </c>
      <c r="J7" s="0" t="n">
        <v>894851000</v>
      </c>
      <c r="K7" s="0" t="n">
        <v>303840000</v>
      </c>
    </row>
    <row r="8" customFormat="false" ht="12.8" hidden="false" customHeight="false" outlineLevel="0" collapsed="false">
      <c r="A8" s="0" t="s">
        <v>12</v>
      </c>
      <c r="B8" s="27" t="n">
        <v>-4501320000</v>
      </c>
      <c r="C8" s="0" t="n">
        <v>-4000047000</v>
      </c>
      <c r="D8" s="0" t="n">
        <v>911365000</v>
      </c>
      <c r="E8" s="0" t="n">
        <v>969310000</v>
      </c>
      <c r="F8" s="0" t="n">
        <v>770614000</v>
      </c>
      <c r="G8" s="0" t="n">
        <v>640303000</v>
      </c>
      <c r="H8" s="0" t="n">
        <v>433909000</v>
      </c>
      <c r="I8" s="0" t="n">
        <v>340334000</v>
      </c>
      <c r="J8" s="0" t="n">
        <v>114688000</v>
      </c>
      <c r="K8" s="0" t="n">
        <v>169262000</v>
      </c>
    </row>
    <row r="9" customFormat="false" ht="12.8" hidden="false" customHeight="false" outlineLevel="0" collapsed="false">
      <c r="A9" s="0" t="s">
        <v>14</v>
      </c>
      <c r="B9" s="27" t="n">
        <v>-5267000</v>
      </c>
      <c r="C9" s="0" t="n">
        <v>-12467000</v>
      </c>
      <c r="D9" s="0" t="n">
        <v>18863000</v>
      </c>
      <c r="E9" s="0" t="n">
        <v>-14467000</v>
      </c>
      <c r="F9" s="0" t="n">
        <v>-10742000</v>
      </c>
      <c r="G9" s="0" t="n">
        <v>-7218000</v>
      </c>
      <c r="H9" s="0" t="n">
        <v>-6772000</v>
      </c>
      <c r="I9" s="0" t="n">
        <v>2267000</v>
      </c>
      <c r="J9" s="0" t="n">
        <v>-11802000</v>
      </c>
      <c r="K9" s="0" t="n">
        <v>-706000</v>
      </c>
    </row>
    <row r="10" customFormat="false" ht="12.8" hidden="false" customHeight="false" outlineLevel="0" collapsed="false">
      <c r="A10" s="0" t="s">
        <v>19</v>
      </c>
      <c r="B10" s="27" t="n">
        <v>1167473000</v>
      </c>
      <c r="C10" s="0" t="n">
        <v>20578000</v>
      </c>
      <c r="D10" s="0" t="n">
        <v>75109000</v>
      </c>
      <c r="E10" s="0" t="n">
        <v>55249000</v>
      </c>
      <c r="F10" s="0" t="n">
        <v>43961000</v>
      </c>
      <c r="G10" s="0" t="n">
        <v>63215000</v>
      </c>
      <c r="H10" s="0" t="n">
        <v>44996000</v>
      </c>
      <c r="I10" s="0" t="n">
        <v>32432000</v>
      </c>
      <c r="J10" s="0" t="n">
        <v>18260000</v>
      </c>
      <c r="K10" s="0" t="n">
        <v>15062000</v>
      </c>
    </row>
    <row r="11" customFormat="false" ht="12.8" hidden="false" customHeight="false" outlineLevel="0" collapsed="false">
      <c r="A11" s="0" t="s">
        <v>21</v>
      </c>
      <c r="B11" s="27" t="n">
        <v>118205000</v>
      </c>
      <c r="C11" s="0" t="n">
        <v>82381000</v>
      </c>
      <c r="D11" s="0" t="n">
        <v>95427000</v>
      </c>
      <c r="E11" s="0" t="n">
        <v>90202000</v>
      </c>
      <c r="F11" s="0" t="n">
        <v>82121000</v>
      </c>
      <c r="G11" s="0" t="n">
        <v>66255000</v>
      </c>
      <c r="H11" s="0" t="n">
        <v>58173000</v>
      </c>
      <c r="I11" s="0" t="n">
        <v>56555000</v>
      </c>
      <c r="J11" s="0" t="n">
        <v>43715000</v>
      </c>
      <c r="K11" s="0" t="n">
        <v>39681000</v>
      </c>
    </row>
    <row r="12" customFormat="false" ht="12.8" hidden="false" customHeight="false" outlineLevel="0" collapsed="false">
      <c r="A12" s="0" t="s">
        <v>25</v>
      </c>
      <c r="B12" s="27" t="n">
        <v>233172000</v>
      </c>
      <c r="C12" s="0" t="n">
        <v>83136000</v>
      </c>
      <c r="D12" s="0" t="n">
        <v>100777000</v>
      </c>
      <c r="E12" s="0" t="n">
        <v>159564000</v>
      </c>
      <c r="F12" s="0" t="n">
        <v>53433000</v>
      </c>
      <c r="G12" s="0" t="n">
        <v>45488000</v>
      </c>
      <c r="H12" s="0" t="n">
        <v>38002000</v>
      </c>
      <c r="I12" s="0" t="n">
        <v>101983000</v>
      </c>
      <c r="J12" s="0" t="n">
        <v>86788000</v>
      </c>
      <c r="K12" s="0" t="n">
        <v>79126000</v>
      </c>
    </row>
    <row r="13" customFormat="false" ht="12.8" hidden="false" customHeight="false" outlineLevel="0" collapsed="false">
      <c r="A13" s="0" t="s">
        <v>22</v>
      </c>
      <c r="B13" s="27" t="n">
        <v>3301568000</v>
      </c>
      <c r="C13" s="0" t="n">
        <v>3557544000</v>
      </c>
      <c r="D13" s="0" t="n">
        <v>730145000</v>
      </c>
      <c r="E13" s="0" t="n">
        <v>550313000</v>
      </c>
      <c r="F13" s="0" t="n">
        <v>518337000</v>
      </c>
      <c r="G13" s="0" t="n">
        <v>411093000</v>
      </c>
      <c r="H13" s="0" t="n">
        <v>340411000</v>
      </c>
      <c r="I13" s="0" t="n">
        <v>283735000</v>
      </c>
      <c r="J13" s="0" t="n">
        <v>182924000</v>
      </c>
      <c r="K13" s="0" t="n">
        <v>164929000</v>
      </c>
    </row>
    <row r="14" customFormat="false" ht="12.8" hidden="false" customHeight="false" outlineLevel="0" collapsed="false">
      <c r="A14" s="0" t="s">
        <v>26</v>
      </c>
      <c r="B14" s="27" t="n">
        <v>3730432000</v>
      </c>
      <c r="C14" s="0" t="n">
        <v>1913903000</v>
      </c>
      <c r="D14" s="0" t="n">
        <v>3584390000</v>
      </c>
      <c r="E14" s="0" t="n">
        <v>3150500000</v>
      </c>
      <c r="F14" s="0" t="n">
        <v>2490021000</v>
      </c>
      <c r="G14" s="0" t="n">
        <v>2366519000</v>
      </c>
      <c r="H14" s="0" t="n">
        <v>2312818000</v>
      </c>
      <c r="I14" s="0" t="n">
        <v>2086599000</v>
      </c>
      <c r="J14" s="0" t="n">
        <v>1075488000</v>
      </c>
      <c r="K14" s="0" t="n">
        <v>945089000</v>
      </c>
    </row>
    <row r="15" customFormat="false" ht="12.8" hidden="false" customHeight="false" outlineLevel="0" collapsed="false">
      <c r="A15" s="0" t="s">
        <v>29</v>
      </c>
      <c r="B15" s="27" t="n">
        <v>12566755000</v>
      </c>
      <c r="C15" s="0" t="n">
        <v>12131309000</v>
      </c>
      <c r="D15" s="0" t="n">
        <v>6584630000</v>
      </c>
      <c r="E15" s="0" t="n">
        <v>6092469000</v>
      </c>
      <c r="F15" s="0" t="n">
        <v>5855082000</v>
      </c>
      <c r="G15" s="0" t="n">
        <v>8483877000</v>
      </c>
      <c r="H15" s="0" t="n">
        <v>8436185000</v>
      </c>
      <c r="I15" s="0" t="n">
        <v>5967665000</v>
      </c>
      <c r="J15" s="0" t="n">
        <v>2944224000</v>
      </c>
      <c r="K15" s="0" t="n">
        <v>2974554000</v>
      </c>
    </row>
    <row r="16" customFormat="false" ht="12.8" hidden="false" customHeight="false" outlineLevel="0" collapsed="false">
      <c r="A16" s="0" t="s">
        <v>33</v>
      </c>
      <c r="B16" s="27" t="n">
        <v>365449967</v>
      </c>
      <c r="C16" s="0" t="n">
        <v>254728932</v>
      </c>
      <c r="D16" s="0" t="n">
        <v>214929977</v>
      </c>
      <c r="E16" s="0" t="n">
        <v>223001739</v>
      </c>
      <c r="F16" s="0" t="n">
        <v>228040825</v>
      </c>
      <c r="G16" s="0" t="n">
        <v>227121875</v>
      </c>
      <c r="H16" s="0" t="n">
        <v>226591437</v>
      </c>
      <c r="I16" s="0" t="n">
        <v>206524968</v>
      </c>
      <c r="J16" s="0" t="n">
        <v>202993839</v>
      </c>
      <c r="K16" s="0" t="n">
        <v>178232850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10" activeCellId="0" sqref="J10"/>
    </sheetView>
  </sheetViews>
  <sheetFormatPr defaultRowHeight="12.8" zeroHeight="false" outlineLevelRow="0" outlineLevelCol="0"/>
  <cols>
    <col collapsed="false" customWidth="true" hidden="false" outlineLevel="0" max="1" min="1" style="0" width="19.23"/>
    <col collapsed="false" customWidth="true" hidden="false" outlineLevel="0" max="11" min="2" style="0" width="13.29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A1" s="0" t="s">
        <v>0</v>
      </c>
      <c r="B1" s="0" t="n">
        <v>2021</v>
      </c>
      <c r="C1" s="0" t="n">
        <v>2020</v>
      </c>
      <c r="D1" s="0" t="n">
        <v>2019</v>
      </c>
      <c r="E1" s="0" t="n">
        <v>2018</v>
      </c>
      <c r="F1" s="0" t="n">
        <v>2017</v>
      </c>
      <c r="G1" s="0" t="n">
        <v>2016</v>
      </c>
      <c r="H1" s="0" t="n">
        <v>2015</v>
      </c>
      <c r="I1" s="0" t="n">
        <v>2014</v>
      </c>
      <c r="J1" s="0" t="n">
        <v>2013</v>
      </c>
      <c r="K1" s="0" t="n">
        <v>2012</v>
      </c>
    </row>
    <row r="2" customFormat="false" ht="12.8" hidden="false" customHeight="false" outlineLevel="0" collapsed="false">
      <c r="A2" s="0" t="s">
        <v>36</v>
      </c>
      <c r="B2" s="0" t="n">
        <v>-4506587000</v>
      </c>
      <c r="C2" s="0" t="n">
        <v>-4012514000</v>
      </c>
      <c r="D2" s="0" t="n">
        <v>930228000</v>
      </c>
      <c r="E2" s="0" t="n">
        <v>954843000</v>
      </c>
      <c r="F2" s="0" t="n">
        <v>759872000</v>
      </c>
      <c r="G2" s="0" t="n">
        <v>633085000</v>
      </c>
      <c r="H2" s="0" t="n">
        <v>427137000</v>
      </c>
      <c r="I2" s="0" t="n">
        <v>342601000</v>
      </c>
      <c r="J2" s="0" t="n">
        <v>102886000</v>
      </c>
      <c r="K2" s="0" t="n">
        <v>168556000</v>
      </c>
    </row>
    <row r="3" customFormat="false" ht="12.8" hidden="false" customHeight="false" outlineLevel="0" collapsed="false">
      <c r="A3" s="0" t="s">
        <v>38</v>
      </c>
      <c r="B3" s="0" t="n">
        <v>2432650000</v>
      </c>
      <c r="C3" s="0" t="n">
        <v>4354105000</v>
      </c>
      <c r="D3" s="0" t="n">
        <v>6515579000</v>
      </c>
      <c r="E3" s="0" t="n">
        <v>5963001000</v>
      </c>
      <c r="F3" s="0" t="n">
        <v>5749766000</v>
      </c>
      <c r="G3" s="0" t="n">
        <v>4537726000</v>
      </c>
      <c r="H3" s="0" t="n">
        <v>3780880000</v>
      </c>
      <c r="I3" s="0" t="n">
        <v>3518813000</v>
      </c>
      <c r="J3" s="0" t="n">
        <v>2631266000</v>
      </c>
      <c r="K3" s="0" t="n">
        <v>2018784000</v>
      </c>
    </row>
    <row r="4" customFormat="false" ht="12.8" hidden="false" customHeight="false" outlineLevel="0" collapsed="false">
      <c r="A4" s="0" t="s">
        <v>50</v>
      </c>
      <c r="B4" s="0" t="n">
        <v>16297187000</v>
      </c>
      <c r="C4" s="0" t="n">
        <v>14045212000</v>
      </c>
      <c r="D4" s="0" t="n">
        <v>10169020000</v>
      </c>
      <c r="E4" s="0" t="n">
        <v>9242969000</v>
      </c>
      <c r="F4" s="0" t="n">
        <v>8345103000</v>
      </c>
      <c r="G4" s="0" t="n">
        <v>8436185000</v>
      </c>
      <c r="H4" s="0" t="n">
        <v>8483877000</v>
      </c>
      <c r="I4" s="0" t="n">
        <v>7950183000</v>
      </c>
      <c r="J4" s="0" t="n">
        <v>1075488000</v>
      </c>
      <c r="K4" s="0" t="n">
        <v>3919643000</v>
      </c>
    </row>
    <row r="5" customFormat="false" ht="12.8" hidden="false" customHeight="false" outlineLevel="0" collapsed="false">
      <c r="A5" s="0" t="s">
        <v>130</v>
      </c>
      <c r="B5" s="0" t="n">
        <v>-2468009000</v>
      </c>
      <c r="C5" s="0" t="n">
        <v>-2556243000</v>
      </c>
      <c r="D5" s="0" t="n">
        <v>1822605000</v>
      </c>
      <c r="E5" s="0" t="n">
        <v>2075171000</v>
      </c>
      <c r="F5" s="0" t="n">
        <v>1601247000</v>
      </c>
      <c r="G5" s="0" t="n">
        <v>1264087000</v>
      </c>
      <c r="H5" s="0" t="n">
        <v>1041178000</v>
      </c>
      <c r="I5" s="0" t="n">
        <v>635601000</v>
      </c>
      <c r="J5" s="0" t="n">
        <v>475281000</v>
      </c>
      <c r="K5" s="0" t="n">
        <v>398594000</v>
      </c>
    </row>
    <row r="6" customFormat="false" ht="12.8" hidden="false" customHeight="false" outlineLevel="0" collapsed="false">
      <c r="A6" s="0" t="s">
        <v>42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</row>
    <row r="7" customFormat="false" ht="12.8" hidden="false" customHeight="false" outlineLevel="0" collapsed="false">
      <c r="A7" s="0" t="s">
        <v>46</v>
      </c>
      <c r="B7" s="0" t="n">
        <v>18729837000</v>
      </c>
      <c r="C7" s="0" t="n">
        <v>18399317000</v>
      </c>
      <c r="D7" s="0" t="n">
        <v>16684599000</v>
      </c>
      <c r="E7" s="0" t="n">
        <v>15205970000</v>
      </c>
      <c r="F7" s="0" t="n">
        <v>14094869000</v>
      </c>
      <c r="G7" s="0" t="n">
        <v>12973911000</v>
      </c>
      <c r="H7" s="0" t="n">
        <v>12264757000</v>
      </c>
      <c r="I7" s="0" t="n">
        <v>11468996000</v>
      </c>
      <c r="J7" s="0" t="n">
        <v>6650978000</v>
      </c>
      <c r="K7" s="0" t="n">
        <v>5938427000</v>
      </c>
    </row>
    <row r="8" customFormat="false" ht="12.8" hidden="false" customHeight="false" outlineLevel="0" collapsed="false">
      <c r="A8" s="0" t="s">
        <v>131</v>
      </c>
      <c r="B8" s="0" t="n">
        <v>-12.33</v>
      </c>
      <c r="C8" s="5" t="n">
        <v>-15.75</v>
      </c>
      <c r="D8" s="5" t="n">
        <v>4.33</v>
      </c>
      <c r="E8" s="5" t="n">
        <v>4.28</v>
      </c>
      <c r="F8" s="5" t="n">
        <v>3.33</v>
      </c>
      <c r="G8" s="5" t="n">
        <v>2.79</v>
      </c>
      <c r="H8" s="5" t="n">
        <v>1.89</v>
      </c>
      <c r="I8" s="5" t="n">
        <v>1.64</v>
      </c>
      <c r="J8" s="5" t="n">
        <v>0.5</v>
      </c>
      <c r="K8" s="5" t="n">
        <v>0.95</v>
      </c>
    </row>
    <row r="9" customFormat="false" ht="12.8" hidden="false" customHeight="false" outlineLevel="0" collapsed="false">
      <c r="A9" s="0" t="s">
        <v>51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</row>
    <row r="10" customFormat="false" ht="12.8" hidden="false" customHeight="false" outlineLevel="0" collapsed="false">
      <c r="A10" s="8" t="s">
        <v>49</v>
      </c>
      <c r="B10" s="8" t="n">
        <v>18131178000</v>
      </c>
      <c r="C10" s="0" t="n">
        <v>17800658000</v>
      </c>
      <c r="D10" s="0" t="n">
        <v>14478143000</v>
      </c>
      <c r="E10" s="0" t="n">
        <v>12999514000</v>
      </c>
      <c r="F10" s="0" t="n">
        <v>11888413000</v>
      </c>
      <c r="G10" s="0" t="n">
        <v>10767455000</v>
      </c>
      <c r="H10" s="0" t="n">
        <v>10058301000</v>
      </c>
      <c r="I10" s="0" t="n">
        <v>9262540000</v>
      </c>
      <c r="J10" s="0" t="n">
        <v>6039648000</v>
      </c>
      <c r="K10" s="0" t="n">
        <v>5327097000</v>
      </c>
    </row>
    <row r="11" customFormat="false" ht="12.8" hidden="false" customHeight="false" outlineLevel="0" collapsed="false">
      <c r="A11" s="0" t="s">
        <v>132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</row>
    <row r="12" customFormat="false" ht="12.8" hidden="false" customHeight="false" outlineLevel="0" collapsed="false">
      <c r="A12" s="0" t="s">
        <v>133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</row>
    <row r="13" customFormat="false" ht="12.8" hidden="false" customHeight="false" outlineLevel="0" collapsed="false">
      <c r="A13" s="0" t="s">
        <v>134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</row>
    <row r="14" customFormat="false" ht="12.8" hidden="false" customHeight="false" outlineLevel="0" collapsed="false">
      <c r="A14" s="0" t="s">
        <v>135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</row>
    <row r="15" customFormat="false" ht="12.8" hidden="false" customHeight="false" outlineLevel="0" collapsed="false">
      <c r="A15" s="0" t="s">
        <v>136</v>
      </c>
      <c r="B15" s="0" t="n">
        <v>1004044000</v>
      </c>
      <c r="C15" s="0" t="n">
        <v>975362000</v>
      </c>
      <c r="D15" s="0" t="n">
        <v>1680192000</v>
      </c>
      <c r="E15" s="0" t="n">
        <v>1502708000</v>
      </c>
      <c r="F15" s="0" t="n">
        <v>1404898000</v>
      </c>
      <c r="G15" s="0" t="n">
        <v>1128914000</v>
      </c>
      <c r="H15" s="0" t="n">
        <v>1206253000</v>
      </c>
      <c r="I15" s="0" t="n">
        <v>1796660000</v>
      </c>
      <c r="J15" s="0" t="n">
        <v>894851000</v>
      </c>
      <c r="K15" s="0" t="n">
        <v>303840000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9"/>
  <sheetViews>
    <sheetView showFormulas="false" showGridLines="true" showRowColHeaders="true" showZeros="true" rightToLeft="false" tabSelected="false" showOutlineSymbols="true" defaultGridColor="true" view="normal" topLeftCell="A16" colorId="64" zoomScale="120" zoomScaleNormal="120" zoomScalePageLayoutView="100" workbookViewId="0">
      <selection pane="topLeft" activeCell="A39" activeCellId="0" sqref="A39"/>
    </sheetView>
  </sheetViews>
  <sheetFormatPr defaultRowHeight="15" zeroHeight="false" outlineLevelRow="0" outlineLevelCol="0"/>
  <cols>
    <col collapsed="false" customWidth="true" hidden="false" outlineLevel="0" max="1" min="1" style="10" width="49.77"/>
    <col collapsed="false" customWidth="true" hidden="false" outlineLevel="0" max="15" min="2" style="10" width="18.34"/>
    <col collapsed="false" customWidth="false" hidden="false" outlineLevel="0" max="1025" min="16" style="10" width="11.52"/>
  </cols>
  <sheetData>
    <row r="1" customFormat="false" ht="15" hidden="false" customHeight="false" outlineLevel="0" collapsed="false">
      <c r="A1" s="11"/>
      <c r="B1" s="28" t="n">
        <v>44742</v>
      </c>
      <c r="C1" s="28" t="n">
        <v>44651</v>
      </c>
      <c r="D1" s="28" t="n">
        <v>44561</v>
      </c>
      <c r="E1" s="28" t="n">
        <v>44469</v>
      </c>
      <c r="F1" s="28" t="n">
        <v>44377</v>
      </c>
      <c r="G1" s="28" t="n">
        <v>44286</v>
      </c>
      <c r="H1" s="28" t="n">
        <v>44196</v>
      </c>
      <c r="I1" s="28" t="n">
        <v>44104</v>
      </c>
      <c r="J1" s="28" t="n">
        <v>44012</v>
      </c>
      <c r="K1" s="28" t="n">
        <v>43920</v>
      </c>
      <c r="L1" s="28" t="n">
        <v>43828</v>
      </c>
      <c r="M1" s="28" t="n">
        <v>43736</v>
      </c>
      <c r="N1" s="28" t="n">
        <v>43644</v>
      </c>
      <c r="O1" s="28" t="n">
        <v>43552</v>
      </c>
    </row>
    <row r="2" customFormat="false" ht="15" hidden="false" customHeight="false" outlineLevel="0" collapsed="false">
      <c r="A2" s="15" t="s">
        <v>1</v>
      </c>
      <c r="B2" s="15" t="n">
        <v>1187181</v>
      </c>
      <c r="C2" s="16" t="n">
        <v>521940</v>
      </c>
      <c r="D2" s="16" t="n">
        <f aca="false">647986-SUM(E2:G2)</f>
        <v>487437</v>
      </c>
      <c r="E2" s="16" t="n">
        <v>153081</v>
      </c>
      <c r="F2" s="16" t="n">
        <v>4368</v>
      </c>
      <c r="G2" s="16" t="n">
        <v>3100</v>
      </c>
      <c r="H2" s="16" t="n">
        <f aca="false">1279908-SUM(I2:K2)</f>
        <v>9579</v>
      </c>
      <c r="I2" s="16" t="n">
        <v>6518</v>
      </c>
      <c r="J2" s="16" t="n">
        <v>16929</v>
      </c>
      <c r="K2" s="16" t="n">
        <v>1246882</v>
      </c>
      <c r="L2" s="16" t="n">
        <f aca="false">6462376-SUM(M2:O2)</f>
        <v>1480618</v>
      </c>
      <c r="M2" s="16" t="n">
        <v>1913851</v>
      </c>
      <c r="N2" s="16" t="n">
        <v>1664277</v>
      </c>
      <c r="O2" s="16" t="n">
        <v>1403630</v>
      </c>
    </row>
    <row r="3" customFormat="false" ht="15" hidden="false" customHeight="false" outlineLevel="0" collapsed="false">
      <c r="A3" s="15" t="s">
        <v>77</v>
      </c>
      <c r="B3" s="15" t="n">
        <v>1073316</v>
      </c>
      <c r="C3" s="16" t="n">
        <v>735413</v>
      </c>
      <c r="D3" s="16" t="n">
        <f aca="false">1608037-SUM(E3:G3)</f>
        <v>717699</v>
      </c>
      <c r="E3" s="16" t="n">
        <v>439756</v>
      </c>
      <c r="F3" s="16" t="n">
        <v>249727</v>
      </c>
      <c r="G3" s="16" t="n">
        <v>200855</v>
      </c>
      <c r="H3" s="16" t="n">
        <f aca="false">1693061-SUM(I3:K3)</f>
        <v>206992</v>
      </c>
      <c r="I3" s="16" t="n">
        <v>190157</v>
      </c>
      <c r="J3" s="16" t="n">
        <v>301652</v>
      </c>
      <c r="K3" s="16" t="n">
        <v>994260</v>
      </c>
      <c r="L3" s="16" t="n">
        <f aca="false">3663261-SUM(M3:O3)</f>
        <v>887422</v>
      </c>
      <c r="M3" s="16" t="n">
        <v>990764</v>
      </c>
      <c r="N3" s="16" t="n">
        <v>958424</v>
      </c>
      <c r="O3" s="16" t="n">
        <v>826651</v>
      </c>
    </row>
    <row r="4" customFormat="false" ht="15" hidden="false" customHeight="false" outlineLevel="0" collapsed="false">
      <c r="A4" s="15" t="s">
        <v>79</v>
      </c>
      <c r="B4" s="15" t="n">
        <v>329080</v>
      </c>
      <c r="C4" s="16" t="n">
        <v>296207</v>
      </c>
      <c r="D4" s="16" t="n">
        <f aca="false">891452-SUM(E4:G4)</f>
        <v>273632</v>
      </c>
      <c r="E4" s="16" t="n">
        <v>229142</v>
      </c>
      <c r="F4" s="16" t="n">
        <v>185483</v>
      </c>
      <c r="G4" s="16" t="n">
        <v>203195</v>
      </c>
      <c r="H4" s="16" t="n">
        <f aca="false">745345-SUM(I4:K4)</f>
        <v>186564</v>
      </c>
      <c r="I4" s="16" t="n">
        <v>156656</v>
      </c>
      <c r="J4" s="16" t="n">
        <v>131436</v>
      </c>
      <c r="K4" s="16" t="n">
        <v>270689</v>
      </c>
      <c r="L4" s="16" t="n">
        <f aca="false">974850-SUM(M4:O4)</f>
        <v>229859</v>
      </c>
      <c r="M4" s="16" t="n">
        <v>255148</v>
      </c>
      <c r="N4" s="16" t="n">
        <v>240901</v>
      </c>
      <c r="O4" s="16" t="n">
        <v>248942</v>
      </c>
    </row>
    <row r="5" customFormat="false" ht="15" hidden="false" customHeight="false" outlineLevel="0" collapsed="false">
      <c r="A5" s="15" t="s">
        <v>8</v>
      </c>
      <c r="B5" s="15" t="n">
        <v>181587</v>
      </c>
      <c r="C5" s="16" t="n">
        <v>179076</v>
      </c>
      <c r="D5" s="16" t="n">
        <f aca="false">700845-SUM(E5:G5)</f>
        <v>182978</v>
      </c>
      <c r="E5" s="16" t="n">
        <v>173289</v>
      </c>
      <c r="F5" s="16" t="n">
        <v>174262</v>
      </c>
      <c r="G5" s="16" t="n">
        <v>170316</v>
      </c>
      <c r="H5" s="16" t="n">
        <f aca="false">717840-SUM(I5:K5)</f>
        <v>162903</v>
      </c>
      <c r="I5" s="16" t="n">
        <v>177488</v>
      </c>
      <c r="J5" s="16" t="n">
        <v>179252</v>
      </c>
      <c r="K5" s="16" t="n">
        <v>198197</v>
      </c>
      <c r="L5" s="16" t="n">
        <f aca="false">646188-SUM(M5:O5)</f>
        <v>163961</v>
      </c>
      <c r="M5" s="16" t="n">
        <v>156215</v>
      </c>
      <c r="N5" s="16" t="n">
        <v>156271</v>
      </c>
      <c r="O5" s="16" t="n">
        <v>169741</v>
      </c>
    </row>
    <row r="6" customFormat="false" ht="15" hidden="false" customHeight="false" outlineLevel="0" collapsed="false">
      <c r="A6" s="15" t="s">
        <v>80</v>
      </c>
      <c r="B6" s="15" t="n">
        <v>510667</v>
      </c>
      <c r="C6" s="16" t="n">
        <v>475283</v>
      </c>
      <c r="D6" s="16" t="n">
        <f aca="false">1608037-SUM(E6:G6)</f>
        <v>472350</v>
      </c>
      <c r="E6" s="16" t="n">
        <v>402431</v>
      </c>
      <c r="F6" s="16" t="n">
        <v>359745</v>
      </c>
      <c r="G6" s="16" t="n">
        <v>373511</v>
      </c>
      <c r="H6" s="16" t="n">
        <f aca="false">3070982-SUM(I6:K6)</f>
        <v>349467</v>
      </c>
      <c r="I6" s="16" t="n">
        <v>334144</v>
      </c>
      <c r="J6" s="16" t="n">
        <v>310688</v>
      </c>
      <c r="K6" s="16" t="n">
        <v>2076683</v>
      </c>
      <c r="L6" s="16" t="n">
        <f aca="false">1621038-SUM(M6:O6)</f>
        <v>393820</v>
      </c>
      <c r="M6" s="16" t="n">
        <v>411363</v>
      </c>
      <c r="N6" s="16" t="n">
        <v>397172</v>
      </c>
      <c r="O6" s="16" t="n">
        <v>418683</v>
      </c>
    </row>
    <row r="7" customFormat="false" ht="15" hidden="false" customHeight="false" outlineLevel="0" collapsed="false">
      <c r="A7" s="15" t="s">
        <v>81</v>
      </c>
      <c r="B7" s="15" t="n">
        <v>-396802</v>
      </c>
      <c r="C7" s="16" t="n">
        <v>-688756</v>
      </c>
      <c r="D7" s="16" t="n">
        <f aca="false">-2552348-SUM(E7:G7)</f>
        <v>-686872</v>
      </c>
      <c r="E7" s="16" t="n">
        <v>-689106</v>
      </c>
      <c r="F7" s="16" t="n">
        <v>-605104</v>
      </c>
      <c r="G7" s="16" t="n">
        <v>-571266</v>
      </c>
      <c r="H7" s="16" t="n">
        <f aca="false">-3484135-SUM(I7:K7)</f>
        <v>-546880</v>
      </c>
      <c r="I7" s="16" t="n">
        <v>-517783</v>
      </c>
      <c r="J7" s="16" t="n">
        <v>-595411</v>
      </c>
      <c r="K7" s="16" t="n">
        <v>-1824061</v>
      </c>
      <c r="L7" s="16" t="n">
        <f aca="false">1178077-SUM(M7:O7)</f>
        <v>199376</v>
      </c>
      <c r="M7" s="16" t="n">
        <v>511724</v>
      </c>
      <c r="N7" s="16" t="n">
        <v>308681</v>
      </c>
      <c r="O7" s="16" t="n">
        <v>158296</v>
      </c>
    </row>
    <row r="8" customFormat="false" ht="15" hidden="false" customHeight="false" outlineLevel="0" collapsed="false">
      <c r="A8" s="15" t="s">
        <v>84</v>
      </c>
      <c r="B8" s="15" t="n">
        <v>1903238</v>
      </c>
      <c r="C8" s="16" t="n">
        <v>2136840</v>
      </c>
      <c r="D8" s="16" t="n">
        <v>1506647</v>
      </c>
      <c r="E8" s="16" t="n">
        <v>1934816</v>
      </c>
      <c r="F8" s="16" t="n">
        <v>2750140</v>
      </c>
      <c r="G8" s="16" t="n">
        <v>3508033</v>
      </c>
      <c r="H8" s="16" t="n">
        <v>3300482</v>
      </c>
      <c r="I8" s="16" t="n">
        <v>2356211</v>
      </c>
      <c r="J8" s="16" t="n">
        <v>2259949</v>
      </c>
      <c r="K8" s="16" t="n">
        <v>1360261</v>
      </c>
      <c r="L8" s="16" t="n">
        <v>252876</v>
      </c>
      <c r="M8" s="16" t="n">
        <v>407258</v>
      </c>
      <c r="N8" s="16" t="n">
        <v>419925</v>
      </c>
      <c r="O8" s="16" t="n">
        <v>304708</v>
      </c>
    </row>
    <row r="9" customFormat="false" ht="15" hidden="false" customHeight="false" outlineLevel="0" collapsed="false">
      <c r="A9" s="15" t="s">
        <v>20</v>
      </c>
      <c r="B9" s="15" t="n">
        <v>598256</v>
      </c>
      <c r="C9" s="16" t="n">
        <v>544961</v>
      </c>
      <c r="D9" s="16" t="n">
        <v>1167473</v>
      </c>
      <c r="E9" s="16" t="n">
        <v>990384</v>
      </c>
      <c r="F9" s="16" t="n">
        <v>422598</v>
      </c>
      <c r="G9" s="16" t="n">
        <v>18581</v>
      </c>
      <c r="H9" s="16" t="n">
        <v>20578</v>
      </c>
      <c r="I9" s="16" t="n">
        <v>78496</v>
      </c>
      <c r="J9" s="16" t="n">
        <v>74213</v>
      </c>
      <c r="K9" s="16" t="n">
        <v>96277</v>
      </c>
      <c r="L9" s="16" t="n">
        <v>75109</v>
      </c>
      <c r="M9" s="16" t="n">
        <v>67698</v>
      </c>
      <c r="N9" s="16" t="n">
        <v>75134</v>
      </c>
      <c r="O9" s="16" t="n">
        <v>57054</v>
      </c>
    </row>
    <row r="10" customFormat="false" ht="15" hidden="false" customHeight="false" outlineLevel="0" collapsed="false">
      <c r="A10" s="15" t="s">
        <v>21</v>
      </c>
      <c r="B10" s="15" t="n">
        <v>154397</v>
      </c>
      <c r="C10" s="16" t="n">
        <v>141956</v>
      </c>
      <c r="D10" s="16" t="n">
        <v>118205</v>
      </c>
      <c r="E10" s="16" t="n">
        <v>108177</v>
      </c>
      <c r="F10" s="16" t="n">
        <v>92041</v>
      </c>
      <c r="G10" s="16" t="n">
        <v>84691</v>
      </c>
      <c r="H10" s="16" t="n">
        <v>82381</v>
      </c>
      <c r="I10" s="16" t="n">
        <v>81259</v>
      </c>
      <c r="J10" s="16" t="n">
        <v>82263</v>
      </c>
      <c r="K10" s="16" t="n">
        <v>85516</v>
      </c>
      <c r="L10" s="16" t="n">
        <v>95427</v>
      </c>
      <c r="M10" s="16" t="n">
        <v>94254</v>
      </c>
      <c r="N10" s="16" t="n">
        <v>90956</v>
      </c>
      <c r="O10" s="16" t="n">
        <v>90101</v>
      </c>
    </row>
    <row r="11" customFormat="false" ht="15" hidden="false" customHeight="false" outlineLevel="0" collapsed="false">
      <c r="A11" s="15" t="s">
        <v>85</v>
      </c>
      <c r="B11" s="15" t="n">
        <v>475856</v>
      </c>
      <c r="C11" s="16" t="n">
        <v>390753</v>
      </c>
      <c r="D11" s="16" t="n">
        <v>269243</v>
      </c>
      <c r="E11" s="16" t="n">
        <v>247824</v>
      </c>
      <c r="F11" s="16" t="n">
        <v>200671</v>
      </c>
      <c r="G11" s="16" t="n">
        <v>168018</v>
      </c>
      <c r="H11" s="16" t="n">
        <v>154103</v>
      </c>
      <c r="I11" s="16" t="n">
        <v>136533</v>
      </c>
      <c r="J11" s="16" t="n">
        <v>334243</v>
      </c>
      <c r="K11" s="16" t="n">
        <v>154281</v>
      </c>
      <c r="L11" s="16" t="n">
        <v>306733</v>
      </c>
      <c r="M11" s="16" t="n">
        <v>273506</v>
      </c>
      <c r="N11" s="16" t="n">
        <v>317549</v>
      </c>
      <c r="O11" s="16" t="n">
        <v>316532</v>
      </c>
    </row>
    <row r="12" customFormat="false" ht="15" hidden="false" customHeight="false" outlineLevel="0" collapsed="false">
      <c r="A12" s="15" t="s">
        <v>23</v>
      </c>
      <c r="B12" s="15" t="n">
        <v>3131747</v>
      </c>
      <c r="C12" s="16" t="n">
        <v>3214510</v>
      </c>
      <c r="D12" s="16" t="n">
        <v>3301568</v>
      </c>
      <c r="E12" s="16" t="n">
        <v>3281201</v>
      </c>
      <c r="F12" s="16" t="n">
        <v>3465450</v>
      </c>
      <c r="G12" s="16" t="n">
        <v>3779323</v>
      </c>
      <c r="H12" s="16" t="n">
        <v>3557544</v>
      </c>
      <c r="I12" s="16" t="n">
        <v>2652499</v>
      </c>
      <c r="J12" s="16" t="n">
        <v>2750668</v>
      </c>
      <c r="K12" s="16" t="n">
        <v>1696335</v>
      </c>
      <c r="L12" s="16" t="n">
        <v>730145</v>
      </c>
      <c r="M12" s="16" t="n">
        <v>842716</v>
      </c>
      <c r="N12" s="16" t="n">
        <v>903564</v>
      </c>
      <c r="O12" s="16" t="n">
        <v>768395</v>
      </c>
    </row>
    <row r="13" customFormat="false" ht="15" hidden="false" customHeight="false" outlineLevel="0" collapsed="false">
      <c r="A13" s="15" t="s">
        <v>86</v>
      </c>
      <c r="B13" s="15" t="n">
        <v>13641345</v>
      </c>
      <c r="C13" s="16" t="n">
        <v>13532399</v>
      </c>
      <c r="D13" s="16" t="n">
        <v>13528806</v>
      </c>
      <c r="E13" s="16" t="n">
        <v>13480120</v>
      </c>
      <c r="F13" s="16" t="n">
        <v>13431884</v>
      </c>
      <c r="G13" s="16" t="n">
        <v>13401337</v>
      </c>
      <c r="H13" s="16" t="n">
        <v>13411226</v>
      </c>
      <c r="I13" s="16" t="n">
        <v>13453433</v>
      </c>
      <c r="J13" s="16" t="n">
        <v>13488514</v>
      </c>
      <c r="K13" s="16" t="n">
        <v>13567576</v>
      </c>
      <c r="L13" s="16" t="n">
        <v>13135337</v>
      </c>
      <c r="M13" s="16" t="n">
        <v>12288897</v>
      </c>
      <c r="N13" s="16" t="n">
        <v>12252055</v>
      </c>
      <c r="O13" s="16" t="n">
        <v>12181007</v>
      </c>
    </row>
    <row r="14" customFormat="false" ht="15" hidden="false" customHeight="false" outlineLevel="0" collapsed="false">
      <c r="A14" s="15" t="s">
        <v>47</v>
      </c>
      <c r="B14" s="15" t="n">
        <v>98134</v>
      </c>
      <c r="C14" s="16" t="n">
        <v>98134</v>
      </c>
      <c r="D14" s="16" t="n">
        <v>98134</v>
      </c>
      <c r="E14" s="16" t="n">
        <v>98134</v>
      </c>
      <c r="F14" s="16" t="n">
        <v>98134</v>
      </c>
      <c r="G14" s="16" t="n">
        <v>98134</v>
      </c>
      <c r="H14" s="16" t="n">
        <v>98134</v>
      </c>
      <c r="I14" s="16" t="n">
        <v>98134</v>
      </c>
      <c r="J14" s="16" t="n">
        <v>98134</v>
      </c>
      <c r="K14" s="16" t="n">
        <v>98134</v>
      </c>
      <c r="L14" s="16" t="n">
        <v>1388931</v>
      </c>
      <c r="M14" s="16" t="n">
        <v>1388931</v>
      </c>
      <c r="N14" s="16" t="n">
        <v>1388931</v>
      </c>
      <c r="O14" s="16" t="n">
        <v>1388931</v>
      </c>
    </row>
    <row r="15" customFormat="false" ht="15" hidden="false" customHeight="false" outlineLevel="0" collapsed="false">
      <c r="A15" s="15" t="s">
        <v>48</v>
      </c>
      <c r="B15" s="15" t="n">
        <v>500525</v>
      </c>
      <c r="C15" s="16" t="n">
        <v>500525</v>
      </c>
      <c r="D15" s="16" t="n">
        <v>500525</v>
      </c>
      <c r="E15" s="16" t="n">
        <v>500525</v>
      </c>
      <c r="F15" s="16" t="n">
        <v>500525</v>
      </c>
      <c r="G15" s="16" t="n">
        <v>500525</v>
      </c>
      <c r="H15" s="16" t="n">
        <v>500525</v>
      </c>
      <c r="I15" s="16" t="n">
        <v>500525</v>
      </c>
      <c r="J15" s="16" t="n">
        <v>500525</v>
      </c>
      <c r="K15" s="16" t="n">
        <v>500525</v>
      </c>
      <c r="L15" s="16" t="n">
        <v>817525</v>
      </c>
      <c r="M15" s="16" t="n">
        <v>817525</v>
      </c>
      <c r="N15" s="16" t="n">
        <v>817525</v>
      </c>
      <c r="O15" s="16" t="n">
        <v>817525</v>
      </c>
    </row>
    <row r="16" customFormat="false" ht="15" hidden="false" customHeight="false" outlineLevel="0" collapsed="false">
      <c r="A16" s="15" t="s">
        <v>87</v>
      </c>
      <c r="B16" s="15" t="n">
        <v>1741449</v>
      </c>
      <c r="C16" s="16" t="n">
        <v>1909924</v>
      </c>
      <c r="D16" s="16" t="n">
        <v>1300804</v>
      </c>
      <c r="E16" s="16" t="n">
        <v>1370047</v>
      </c>
      <c r="F16" s="16" t="n">
        <v>1030586</v>
      </c>
      <c r="G16" s="16" t="n">
        <v>1194474</v>
      </c>
      <c r="H16" s="16" t="n">
        <v>831888</v>
      </c>
      <c r="I16" s="16" t="n">
        <v>697446</v>
      </c>
      <c r="J16" s="16" t="n">
        <v>690218</v>
      </c>
      <c r="K16" s="16" t="n">
        <v>599939</v>
      </c>
      <c r="L16" s="16" t="n">
        <v>612661</v>
      </c>
      <c r="M16" s="16" t="n">
        <v>600827</v>
      </c>
      <c r="N16" s="16" t="n">
        <v>603902</v>
      </c>
      <c r="O16" s="16" t="n">
        <v>605235</v>
      </c>
    </row>
    <row r="17" customFormat="false" ht="15" hidden="false" customHeight="false" outlineLevel="0" collapsed="false">
      <c r="A17" s="15" t="s">
        <v>46</v>
      </c>
      <c r="B17" s="15" t="n">
        <v>19113200</v>
      </c>
      <c r="C17" s="16" t="n">
        <v>19255492</v>
      </c>
      <c r="D17" s="16" t="n">
        <v>18729837</v>
      </c>
      <c r="E17" s="16" t="n">
        <v>18730027</v>
      </c>
      <c r="F17" s="16" t="n">
        <v>18526579</v>
      </c>
      <c r="G17" s="16" t="n">
        <v>18973793</v>
      </c>
      <c r="H17" s="16" t="n">
        <v>18399317</v>
      </c>
      <c r="I17" s="16" t="n">
        <v>17402037</v>
      </c>
      <c r="J17" s="16" t="n">
        <v>17528059</v>
      </c>
      <c r="K17" s="16" t="n">
        <v>16462509</v>
      </c>
      <c r="L17" s="16" t="n">
        <v>16684599</v>
      </c>
      <c r="M17" s="16" t="n">
        <v>15938896</v>
      </c>
      <c r="N17" s="16" t="n">
        <v>15965977</v>
      </c>
      <c r="O17" s="16" t="n">
        <v>15761093</v>
      </c>
    </row>
    <row r="18" customFormat="false" ht="15" hidden="false" customHeight="false" outlineLevel="0" collapsed="false">
      <c r="A18" s="15" t="s">
        <v>89</v>
      </c>
      <c r="B18" s="15" t="n">
        <v>1005198</v>
      </c>
      <c r="C18" s="16" t="n">
        <v>1009741</v>
      </c>
      <c r="D18" s="16" t="n">
        <v>876890</v>
      </c>
      <c r="E18" s="16" t="n">
        <v>543739</v>
      </c>
      <c r="F18" s="16" t="n">
        <v>361233</v>
      </c>
      <c r="G18" s="16" t="n">
        <v>37033</v>
      </c>
      <c r="H18" s="16" t="n">
        <v>124885</v>
      </c>
      <c r="I18" s="16" t="n">
        <v>472359</v>
      </c>
      <c r="J18" s="16" t="n">
        <v>337338</v>
      </c>
      <c r="K18" s="16" t="n">
        <v>173797</v>
      </c>
      <c r="L18" s="16" t="n">
        <v>746358</v>
      </c>
      <c r="M18" s="16" t="n">
        <v>605106</v>
      </c>
      <c r="N18" s="16" t="n">
        <v>605141</v>
      </c>
      <c r="O18" s="16" t="n">
        <v>608307</v>
      </c>
    </row>
    <row r="19" customFormat="false" ht="15" hidden="false" customHeight="false" outlineLevel="0" collapsed="false">
      <c r="A19" s="15" t="s">
        <v>25</v>
      </c>
      <c r="B19" s="15" t="n">
        <v>100336</v>
      </c>
      <c r="C19" s="16" t="n">
        <v>91786</v>
      </c>
      <c r="D19" s="16" t="n">
        <v>233172</v>
      </c>
      <c r="E19" s="16" t="n">
        <v>94951</v>
      </c>
      <c r="F19" s="16" t="n">
        <v>110628</v>
      </c>
      <c r="G19" s="16" t="n">
        <v>92711</v>
      </c>
      <c r="H19" s="16" t="n">
        <v>83136</v>
      </c>
      <c r="I19" s="16" t="n">
        <v>116464</v>
      </c>
      <c r="J19" s="16" t="n">
        <v>484927</v>
      </c>
      <c r="K19" s="16" t="n">
        <v>364216</v>
      </c>
      <c r="L19" s="16" t="n">
        <v>100777</v>
      </c>
      <c r="M19" s="16" t="n">
        <v>72151</v>
      </c>
      <c r="N19" s="16" t="n">
        <v>75776</v>
      </c>
      <c r="O19" s="16" t="n">
        <v>66665</v>
      </c>
    </row>
    <row r="20" customFormat="false" ht="15" hidden="false" customHeight="false" outlineLevel="0" collapsed="false">
      <c r="A20" s="15" t="s">
        <v>90</v>
      </c>
      <c r="B20" s="15" t="n">
        <v>1596725</v>
      </c>
      <c r="C20" s="16" t="n">
        <v>1097828</v>
      </c>
      <c r="D20" s="16" t="n">
        <v>1059034</v>
      </c>
      <c r="E20" s="16" t="n">
        <v>860864</v>
      </c>
      <c r="F20" s="16" t="n">
        <v>631880</v>
      </c>
      <c r="G20" s="16" t="n">
        <v>560186</v>
      </c>
      <c r="H20" s="16" t="n">
        <v>596056</v>
      </c>
      <c r="I20" s="16" t="n">
        <v>629811</v>
      </c>
      <c r="J20" s="16" t="n">
        <v>648216</v>
      </c>
      <c r="K20" s="16" t="n">
        <v>762253</v>
      </c>
      <c r="L20" s="16" t="n">
        <v>782275</v>
      </c>
      <c r="M20" s="16" t="n">
        <v>860698</v>
      </c>
      <c r="N20" s="16" t="n">
        <v>734363</v>
      </c>
      <c r="O20" s="16" t="n">
        <v>731221</v>
      </c>
    </row>
    <row r="21" customFormat="false" ht="15" hidden="false" customHeight="false" outlineLevel="0" collapsed="false">
      <c r="A21" s="15" t="s">
        <v>91</v>
      </c>
      <c r="B21" s="15" t="n">
        <v>2331203</v>
      </c>
      <c r="C21" s="16" t="n">
        <v>1977325</v>
      </c>
      <c r="D21" s="16" t="n">
        <v>1561336</v>
      </c>
      <c r="E21" s="16" t="n">
        <v>1440294</v>
      </c>
      <c r="F21" s="16" t="n">
        <v>1076826</v>
      </c>
      <c r="G21" s="16" t="n">
        <v>1120124</v>
      </c>
      <c r="H21" s="16" t="n">
        <v>1109826</v>
      </c>
      <c r="I21" s="16" t="n">
        <v>1115632</v>
      </c>
      <c r="J21" s="16" t="n">
        <v>1113374</v>
      </c>
      <c r="K21" s="16" t="n">
        <v>1659527</v>
      </c>
      <c r="L21" s="16" t="n">
        <v>1954980</v>
      </c>
      <c r="M21" s="16" t="n">
        <v>1861636</v>
      </c>
      <c r="N21" s="16" t="n">
        <v>2167271</v>
      </c>
      <c r="O21" s="16" t="n">
        <v>2023227</v>
      </c>
    </row>
    <row r="22" customFormat="false" ht="15" hidden="false" customHeight="false" outlineLevel="0" collapsed="false">
      <c r="A22" s="15" t="s">
        <v>27</v>
      </c>
      <c r="B22" s="15" t="n">
        <v>5033462</v>
      </c>
      <c r="C22" s="16" t="n">
        <v>4176680</v>
      </c>
      <c r="D22" s="16" t="n">
        <v>3730432</v>
      </c>
      <c r="E22" s="16" t="n">
        <v>2939848</v>
      </c>
      <c r="F22" s="16" t="n">
        <v>2180567</v>
      </c>
      <c r="G22" s="16" t="n">
        <v>1810054</v>
      </c>
      <c r="H22" s="16" t="n">
        <v>1913903</v>
      </c>
      <c r="I22" s="16" t="n">
        <v>2334266</v>
      </c>
      <c r="J22" s="16" t="n">
        <v>2583855</v>
      </c>
      <c r="K22" s="16" t="n">
        <v>2959793</v>
      </c>
      <c r="L22" s="16" t="n">
        <v>3584390</v>
      </c>
      <c r="M22" s="16" t="n">
        <v>3399591</v>
      </c>
      <c r="N22" s="16" t="n">
        <v>3582551</v>
      </c>
      <c r="O22" s="16" t="n">
        <v>3429420</v>
      </c>
    </row>
    <row r="23" customFormat="false" ht="15" hidden="false" customHeight="false" outlineLevel="0" collapsed="false">
      <c r="A23" s="15" t="s">
        <v>30</v>
      </c>
      <c r="B23" s="15" t="n">
        <v>12239362</v>
      </c>
      <c r="C23" s="16" t="n">
        <v>12563518</v>
      </c>
      <c r="D23" s="16" t="n">
        <v>11569700</v>
      </c>
      <c r="E23" s="16" t="n">
        <v>11864794</v>
      </c>
      <c r="F23" s="16" t="n">
        <v>11924634</v>
      </c>
      <c r="G23" s="16" t="n">
        <v>12181702</v>
      </c>
      <c r="H23" s="16" t="n">
        <v>11681234</v>
      </c>
      <c r="I23" s="16" t="n">
        <v>10465095</v>
      </c>
      <c r="J23" s="16" t="n">
        <v>10011872</v>
      </c>
      <c r="K23" s="16" t="n">
        <v>8432425</v>
      </c>
      <c r="L23" s="16" t="n">
        <v>6055335</v>
      </c>
      <c r="M23" s="16" t="n">
        <v>5672626</v>
      </c>
      <c r="N23" s="16" t="n">
        <v>5743927</v>
      </c>
      <c r="O23" s="16" t="n">
        <v>5934185</v>
      </c>
    </row>
    <row r="24" customFormat="false" ht="15" hidden="false" customHeight="false" outlineLevel="0" collapsed="false">
      <c r="A24" s="15" t="s">
        <v>32</v>
      </c>
      <c r="B24" s="15" t="n">
        <v>938561</v>
      </c>
      <c r="C24" s="16" t="n">
        <v>1007692</v>
      </c>
      <c r="D24" s="16" t="n">
        <v>997055</v>
      </c>
      <c r="E24" s="16" t="n">
        <v>1042146</v>
      </c>
      <c r="F24" s="16" t="n">
        <v>702126</v>
      </c>
      <c r="G24" s="16" t="n">
        <v>604776</v>
      </c>
      <c r="H24" s="16" t="n">
        <v>450075</v>
      </c>
      <c r="I24" s="16" t="n">
        <v>514910</v>
      </c>
      <c r="J24" s="16" t="n">
        <v>595307</v>
      </c>
      <c r="K24" s="16" t="n">
        <v>695637</v>
      </c>
      <c r="L24" s="16" t="n">
        <v>529295</v>
      </c>
      <c r="M24" s="16" t="n">
        <v>593255</v>
      </c>
      <c r="N24" s="16" t="n">
        <v>489156</v>
      </c>
      <c r="O24" s="16" t="n">
        <v>492186</v>
      </c>
    </row>
    <row r="25" customFormat="false" ht="15" hidden="false" customHeight="false" outlineLevel="0" collapsed="false">
      <c r="A25" s="15" t="s">
        <v>50</v>
      </c>
      <c r="B25" s="15" t="n">
        <v>18211385</v>
      </c>
      <c r="C25" s="16" t="n">
        <v>17747890</v>
      </c>
      <c r="D25" s="16" t="n">
        <v>16297187</v>
      </c>
      <c r="E25" s="16" t="n">
        <v>15846788</v>
      </c>
      <c r="F25" s="16" t="n">
        <v>14807327</v>
      </c>
      <c r="G25" s="16" t="n">
        <v>14596532</v>
      </c>
      <c r="H25" s="16" t="n">
        <v>14045212</v>
      </c>
      <c r="I25" s="16" t="n">
        <v>13314271</v>
      </c>
      <c r="J25" s="16" t="n">
        <v>13191034</v>
      </c>
      <c r="K25" s="16" t="n">
        <v>12087855</v>
      </c>
      <c r="L25" s="16" t="n">
        <v>10169020</v>
      </c>
      <c r="M25" s="16" t="n">
        <v>9665472</v>
      </c>
      <c r="N25" s="16" t="n">
        <v>9815634</v>
      </c>
      <c r="O25" s="16" t="n">
        <v>9855791</v>
      </c>
    </row>
    <row r="26" customFormat="false" ht="15" hidden="false" customHeight="false" outlineLevel="0" collapsed="false">
      <c r="A26" s="15" t="s">
        <v>98</v>
      </c>
      <c r="B26" s="15" t="n">
        <v>-1492035</v>
      </c>
      <c r="C26" s="16" t="n">
        <v>-982714</v>
      </c>
      <c r="D26" s="16" t="n">
        <v>-4506587</v>
      </c>
      <c r="E26" s="16" t="n">
        <v>-2933866</v>
      </c>
      <c r="F26" s="16" t="n">
        <v>-2087981</v>
      </c>
      <c r="G26" s="16" t="n">
        <v>-1370192</v>
      </c>
      <c r="H26" s="16" t="n">
        <v>-4012514</v>
      </c>
      <c r="I26" s="16" t="n">
        <v>-3273581</v>
      </c>
      <c r="J26" s="16" t="n">
        <v>-2596215</v>
      </c>
      <c r="K26" s="16" t="n">
        <v>-1880972</v>
      </c>
      <c r="L26" s="16" t="n">
        <v>930228</v>
      </c>
      <c r="M26" s="16" t="n">
        <v>808931</v>
      </c>
      <c r="N26" s="16" t="n">
        <v>358347</v>
      </c>
      <c r="O26" s="16" t="n">
        <v>118157</v>
      </c>
    </row>
    <row r="27" customFormat="false" ht="15" hidden="false" customHeight="false" outlineLevel="0" collapsed="false">
      <c r="A27" s="15" t="s">
        <v>100</v>
      </c>
      <c r="B27" s="15" t="n">
        <v>-326303</v>
      </c>
      <c r="C27" s="16" t="n">
        <v>-165284</v>
      </c>
      <c r="D27" s="16" t="n">
        <v>-752843</v>
      </c>
      <c r="E27" s="16" t="n">
        <v>-539530</v>
      </c>
      <c r="F27" s="16" t="n">
        <v>-309481</v>
      </c>
      <c r="G27" s="16" t="n">
        <v>-136350</v>
      </c>
      <c r="H27" s="16" t="n">
        <v>-946545</v>
      </c>
      <c r="I27" s="16" t="n">
        <v>-873142</v>
      </c>
      <c r="J27" s="16" t="n">
        <v>-725477</v>
      </c>
      <c r="K27" s="16" t="n">
        <v>-610155</v>
      </c>
      <c r="L27" s="16" t="n">
        <v>-1637170</v>
      </c>
      <c r="M27" s="16" t="n">
        <v>-615985</v>
      </c>
      <c r="N27" s="16" t="n">
        <v>-413888</v>
      </c>
      <c r="O27" s="16" t="n">
        <v>-214559</v>
      </c>
    </row>
    <row r="28" customFormat="false" ht="15" hidden="false" customHeight="false" outlineLevel="0" collapsed="false">
      <c r="A28" s="15" t="s">
        <v>101</v>
      </c>
      <c r="B28" s="15" t="n">
        <v>-81066</v>
      </c>
      <c r="C28" s="16" t="n">
        <v>79656</v>
      </c>
      <c r="D28" s="16" t="n">
        <v>-1004044</v>
      </c>
      <c r="E28" s="16" t="n">
        <v>-542971</v>
      </c>
      <c r="F28" s="16" t="n">
        <v>-315215</v>
      </c>
      <c r="G28" s="16" t="n">
        <v>-138266</v>
      </c>
      <c r="H28" s="16" t="n">
        <v>-975362</v>
      </c>
      <c r="I28" s="16" t="n">
        <v>-901615</v>
      </c>
      <c r="J28" s="16" t="n">
        <v>-751564</v>
      </c>
      <c r="K28" s="16" t="n">
        <v>-637893</v>
      </c>
      <c r="L28" s="16" t="n">
        <v>-1680192</v>
      </c>
      <c r="M28" s="16" t="n">
        <v>-644925</v>
      </c>
      <c r="N28" s="16" t="n">
        <v>-428105</v>
      </c>
      <c r="O28" s="16" t="n">
        <v>-221918</v>
      </c>
    </row>
    <row r="29" customFormat="false" ht="15" hidden="false" customHeight="false" outlineLevel="0" collapsed="false">
      <c r="A29" s="15" t="s">
        <v>103</v>
      </c>
      <c r="B29" s="15" t="n">
        <v>-1268888</v>
      </c>
      <c r="C29" s="16" t="n">
        <v>-935444</v>
      </c>
      <c r="D29" s="16" t="n">
        <v>-2113063</v>
      </c>
      <c r="E29" s="16" t="n">
        <v>-889206</v>
      </c>
      <c r="F29" s="16" t="n">
        <v>-879679</v>
      </c>
      <c r="G29" s="16" t="n">
        <v>-870396</v>
      </c>
      <c r="H29" s="16" t="n">
        <v>-892481</v>
      </c>
      <c r="I29" s="16" t="n">
        <v>-888800</v>
      </c>
      <c r="J29" s="16" t="n">
        <v>-207863</v>
      </c>
      <c r="K29" s="16" t="n">
        <v>-181530</v>
      </c>
      <c r="L29" s="16" t="n">
        <v>-3806732</v>
      </c>
      <c r="M29" s="16" t="n">
        <v>-2882354</v>
      </c>
      <c r="N29" s="16" t="n">
        <v>-2808615</v>
      </c>
      <c r="O29" s="16" t="n">
        <v>-2345589</v>
      </c>
    </row>
    <row r="30" customFormat="false" ht="15" hidden="false" customHeight="false" outlineLevel="0" collapsed="false">
      <c r="A30" s="15" t="s">
        <v>104</v>
      </c>
      <c r="B30" s="15" t="n">
        <v>2073175</v>
      </c>
      <c r="C30" s="16" t="n">
        <v>2073175</v>
      </c>
      <c r="D30" s="16" t="n">
        <v>2601317</v>
      </c>
      <c r="E30" s="16" t="n">
        <v>1345041</v>
      </c>
      <c r="F30" s="16" t="n">
        <v>1223110</v>
      </c>
      <c r="G30" s="16" t="n">
        <v>1161672</v>
      </c>
      <c r="H30" s="16" t="n">
        <v>6075090</v>
      </c>
      <c r="I30" s="16" t="n">
        <v>5225090</v>
      </c>
      <c r="J30" s="16" t="n">
        <v>3962655</v>
      </c>
      <c r="K30" s="16" t="n">
        <v>2007870</v>
      </c>
      <c r="L30" s="16" t="n">
        <v>4122297</v>
      </c>
      <c r="M30" s="16" t="n">
        <v>2652000</v>
      </c>
      <c r="N30" s="16" t="n">
        <v>2652000</v>
      </c>
      <c r="O30" s="16" t="n">
        <v>2392000</v>
      </c>
    </row>
    <row r="31" customFormat="false" ht="15" hidden="false" customHeight="false" outlineLevel="0" collapsed="false">
      <c r="A31" s="15" t="s">
        <v>105</v>
      </c>
      <c r="B31" s="15" t="n">
        <v>0</v>
      </c>
      <c r="C31" s="10" t="n">
        <v>0</v>
      </c>
      <c r="D31" s="10" t="n">
        <v>2665843</v>
      </c>
      <c r="E31" s="16" t="n">
        <v>1558396</v>
      </c>
      <c r="F31" s="16" t="n">
        <v>1558396</v>
      </c>
      <c r="G31" s="16" t="n">
        <v>1558412</v>
      </c>
      <c r="H31" s="16" t="n">
        <v>1541708</v>
      </c>
      <c r="I31" s="16" t="n">
        <v>719094</v>
      </c>
      <c r="J31" s="16" t="n">
        <v>441935</v>
      </c>
      <c r="K31" s="16" t="n">
        <v>0</v>
      </c>
      <c r="L31" s="16" t="n">
        <v>0</v>
      </c>
      <c r="M31" s="16" t="n">
        <v>18203</v>
      </c>
      <c r="N31" s="16" t="n">
        <v>0</v>
      </c>
      <c r="O31" s="16" t="n">
        <v>0</v>
      </c>
    </row>
    <row r="32" customFormat="false" ht="15" hidden="false" customHeight="false" outlineLevel="0" collapsed="false">
      <c r="A32" s="15" t="s">
        <v>106</v>
      </c>
      <c r="B32" s="15" t="n">
        <v>-172012</v>
      </c>
      <c r="C32" s="16" t="n">
        <v>-172012</v>
      </c>
      <c r="D32" s="16" t="n">
        <v>-1354882</v>
      </c>
      <c r="E32" s="16" t="n">
        <v>-611164</v>
      </c>
      <c r="F32" s="16" t="n">
        <v>-611164</v>
      </c>
      <c r="G32" s="16" t="n">
        <v>-611164</v>
      </c>
      <c r="H32" s="16" t="n">
        <v>-1376</v>
      </c>
      <c r="I32" s="16" t="n">
        <v>-1376</v>
      </c>
      <c r="J32" s="10" t="n">
        <v>0</v>
      </c>
      <c r="K32" s="16" t="n">
        <v>0</v>
      </c>
      <c r="L32" s="16" t="n">
        <v>-6829</v>
      </c>
      <c r="M32" s="16" t="n">
        <v>-117</v>
      </c>
      <c r="N32" s="16" t="n">
        <v>-117</v>
      </c>
      <c r="O32" s="16" t="n">
        <v>0</v>
      </c>
    </row>
    <row r="33" customFormat="false" ht="15" hidden="false" customHeight="false" outlineLevel="0" collapsed="false">
      <c r="A33" s="15" t="s">
        <v>107</v>
      </c>
      <c r="B33" s="15" t="n">
        <v>-36359</v>
      </c>
      <c r="C33" s="16" t="n">
        <v>-34767</v>
      </c>
      <c r="D33" s="16" t="n">
        <v>-107451</v>
      </c>
      <c r="E33" s="16" t="n">
        <v>-59880</v>
      </c>
      <c r="F33" s="16" t="n">
        <v>-28166</v>
      </c>
      <c r="G33" s="16" t="n">
        <v>-25742</v>
      </c>
      <c r="H33" s="16" t="n">
        <v>-133880</v>
      </c>
      <c r="I33" s="16" t="n">
        <v>-117388</v>
      </c>
      <c r="J33" s="16" t="n">
        <v>-94559</v>
      </c>
      <c r="K33" s="16" t="n">
        <v>-12993</v>
      </c>
      <c r="L33" s="16" t="n">
        <v>-23262</v>
      </c>
      <c r="M33" s="16" t="n">
        <v>-9359</v>
      </c>
      <c r="N33" s="16" t="n">
        <v>-9330</v>
      </c>
      <c r="O33" s="16" t="n">
        <v>-7911</v>
      </c>
    </row>
    <row r="34" customFormat="false" ht="15" hidden="false" customHeight="false" outlineLevel="0" collapsed="false">
      <c r="A34" s="15" t="s">
        <v>108</v>
      </c>
      <c r="B34" s="15" t="n">
        <v>586482</v>
      </c>
      <c r="C34" s="16" t="n">
        <v>921548</v>
      </c>
      <c r="D34" s="16" t="n">
        <v>1678218</v>
      </c>
      <c r="E34" s="16" t="n">
        <v>1329656</v>
      </c>
      <c r="F34" s="16" t="n">
        <v>1246928</v>
      </c>
      <c r="G34" s="16" t="n">
        <v>1197828</v>
      </c>
      <c r="H34" s="16" t="n">
        <v>6579211</v>
      </c>
      <c r="I34" s="16" t="n">
        <v>4926843</v>
      </c>
      <c r="J34" s="16" t="n">
        <v>4090950</v>
      </c>
      <c r="K34" s="16" t="n">
        <v>1802472</v>
      </c>
      <c r="L34" s="16" t="n">
        <v>-53388</v>
      </c>
      <c r="M34" s="16" t="n">
        <v>-592422</v>
      </c>
      <c r="N34" s="16" t="n">
        <v>-375595</v>
      </c>
      <c r="O34" s="16" t="n">
        <v>-172602</v>
      </c>
    </row>
    <row r="35" customFormat="false" ht="15" hidden="false" customHeight="false" outlineLevel="0" collapsed="false">
      <c r="A35" s="15" t="s">
        <v>109</v>
      </c>
      <c r="B35" s="15" t="n">
        <v>396591</v>
      </c>
      <c r="C35" s="16" t="n">
        <v>630193</v>
      </c>
      <c r="D35" s="16" t="n">
        <v>-1793835</v>
      </c>
      <c r="E35" s="16" t="n">
        <v>-1365666</v>
      </c>
      <c r="F35" s="16" t="n">
        <v>-550342</v>
      </c>
      <c r="G35" s="16" t="n">
        <v>207551</v>
      </c>
      <c r="H35" s="16" t="n">
        <v>3047606</v>
      </c>
      <c r="I35" s="16" t="n">
        <v>2103335</v>
      </c>
      <c r="J35" s="16" t="n">
        <v>2007073</v>
      </c>
      <c r="K35" s="16" t="n">
        <v>1107385</v>
      </c>
      <c r="L35" s="16" t="n">
        <v>89025</v>
      </c>
      <c r="M35" s="16" t="n">
        <v>243407</v>
      </c>
      <c r="N35" s="16" t="n">
        <v>256074</v>
      </c>
      <c r="O35" s="16" t="n">
        <v>140857</v>
      </c>
    </row>
    <row r="36" customFormat="false" ht="15" hidden="false" customHeight="false" outlineLevel="0" collapsed="false">
      <c r="A36" s="15" t="s">
        <v>110</v>
      </c>
      <c r="B36" s="15" t="n">
        <v>1506647</v>
      </c>
      <c r="C36" s="16" t="n">
        <v>1506647</v>
      </c>
      <c r="D36" s="16" t="n">
        <v>3300482</v>
      </c>
      <c r="E36" s="16" t="n">
        <v>3300482</v>
      </c>
      <c r="F36" s="16" t="n">
        <v>3300482</v>
      </c>
      <c r="G36" s="16" t="n">
        <v>3300482</v>
      </c>
      <c r="H36" s="16" t="n">
        <v>252876</v>
      </c>
      <c r="I36" s="16" t="n">
        <v>252876</v>
      </c>
      <c r="J36" s="16" t="n">
        <v>252876</v>
      </c>
      <c r="K36" s="16" t="n">
        <v>252876</v>
      </c>
      <c r="L36" s="16" t="n">
        <v>163851</v>
      </c>
      <c r="M36" s="16" t="n">
        <v>163851</v>
      </c>
      <c r="N36" s="16" t="n">
        <v>163851</v>
      </c>
      <c r="O36" s="16" t="n">
        <v>163851</v>
      </c>
    </row>
    <row r="37" customFormat="false" ht="15" hidden="false" customHeight="false" outlineLevel="0" collapsed="false">
      <c r="A37" s="15" t="s">
        <v>111</v>
      </c>
      <c r="B37" s="15" t="n">
        <v>1903238</v>
      </c>
      <c r="C37" s="16" t="n">
        <v>2136840</v>
      </c>
      <c r="D37" s="16" t="n">
        <v>1506647</v>
      </c>
      <c r="E37" s="16" t="n">
        <v>1934816</v>
      </c>
      <c r="F37" s="16" t="n">
        <v>2750140</v>
      </c>
      <c r="G37" s="16" t="n">
        <v>3508033</v>
      </c>
      <c r="H37" s="16" t="n">
        <v>3300482</v>
      </c>
      <c r="I37" s="16" t="n">
        <v>2356211</v>
      </c>
      <c r="J37" s="16" t="n">
        <v>2259949</v>
      </c>
      <c r="K37" s="16" t="n">
        <v>1360261</v>
      </c>
      <c r="L37" s="16" t="n">
        <v>252876</v>
      </c>
      <c r="M37" s="16" t="n">
        <v>407258</v>
      </c>
      <c r="N37" s="16" t="n">
        <v>419925</v>
      </c>
      <c r="O37" s="16" t="n">
        <v>304708</v>
      </c>
    </row>
    <row r="38" customFormat="false" ht="15" hidden="false" customHeight="false" outlineLevel="0" collapsed="false">
      <c r="A38" s="15" t="s">
        <v>137</v>
      </c>
      <c r="B38" s="15" t="n">
        <v>419107330</v>
      </c>
      <c r="C38" s="16" t="n">
        <v>417734591</v>
      </c>
      <c r="D38" s="29" t="n">
        <v>365449967</v>
      </c>
      <c r="E38" s="16" t="n">
        <v>370016479</v>
      </c>
      <c r="F38" s="16" t="n">
        <v>369933159</v>
      </c>
      <c r="G38" s="16" t="n">
        <v>329377207</v>
      </c>
      <c r="H38" s="29" t="n">
        <v>254728932</v>
      </c>
      <c r="I38" s="16" t="n">
        <v>271435350</v>
      </c>
      <c r="J38" s="16" t="n">
        <v>239342745</v>
      </c>
      <c r="K38" s="16" t="n">
        <v>213630798</v>
      </c>
      <c r="L38" s="29" t="n">
        <v>214929977</v>
      </c>
      <c r="M38" s="16" t="n">
        <v>214207716</v>
      </c>
      <c r="N38" s="16" t="n">
        <v>215426441</v>
      </c>
      <c r="O38" s="16" t="n">
        <v>217241473</v>
      </c>
    </row>
    <row r="39" customFormat="false" ht="15" hidden="false" customHeight="false" outlineLevel="0" collapsed="false">
      <c r="A39" s="10" t="s">
        <v>138</v>
      </c>
      <c r="B39" s="10" t="n">
        <v>400000000</v>
      </c>
      <c r="C39" s="10" t="n">
        <v>600000000</v>
      </c>
      <c r="D39" s="10" t="n">
        <v>700000000</v>
      </c>
      <c r="E39" s="10" t="n">
        <v>750000000</v>
      </c>
      <c r="F39" s="10" t="n">
        <v>800000000</v>
      </c>
      <c r="G39" s="10" t="n">
        <v>850000000</v>
      </c>
      <c r="H39" s="10" t="n">
        <v>850000000</v>
      </c>
      <c r="I39" s="10" t="n">
        <v>850000000</v>
      </c>
      <c r="J39" s="10" t="n">
        <v>800000000</v>
      </c>
      <c r="K39" s="10" t="n">
        <v>340000000</v>
      </c>
      <c r="L39" s="10" t="n">
        <v>0</v>
      </c>
      <c r="M39" s="10" t="n">
        <v>0</v>
      </c>
      <c r="N39" s="10" t="n">
        <v>0</v>
      </c>
      <c r="O39" s="1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372"/>
  <sheetViews>
    <sheetView showFormulas="false" showGridLines="true" showRowColHeaders="true" showZeros="true" rightToLeft="false" tabSelected="false" showOutlineSymbols="true" defaultGridColor="true" view="normal" topLeftCell="A2347" colorId="64" zoomScale="120" zoomScaleNormal="120" zoomScalePageLayoutView="100" workbookViewId="0">
      <selection pane="topLeft" activeCell="H13" activeCellId="0" sqref="H13"/>
    </sheetView>
  </sheetViews>
  <sheetFormatPr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5" min="2" style="0" width="9.91"/>
    <col collapsed="false" customWidth="true" hidden="false" outlineLevel="0" max="6" min="6" style="0" width="9.35"/>
    <col collapsed="false" customWidth="true" hidden="false" outlineLevel="0" max="7" min="7" style="0" width="10.32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s">
        <v>139</v>
      </c>
      <c r="B1" s="0" t="s">
        <v>140</v>
      </c>
      <c r="C1" s="0" t="s">
        <v>141</v>
      </c>
      <c r="D1" s="0" t="s">
        <v>142</v>
      </c>
      <c r="E1" s="0" t="s">
        <v>143</v>
      </c>
      <c r="F1" s="0" t="s">
        <v>144</v>
      </c>
      <c r="G1" s="0" t="s">
        <v>145</v>
      </c>
    </row>
    <row r="2" customFormat="false" ht="12.8" hidden="false" customHeight="false" outlineLevel="0" collapsed="false">
      <c r="A2" s="30" t="s">
        <v>146</v>
      </c>
      <c r="B2" s="0" t="n">
        <v>25.1</v>
      </c>
      <c r="C2" s="0" t="n">
        <v>25.49</v>
      </c>
      <c r="D2" s="0" t="n">
        <v>24.16</v>
      </c>
      <c r="E2" s="0" t="n">
        <v>24.790001</v>
      </c>
      <c r="F2" s="0" t="n">
        <v>24.790001</v>
      </c>
      <c r="G2" s="0" t="n">
        <v>17761800</v>
      </c>
    </row>
    <row r="3" customFormat="false" ht="12.8" hidden="false" customHeight="false" outlineLevel="0" collapsed="false">
      <c r="A3" s="30" t="s">
        <v>147</v>
      </c>
      <c r="B3" s="0" t="n">
        <v>25</v>
      </c>
      <c r="C3" s="0" t="n">
        <v>27.360001</v>
      </c>
      <c r="D3" s="0" t="n">
        <v>24.85</v>
      </c>
      <c r="E3" s="0" t="n">
        <v>26.950001</v>
      </c>
      <c r="F3" s="0" t="n">
        <v>26.950001</v>
      </c>
      <c r="G3" s="0" t="n">
        <v>2072000</v>
      </c>
    </row>
    <row r="4" customFormat="false" ht="12.8" hidden="false" customHeight="false" outlineLevel="0" collapsed="false">
      <c r="A4" s="30" t="s">
        <v>148</v>
      </c>
      <c r="B4" s="0" t="n">
        <v>28</v>
      </c>
      <c r="C4" s="0" t="n">
        <v>28.860001</v>
      </c>
      <c r="D4" s="0" t="n">
        <v>26.49</v>
      </c>
      <c r="E4" s="0" t="n">
        <v>27.49</v>
      </c>
      <c r="F4" s="0" t="n">
        <v>27.49</v>
      </c>
      <c r="G4" s="0" t="n">
        <v>1572200</v>
      </c>
    </row>
    <row r="5" customFormat="false" ht="12.8" hidden="false" customHeight="false" outlineLevel="0" collapsed="false">
      <c r="A5" s="30" t="s">
        <v>149</v>
      </c>
      <c r="B5" s="0" t="n">
        <v>27.17</v>
      </c>
      <c r="C5" s="0" t="n">
        <v>27.9</v>
      </c>
      <c r="D5" s="0" t="n">
        <v>26.639999</v>
      </c>
      <c r="E5" s="0" t="n">
        <v>27.35</v>
      </c>
      <c r="F5" s="0" t="n">
        <v>27.35</v>
      </c>
      <c r="G5" s="0" t="n">
        <v>508700</v>
      </c>
    </row>
    <row r="6" customFormat="false" ht="12.8" hidden="false" customHeight="false" outlineLevel="0" collapsed="false">
      <c r="A6" s="30" t="s">
        <v>150</v>
      </c>
      <c r="B6" s="0" t="n">
        <v>27.5</v>
      </c>
      <c r="C6" s="0" t="n">
        <v>27.9</v>
      </c>
      <c r="D6" s="0" t="n">
        <v>26.280001</v>
      </c>
      <c r="E6" s="0" t="n">
        <v>27.35</v>
      </c>
      <c r="F6" s="0" t="n">
        <v>27.35</v>
      </c>
      <c r="G6" s="0" t="n">
        <v>870700</v>
      </c>
    </row>
    <row r="7" customFormat="false" ht="12.8" hidden="false" customHeight="false" outlineLevel="0" collapsed="false">
      <c r="A7" s="30" t="s">
        <v>151</v>
      </c>
      <c r="B7" s="0" t="n">
        <v>27.879999</v>
      </c>
      <c r="C7" s="0" t="n">
        <v>27.879999</v>
      </c>
      <c r="D7" s="0" t="n">
        <v>26.940001</v>
      </c>
      <c r="E7" s="0" t="n">
        <v>27.76</v>
      </c>
      <c r="F7" s="0" t="n">
        <v>27.76</v>
      </c>
      <c r="G7" s="0" t="n">
        <v>172200</v>
      </c>
    </row>
    <row r="8" customFormat="false" ht="12.8" hidden="false" customHeight="false" outlineLevel="0" collapsed="false">
      <c r="A8" s="30" t="s">
        <v>152</v>
      </c>
      <c r="B8" s="0" t="n">
        <v>27.9</v>
      </c>
      <c r="C8" s="0" t="n">
        <v>27.959999</v>
      </c>
      <c r="D8" s="0" t="n">
        <v>27</v>
      </c>
      <c r="E8" s="0" t="n">
        <v>27.110001</v>
      </c>
      <c r="F8" s="0" t="n">
        <v>27.110001</v>
      </c>
      <c r="G8" s="0" t="n">
        <v>437400</v>
      </c>
    </row>
    <row r="9" customFormat="false" ht="12.8" hidden="false" customHeight="false" outlineLevel="0" collapsed="false">
      <c r="A9" s="30" t="s">
        <v>153</v>
      </c>
      <c r="B9" s="0" t="n">
        <v>26.690001</v>
      </c>
      <c r="C9" s="0" t="n">
        <v>27.23</v>
      </c>
      <c r="D9" s="0" t="n">
        <v>26.17</v>
      </c>
      <c r="E9" s="0" t="n">
        <v>26.290001</v>
      </c>
      <c r="F9" s="0" t="n">
        <v>26.290001</v>
      </c>
      <c r="G9" s="0" t="n">
        <v>816400</v>
      </c>
    </row>
    <row r="10" customFormat="false" ht="12.8" hidden="false" customHeight="false" outlineLevel="0" collapsed="false">
      <c r="A10" s="30" t="s">
        <v>154</v>
      </c>
      <c r="B10" s="0" t="n">
        <v>26.02</v>
      </c>
      <c r="C10" s="0" t="n">
        <v>26.92</v>
      </c>
      <c r="D10" s="0" t="n">
        <v>25.75</v>
      </c>
      <c r="E10" s="0" t="n">
        <v>26.370001</v>
      </c>
      <c r="F10" s="0" t="n">
        <v>26.370001</v>
      </c>
      <c r="G10" s="0" t="n">
        <v>970400</v>
      </c>
    </row>
    <row r="11" customFormat="false" ht="12.8" hidden="false" customHeight="false" outlineLevel="0" collapsed="false">
      <c r="A11" s="30" t="s">
        <v>155</v>
      </c>
      <c r="B11" s="0" t="n">
        <v>26.469999</v>
      </c>
      <c r="C11" s="0" t="n">
        <v>27.799999</v>
      </c>
      <c r="D11" s="0" t="n">
        <v>26.18</v>
      </c>
      <c r="E11" s="0" t="n">
        <v>27.65</v>
      </c>
      <c r="F11" s="0" t="n">
        <v>27.65</v>
      </c>
      <c r="G11" s="0" t="n">
        <v>1099300</v>
      </c>
    </row>
    <row r="12" customFormat="false" ht="12.8" hidden="false" customHeight="false" outlineLevel="0" collapsed="false">
      <c r="A12" s="30" t="s">
        <v>156</v>
      </c>
      <c r="B12" s="0" t="n">
        <v>27.709999</v>
      </c>
      <c r="C12" s="0" t="n">
        <v>29.08</v>
      </c>
      <c r="D12" s="0" t="n">
        <v>27.6</v>
      </c>
      <c r="E12" s="0" t="n">
        <v>28.41</v>
      </c>
      <c r="F12" s="0" t="n">
        <v>28.41</v>
      </c>
      <c r="G12" s="0" t="n">
        <v>952100</v>
      </c>
    </row>
    <row r="13" customFormat="false" ht="12.8" hidden="false" customHeight="false" outlineLevel="0" collapsed="false">
      <c r="A13" s="30" t="s">
        <v>157</v>
      </c>
      <c r="B13" s="0" t="n">
        <v>28.959999</v>
      </c>
      <c r="C13" s="0" t="n">
        <v>28.959999</v>
      </c>
      <c r="D13" s="0" t="n">
        <v>27.969999</v>
      </c>
      <c r="E13" s="0" t="n">
        <v>28.540001</v>
      </c>
      <c r="F13" s="0" t="n">
        <v>28.540001</v>
      </c>
      <c r="G13" s="0" t="n">
        <v>447200</v>
      </c>
    </row>
    <row r="14" customFormat="false" ht="12.8" hidden="false" customHeight="false" outlineLevel="0" collapsed="false">
      <c r="A14" s="30" t="s">
        <v>158</v>
      </c>
      <c r="B14" s="0" t="n">
        <v>28.1</v>
      </c>
      <c r="C14" s="0" t="n">
        <v>28.74</v>
      </c>
      <c r="D14" s="0" t="n">
        <v>27.799999</v>
      </c>
      <c r="E14" s="0" t="n">
        <v>27.98</v>
      </c>
      <c r="F14" s="0" t="n">
        <v>27.98</v>
      </c>
      <c r="G14" s="0" t="n">
        <v>377200</v>
      </c>
    </row>
    <row r="15" customFormat="false" ht="12.8" hidden="false" customHeight="false" outlineLevel="0" collapsed="false">
      <c r="A15" s="30" t="s">
        <v>159</v>
      </c>
      <c r="B15" s="0" t="n">
        <v>27.93</v>
      </c>
      <c r="C15" s="0" t="n">
        <v>28.09</v>
      </c>
      <c r="D15" s="0" t="n">
        <v>27.43</v>
      </c>
      <c r="E15" s="0" t="n">
        <v>27.549999</v>
      </c>
      <c r="F15" s="0" t="n">
        <v>27.549999</v>
      </c>
      <c r="G15" s="0" t="n">
        <v>276300</v>
      </c>
    </row>
    <row r="16" customFormat="false" ht="12.8" hidden="false" customHeight="false" outlineLevel="0" collapsed="false">
      <c r="A16" s="30" t="s">
        <v>160</v>
      </c>
      <c r="B16" s="0" t="n">
        <v>27.6</v>
      </c>
      <c r="C16" s="0" t="n">
        <v>28.309999</v>
      </c>
      <c r="D16" s="0" t="n">
        <v>27.32</v>
      </c>
      <c r="E16" s="0" t="n">
        <v>27.91</v>
      </c>
      <c r="F16" s="0" t="n">
        <v>27.91</v>
      </c>
      <c r="G16" s="0" t="n">
        <v>380200</v>
      </c>
    </row>
    <row r="17" customFormat="false" ht="12.8" hidden="false" customHeight="false" outlineLevel="0" collapsed="false">
      <c r="A17" s="30" t="s">
        <v>161</v>
      </c>
      <c r="B17" s="0" t="n">
        <v>27.780001</v>
      </c>
      <c r="C17" s="0" t="n">
        <v>27.84</v>
      </c>
      <c r="D17" s="0" t="n">
        <v>27.43</v>
      </c>
      <c r="E17" s="0" t="n">
        <v>27.68</v>
      </c>
      <c r="F17" s="0" t="n">
        <v>27.68</v>
      </c>
      <c r="G17" s="0" t="n">
        <v>576900</v>
      </c>
    </row>
    <row r="18" customFormat="false" ht="12.8" hidden="false" customHeight="false" outlineLevel="0" collapsed="false">
      <c r="A18" s="30" t="s">
        <v>162</v>
      </c>
      <c r="B18" s="0" t="n">
        <v>28.91</v>
      </c>
      <c r="C18" s="0" t="n">
        <v>29.5</v>
      </c>
      <c r="D18" s="0" t="n">
        <v>28.24</v>
      </c>
      <c r="E18" s="0" t="n">
        <v>28.32</v>
      </c>
      <c r="F18" s="0" t="n">
        <v>28.32</v>
      </c>
      <c r="G18" s="0" t="n">
        <v>1876800</v>
      </c>
    </row>
    <row r="19" customFormat="false" ht="12.8" hidden="false" customHeight="false" outlineLevel="0" collapsed="false">
      <c r="A19" s="30" t="s">
        <v>163</v>
      </c>
      <c r="B19" s="0" t="n">
        <v>28.809999</v>
      </c>
      <c r="C19" s="0" t="n">
        <v>29.540001</v>
      </c>
      <c r="D19" s="0" t="n">
        <v>28.290001</v>
      </c>
      <c r="E19" s="0" t="n">
        <v>28.92</v>
      </c>
      <c r="F19" s="0" t="n">
        <v>28.92</v>
      </c>
      <c r="G19" s="0" t="n">
        <v>772500</v>
      </c>
    </row>
    <row r="20" customFormat="false" ht="12.8" hidden="false" customHeight="false" outlineLevel="0" collapsed="false">
      <c r="A20" s="30" t="s">
        <v>164</v>
      </c>
      <c r="B20" s="0" t="n">
        <v>28.82</v>
      </c>
      <c r="C20" s="0" t="n">
        <v>29.4</v>
      </c>
      <c r="D20" s="0" t="n">
        <v>28.6</v>
      </c>
      <c r="E20" s="0" t="n">
        <v>29.25</v>
      </c>
      <c r="F20" s="0" t="n">
        <v>29.25</v>
      </c>
      <c r="G20" s="0" t="n">
        <v>431900</v>
      </c>
    </row>
    <row r="21" customFormat="false" ht="12.8" hidden="false" customHeight="false" outlineLevel="0" collapsed="false">
      <c r="A21" s="30" t="s">
        <v>165</v>
      </c>
      <c r="B21" s="0" t="n">
        <v>29.48</v>
      </c>
      <c r="C21" s="0" t="n">
        <v>30.41</v>
      </c>
      <c r="D21" s="0" t="n">
        <v>29.48</v>
      </c>
      <c r="E21" s="0" t="n">
        <v>30.27</v>
      </c>
      <c r="F21" s="0" t="n">
        <v>30.27</v>
      </c>
      <c r="G21" s="0" t="n">
        <v>1418700</v>
      </c>
    </row>
    <row r="22" customFormat="false" ht="12.8" hidden="false" customHeight="false" outlineLevel="0" collapsed="false">
      <c r="A22" s="30" t="s">
        <v>166</v>
      </c>
      <c r="B22" s="0" t="n">
        <v>30.469999</v>
      </c>
      <c r="C22" s="0" t="n">
        <v>31.33</v>
      </c>
      <c r="D22" s="0" t="n">
        <v>30.450001</v>
      </c>
      <c r="E22" s="0" t="n">
        <v>31.190001</v>
      </c>
      <c r="F22" s="0" t="n">
        <v>31.190001</v>
      </c>
      <c r="G22" s="0" t="n">
        <v>497800</v>
      </c>
    </row>
    <row r="23" customFormat="false" ht="12.8" hidden="false" customHeight="false" outlineLevel="0" collapsed="false">
      <c r="A23" s="30" t="s">
        <v>167</v>
      </c>
      <c r="B23" s="0" t="n">
        <v>31.190001</v>
      </c>
      <c r="C23" s="0" t="n">
        <v>31.91</v>
      </c>
      <c r="D23" s="0" t="n">
        <v>30.559999</v>
      </c>
      <c r="E23" s="0" t="n">
        <v>30.799999</v>
      </c>
      <c r="F23" s="0" t="n">
        <v>30.799999</v>
      </c>
      <c r="G23" s="0" t="n">
        <v>612700</v>
      </c>
    </row>
    <row r="24" customFormat="false" ht="12.8" hidden="false" customHeight="false" outlineLevel="0" collapsed="false">
      <c r="A24" s="30" t="s">
        <v>168</v>
      </c>
      <c r="B24" s="0" t="n">
        <v>30.540001</v>
      </c>
      <c r="C24" s="0" t="n">
        <v>31</v>
      </c>
      <c r="D24" s="0" t="n">
        <v>29.76</v>
      </c>
      <c r="E24" s="0" t="n">
        <v>30.469999</v>
      </c>
      <c r="F24" s="0" t="n">
        <v>30.469999</v>
      </c>
      <c r="G24" s="0" t="n">
        <v>481400</v>
      </c>
    </row>
    <row r="25" customFormat="false" ht="12.8" hidden="false" customHeight="false" outlineLevel="0" collapsed="false">
      <c r="A25" s="30" t="s">
        <v>169</v>
      </c>
      <c r="B25" s="0" t="n">
        <v>30.950001</v>
      </c>
      <c r="C25" s="0" t="n">
        <v>31.309999</v>
      </c>
      <c r="D25" s="0" t="n">
        <v>29.459999</v>
      </c>
      <c r="E25" s="0" t="n">
        <v>29.99</v>
      </c>
      <c r="F25" s="0" t="n">
        <v>29.99</v>
      </c>
      <c r="G25" s="0" t="n">
        <v>571200</v>
      </c>
    </row>
    <row r="26" customFormat="false" ht="12.8" hidden="false" customHeight="false" outlineLevel="0" collapsed="false">
      <c r="A26" s="30" t="s">
        <v>170</v>
      </c>
      <c r="B26" s="0" t="n">
        <v>31.34</v>
      </c>
      <c r="C26" s="0" t="n">
        <v>31.41</v>
      </c>
      <c r="D26" s="0" t="n">
        <v>30.18</v>
      </c>
      <c r="E26" s="0" t="n">
        <v>30.780001</v>
      </c>
      <c r="F26" s="0" t="n">
        <v>30.780001</v>
      </c>
      <c r="G26" s="0" t="n">
        <v>471700</v>
      </c>
    </row>
    <row r="27" customFormat="false" ht="12.8" hidden="false" customHeight="false" outlineLevel="0" collapsed="false">
      <c r="A27" s="30" t="s">
        <v>171</v>
      </c>
      <c r="B27" s="0" t="n">
        <v>30.809999</v>
      </c>
      <c r="C27" s="0" t="n">
        <v>31.08</v>
      </c>
      <c r="D27" s="0" t="n">
        <v>29.790001</v>
      </c>
      <c r="E27" s="0" t="n">
        <v>30.209999</v>
      </c>
      <c r="F27" s="0" t="n">
        <v>30.209999</v>
      </c>
      <c r="G27" s="0" t="n">
        <v>418300</v>
      </c>
    </row>
    <row r="28" customFormat="false" ht="12.8" hidden="false" customHeight="false" outlineLevel="0" collapsed="false">
      <c r="A28" s="30" t="s">
        <v>172</v>
      </c>
      <c r="B28" s="0" t="n">
        <v>30.559999</v>
      </c>
      <c r="C28" s="0" t="n">
        <v>30.700001</v>
      </c>
      <c r="D28" s="0" t="n">
        <v>29.83</v>
      </c>
      <c r="E28" s="0" t="n">
        <v>30.26</v>
      </c>
      <c r="F28" s="0" t="n">
        <v>30.26</v>
      </c>
      <c r="G28" s="0" t="n">
        <v>294400</v>
      </c>
    </row>
    <row r="29" customFormat="false" ht="12.8" hidden="false" customHeight="false" outlineLevel="0" collapsed="false">
      <c r="A29" s="30" t="s">
        <v>173</v>
      </c>
      <c r="B29" s="0" t="n">
        <v>30.549999</v>
      </c>
      <c r="C29" s="0" t="n">
        <v>31.08</v>
      </c>
      <c r="D29" s="0" t="n">
        <v>30.030001</v>
      </c>
      <c r="E29" s="0" t="n">
        <v>30.98</v>
      </c>
      <c r="F29" s="0" t="n">
        <v>30.98</v>
      </c>
      <c r="G29" s="0" t="n">
        <v>234900</v>
      </c>
    </row>
    <row r="30" customFormat="false" ht="12.8" hidden="false" customHeight="false" outlineLevel="0" collapsed="false">
      <c r="A30" s="30" t="s">
        <v>174</v>
      </c>
      <c r="B30" s="0" t="n">
        <v>30.5</v>
      </c>
      <c r="C30" s="0" t="n">
        <v>31.68</v>
      </c>
      <c r="D30" s="0" t="n">
        <v>30.26</v>
      </c>
      <c r="E30" s="0" t="n">
        <v>30.99</v>
      </c>
      <c r="F30" s="0" t="n">
        <v>30.99</v>
      </c>
      <c r="G30" s="0" t="n">
        <v>688200</v>
      </c>
    </row>
    <row r="31" customFormat="false" ht="12.8" hidden="false" customHeight="false" outlineLevel="0" collapsed="false">
      <c r="A31" s="30" t="s">
        <v>175</v>
      </c>
      <c r="B31" s="0" t="n">
        <v>30.549999</v>
      </c>
      <c r="C31" s="0" t="n">
        <v>31.25</v>
      </c>
      <c r="D31" s="0" t="n">
        <v>30.26</v>
      </c>
      <c r="E31" s="0" t="n">
        <v>30.450001</v>
      </c>
      <c r="F31" s="0" t="n">
        <v>30.450001</v>
      </c>
      <c r="G31" s="0" t="n">
        <v>274400</v>
      </c>
    </row>
    <row r="32" customFormat="false" ht="12.8" hidden="false" customHeight="false" outlineLevel="0" collapsed="false">
      <c r="A32" s="30" t="s">
        <v>176</v>
      </c>
      <c r="B32" s="0" t="n">
        <v>30.120001</v>
      </c>
      <c r="C32" s="0" t="n">
        <v>30.74</v>
      </c>
      <c r="D32" s="0" t="n">
        <v>29.85</v>
      </c>
      <c r="E32" s="0" t="n">
        <v>30.030001</v>
      </c>
      <c r="F32" s="0" t="n">
        <v>30.030001</v>
      </c>
      <c r="G32" s="0" t="n">
        <v>366000</v>
      </c>
    </row>
    <row r="33" customFormat="false" ht="12.8" hidden="false" customHeight="false" outlineLevel="0" collapsed="false">
      <c r="A33" s="30" t="s">
        <v>177</v>
      </c>
      <c r="B33" s="0" t="n">
        <v>30.190001</v>
      </c>
      <c r="C33" s="0" t="n">
        <v>30.4</v>
      </c>
      <c r="D33" s="0" t="n">
        <v>29.85</v>
      </c>
      <c r="E33" s="0" t="n">
        <v>30.02</v>
      </c>
      <c r="F33" s="0" t="n">
        <v>30.02</v>
      </c>
      <c r="G33" s="0" t="n">
        <v>153100</v>
      </c>
    </row>
    <row r="34" customFormat="false" ht="12.8" hidden="false" customHeight="false" outlineLevel="0" collapsed="false">
      <c r="A34" s="30" t="s">
        <v>178</v>
      </c>
      <c r="B34" s="0" t="n">
        <v>29.85</v>
      </c>
      <c r="C34" s="0" t="n">
        <v>30.42</v>
      </c>
      <c r="D34" s="0" t="n">
        <v>29.85</v>
      </c>
      <c r="E34" s="0" t="n">
        <v>30.290001</v>
      </c>
      <c r="F34" s="0" t="n">
        <v>30.290001</v>
      </c>
      <c r="G34" s="0" t="n">
        <v>306800</v>
      </c>
    </row>
    <row r="35" customFormat="false" ht="12.8" hidden="false" customHeight="false" outlineLevel="0" collapsed="false">
      <c r="A35" s="30" t="s">
        <v>179</v>
      </c>
      <c r="B35" s="0" t="n">
        <v>30.98</v>
      </c>
      <c r="C35" s="0" t="n">
        <v>30.98</v>
      </c>
      <c r="D35" s="0" t="n">
        <v>29.120001</v>
      </c>
      <c r="E35" s="0" t="n">
        <v>30.299999</v>
      </c>
      <c r="F35" s="0" t="n">
        <v>30.299999</v>
      </c>
      <c r="G35" s="0" t="n">
        <v>679300</v>
      </c>
    </row>
    <row r="36" customFormat="false" ht="12.8" hidden="false" customHeight="false" outlineLevel="0" collapsed="false">
      <c r="A36" s="30" t="s">
        <v>180</v>
      </c>
      <c r="B36" s="0" t="n">
        <v>30.5</v>
      </c>
      <c r="C36" s="0" t="n">
        <v>30.690001</v>
      </c>
      <c r="D36" s="0" t="n">
        <v>29.99</v>
      </c>
      <c r="E36" s="0" t="n">
        <v>30.66</v>
      </c>
      <c r="F36" s="0" t="n">
        <v>30.66</v>
      </c>
      <c r="G36" s="0" t="n">
        <v>316000</v>
      </c>
    </row>
    <row r="37" customFormat="false" ht="12.8" hidden="false" customHeight="false" outlineLevel="0" collapsed="false">
      <c r="A37" s="30" t="s">
        <v>181</v>
      </c>
      <c r="B37" s="0" t="n">
        <v>30.33</v>
      </c>
      <c r="C37" s="0" t="n">
        <v>31</v>
      </c>
      <c r="D37" s="0" t="n">
        <v>30.33</v>
      </c>
      <c r="E37" s="0" t="n">
        <v>30.85</v>
      </c>
      <c r="F37" s="0" t="n">
        <v>30.85</v>
      </c>
      <c r="G37" s="0" t="n">
        <v>770700</v>
      </c>
    </row>
    <row r="38" customFormat="false" ht="12.8" hidden="false" customHeight="false" outlineLevel="0" collapsed="false">
      <c r="A38" s="30" t="s">
        <v>182</v>
      </c>
      <c r="B38" s="0" t="n">
        <v>30.93</v>
      </c>
      <c r="C38" s="0" t="n">
        <v>31</v>
      </c>
      <c r="D38" s="0" t="n">
        <v>30.48</v>
      </c>
      <c r="E38" s="0" t="n">
        <v>30.780001</v>
      </c>
      <c r="F38" s="0" t="n">
        <v>30.780001</v>
      </c>
      <c r="G38" s="0" t="n">
        <v>321600</v>
      </c>
    </row>
    <row r="39" customFormat="false" ht="12.8" hidden="false" customHeight="false" outlineLevel="0" collapsed="false">
      <c r="A39" s="30" t="s">
        <v>183</v>
      </c>
      <c r="B39" s="0" t="n">
        <v>30.73</v>
      </c>
      <c r="C39" s="0" t="n">
        <v>30.959999</v>
      </c>
      <c r="D39" s="0" t="n">
        <v>29.889999</v>
      </c>
      <c r="E39" s="0" t="n">
        <v>30</v>
      </c>
      <c r="F39" s="0" t="n">
        <v>30</v>
      </c>
      <c r="G39" s="0" t="n">
        <v>785500</v>
      </c>
    </row>
    <row r="40" customFormat="false" ht="12.8" hidden="false" customHeight="false" outlineLevel="0" collapsed="false">
      <c r="A40" s="30" t="s">
        <v>184</v>
      </c>
      <c r="B40" s="0" t="n">
        <v>29.6</v>
      </c>
      <c r="C40" s="0" t="n">
        <v>30.09</v>
      </c>
      <c r="D40" s="0" t="n">
        <v>29.549999</v>
      </c>
      <c r="E40" s="0" t="n">
        <v>29.82</v>
      </c>
      <c r="F40" s="0" t="n">
        <v>29.82</v>
      </c>
      <c r="G40" s="0" t="n">
        <v>798700</v>
      </c>
    </row>
    <row r="41" customFormat="false" ht="12.8" hidden="false" customHeight="false" outlineLevel="0" collapsed="false">
      <c r="A41" s="30" t="s">
        <v>185</v>
      </c>
      <c r="B41" s="0" t="n">
        <v>29.799999</v>
      </c>
      <c r="C41" s="0" t="n">
        <v>30.620001</v>
      </c>
      <c r="D41" s="0" t="n">
        <v>29.620001</v>
      </c>
      <c r="E41" s="0" t="n">
        <v>30.290001</v>
      </c>
      <c r="F41" s="0" t="n">
        <v>30.290001</v>
      </c>
      <c r="G41" s="0" t="n">
        <v>389600</v>
      </c>
    </row>
    <row r="42" customFormat="false" ht="12.8" hidden="false" customHeight="false" outlineLevel="0" collapsed="false">
      <c r="A42" s="30" t="s">
        <v>186</v>
      </c>
      <c r="B42" s="0" t="n">
        <v>30.290001</v>
      </c>
      <c r="C42" s="0" t="n">
        <v>30.690001</v>
      </c>
      <c r="D42" s="0" t="n">
        <v>29.780001</v>
      </c>
      <c r="E42" s="0" t="n">
        <v>30.26</v>
      </c>
      <c r="F42" s="0" t="n">
        <v>30.26</v>
      </c>
      <c r="G42" s="0" t="n">
        <v>133500</v>
      </c>
    </row>
    <row r="43" customFormat="false" ht="12.8" hidden="false" customHeight="false" outlineLevel="0" collapsed="false">
      <c r="A43" s="30" t="s">
        <v>187</v>
      </c>
      <c r="B43" s="0" t="n">
        <v>30.27</v>
      </c>
      <c r="C43" s="0" t="n">
        <v>30.99</v>
      </c>
      <c r="D43" s="0" t="n">
        <v>30.25</v>
      </c>
      <c r="E43" s="0" t="n">
        <v>30.5</v>
      </c>
      <c r="F43" s="0" t="n">
        <v>30.5</v>
      </c>
      <c r="G43" s="0" t="n">
        <v>162900</v>
      </c>
    </row>
    <row r="44" customFormat="false" ht="12.8" hidden="false" customHeight="false" outlineLevel="0" collapsed="false">
      <c r="A44" s="30" t="s">
        <v>188</v>
      </c>
      <c r="B44" s="0" t="n">
        <v>30.389999</v>
      </c>
      <c r="C44" s="0" t="n">
        <v>30.75</v>
      </c>
      <c r="D44" s="0" t="n">
        <v>29.93</v>
      </c>
      <c r="E44" s="0" t="n">
        <v>30.030001</v>
      </c>
      <c r="F44" s="0" t="n">
        <v>30.030001</v>
      </c>
      <c r="G44" s="0" t="n">
        <v>96900</v>
      </c>
    </row>
    <row r="45" customFormat="false" ht="12.8" hidden="false" customHeight="false" outlineLevel="0" collapsed="false">
      <c r="A45" s="30" t="s">
        <v>189</v>
      </c>
      <c r="B45" s="0" t="n">
        <v>30.030001</v>
      </c>
      <c r="C45" s="0" t="n">
        <v>30.26</v>
      </c>
      <c r="D45" s="0" t="n">
        <v>29.91</v>
      </c>
      <c r="E45" s="0" t="n">
        <v>30.18</v>
      </c>
      <c r="F45" s="0" t="n">
        <v>30.18</v>
      </c>
      <c r="G45" s="0" t="n">
        <v>112800</v>
      </c>
    </row>
    <row r="46" customFormat="false" ht="12.8" hidden="false" customHeight="false" outlineLevel="0" collapsed="false">
      <c r="A46" s="30" t="s">
        <v>190</v>
      </c>
      <c r="B46" s="0" t="n">
        <v>30.139999</v>
      </c>
      <c r="C46" s="0" t="n">
        <v>30.16</v>
      </c>
      <c r="D46" s="0" t="n">
        <v>29.309999</v>
      </c>
      <c r="E46" s="0" t="n">
        <v>29.48</v>
      </c>
      <c r="F46" s="0" t="n">
        <v>29.48</v>
      </c>
      <c r="G46" s="0" t="n">
        <v>563200</v>
      </c>
    </row>
    <row r="47" customFormat="false" ht="12.8" hidden="false" customHeight="false" outlineLevel="0" collapsed="false">
      <c r="A47" s="30" t="s">
        <v>191</v>
      </c>
      <c r="B47" s="0" t="n">
        <v>29.93</v>
      </c>
      <c r="C47" s="0" t="n">
        <v>30</v>
      </c>
      <c r="D47" s="0" t="n">
        <v>29.02</v>
      </c>
      <c r="E47" s="0" t="n">
        <v>29.540001</v>
      </c>
      <c r="F47" s="0" t="n">
        <v>29.540001</v>
      </c>
      <c r="G47" s="0" t="n">
        <v>410900</v>
      </c>
    </row>
    <row r="48" customFormat="false" ht="12.8" hidden="false" customHeight="false" outlineLevel="0" collapsed="false">
      <c r="A48" s="30" t="s">
        <v>192</v>
      </c>
      <c r="B48" s="0" t="n">
        <v>29.41</v>
      </c>
      <c r="C48" s="0" t="n">
        <v>30.33</v>
      </c>
      <c r="D48" s="0" t="n">
        <v>29.26</v>
      </c>
      <c r="E48" s="0" t="n">
        <v>30.15</v>
      </c>
      <c r="F48" s="0" t="n">
        <v>30.15</v>
      </c>
      <c r="G48" s="0" t="n">
        <v>215400</v>
      </c>
    </row>
    <row r="49" customFormat="false" ht="12.8" hidden="false" customHeight="false" outlineLevel="0" collapsed="false">
      <c r="A49" s="30" t="s">
        <v>193</v>
      </c>
      <c r="B49" s="0" t="n">
        <v>30.01</v>
      </c>
      <c r="C49" s="0" t="n">
        <v>30.440001</v>
      </c>
      <c r="D49" s="0" t="n">
        <v>29.43</v>
      </c>
      <c r="E49" s="0" t="n">
        <v>29.65</v>
      </c>
      <c r="F49" s="0" t="n">
        <v>29.65</v>
      </c>
      <c r="G49" s="0" t="n">
        <v>2345700</v>
      </c>
    </row>
    <row r="50" customFormat="false" ht="12.8" hidden="false" customHeight="false" outlineLevel="0" collapsed="false">
      <c r="A50" s="30" t="s">
        <v>194</v>
      </c>
      <c r="B50" s="0" t="n">
        <v>29.790001</v>
      </c>
      <c r="C50" s="0" t="n">
        <v>29.950001</v>
      </c>
      <c r="D50" s="0" t="n">
        <v>29.34</v>
      </c>
      <c r="E50" s="0" t="n">
        <v>29.93</v>
      </c>
      <c r="F50" s="0" t="n">
        <v>29.93</v>
      </c>
      <c r="G50" s="0" t="n">
        <v>640100</v>
      </c>
    </row>
    <row r="51" customFormat="false" ht="12.8" hidden="false" customHeight="false" outlineLevel="0" collapsed="false">
      <c r="A51" s="30" t="s">
        <v>195</v>
      </c>
      <c r="B51" s="0" t="n">
        <v>29.98</v>
      </c>
      <c r="C51" s="0" t="n">
        <v>30.540001</v>
      </c>
      <c r="D51" s="0" t="n">
        <v>29.18</v>
      </c>
      <c r="E51" s="0" t="n">
        <v>29.92</v>
      </c>
      <c r="F51" s="0" t="n">
        <v>29.92</v>
      </c>
      <c r="G51" s="0" t="n">
        <v>639000</v>
      </c>
    </row>
    <row r="52" customFormat="false" ht="12.8" hidden="false" customHeight="false" outlineLevel="0" collapsed="false">
      <c r="A52" s="30" t="s">
        <v>196</v>
      </c>
      <c r="B52" s="0" t="n">
        <v>29.82</v>
      </c>
      <c r="C52" s="0" t="n">
        <v>30.389999</v>
      </c>
      <c r="D52" s="0" t="n">
        <v>28.57</v>
      </c>
      <c r="E52" s="0" t="n">
        <v>29.190001</v>
      </c>
      <c r="F52" s="0" t="n">
        <v>29.190001</v>
      </c>
      <c r="G52" s="0" t="n">
        <v>1083700</v>
      </c>
    </row>
    <row r="53" customFormat="false" ht="12.8" hidden="false" customHeight="false" outlineLevel="0" collapsed="false">
      <c r="A53" s="30" t="s">
        <v>197</v>
      </c>
      <c r="B53" s="0" t="n">
        <v>29.1</v>
      </c>
      <c r="C53" s="0" t="n">
        <v>29.360001</v>
      </c>
      <c r="D53" s="0" t="n">
        <v>28.51</v>
      </c>
      <c r="E53" s="0" t="n">
        <v>29.27</v>
      </c>
      <c r="F53" s="0" t="n">
        <v>29.27</v>
      </c>
      <c r="G53" s="0" t="n">
        <v>442000</v>
      </c>
    </row>
    <row r="54" customFormat="false" ht="12.8" hidden="false" customHeight="false" outlineLevel="0" collapsed="false">
      <c r="A54" s="30" t="s">
        <v>198</v>
      </c>
      <c r="B54" s="0" t="n">
        <v>29.02</v>
      </c>
      <c r="C54" s="0" t="n">
        <v>29.389999</v>
      </c>
      <c r="D54" s="0" t="n">
        <v>28.59</v>
      </c>
      <c r="E54" s="0" t="n">
        <v>29.299999</v>
      </c>
      <c r="F54" s="0" t="n">
        <v>29.299999</v>
      </c>
      <c r="G54" s="0" t="n">
        <v>334700</v>
      </c>
    </row>
    <row r="55" customFormat="false" ht="12.8" hidden="false" customHeight="false" outlineLevel="0" collapsed="false">
      <c r="A55" s="30" t="s">
        <v>199</v>
      </c>
      <c r="B55" s="0" t="n">
        <v>29.41</v>
      </c>
      <c r="C55" s="0" t="n">
        <v>30.16</v>
      </c>
      <c r="D55" s="0" t="n">
        <v>29.120001</v>
      </c>
      <c r="E55" s="0" t="n">
        <v>29.99</v>
      </c>
      <c r="F55" s="0" t="n">
        <v>29.99</v>
      </c>
      <c r="G55" s="0" t="n">
        <v>246200</v>
      </c>
    </row>
    <row r="56" customFormat="false" ht="12.8" hidden="false" customHeight="false" outlineLevel="0" collapsed="false">
      <c r="A56" s="30" t="s">
        <v>200</v>
      </c>
      <c r="B56" s="0" t="n">
        <v>30.15</v>
      </c>
      <c r="C56" s="0" t="n">
        <v>30.370001</v>
      </c>
      <c r="D56" s="0" t="n">
        <v>29.450001</v>
      </c>
      <c r="E56" s="0" t="n">
        <v>30.34</v>
      </c>
      <c r="F56" s="0" t="n">
        <v>30.34</v>
      </c>
      <c r="G56" s="0" t="n">
        <v>250200</v>
      </c>
    </row>
    <row r="57" customFormat="false" ht="12.8" hidden="false" customHeight="false" outlineLevel="0" collapsed="false">
      <c r="A57" s="30" t="s">
        <v>201</v>
      </c>
      <c r="B57" s="0" t="n">
        <v>30.459999</v>
      </c>
      <c r="C57" s="0" t="n">
        <v>30.950001</v>
      </c>
      <c r="D57" s="0" t="n">
        <v>29.799999</v>
      </c>
      <c r="E57" s="0" t="n">
        <v>30.530001</v>
      </c>
      <c r="F57" s="0" t="n">
        <v>30.530001</v>
      </c>
      <c r="G57" s="0" t="n">
        <v>265800</v>
      </c>
    </row>
    <row r="58" customFormat="false" ht="12.8" hidden="false" customHeight="false" outlineLevel="0" collapsed="false">
      <c r="A58" s="30" t="s">
        <v>202</v>
      </c>
      <c r="B58" s="0" t="n">
        <v>30.33</v>
      </c>
      <c r="C58" s="0" t="n">
        <v>30.870001</v>
      </c>
      <c r="D58" s="0" t="n">
        <v>30.059999</v>
      </c>
      <c r="E58" s="0" t="n">
        <v>30.639999</v>
      </c>
      <c r="F58" s="0" t="n">
        <v>30.639999</v>
      </c>
      <c r="G58" s="0" t="n">
        <v>112700</v>
      </c>
    </row>
    <row r="59" customFormat="false" ht="12.8" hidden="false" customHeight="false" outlineLevel="0" collapsed="false">
      <c r="A59" s="30" t="s">
        <v>203</v>
      </c>
      <c r="B59" s="0" t="n">
        <v>30.51</v>
      </c>
      <c r="C59" s="0" t="n">
        <v>30.85</v>
      </c>
      <c r="D59" s="0" t="n">
        <v>29.76</v>
      </c>
      <c r="E59" s="0" t="n">
        <v>30.5</v>
      </c>
      <c r="F59" s="0" t="n">
        <v>30.5</v>
      </c>
      <c r="G59" s="0" t="n">
        <v>115100</v>
      </c>
    </row>
    <row r="60" customFormat="false" ht="12.8" hidden="false" customHeight="false" outlineLevel="0" collapsed="false">
      <c r="A60" s="30" t="s">
        <v>204</v>
      </c>
      <c r="B60" s="0" t="n">
        <v>30.41</v>
      </c>
      <c r="C60" s="0" t="n">
        <v>30.52</v>
      </c>
      <c r="D60" s="0" t="n">
        <v>29.940001</v>
      </c>
      <c r="E60" s="0" t="n">
        <v>30.07</v>
      </c>
      <c r="F60" s="0" t="n">
        <v>30.07</v>
      </c>
      <c r="G60" s="0" t="n">
        <v>144300</v>
      </c>
    </row>
    <row r="61" customFormat="false" ht="12.8" hidden="false" customHeight="false" outlineLevel="0" collapsed="false">
      <c r="A61" s="30" t="s">
        <v>205</v>
      </c>
      <c r="B61" s="0" t="n">
        <v>30.18</v>
      </c>
      <c r="C61" s="0" t="n">
        <v>30.48</v>
      </c>
      <c r="D61" s="0" t="n">
        <v>29</v>
      </c>
      <c r="E61" s="0" t="n">
        <v>30</v>
      </c>
      <c r="F61" s="0" t="n">
        <v>30</v>
      </c>
      <c r="G61" s="0" t="n">
        <v>452000</v>
      </c>
    </row>
    <row r="62" customFormat="false" ht="12.8" hidden="false" customHeight="false" outlineLevel="0" collapsed="false">
      <c r="A62" s="30" t="s">
        <v>206</v>
      </c>
      <c r="B62" s="0" t="n">
        <v>29.950001</v>
      </c>
      <c r="C62" s="0" t="n">
        <v>29.950001</v>
      </c>
      <c r="D62" s="0" t="n">
        <v>29.209999</v>
      </c>
      <c r="E62" s="0" t="n">
        <v>29.549999</v>
      </c>
      <c r="F62" s="0" t="n">
        <v>29.549999</v>
      </c>
      <c r="G62" s="0" t="n">
        <v>224300</v>
      </c>
    </row>
    <row r="63" customFormat="false" ht="12.8" hidden="false" customHeight="false" outlineLevel="0" collapsed="false">
      <c r="A63" s="30" t="s">
        <v>207</v>
      </c>
      <c r="B63" s="0" t="n">
        <v>29.65</v>
      </c>
      <c r="C63" s="0" t="n">
        <v>29.85</v>
      </c>
      <c r="D63" s="0" t="n">
        <v>29.33</v>
      </c>
      <c r="E63" s="0" t="n">
        <v>29.34</v>
      </c>
      <c r="F63" s="0" t="n">
        <v>29.34</v>
      </c>
      <c r="G63" s="0" t="n">
        <v>175900</v>
      </c>
    </row>
    <row r="64" customFormat="false" ht="12.8" hidden="false" customHeight="false" outlineLevel="0" collapsed="false">
      <c r="A64" s="30" t="s">
        <v>208</v>
      </c>
      <c r="B64" s="0" t="n">
        <v>29.52</v>
      </c>
      <c r="C64" s="0" t="n">
        <v>29.52</v>
      </c>
      <c r="D64" s="0" t="n">
        <v>28.860001</v>
      </c>
      <c r="E64" s="0" t="n">
        <v>29.43</v>
      </c>
      <c r="F64" s="0" t="n">
        <v>29.43</v>
      </c>
      <c r="G64" s="0" t="n">
        <v>118400</v>
      </c>
    </row>
    <row r="65" customFormat="false" ht="12.8" hidden="false" customHeight="false" outlineLevel="0" collapsed="false">
      <c r="A65" s="30" t="s">
        <v>209</v>
      </c>
      <c r="B65" s="0" t="n">
        <v>29.42</v>
      </c>
      <c r="C65" s="0" t="n">
        <v>29.709999</v>
      </c>
      <c r="D65" s="0" t="n">
        <v>29.01</v>
      </c>
      <c r="E65" s="0" t="n">
        <v>29.379999</v>
      </c>
      <c r="F65" s="0" t="n">
        <v>29.379999</v>
      </c>
      <c r="G65" s="0" t="n">
        <v>210800</v>
      </c>
    </row>
    <row r="66" customFormat="false" ht="12.8" hidden="false" customHeight="false" outlineLevel="0" collapsed="false">
      <c r="A66" s="30" t="s">
        <v>210</v>
      </c>
      <c r="B66" s="0" t="n">
        <v>29.51</v>
      </c>
      <c r="C66" s="0" t="n">
        <v>29.790001</v>
      </c>
      <c r="D66" s="0" t="n">
        <v>29.15</v>
      </c>
      <c r="E66" s="0" t="n">
        <v>29.34</v>
      </c>
      <c r="F66" s="0" t="n">
        <v>29.34</v>
      </c>
      <c r="G66" s="0" t="n">
        <v>137100</v>
      </c>
    </row>
    <row r="67" customFormat="false" ht="12.8" hidden="false" customHeight="false" outlineLevel="0" collapsed="false">
      <c r="A67" s="30" t="s">
        <v>211</v>
      </c>
      <c r="B67" s="0" t="n">
        <v>29.4</v>
      </c>
      <c r="C67" s="0" t="n">
        <v>29.4</v>
      </c>
      <c r="D67" s="0" t="n">
        <v>28.75</v>
      </c>
      <c r="E67" s="0" t="n">
        <v>28.9</v>
      </c>
      <c r="F67" s="0" t="n">
        <v>28.9</v>
      </c>
      <c r="G67" s="0" t="n">
        <v>197100</v>
      </c>
    </row>
    <row r="68" customFormat="false" ht="12.8" hidden="false" customHeight="false" outlineLevel="0" collapsed="false">
      <c r="A68" s="30" t="s">
        <v>212</v>
      </c>
      <c r="B68" s="0" t="n">
        <v>29.59</v>
      </c>
      <c r="C68" s="0" t="n">
        <v>30.370001</v>
      </c>
      <c r="D68" s="0" t="n">
        <v>29.1</v>
      </c>
      <c r="E68" s="0" t="n">
        <v>30.059999</v>
      </c>
      <c r="F68" s="0" t="n">
        <v>30.059999</v>
      </c>
      <c r="G68" s="0" t="n">
        <v>1192700</v>
      </c>
    </row>
    <row r="69" customFormat="false" ht="12.8" hidden="false" customHeight="false" outlineLevel="0" collapsed="false">
      <c r="A69" s="30" t="s">
        <v>213</v>
      </c>
      <c r="B69" s="0" t="n">
        <v>30.450001</v>
      </c>
      <c r="C69" s="0" t="n">
        <v>30.450001</v>
      </c>
      <c r="D69" s="0" t="n">
        <v>29.58</v>
      </c>
      <c r="E69" s="0" t="n">
        <v>30.389999</v>
      </c>
      <c r="F69" s="0" t="n">
        <v>30.389999</v>
      </c>
      <c r="G69" s="0" t="n">
        <v>209200</v>
      </c>
    </row>
    <row r="70" customFormat="false" ht="12.8" hidden="false" customHeight="false" outlineLevel="0" collapsed="false">
      <c r="A70" s="30" t="s">
        <v>214</v>
      </c>
      <c r="B70" s="0" t="n">
        <v>30.5</v>
      </c>
      <c r="C70" s="0" t="n">
        <v>30.52</v>
      </c>
      <c r="D70" s="0" t="n">
        <v>30.16</v>
      </c>
      <c r="E70" s="0" t="n">
        <v>30.360001</v>
      </c>
      <c r="F70" s="0" t="n">
        <v>30.360001</v>
      </c>
      <c r="G70" s="0" t="n">
        <v>381700</v>
      </c>
    </row>
    <row r="71" customFormat="false" ht="12.8" hidden="false" customHeight="false" outlineLevel="0" collapsed="false">
      <c r="A71" s="30" t="s">
        <v>215</v>
      </c>
      <c r="B71" s="0" t="n">
        <v>30.33</v>
      </c>
      <c r="C71" s="0" t="n">
        <v>31.07</v>
      </c>
      <c r="D71" s="0" t="n">
        <v>29.51</v>
      </c>
      <c r="E71" s="0" t="n">
        <v>31.01</v>
      </c>
      <c r="F71" s="0" t="n">
        <v>31.01</v>
      </c>
      <c r="G71" s="0" t="n">
        <v>429700</v>
      </c>
    </row>
    <row r="72" customFormat="false" ht="12.8" hidden="false" customHeight="false" outlineLevel="0" collapsed="false">
      <c r="A72" s="30" t="s">
        <v>216</v>
      </c>
      <c r="B72" s="0" t="n">
        <v>31.360001</v>
      </c>
      <c r="C72" s="0" t="n">
        <v>31.370001</v>
      </c>
      <c r="D72" s="0" t="n">
        <v>30.459999</v>
      </c>
      <c r="E72" s="0" t="n">
        <v>31.09</v>
      </c>
      <c r="F72" s="0" t="n">
        <v>31.09</v>
      </c>
      <c r="G72" s="0" t="n">
        <v>408700</v>
      </c>
    </row>
    <row r="73" customFormat="false" ht="12.8" hidden="false" customHeight="false" outlineLevel="0" collapsed="false">
      <c r="A73" s="30" t="s">
        <v>217</v>
      </c>
      <c r="B73" s="0" t="n">
        <v>31.15</v>
      </c>
      <c r="C73" s="0" t="n">
        <v>31.799999</v>
      </c>
      <c r="D73" s="0" t="n">
        <v>30.6</v>
      </c>
      <c r="E73" s="0" t="n">
        <v>31.360001</v>
      </c>
      <c r="F73" s="0" t="n">
        <v>31.360001</v>
      </c>
      <c r="G73" s="0" t="n">
        <v>214900</v>
      </c>
    </row>
    <row r="74" customFormat="false" ht="12.8" hidden="false" customHeight="false" outlineLevel="0" collapsed="false">
      <c r="A74" s="30" t="s">
        <v>218</v>
      </c>
      <c r="B74" s="0" t="n">
        <v>31.389999</v>
      </c>
      <c r="C74" s="0" t="n">
        <v>32</v>
      </c>
      <c r="D74" s="0" t="n">
        <v>31.299999</v>
      </c>
      <c r="E74" s="0" t="n">
        <v>31.530001</v>
      </c>
      <c r="F74" s="0" t="n">
        <v>31.530001</v>
      </c>
      <c r="G74" s="0" t="n">
        <v>150700</v>
      </c>
    </row>
    <row r="75" customFormat="false" ht="12.8" hidden="false" customHeight="false" outlineLevel="0" collapsed="false">
      <c r="A75" s="30" t="s">
        <v>219</v>
      </c>
      <c r="B75" s="0" t="n">
        <v>31.66</v>
      </c>
      <c r="C75" s="0" t="n">
        <v>32.310001</v>
      </c>
      <c r="D75" s="0" t="n">
        <v>30.48</v>
      </c>
      <c r="E75" s="0" t="n">
        <v>31.82</v>
      </c>
      <c r="F75" s="0" t="n">
        <v>31.82</v>
      </c>
      <c r="G75" s="0" t="n">
        <v>866000</v>
      </c>
    </row>
    <row r="76" customFormat="false" ht="12.8" hidden="false" customHeight="false" outlineLevel="0" collapsed="false">
      <c r="A76" s="30" t="s">
        <v>220</v>
      </c>
      <c r="B76" s="0" t="n">
        <v>31.9</v>
      </c>
      <c r="C76" s="0" t="n">
        <v>32.93</v>
      </c>
      <c r="D76" s="0" t="n">
        <v>31.01</v>
      </c>
      <c r="E76" s="0" t="n">
        <v>31.66</v>
      </c>
      <c r="F76" s="0" t="n">
        <v>31.66</v>
      </c>
      <c r="G76" s="0" t="n">
        <v>833200</v>
      </c>
    </row>
    <row r="77" customFormat="false" ht="12.8" hidden="false" customHeight="false" outlineLevel="0" collapsed="false">
      <c r="A77" s="30" t="s">
        <v>221</v>
      </c>
      <c r="B77" s="0" t="n">
        <v>31.82</v>
      </c>
      <c r="C77" s="0" t="n">
        <v>32.07</v>
      </c>
      <c r="D77" s="0" t="n">
        <v>31.379999</v>
      </c>
      <c r="E77" s="0" t="n">
        <v>31.9</v>
      </c>
      <c r="F77" s="0" t="n">
        <v>31.9</v>
      </c>
      <c r="G77" s="0" t="n">
        <v>325300</v>
      </c>
    </row>
    <row r="78" customFormat="false" ht="12.8" hidden="false" customHeight="false" outlineLevel="0" collapsed="false">
      <c r="A78" s="30" t="s">
        <v>222</v>
      </c>
      <c r="B78" s="0" t="n">
        <v>31.540001</v>
      </c>
      <c r="C78" s="0" t="n">
        <v>32.080002</v>
      </c>
      <c r="D78" s="0" t="n">
        <v>31.01</v>
      </c>
      <c r="E78" s="0" t="n">
        <v>31.709999</v>
      </c>
      <c r="F78" s="0" t="n">
        <v>31.709999</v>
      </c>
      <c r="G78" s="0" t="n">
        <v>252300</v>
      </c>
    </row>
    <row r="79" customFormat="false" ht="12.8" hidden="false" customHeight="false" outlineLevel="0" collapsed="false">
      <c r="A79" s="30" t="s">
        <v>223</v>
      </c>
      <c r="B79" s="0" t="n">
        <v>31.68</v>
      </c>
      <c r="C79" s="0" t="n">
        <v>31.84</v>
      </c>
      <c r="D79" s="0" t="n">
        <v>30.860001</v>
      </c>
      <c r="E79" s="0" t="n">
        <v>31.01</v>
      </c>
      <c r="F79" s="0" t="n">
        <v>31.01</v>
      </c>
      <c r="G79" s="0" t="n">
        <v>274200</v>
      </c>
    </row>
    <row r="80" customFormat="false" ht="12.8" hidden="false" customHeight="false" outlineLevel="0" collapsed="false">
      <c r="A80" s="30" t="s">
        <v>224</v>
      </c>
      <c r="B80" s="0" t="n">
        <v>31.059999</v>
      </c>
      <c r="C80" s="0" t="n">
        <v>31.059999</v>
      </c>
      <c r="D80" s="0" t="n">
        <v>29.91</v>
      </c>
      <c r="E80" s="0" t="n">
        <v>30.459999</v>
      </c>
      <c r="F80" s="0" t="n">
        <v>30.459999</v>
      </c>
      <c r="G80" s="0" t="n">
        <v>289000</v>
      </c>
    </row>
    <row r="81" customFormat="false" ht="12.8" hidden="false" customHeight="false" outlineLevel="0" collapsed="false">
      <c r="A81" s="30" t="s">
        <v>225</v>
      </c>
      <c r="B81" s="0" t="n">
        <v>30.6</v>
      </c>
      <c r="C81" s="0" t="n">
        <v>30.790001</v>
      </c>
      <c r="D81" s="0" t="n">
        <v>30.209999</v>
      </c>
      <c r="E81" s="0" t="n">
        <v>30.76</v>
      </c>
      <c r="F81" s="0" t="n">
        <v>30.76</v>
      </c>
      <c r="G81" s="0" t="n">
        <v>491700</v>
      </c>
    </row>
    <row r="82" customFormat="false" ht="12.8" hidden="false" customHeight="false" outlineLevel="0" collapsed="false">
      <c r="A82" s="30" t="s">
        <v>226</v>
      </c>
      <c r="B82" s="0" t="n">
        <v>30.629999</v>
      </c>
      <c r="C82" s="0" t="n">
        <v>31.450001</v>
      </c>
      <c r="D82" s="0" t="n">
        <v>30.549999</v>
      </c>
      <c r="E82" s="0" t="n">
        <v>31.360001</v>
      </c>
      <c r="F82" s="0" t="n">
        <v>31.360001</v>
      </c>
      <c r="G82" s="0" t="n">
        <v>274600</v>
      </c>
    </row>
    <row r="83" customFormat="false" ht="12.8" hidden="false" customHeight="false" outlineLevel="0" collapsed="false">
      <c r="A83" s="30" t="s">
        <v>227</v>
      </c>
      <c r="B83" s="0" t="n">
        <v>31.4</v>
      </c>
      <c r="C83" s="0" t="n">
        <v>31.73</v>
      </c>
      <c r="D83" s="0" t="n">
        <v>31.309999</v>
      </c>
      <c r="E83" s="0" t="n">
        <v>31.42</v>
      </c>
      <c r="F83" s="0" t="n">
        <v>31.42</v>
      </c>
      <c r="G83" s="0" t="n">
        <v>339400</v>
      </c>
    </row>
    <row r="84" customFormat="false" ht="12.8" hidden="false" customHeight="false" outlineLevel="0" collapsed="false">
      <c r="A84" s="30" t="s">
        <v>228</v>
      </c>
      <c r="B84" s="0" t="n">
        <v>31.190001</v>
      </c>
      <c r="C84" s="0" t="n">
        <v>31.84</v>
      </c>
      <c r="D84" s="0" t="n">
        <v>31.1</v>
      </c>
      <c r="E84" s="0" t="n">
        <v>31.559999</v>
      </c>
      <c r="F84" s="0" t="n">
        <v>31.559999</v>
      </c>
      <c r="G84" s="0" t="n">
        <v>841300</v>
      </c>
    </row>
    <row r="85" customFormat="false" ht="12.8" hidden="false" customHeight="false" outlineLevel="0" collapsed="false">
      <c r="A85" s="30" t="s">
        <v>229</v>
      </c>
      <c r="B85" s="0" t="n">
        <v>31.610001</v>
      </c>
      <c r="C85" s="0" t="n">
        <v>32.439999</v>
      </c>
      <c r="D85" s="0" t="n">
        <v>31.35</v>
      </c>
      <c r="E85" s="0" t="n">
        <v>32.029999</v>
      </c>
      <c r="F85" s="0" t="n">
        <v>32.029999</v>
      </c>
      <c r="G85" s="0" t="n">
        <v>286400</v>
      </c>
    </row>
    <row r="86" customFormat="false" ht="12.8" hidden="false" customHeight="false" outlineLevel="0" collapsed="false">
      <c r="A86" s="30" t="s">
        <v>230</v>
      </c>
      <c r="B86" s="0" t="n">
        <v>31.799999</v>
      </c>
      <c r="C86" s="0" t="n">
        <v>32.34</v>
      </c>
      <c r="D86" s="0" t="n">
        <v>31.690001</v>
      </c>
      <c r="E86" s="0" t="n">
        <v>32</v>
      </c>
      <c r="F86" s="0" t="n">
        <v>32</v>
      </c>
      <c r="G86" s="0" t="n">
        <v>254500</v>
      </c>
    </row>
    <row r="87" customFormat="false" ht="12.8" hidden="false" customHeight="false" outlineLevel="0" collapsed="false">
      <c r="A87" s="30" t="s">
        <v>231</v>
      </c>
      <c r="B87" s="0" t="n">
        <v>31.84</v>
      </c>
      <c r="C87" s="0" t="n">
        <v>32.400002</v>
      </c>
      <c r="D87" s="0" t="n">
        <v>30.959999</v>
      </c>
      <c r="E87" s="0" t="n">
        <v>31.799999</v>
      </c>
      <c r="F87" s="0" t="n">
        <v>31.799999</v>
      </c>
      <c r="G87" s="0" t="n">
        <v>354900</v>
      </c>
    </row>
    <row r="88" customFormat="false" ht="12.8" hidden="false" customHeight="false" outlineLevel="0" collapsed="false">
      <c r="A88" s="30" t="s">
        <v>232</v>
      </c>
      <c r="B88" s="0" t="n">
        <v>31.51</v>
      </c>
      <c r="C88" s="0" t="n">
        <v>32.07</v>
      </c>
      <c r="D88" s="0" t="n">
        <v>31.200001</v>
      </c>
      <c r="E88" s="0" t="n">
        <v>31.959999</v>
      </c>
      <c r="F88" s="0" t="n">
        <v>31.959999</v>
      </c>
      <c r="G88" s="0" t="n">
        <v>205800</v>
      </c>
    </row>
    <row r="89" customFormat="false" ht="12.8" hidden="false" customHeight="false" outlineLevel="0" collapsed="false">
      <c r="A89" s="30" t="s">
        <v>233</v>
      </c>
      <c r="B89" s="0" t="n">
        <v>31.809999</v>
      </c>
      <c r="C89" s="0" t="n">
        <v>32.189999</v>
      </c>
      <c r="D89" s="0" t="n">
        <v>31.809999</v>
      </c>
      <c r="E89" s="0" t="n">
        <v>32.150002</v>
      </c>
      <c r="F89" s="0" t="n">
        <v>32.150002</v>
      </c>
      <c r="G89" s="0" t="n">
        <v>168200</v>
      </c>
    </row>
    <row r="90" customFormat="false" ht="12.8" hidden="false" customHeight="false" outlineLevel="0" collapsed="false">
      <c r="A90" s="30" t="s">
        <v>234</v>
      </c>
      <c r="B90" s="0" t="n">
        <v>32.23</v>
      </c>
      <c r="C90" s="0" t="n">
        <v>32.439999</v>
      </c>
      <c r="D90" s="0" t="n">
        <v>31.42</v>
      </c>
      <c r="E90" s="0" t="n">
        <v>31.75</v>
      </c>
      <c r="F90" s="0" t="n">
        <v>31.75</v>
      </c>
      <c r="G90" s="0" t="n">
        <v>690400</v>
      </c>
    </row>
    <row r="91" customFormat="false" ht="12.8" hidden="false" customHeight="false" outlineLevel="0" collapsed="false">
      <c r="A91" s="30" t="s">
        <v>235</v>
      </c>
      <c r="B91" s="0" t="n">
        <v>31.6</v>
      </c>
      <c r="C91" s="0" t="n">
        <v>31.83</v>
      </c>
      <c r="D91" s="0" t="n">
        <v>31.35</v>
      </c>
      <c r="E91" s="0" t="n">
        <v>31.57</v>
      </c>
      <c r="F91" s="0" t="n">
        <v>31.57</v>
      </c>
      <c r="G91" s="0" t="n">
        <v>321600</v>
      </c>
    </row>
    <row r="92" customFormat="false" ht="12.8" hidden="false" customHeight="false" outlineLevel="0" collapsed="false">
      <c r="A92" s="30" t="s">
        <v>236</v>
      </c>
      <c r="B92" s="0" t="n">
        <v>31.32</v>
      </c>
      <c r="C92" s="0" t="n">
        <v>31.889999</v>
      </c>
      <c r="D92" s="0" t="n">
        <v>30.540001</v>
      </c>
      <c r="E92" s="0" t="n">
        <v>30.82</v>
      </c>
      <c r="F92" s="0" t="n">
        <v>30.82</v>
      </c>
      <c r="G92" s="0" t="n">
        <v>296100</v>
      </c>
    </row>
    <row r="93" customFormat="false" ht="12.8" hidden="false" customHeight="false" outlineLevel="0" collapsed="false">
      <c r="A93" s="30" t="s">
        <v>237</v>
      </c>
      <c r="B93" s="0" t="n">
        <v>30.77</v>
      </c>
      <c r="C93" s="0" t="n">
        <v>31.4</v>
      </c>
      <c r="D93" s="0" t="n">
        <v>30.49</v>
      </c>
      <c r="E93" s="0" t="n">
        <v>30.75</v>
      </c>
      <c r="F93" s="0" t="n">
        <v>30.75</v>
      </c>
      <c r="G93" s="0" t="n">
        <v>211800</v>
      </c>
    </row>
    <row r="94" customFormat="false" ht="12.8" hidden="false" customHeight="false" outlineLevel="0" collapsed="false">
      <c r="A94" s="30" t="s">
        <v>238</v>
      </c>
      <c r="B94" s="0" t="n">
        <v>30.85</v>
      </c>
      <c r="C94" s="0" t="n">
        <v>31.549999</v>
      </c>
      <c r="D94" s="0" t="n">
        <v>30.790001</v>
      </c>
      <c r="E94" s="0" t="n">
        <v>31.35</v>
      </c>
      <c r="F94" s="0" t="n">
        <v>31.35</v>
      </c>
      <c r="G94" s="0" t="n">
        <v>659800</v>
      </c>
    </row>
    <row r="95" customFormat="false" ht="12.8" hidden="false" customHeight="false" outlineLevel="0" collapsed="false">
      <c r="A95" s="30" t="s">
        <v>239</v>
      </c>
      <c r="B95" s="0" t="n">
        <v>31.26</v>
      </c>
      <c r="C95" s="0" t="n">
        <v>31.799999</v>
      </c>
      <c r="D95" s="0" t="n">
        <v>31.26</v>
      </c>
      <c r="E95" s="0" t="n">
        <v>31.41</v>
      </c>
      <c r="F95" s="0" t="n">
        <v>31.41</v>
      </c>
      <c r="G95" s="0" t="n">
        <v>358100</v>
      </c>
    </row>
    <row r="96" customFormat="false" ht="12.8" hidden="false" customHeight="false" outlineLevel="0" collapsed="false">
      <c r="A96" s="30" t="s">
        <v>240</v>
      </c>
      <c r="B96" s="0" t="n">
        <v>31.42</v>
      </c>
      <c r="C96" s="0" t="n">
        <v>31.57</v>
      </c>
      <c r="D96" s="0" t="n">
        <v>30.629999</v>
      </c>
      <c r="E96" s="0" t="n">
        <v>30.85</v>
      </c>
      <c r="F96" s="0" t="n">
        <v>30.85</v>
      </c>
      <c r="G96" s="0" t="n">
        <v>529700</v>
      </c>
    </row>
    <row r="97" customFormat="false" ht="12.8" hidden="false" customHeight="false" outlineLevel="0" collapsed="false">
      <c r="A97" s="30" t="s">
        <v>241</v>
      </c>
      <c r="B97" s="0" t="n">
        <v>30.799999</v>
      </c>
      <c r="C97" s="0" t="n">
        <v>30.969999</v>
      </c>
      <c r="D97" s="0" t="n">
        <v>30.139999</v>
      </c>
      <c r="E97" s="0" t="n">
        <v>30.790001</v>
      </c>
      <c r="F97" s="0" t="n">
        <v>30.790001</v>
      </c>
      <c r="G97" s="0" t="n">
        <v>367700</v>
      </c>
    </row>
    <row r="98" customFormat="false" ht="12.8" hidden="false" customHeight="false" outlineLevel="0" collapsed="false">
      <c r="A98" s="30" t="s">
        <v>242</v>
      </c>
      <c r="B98" s="0" t="n">
        <v>30.98</v>
      </c>
      <c r="C98" s="0" t="n">
        <v>31.639999</v>
      </c>
      <c r="D98" s="0" t="n">
        <v>30.51</v>
      </c>
      <c r="E98" s="0" t="n">
        <v>31.24</v>
      </c>
      <c r="F98" s="0" t="n">
        <v>31.24</v>
      </c>
      <c r="G98" s="0" t="n">
        <v>425600</v>
      </c>
    </row>
    <row r="99" customFormat="false" ht="12.8" hidden="false" customHeight="false" outlineLevel="0" collapsed="false">
      <c r="A99" s="30" t="s">
        <v>243</v>
      </c>
      <c r="B99" s="0" t="n">
        <v>31.469999</v>
      </c>
      <c r="C99" s="0" t="n">
        <v>32.080002</v>
      </c>
      <c r="D99" s="0" t="n">
        <v>30.91</v>
      </c>
      <c r="E99" s="0" t="n">
        <v>31.17</v>
      </c>
      <c r="F99" s="0" t="n">
        <v>31.17</v>
      </c>
      <c r="G99" s="0" t="n">
        <v>587100</v>
      </c>
    </row>
    <row r="100" customFormat="false" ht="12.8" hidden="false" customHeight="false" outlineLevel="0" collapsed="false">
      <c r="A100" s="30" t="s">
        <v>244</v>
      </c>
      <c r="B100" s="0" t="n">
        <v>31.07</v>
      </c>
      <c r="C100" s="0" t="n">
        <v>31.84</v>
      </c>
      <c r="D100" s="0" t="n">
        <v>30.49</v>
      </c>
      <c r="E100" s="0" t="n">
        <v>31.65</v>
      </c>
      <c r="F100" s="0" t="n">
        <v>31.65</v>
      </c>
      <c r="G100" s="0" t="n">
        <v>229300</v>
      </c>
    </row>
    <row r="101" customFormat="false" ht="12.8" hidden="false" customHeight="false" outlineLevel="0" collapsed="false">
      <c r="A101" s="30" t="s">
        <v>245</v>
      </c>
      <c r="B101" s="0" t="n">
        <v>31.700001</v>
      </c>
      <c r="C101" s="0" t="n">
        <v>31.870001</v>
      </c>
      <c r="D101" s="0" t="n">
        <v>30.860001</v>
      </c>
      <c r="E101" s="0" t="n">
        <v>31.110001</v>
      </c>
      <c r="F101" s="0" t="n">
        <v>31.110001</v>
      </c>
      <c r="G101" s="0" t="n">
        <v>218600</v>
      </c>
    </row>
    <row r="102" customFormat="false" ht="12.8" hidden="false" customHeight="false" outlineLevel="0" collapsed="false">
      <c r="A102" s="30" t="s">
        <v>246</v>
      </c>
      <c r="B102" s="0" t="n">
        <v>30.940001</v>
      </c>
      <c r="C102" s="0" t="n">
        <v>31.5</v>
      </c>
      <c r="D102" s="0" t="n">
        <v>30.51</v>
      </c>
      <c r="E102" s="0" t="n">
        <v>31.08</v>
      </c>
      <c r="F102" s="0" t="n">
        <v>31.08</v>
      </c>
      <c r="G102" s="0" t="n">
        <v>414900</v>
      </c>
    </row>
    <row r="103" customFormat="false" ht="12.8" hidden="false" customHeight="false" outlineLevel="0" collapsed="false">
      <c r="A103" s="30" t="s">
        <v>247</v>
      </c>
      <c r="B103" s="0" t="n">
        <v>31</v>
      </c>
      <c r="C103" s="0" t="n">
        <v>31.76</v>
      </c>
      <c r="D103" s="0" t="n">
        <v>30.040001</v>
      </c>
      <c r="E103" s="0" t="n">
        <v>31.280001</v>
      </c>
      <c r="F103" s="0" t="n">
        <v>31.280001</v>
      </c>
      <c r="G103" s="0" t="n">
        <v>344100</v>
      </c>
    </row>
    <row r="104" customFormat="false" ht="12.8" hidden="false" customHeight="false" outlineLevel="0" collapsed="false">
      <c r="A104" s="30" t="s">
        <v>248</v>
      </c>
      <c r="B104" s="0" t="n">
        <v>31.16</v>
      </c>
      <c r="C104" s="0" t="n">
        <v>31.66</v>
      </c>
      <c r="D104" s="0" t="n">
        <v>30.75</v>
      </c>
      <c r="E104" s="0" t="n">
        <v>31.190001</v>
      </c>
      <c r="F104" s="0" t="n">
        <v>31.190001</v>
      </c>
      <c r="G104" s="0" t="n">
        <v>194500</v>
      </c>
    </row>
    <row r="105" customFormat="false" ht="12.8" hidden="false" customHeight="false" outlineLevel="0" collapsed="false">
      <c r="A105" s="30" t="s">
        <v>249</v>
      </c>
      <c r="B105" s="0" t="n">
        <v>30.870001</v>
      </c>
      <c r="C105" s="0" t="n">
        <v>31.620001</v>
      </c>
      <c r="D105" s="0" t="n">
        <v>30.84</v>
      </c>
      <c r="E105" s="0" t="n">
        <v>31.549999</v>
      </c>
      <c r="F105" s="0" t="n">
        <v>31.549999</v>
      </c>
      <c r="G105" s="0" t="n">
        <v>359300</v>
      </c>
    </row>
    <row r="106" customFormat="false" ht="12.8" hidden="false" customHeight="false" outlineLevel="0" collapsed="false">
      <c r="A106" s="30" t="s">
        <v>250</v>
      </c>
      <c r="B106" s="0" t="n">
        <v>31.440001</v>
      </c>
      <c r="C106" s="0" t="n">
        <v>32</v>
      </c>
      <c r="D106" s="0" t="n">
        <v>31.200001</v>
      </c>
      <c r="E106" s="0" t="n">
        <v>31.299999</v>
      </c>
      <c r="F106" s="0" t="n">
        <v>31.299999</v>
      </c>
      <c r="G106" s="0" t="n">
        <v>197400</v>
      </c>
    </row>
    <row r="107" customFormat="false" ht="12.8" hidden="false" customHeight="false" outlineLevel="0" collapsed="false">
      <c r="A107" s="30" t="s">
        <v>251</v>
      </c>
      <c r="B107" s="0" t="n">
        <v>31.09</v>
      </c>
      <c r="C107" s="0" t="n">
        <v>31.67</v>
      </c>
      <c r="D107" s="0" t="n">
        <v>30.790001</v>
      </c>
      <c r="E107" s="0" t="n">
        <v>31.280001</v>
      </c>
      <c r="F107" s="0" t="n">
        <v>31.280001</v>
      </c>
      <c r="G107" s="0" t="n">
        <v>295500</v>
      </c>
    </row>
    <row r="108" customFormat="false" ht="12.8" hidden="false" customHeight="false" outlineLevel="0" collapsed="false">
      <c r="A108" s="30" t="s">
        <v>252</v>
      </c>
      <c r="B108" s="0" t="n">
        <v>31.25</v>
      </c>
      <c r="C108" s="0" t="n">
        <v>31.25</v>
      </c>
      <c r="D108" s="0" t="n">
        <v>29.66</v>
      </c>
      <c r="E108" s="0" t="n">
        <v>29.719999</v>
      </c>
      <c r="F108" s="0" t="n">
        <v>29.719999</v>
      </c>
      <c r="G108" s="0" t="n">
        <v>1503900</v>
      </c>
    </row>
    <row r="109" customFormat="false" ht="12.8" hidden="false" customHeight="false" outlineLevel="0" collapsed="false">
      <c r="A109" s="30" t="s">
        <v>253</v>
      </c>
      <c r="B109" s="0" t="n">
        <v>30.84</v>
      </c>
      <c r="C109" s="0" t="n">
        <v>30.85</v>
      </c>
      <c r="D109" s="0" t="n">
        <v>28.25</v>
      </c>
      <c r="E109" s="0" t="n">
        <v>28.27</v>
      </c>
      <c r="F109" s="0" t="n">
        <v>28.27</v>
      </c>
      <c r="G109" s="0" t="n">
        <v>620400</v>
      </c>
    </row>
    <row r="110" customFormat="false" ht="12.8" hidden="false" customHeight="false" outlineLevel="0" collapsed="false">
      <c r="A110" s="30" t="s">
        <v>254</v>
      </c>
      <c r="B110" s="0" t="n">
        <v>28</v>
      </c>
      <c r="C110" s="0" t="n">
        <v>29.27</v>
      </c>
      <c r="D110" s="0" t="n">
        <v>28</v>
      </c>
      <c r="E110" s="0" t="n">
        <v>28.76</v>
      </c>
      <c r="F110" s="0" t="n">
        <v>28.76</v>
      </c>
      <c r="G110" s="0" t="n">
        <v>322800</v>
      </c>
    </row>
    <row r="111" customFormat="false" ht="12.8" hidden="false" customHeight="false" outlineLevel="0" collapsed="false">
      <c r="A111" s="30" t="s">
        <v>255</v>
      </c>
      <c r="B111" s="0" t="n">
        <v>28.84</v>
      </c>
      <c r="C111" s="0" t="n">
        <v>29.68</v>
      </c>
      <c r="D111" s="0" t="n">
        <v>28.84</v>
      </c>
      <c r="E111" s="0" t="n">
        <v>29.43</v>
      </c>
      <c r="F111" s="0" t="n">
        <v>29.43</v>
      </c>
      <c r="G111" s="0" t="n">
        <v>166800</v>
      </c>
    </row>
    <row r="112" customFormat="false" ht="12.8" hidden="false" customHeight="false" outlineLevel="0" collapsed="false">
      <c r="A112" s="30" t="s">
        <v>256</v>
      </c>
      <c r="B112" s="0" t="n">
        <v>29.700001</v>
      </c>
      <c r="C112" s="0" t="n">
        <v>30.4</v>
      </c>
      <c r="D112" s="0" t="n">
        <v>29.35</v>
      </c>
      <c r="E112" s="0" t="n">
        <v>30.030001</v>
      </c>
      <c r="F112" s="0" t="n">
        <v>30.030001</v>
      </c>
      <c r="G112" s="0" t="n">
        <v>451300</v>
      </c>
    </row>
    <row r="113" customFormat="false" ht="12.8" hidden="false" customHeight="false" outlineLevel="0" collapsed="false">
      <c r="A113" s="30" t="s">
        <v>257</v>
      </c>
      <c r="B113" s="0" t="n">
        <v>29.799999</v>
      </c>
      <c r="C113" s="0" t="n">
        <v>30.799999</v>
      </c>
      <c r="D113" s="0" t="n">
        <v>29.790001</v>
      </c>
      <c r="E113" s="0" t="n">
        <v>30.309999</v>
      </c>
      <c r="F113" s="0" t="n">
        <v>30.309999</v>
      </c>
      <c r="G113" s="0" t="n">
        <v>731600</v>
      </c>
    </row>
    <row r="114" customFormat="false" ht="12.8" hidden="false" customHeight="false" outlineLevel="0" collapsed="false">
      <c r="A114" s="30" t="s">
        <v>258</v>
      </c>
      <c r="B114" s="0" t="n">
        <v>30.34</v>
      </c>
      <c r="C114" s="0" t="n">
        <v>31</v>
      </c>
      <c r="D114" s="0" t="n">
        <v>30.1</v>
      </c>
      <c r="E114" s="0" t="n">
        <v>30.950001</v>
      </c>
      <c r="F114" s="0" t="n">
        <v>30.950001</v>
      </c>
      <c r="G114" s="0" t="n">
        <v>337800</v>
      </c>
    </row>
    <row r="115" customFormat="false" ht="12.8" hidden="false" customHeight="false" outlineLevel="0" collapsed="false">
      <c r="A115" s="30" t="s">
        <v>259</v>
      </c>
      <c r="B115" s="0" t="n">
        <v>30.67</v>
      </c>
      <c r="C115" s="0" t="n">
        <v>31.15</v>
      </c>
      <c r="D115" s="0" t="n">
        <v>30.200001</v>
      </c>
      <c r="E115" s="0" t="n">
        <v>30.48</v>
      </c>
      <c r="F115" s="0" t="n">
        <v>30.48</v>
      </c>
      <c r="G115" s="0" t="n">
        <v>411600</v>
      </c>
    </row>
    <row r="116" customFormat="false" ht="12.8" hidden="false" customHeight="false" outlineLevel="0" collapsed="false">
      <c r="A116" s="30" t="s">
        <v>260</v>
      </c>
      <c r="B116" s="0" t="n">
        <v>30.450001</v>
      </c>
      <c r="C116" s="0" t="n">
        <v>30.719999</v>
      </c>
      <c r="D116" s="0" t="n">
        <v>29.26</v>
      </c>
      <c r="E116" s="0" t="n">
        <v>30.59</v>
      </c>
      <c r="F116" s="0" t="n">
        <v>30.59</v>
      </c>
      <c r="G116" s="0" t="n">
        <v>538500</v>
      </c>
    </row>
    <row r="117" customFormat="false" ht="12.8" hidden="false" customHeight="false" outlineLevel="0" collapsed="false">
      <c r="A117" s="30" t="s">
        <v>261</v>
      </c>
      <c r="B117" s="0" t="n">
        <v>30.65</v>
      </c>
      <c r="C117" s="0" t="n">
        <v>31.68</v>
      </c>
      <c r="D117" s="0" t="n">
        <v>30.65</v>
      </c>
      <c r="E117" s="0" t="n">
        <v>31.65</v>
      </c>
      <c r="F117" s="0" t="n">
        <v>31.65</v>
      </c>
      <c r="G117" s="0" t="n">
        <v>144700</v>
      </c>
    </row>
    <row r="118" customFormat="false" ht="12.8" hidden="false" customHeight="false" outlineLevel="0" collapsed="false">
      <c r="A118" s="30" t="s">
        <v>262</v>
      </c>
      <c r="B118" s="0" t="n">
        <v>31.75</v>
      </c>
      <c r="C118" s="0" t="n">
        <v>32.27</v>
      </c>
      <c r="D118" s="0" t="n">
        <v>30.98</v>
      </c>
      <c r="E118" s="0" t="n">
        <v>31.790001</v>
      </c>
      <c r="F118" s="0" t="n">
        <v>31.790001</v>
      </c>
      <c r="G118" s="0" t="n">
        <v>286600</v>
      </c>
    </row>
    <row r="119" customFormat="false" ht="12.8" hidden="false" customHeight="false" outlineLevel="0" collapsed="false">
      <c r="A119" s="30" t="s">
        <v>263</v>
      </c>
      <c r="B119" s="0" t="n">
        <v>31.84</v>
      </c>
      <c r="C119" s="0" t="n">
        <v>32</v>
      </c>
      <c r="D119" s="0" t="n">
        <v>31.379999</v>
      </c>
      <c r="E119" s="0" t="n">
        <v>31.76</v>
      </c>
      <c r="F119" s="0" t="n">
        <v>31.76</v>
      </c>
      <c r="G119" s="0" t="n">
        <v>178000</v>
      </c>
    </row>
    <row r="120" customFormat="false" ht="12.8" hidden="false" customHeight="false" outlineLevel="0" collapsed="false">
      <c r="A120" s="30" t="s">
        <v>264</v>
      </c>
      <c r="B120" s="0" t="n">
        <v>31.68</v>
      </c>
      <c r="C120" s="0" t="n">
        <v>31.68</v>
      </c>
      <c r="D120" s="0" t="n">
        <v>31.15</v>
      </c>
      <c r="E120" s="0" t="n">
        <v>31.5</v>
      </c>
      <c r="F120" s="0" t="n">
        <v>31.5</v>
      </c>
      <c r="G120" s="0" t="n">
        <v>107100</v>
      </c>
    </row>
    <row r="121" customFormat="false" ht="12.8" hidden="false" customHeight="false" outlineLevel="0" collapsed="false">
      <c r="A121" s="30" t="s">
        <v>265</v>
      </c>
      <c r="B121" s="0" t="n">
        <v>31.66</v>
      </c>
      <c r="C121" s="0" t="n">
        <v>31.66</v>
      </c>
      <c r="D121" s="0" t="n">
        <v>31.41</v>
      </c>
      <c r="E121" s="0" t="n">
        <v>31.43</v>
      </c>
      <c r="F121" s="0" t="n">
        <v>31.43</v>
      </c>
      <c r="G121" s="0" t="n">
        <v>270300</v>
      </c>
    </row>
    <row r="122" customFormat="false" ht="12.8" hidden="false" customHeight="false" outlineLevel="0" collapsed="false">
      <c r="A122" s="30" t="s">
        <v>266</v>
      </c>
      <c r="B122" s="0" t="n">
        <v>31.219999</v>
      </c>
      <c r="C122" s="0" t="n">
        <v>31.6</v>
      </c>
      <c r="D122" s="0" t="n">
        <v>31.08</v>
      </c>
      <c r="E122" s="0" t="n">
        <v>31.530001</v>
      </c>
      <c r="F122" s="0" t="n">
        <v>31.530001</v>
      </c>
      <c r="G122" s="0" t="n">
        <v>116400</v>
      </c>
    </row>
    <row r="123" customFormat="false" ht="12.8" hidden="false" customHeight="false" outlineLevel="0" collapsed="false">
      <c r="A123" s="30" t="s">
        <v>267</v>
      </c>
      <c r="B123" s="0" t="n">
        <v>31.559999</v>
      </c>
      <c r="C123" s="0" t="n">
        <v>31.67</v>
      </c>
      <c r="D123" s="0" t="n">
        <v>31.33</v>
      </c>
      <c r="E123" s="0" t="n">
        <v>31.379999</v>
      </c>
      <c r="F123" s="0" t="n">
        <v>31.379999</v>
      </c>
      <c r="G123" s="0" t="n">
        <v>88700</v>
      </c>
    </row>
    <row r="124" customFormat="false" ht="12.8" hidden="false" customHeight="false" outlineLevel="0" collapsed="false">
      <c r="A124" s="30" t="s">
        <v>268</v>
      </c>
      <c r="B124" s="0" t="n">
        <v>31.459999</v>
      </c>
      <c r="C124" s="0" t="n">
        <v>31.629999</v>
      </c>
      <c r="D124" s="0" t="n">
        <v>31.280001</v>
      </c>
      <c r="E124" s="0" t="n">
        <v>31.4</v>
      </c>
      <c r="F124" s="0" t="n">
        <v>31.4</v>
      </c>
      <c r="G124" s="0" t="n">
        <v>129800</v>
      </c>
    </row>
    <row r="125" customFormat="false" ht="12.8" hidden="false" customHeight="false" outlineLevel="0" collapsed="false">
      <c r="A125" s="30" t="s">
        <v>269</v>
      </c>
      <c r="B125" s="0" t="n">
        <v>31.610001</v>
      </c>
      <c r="C125" s="0" t="n">
        <v>31.74</v>
      </c>
      <c r="D125" s="0" t="n">
        <v>31.02</v>
      </c>
      <c r="E125" s="0" t="n">
        <v>31.35</v>
      </c>
      <c r="F125" s="0" t="n">
        <v>31.35</v>
      </c>
      <c r="G125" s="0" t="n">
        <v>253000</v>
      </c>
    </row>
    <row r="126" customFormat="false" ht="12.8" hidden="false" customHeight="false" outlineLevel="0" collapsed="false">
      <c r="A126" s="30" t="s">
        <v>270</v>
      </c>
      <c r="B126" s="0" t="n">
        <v>31.49</v>
      </c>
      <c r="C126" s="0" t="n">
        <v>31.49</v>
      </c>
      <c r="D126" s="0" t="n">
        <v>30.969999</v>
      </c>
      <c r="E126" s="0" t="n">
        <v>31.370001</v>
      </c>
      <c r="F126" s="0" t="n">
        <v>31.370001</v>
      </c>
      <c r="G126" s="0" t="n">
        <v>332400</v>
      </c>
    </row>
    <row r="127" customFormat="false" ht="12.8" hidden="false" customHeight="false" outlineLevel="0" collapsed="false">
      <c r="A127" s="30" t="s">
        <v>271</v>
      </c>
      <c r="B127" s="0" t="n">
        <v>31.139999</v>
      </c>
      <c r="C127" s="0" t="n">
        <v>31.27</v>
      </c>
      <c r="D127" s="0" t="n">
        <v>30.91</v>
      </c>
      <c r="E127" s="0" t="n">
        <v>31.200001</v>
      </c>
      <c r="F127" s="0" t="n">
        <v>31.200001</v>
      </c>
      <c r="G127" s="0" t="n">
        <v>57600</v>
      </c>
    </row>
    <row r="128" customFormat="false" ht="12.8" hidden="false" customHeight="false" outlineLevel="0" collapsed="false">
      <c r="A128" s="30" t="s">
        <v>272</v>
      </c>
      <c r="B128" s="0" t="n">
        <v>31.35</v>
      </c>
      <c r="C128" s="0" t="n">
        <v>31.379999</v>
      </c>
      <c r="D128" s="0" t="n">
        <v>31.030001</v>
      </c>
      <c r="E128" s="0" t="n">
        <v>31.299999</v>
      </c>
      <c r="F128" s="0" t="n">
        <v>31.299999</v>
      </c>
      <c r="G128" s="0" t="n">
        <v>95800</v>
      </c>
    </row>
    <row r="129" customFormat="false" ht="12.8" hidden="false" customHeight="false" outlineLevel="0" collapsed="false">
      <c r="A129" s="30" t="s">
        <v>273</v>
      </c>
      <c r="B129" s="0" t="n">
        <v>31.25</v>
      </c>
      <c r="C129" s="0" t="n">
        <v>31.4</v>
      </c>
      <c r="D129" s="0" t="n">
        <v>30.6</v>
      </c>
      <c r="E129" s="0" t="n">
        <v>31.129999</v>
      </c>
      <c r="F129" s="0" t="n">
        <v>31.129999</v>
      </c>
      <c r="G129" s="0" t="n">
        <v>110800</v>
      </c>
    </row>
    <row r="130" customFormat="false" ht="12.8" hidden="false" customHeight="false" outlineLevel="0" collapsed="false">
      <c r="A130" s="30" t="s">
        <v>274</v>
      </c>
      <c r="B130" s="0" t="n">
        <v>31.040001</v>
      </c>
      <c r="C130" s="0" t="n">
        <v>31.040001</v>
      </c>
      <c r="D130" s="0" t="n">
        <v>30.459999</v>
      </c>
      <c r="E130" s="0" t="n">
        <v>30.719999</v>
      </c>
      <c r="F130" s="0" t="n">
        <v>30.719999</v>
      </c>
      <c r="G130" s="0" t="n">
        <v>75100</v>
      </c>
    </row>
    <row r="131" customFormat="false" ht="12.8" hidden="false" customHeight="false" outlineLevel="0" collapsed="false">
      <c r="A131" s="30" t="s">
        <v>275</v>
      </c>
      <c r="B131" s="0" t="n">
        <v>30.73</v>
      </c>
      <c r="C131" s="0" t="n">
        <v>30.74</v>
      </c>
      <c r="D131" s="0" t="n">
        <v>30.16</v>
      </c>
      <c r="E131" s="0" t="n">
        <v>30.27</v>
      </c>
      <c r="F131" s="0" t="n">
        <v>30.27</v>
      </c>
      <c r="G131" s="0" t="n">
        <v>262300</v>
      </c>
    </row>
    <row r="132" customFormat="false" ht="12.8" hidden="false" customHeight="false" outlineLevel="0" collapsed="false">
      <c r="A132" s="30" t="s">
        <v>276</v>
      </c>
      <c r="B132" s="0" t="n">
        <v>30.25</v>
      </c>
      <c r="C132" s="0" t="n">
        <v>31.190001</v>
      </c>
      <c r="D132" s="0" t="n">
        <v>30.1</v>
      </c>
      <c r="E132" s="0" t="n">
        <v>30.969999</v>
      </c>
      <c r="F132" s="0" t="n">
        <v>30.969999</v>
      </c>
      <c r="G132" s="0" t="n">
        <v>569200</v>
      </c>
    </row>
    <row r="133" customFormat="false" ht="12.8" hidden="false" customHeight="false" outlineLevel="0" collapsed="false">
      <c r="A133" s="30" t="s">
        <v>277</v>
      </c>
      <c r="B133" s="0" t="n">
        <v>30.77</v>
      </c>
      <c r="C133" s="0" t="n">
        <v>31.389999</v>
      </c>
      <c r="D133" s="0" t="n">
        <v>29.65</v>
      </c>
      <c r="E133" s="0" t="n">
        <v>30.26</v>
      </c>
      <c r="F133" s="0" t="n">
        <v>30.26</v>
      </c>
      <c r="G133" s="0" t="n">
        <v>494000</v>
      </c>
    </row>
    <row r="134" customFormat="false" ht="12.8" hidden="false" customHeight="false" outlineLevel="0" collapsed="false">
      <c r="A134" s="30" t="s">
        <v>278</v>
      </c>
      <c r="B134" s="0" t="n">
        <v>30.360001</v>
      </c>
      <c r="C134" s="0" t="n">
        <v>30.360001</v>
      </c>
      <c r="D134" s="0" t="n">
        <v>29.67</v>
      </c>
      <c r="E134" s="0" t="n">
        <v>29.76</v>
      </c>
      <c r="F134" s="0" t="n">
        <v>29.76</v>
      </c>
      <c r="G134" s="0" t="n">
        <v>200400</v>
      </c>
    </row>
    <row r="135" customFormat="false" ht="12.8" hidden="false" customHeight="false" outlineLevel="0" collapsed="false">
      <c r="A135" s="30" t="s">
        <v>279</v>
      </c>
      <c r="B135" s="0" t="n">
        <v>29.76</v>
      </c>
      <c r="C135" s="0" t="n">
        <v>30.860001</v>
      </c>
      <c r="D135" s="0" t="n">
        <v>29.32</v>
      </c>
      <c r="E135" s="0" t="n">
        <v>30.309999</v>
      </c>
      <c r="F135" s="0" t="n">
        <v>30.309999</v>
      </c>
      <c r="G135" s="0" t="n">
        <v>561700</v>
      </c>
    </row>
    <row r="136" customFormat="false" ht="12.8" hidden="false" customHeight="false" outlineLevel="0" collapsed="false">
      <c r="A136" s="30" t="s">
        <v>280</v>
      </c>
      <c r="B136" s="0" t="n">
        <v>30.5</v>
      </c>
      <c r="C136" s="0" t="n">
        <v>30.5</v>
      </c>
      <c r="D136" s="0" t="n">
        <v>29.879999</v>
      </c>
      <c r="E136" s="0" t="n">
        <v>30.25</v>
      </c>
      <c r="F136" s="0" t="n">
        <v>30.25</v>
      </c>
      <c r="G136" s="0" t="n">
        <v>770100</v>
      </c>
    </row>
    <row r="137" customFormat="false" ht="12.8" hidden="false" customHeight="false" outlineLevel="0" collapsed="false">
      <c r="A137" s="30" t="s">
        <v>281</v>
      </c>
      <c r="B137" s="0" t="n">
        <v>30.07</v>
      </c>
      <c r="C137" s="0" t="n">
        <v>30.940001</v>
      </c>
      <c r="D137" s="0" t="n">
        <v>30.059999</v>
      </c>
      <c r="E137" s="0" t="n">
        <v>30.59</v>
      </c>
      <c r="F137" s="0" t="n">
        <v>30.59</v>
      </c>
      <c r="G137" s="0" t="n">
        <v>145900</v>
      </c>
    </row>
    <row r="138" customFormat="false" ht="12.8" hidden="false" customHeight="false" outlineLevel="0" collapsed="false">
      <c r="A138" s="30" t="s">
        <v>282</v>
      </c>
      <c r="B138" s="0" t="n">
        <v>30.540001</v>
      </c>
      <c r="C138" s="0" t="n">
        <v>30.92</v>
      </c>
      <c r="D138" s="0" t="n">
        <v>30.469999</v>
      </c>
      <c r="E138" s="0" t="n">
        <v>30.74</v>
      </c>
      <c r="F138" s="0" t="n">
        <v>30.74</v>
      </c>
      <c r="G138" s="0" t="n">
        <v>325600</v>
      </c>
    </row>
    <row r="139" customFormat="false" ht="12.8" hidden="false" customHeight="false" outlineLevel="0" collapsed="false">
      <c r="A139" s="30" t="s">
        <v>283</v>
      </c>
      <c r="B139" s="0" t="n">
        <v>30.57</v>
      </c>
      <c r="C139" s="0" t="n">
        <v>30.84</v>
      </c>
      <c r="D139" s="0" t="n">
        <v>30.08</v>
      </c>
      <c r="E139" s="0" t="n">
        <v>30.26</v>
      </c>
      <c r="F139" s="0" t="n">
        <v>30.26</v>
      </c>
      <c r="G139" s="0" t="n">
        <v>173600</v>
      </c>
    </row>
    <row r="140" customFormat="false" ht="12.8" hidden="false" customHeight="false" outlineLevel="0" collapsed="false">
      <c r="A140" s="30" t="s">
        <v>284</v>
      </c>
      <c r="B140" s="0" t="n">
        <v>30.360001</v>
      </c>
      <c r="C140" s="0" t="n">
        <v>30.49</v>
      </c>
      <c r="D140" s="0" t="n">
        <v>30.08</v>
      </c>
      <c r="E140" s="0" t="n">
        <v>30.18</v>
      </c>
      <c r="F140" s="0" t="n">
        <v>30.18</v>
      </c>
      <c r="G140" s="0" t="n">
        <v>102000</v>
      </c>
    </row>
    <row r="141" customFormat="false" ht="12.8" hidden="false" customHeight="false" outlineLevel="0" collapsed="false">
      <c r="A141" s="30" t="s">
        <v>285</v>
      </c>
      <c r="B141" s="0" t="n">
        <v>28.92</v>
      </c>
      <c r="C141" s="0" t="n">
        <v>30.459999</v>
      </c>
      <c r="D141" s="0" t="n">
        <v>28.280001</v>
      </c>
      <c r="E141" s="0" t="n">
        <v>30.049999</v>
      </c>
      <c r="F141" s="0" t="n">
        <v>30.049999</v>
      </c>
      <c r="G141" s="0" t="n">
        <v>1107700</v>
      </c>
    </row>
    <row r="142" customFormat="false" ht="12.8" hidden="false" customHeight="false" outlineLevel="0" collapsed="false">
      <c r="A142" s="30" t="s">
        <v>286</v>
      </c>
      <c r="B142" s="0" t="n">
        <v>30.469999</v>
      </c>
      <c r="C142" s="0" t="n">
        <v>31.280001</v>
      </c>
      <c r="D142" s="0" t="n">
        <v>30.33</v>
      </c>
      <c r="E142" s="0" t="n">
        <v>31.02</v>
      </c>
      <c r="F142" s="0" t="n">
        <v>31.02</v>
      </c>
      <c r="G142" s="0" t="n">
        <v>9222500</v>
      </c>
    </row>
    <row r="143" customFormat="false" ht="12.8" hidden="false" customHeight="false" outlineLevel="0" collapsed="false">
      <c r="A143" s="30" t="s">
        <v>287</v>
      </c>
      <c r="B143" s="0" t="n">
        <v>30.99</v>
      </c>
      <c r="C143" s="0" t="n">
        <v>31.620001</v>
      </c>
      <c r="D143" s="0" t="n">
        <v>30.870001</v>
      </c>
      <c r="E143" s="0" t="n">
        <v>31.6</v>
      </c>
      <c r="F143" s="0" t="n">
        <v>31.6</v>
      </c>
      <c r="G143" s="0" t="n">
        <v>933100</v>
      </c>
    </row>
    <row r="144" customFormat="false" ht="12.8" hidden="false" customHeight="false" outlineLevel="0" collapsed="false">
      <c r="A144" s="30" t="s">
        <v>288</v>
      </c>
      <c r="B144" s="0" t="n">
        <v>31.450001</v>
      </c>
      <c r="C144" s="0" t="n">
        <v>32.310001</v>
      </c>
      <c r="D144" s="0" t="n">
        <v>31.280001</v>
      </c>
      <c r="E144" s="0" t="n">
        <v>32.220001</v>
      </c>
      <c r="F144" s="0" t="n">
        <v>32.220001</v>
      </c>
      <c r="G144" s="0" t="n">
        <v>912900</v>
      </c>
    </row>
    <row r="145" customFormat="false" ht="12.8" hidden="false" customHeight="false" outlineLevel="0" collapsed="false">
      <c r="A145" s="30" t="s">
        <v>289</v>
      </c>
      <c r="B145" s="0" t="n">
        <v>32.060001</v>
      </c>
      <c r="C145" s="0" t="n">
        <v>32.700001</v>
      </c>
      <c r="D145" s="0" t="n">
        <v>31.6</v>
      </c>
      <c r="E145" s="0" t="n">
        <v>32.439999</v>
      </c>
      <c r="F145" s="0" t="n">
        <v>32.439999</v>
      </c>
      <c r="G145" s="0" t="n">
        <v>637100</v>
      </c>
    </row>
    <row r="146" customFormat="false" ht="12.8" hidden="false" customHeight="false" outlineLevel="0" collapsed="false">
      <c r="A146" s="30" t="s">
        <v>290</v>
      </c>
      <c r="B146" s="0" t="n">
        <v>32.169998</v>
      </c>
      <c r="C146" s="0" t="n">
        <v>32.84</v>
      </c>
      <c r="D146" s="0" t="n">
        <v>31.66</v>
      </c>
      <c r="E146" s="0" t="n">
        <v>32.790001</v>
      </c>
      <c r="F146" s="0" t="n">
        <v>32.790001</v>
      </c>
      <c r="G146" s="0" t="n">
        <v>737300</v>
      </c>
    </row>
    <row r="147" customFormat="false" ht="12.8" hidden="false" customHeight="false" outlineLevel="0" collapsed="false">
      <c r="A147" s="30" t="s">
        <v>291</v>
      </c>
      <c r="B147" s="0" t="n">
        <v>32.919998</v>
      </c>
      <c r="C147" s="0" t="n">
        <v>32.93</v>
      </c>
      <c r="D147" s="0" t="n">
        <v>31.92</v>
      </c>
      <c r="E147" s="0" t="n">
        <v>31.969999</v>
      </c>
      <c r="F147" s="0" t="n">
        <v>31.969999</v>
      </c>
      <c r="G147" s="0" t="n">
        <v>1779200</v>
      </c>
    </row>
    <row r="148" customFormat="false" ht="12.8" hidden="false" customHeight="false" outlineLevel="0" collapsed="false">
      <c r="A148" s="30" t="s">
        <v>292</v>
      </c>
      <c r="B148" s="0" t="n">
        <v>32.439999</v>
      </c>
      <c r="C148" s="0" t="n">
        <v>32.48</v>
      </c>
      <c r="D148" s="0" t="n">
        <v>31.139999</v>
      </c>
      <c r="E148" s="0" t="n">
        <v>31.459999</v>
      </c>
      <c r="F148" s="0" t="n">
        <v>31.459999</v>
      </c>
      <c r="G148" s="0" t="n">
        <v>915000</v>
      </c>
    </row>
    <row r="149" customFormat="false" ht="12.8" hidden="false" customHeight="false" outlineLevel="0" collapsed="false">
      <c r="A149" s="30" t="s">
        <v>293</v>
      </c>
      <c r="B149" s="0" t="n">
        <v>31.209999</v>
      </c>
      <c r="C149" s="0" t="n">
        <v>31.66</v>
      </c>
      <c r="D149" s="0" t="n">
        <v>30.959999</v>
      </c>
      <c r="E149" s="0" t="n">
        <v>31.459999</v>
      </c>
      <c r="F149" s="0" t="n">
        <v>31.459999</v>
      </c>
      <c r="G149" s="0" t="n">
        <v>471100</v>
      </c>
    </row>
    <row r="150" customFormat="false" ht="12.8" hidden="false" customHeight="false" outlineLevel="0" collapsed="false">
      <c r="A150" s="30" t="s">
        <v>294</v>
      </c>
      <c r="B150" s="0" t="n">
        <v>31.17</v>
      </c>
      <c r="C150" s="0" t="n">
        <v>31.950001</v>
      </c>
      <c r="D150" s="0" t="n">
        <v>31.059999</v>
      </c>
      <c r="E150" s="0" t="n">
        <v>31.799999</v>
      </c>
      <c r="F150" s="0" t="n">
        <v>31.799999</v>
      </c>
      <c r="G150" s="0" t="n">
        <v>399500</v>
      </c>
    </row>
    <row r="151" customFormat="false" ht="12.8" hidden="false" customHeight="false" outlineLevel="0" collapsed="false">
      <c r="A151" s="30" t="s">
        <v>295</v>
      </c>
      <c r="B151" s="0" t="n">
        <v>31.73</v>
      </c>
      <c r="C151" s="0" t="n">
        <v>32.490002</v>
      </c>
      <c r="D151" s="0" t="n">
        <v>31.58</v>
      </c>
      <c r="E151" s="0" t="n">
        <v>32.419998</v>
      </c>
      <c r="F151" s="0" t="n">
        <v>32.419998</v>
      </c>
      <c r="G151" s="0" t="n">
        <v>312700</v>
      </c>
    </row>
    <row r="152" customFormat="false" ht="12.8" hidden="false" customHeight="false" outlineLevel="0" collapsed="false">
      <c r="A152" s="30" t="s">
        <v>296</v>
      </c>
      <c r="B152" s="0" t="n">
        <v>32.220001</v>
      </c>
      <c r="C152" s="0" t="n">
        <v>32.27</v>
      </c>
      <c r="D152" s="0" t="n">
        <v>31.620001</v>
      </c>
      <c r="E152" s="0" t="n">
        <v>31.780001</v>
      </c>
      <c r="F152" s="0" t="n">
        <v>31.780001</v>
      </c>
      <c r="G152" s="0" t="n">
        <v>634700</v>
      </c>
    </row>
    <row r="153" customFormat="false" ht="12.8" hidden="false" customHeight="false" outlineLevel="0" collapsed="false">
      <c r="A153" s="30" t="s">
        <v>297</v>
      </c>
      <c r="B153" s="0" t="n">
        <v>31.93</v>
      </c>
      <c r="C153" s="0" t="n">
        <v>31.93</v>
      </c>
      <c r="D153" s="0" t="n">
        <v>31.57</v>
      </c>
      <c r="E153" s="0" t="n">
        <v>31.690001</v>
      </c>
      <c r="F153" s="0" t="n">
        <v>31.690001</v>
      </c>
      <c r="G153" s="0" t="n">
        <v>464600</v>
      </c>
    </row>
    <row r="154" customFormat="false" ht="12.8" hidden="false" customHeight="false" outlineLevel="0" collapsed="false">
      <c r="A154" s="30" t="s">
        <v>298</v>
      </c>
      <c r="B154" s="0" t="n">
        <v>31.4</v>
      </c>
      <c r="C154" s="0" t="n">
        <v>31.5</v>
      </c>
      <c r="D154" s="0" t="n">
        <v>31.02</v>
      </c>
      <c r="E154" s="0" t="n">
        <v>31.209999</v>
      </c>
      <c r="F154" s="0" t="n">
        <v>31.209999</v>
      </c>
      <c r="G154" s="0" t="n">
        <v>622800</v>
      </c>
    </row>
    <row r="155" customFormat="false" ht="12.8" hidden="false" customHeight="false" outlineLevel="0" collapsed="false">
      <c r="A155" s="30" t="s">
        <v>299</v>
      </c>
      <c r="B155" s="0" t="n">
        <v>31.1</v>
      </c>
      <c r="C155" s="0" t="n">
        <v>31.32</v>
      </c>
      <c r="D155" s="0" t="n">
        <v>30.860001</v>
      </c>
      <c r="E155" s="0" t="n">
        <v>31.1</v>
      </c>
      <c r="F155" s="0" t="n">
        <v>31.1</v>
      </c>
      <c r="G155" s="0" t="n">
        <v>413300</v>
      </c>
    </row>
    <row r="156" customFormat="false" ht="12.8" hidden="false" customHeight="false" outlineLevel="0" collapsed="false">
      <c r="A156" s="30" t="s">
        <v>300</v>
      </c>
      <c r="B156" s="0" t="n">
        <v>30.969999</v>
      </c>
      <c r="C156" s="0" t="n">
        <v>31.26</v>
      </c>
      <c r="D156" s="0" t="n">
        <v>30.83</v>
      </c>
      <c r="E156" s="0" t="n">
        <v>31.209999</v>
      </c>
      <c r="F156" s="0" t="n">
        <v>31.209999</v>
      </c>
      <c r="G156" s="0" t="n">
        <v>341300</v>
      </c>
    </row>
    <row r="157" customFormat="false" ht="12.8" hidden="false" customHeight="false" outlineLevel="0" collapsed="false">
      <c r="A157" s="30" t="s">
        <v>301</v>
      </c>
      <c r="B157" s="0" t="n">
        <v>31.129999</v>
      </c>
      <c r="C157" s="0" t="n">
        <v>31.26</v>
      </c>
      <c r="D157" s="0" t="n">
        <v>30.91</v>
      </c>
      <c r="E157" s="0" t="n">
        <v>31.09</v>
      </c>
      <c r="F157" s="0" t="n">
        <v>31.09</v>
      </c>
      <c r="G157" s="0" t="n">
        <v>379200</v>
      </c>
    </row>
    <row r="158" customFormat="false" ht="12.8" hidden="false" customHeight="false" outlineLevel="0" collapsed="false">
      <c r="A158" s="30" t="s">
        <v>302</v>
      </c>
      <c r="B158" s="0" t="n">
        <v>31.35</v>
      </c>
      <c r="C158" s="0" t="n">
        <v>32.060001</v>
      </c>
      <c r="D158" s="0" t="n">
        <v>31.01</v>
      </c>
      <c r="E158" s="0" t="n">
        <v>31.459999</v>
      </c>
      <c r="F158" s="0" t="n">
        <v>31.459999</v>
      </c>
      <c r="G158" s="0" t="n">
        <v>498100</v>
      </c>
    </row>
    <row r="159" customFormat="false" ht="12.8" hidden="false" customHeight="false" outlineLevel="0" collapsed="false">
      <c r="A159" s="30" t="s">
        <v>303</v>
      </c>
      <c r="B159" s="0" t="n">
        <v>31.92</v>
      </c>
      <c r="C159" s="0" t="n">
        <v>32.040001</v>
      </c>
      <c r="D159" s="0" t="n">
        <v>30.950001</v>
      </c>
      <c r="E159" s="0" t="n">
        <v>31.16</v>
      </c>
      <c r="F159" s="0" t="n">
        <v>31.16</v>
      </c>
      <c r="G159" s="0" t="n">
        <v>571300</v>
      </c>
    </row>
    <row r="160" customFormat="false" ht="12.8" hidden="false" customHeight="false" outlineLevel="0" collapsed="false">
      <c r="A160" s="30" t="s">
        <v>304</v>
      </c>
      <c r="B160" s="0" t="n">
        <v>31.07</v>
      </c>
      <c r="C160" s="0" t="n">
        <v>31.52</v>
      </c>
      <c r="D160" s="0" t="n">
        <v>30.879999</v>
      </c>
      <c r="E160" s="0" t="n">
        <v>31.15</v>
      </c>
      <c r="F160" s="0" t="n">
        <v>31.15</v>
      </c>
      <c r="G160" s="0" t="n">
        <v>564400</v>
      </c>
    </row>
    <row r="161" customFormat="false" ht="12.8" hidden="false" customHeight="false" outlineLevel="0" collapsed="false">
      <c r="A161" s="30" t="s">
        <v>305</v>
      </c>
      <c r="B161" s="0" t="n">
        <v>31.370001</v>
      </c>
      <c r="C161" s="0" t="n">
        <v>31.52</v>
      </c>
      <c r="D161" s="0" t="n">
        <v>30.870001</v>
      </c>
      <c r="E161" s="0" t="n">
        <v>31.309999</v>
      </c>
      <c r="F161" s="0" t="n">
        <v>31.309999</v>
      </c>
      <c r="G161" s="0" t="n">
        <v>186200</v>
      </c>
    </row>
    <row r="162" customFormat="false" ht="12.8" hidden="false" customHeight="false" outlineLevel="0" collapsed="false">
      <c r="A162" s="30" t="s">
        <v>306</v>
      </c>
      <c r="B162" s="0" t="n">
        <v>31.43</v>
      </c>
      <c r="C162" s="0" t="n">
        <v>31.74</v>
      </c>
      <c r="D162" s="0" t="n">
        <v>30.98</v>
      </c>
      <c r="E162" s="0" t="n">
        <v>31.190001</v>
      </c>
      <c r="F162" s="0" t="n">
        <v>31.190001</v>
      </c>
      <c r="G162" s="0" t="n">
        <v>485100</v>
      </c>
    </row>
    <row r="163" customFormat="false" ht="12.8" hidden="false" customHeight="false" outlineLevel="0" collapsed="false">
      <c r="A163" s="30" t="s">
        <v>307</v>
      </c>
      <c r="B163" s="0" t="n">
        <v>31.43</v>
      </c>
      <c r="C163" s="0" t="n">
        <v>31.940001</v>
      </c>
      <c r="D163" s="0" t="n">
        <v>31.200001</v>
      </c>
      <c r="E163" s="0" t="n">
        <v>31.75</v>
      </c>
      <c r="F163" s="0" t="n">
        <v>31.75</v>
      </c>
      <c r="G163" s="0" t="n">
        <v>370800</v>
      </c>
    </row>
    <row r="164" customFormat="false" ht="12.8" hidden="false" customHeight="false" outlineLevel="0" collapsed="false">
      <c r="A164" s="30" t="s">
        <v>308</v>
      </c>
      <c r="B164" s="0" t="n">
        <v>31.6</v>
      </c>
      <c r="C164" s="0" t="n">
        <v>32.07</v>
      </c>
      <c r="D164" s="0" t="n">
        <v>31.209999</v>
      </c>
      <c r="E164" s="0" t="n">
        <v>31.799999</v>
      </c>
      <c r="F164" s="0" t="n">
        <v>31.799999</v>
      </c>
      <c r="G164" s="0" t="n">
        <v>348500</v>
      </c>
    </row>
    <row r="165" customFormat="false" ht="12.8" hidden="false" customHeight="false" outlineLevel="0" collapsed="false">
      <c r="A165" s="30" t="s">
        <v>309</v>
      </c>
      <c r="B165" s="0" t="n">
        <v>31.93</v>
      </c>
      <c r="C165" s="0" t="n">
        <v>32.189999</v>
      </c>
      <c r="D165" s="0" t="n">
        <v>31.84</v>
      </c>
      <c r="E165" s="0" t="n">
        <v>31.879999</v>
      </c>
      <c r="F165" s="0" t="n">
        <v>31.879999</v>
      </c>
      <c r="G165" s="0" t="n">
        <v>440700</v>
      </c>
    </row>
    <row r="166" customFormat="false" ht="12.8" hidden="false" customHeight="false" outlineLevel="0" collapsed="false">
      <c r="A166" s="30" t="s">
        <v>310</v>
      </c>
      <c r="B166" s="0" t="n">
        <v>31.98</v>
      </c>
      <c r="C166" s="0" t="n">
        <v>32.610001</v>
      </c>
      <c r="D166" s="0" t="n">
        <v>31.75</v>
      </c>
      <c r="E166" s="0" t="n">
        <v>32.57</v>
      </c>
      <c r="F166" s="0" t="n">
        <v>32.57</v>
      </c>
      <c r="G166" s="0" t="n">
        <v>375000</v>
      </c>
    </row>
    <row r="167" customFormat="false" ht="12.8" hidden="false" customHeight="false" outlineLevel="0" collapsed="false">
      <c r="A167" s="30" t="s">
        <v>311</v>
      </c>
      <c r="B167" s="0" t="n">
        <v>32.759998</v>
      </c>
      <c r="C167" s="0" t="n">
        <v>32.889999</v>
      </c>
      <c r="D167" s="0" t="n">
        <v>32.09</v>
      </c>
      <c r="E167" s="0" t="n">
        <v>32.299999</v>
      </c>
      <c r="F167" s="0" t="n">
        <v>32.299999</v>
      </c>
      <c r="G167" s="0" t="n">
        <v>325400</v>
      </c>
    </row>
    <row r="168" customFormat="false" ht="12.8" hidden="false" customHeight="false" outlineLevel="0" collapsed="false">
      <c r="A168" s="30" t="s">
        <v>312</v>
      </c>
      <c r="B168" s="0" t="n">
        <v>32.25</v>
      </c>
      <c r="C168" s="0" t="n">
        <v>33.259998</v>
      </c>
      <c r="D168" s="0" t="n">
        <v>32.099998</v>
      </c>
      <c r="E168" s="0" t="n">
        <v>33.18</v>
      </c>
      <c r="F168" s="0" t="n">
        <v>33.18</v>
      </c>
      <c r="G168" s="0" t="n">
        <v>458400</v>
      </c>
    </row>
    <row r="169" customFormat="false" ht="12.8" hidden="false" customHeight="false" outlineLevel="0" collapsed="false">
      <c r="A169" s="30" t="s">
        <v>313</v>
      </c>
      <c r="B169" s="0" t="n">
        <v>33.049999</v>
      </c>
      <c r="C169" s="0" t="n">
        <v>33.240002</v>
      </c>
      <c r="D169" s="0" t="n">
        <v>32.419998</v>
      </c>
      <c r="E169" s="0" t="n">
        <v>33.060001</v>
      </c>
      <c r="F169" s="0" t="n">
        <v>33.060001</v>
      </c>
      <c r="G169" s="0" t="n">
        <v>210600</v>
      </c>
    </row>
    <row r="170" customFormat="false" ht="12.8" hidden="false" customHeight="false" outlineLevel="0" collapsed="false">
      <c r="A170" s="30" t="s">
        <v>314</v>
      </c>
      <c r="B170" s="0" t="n">
        <v>33.009998</v>
      </c>
      <c r="C170" s="0" t="n">
        <v>33.560001</v>
      </c>
      <c r="D170" s="0" t="n">
        <v>32.860001</v>
      </c>
      <c r="E170" s="0" t="n">
        <v>33.189999</v>
      </c>
      <c r="F170" s="0" t="n">
        <v>33.189999</v>
      </c>
      <c r="G170" s="0" t="n">
        <v>297600</v>
      </c>
    </row>
    <row r="171" customFormat="false" ht="12.8" hidden="false" customHeight="false" outlineLevel="0" collapsed="false">
      <c r="A171" s="30" t="s">
        <v>315</v>
      </c>
      <c r="B171" s="0" t="n">
        <v>33.139999</v>
      </c>
      <c r="C171" s="0" t="n">
        <v>33.16</v>
      </c>
      <c r="D171" s="0" t="n">
        <v>32.630001</v>
      </c>
      <c r="E171" s="0" t="n">
        <v>33.049999</v>
      </c>
      <c r="F171" s="0" t="n">
        <v>33.049999</v>
      </c>
      <c r="G171" s="0" t="n">
        <v>487000</v>
      </c>
    </row>
    <row r="172" customFormat="false" ht="12.8" hidden="false" customHeight="false" outlineLevel="0" collapsed="false">
      <c r="A172" s="30" t="s">
        <v>316</v>
      </c>
      <c r="B172" s="0" t="n">
        <v>33.060001</v>
      </c>
      <c r="C172" s="0" t="n">
        <v>33.669998</v>
      </c>
      <c r="D172" s="0" t="n">
        <v>32.759998</v>
      </c>
      <c r="E172" s="0" t="n">
        <v>32.84</v>
      </c>
      <c r="F172" s="0" t="n">
        <v>32.84</v>
      </c>
      <c r="G172" s="0" t="n">
        <v>212400</v>
      </c>
    </row>
    <row r="173" customFormat="false" ht="12.8" hidden="false" customHeight="false" outlineLevel="0" collapsed="false">
      <c r="A173" s="30" t="s">
        <v>317</v>
      </c>
      <c r="B173" s="0" t="n">
        <v>32.689999</v>
      </c>
      <c r="C173" s="0" t="n">
        <v>32.939999</v>
      </c>
      <c r="D173" s="0" t="n">
        <v>31.809999</v>
      </c>
      <c r="E173" s="0" t="n">
        <v>31.940001</v>
      </c>
      <c r="F173" s="0" t="n">
        <v>31.940001</v>
      </c>
      <c r="G173" s="0" t="n">
        <v>553400</v>
      </c>
    </row>
    <row r="174" customFormat="false" ht="12.8" hidden="false" customHeight="false" outlineLevel="0" collapsed="false">
      <c r="A174" s="30" t="s">
        <v>318</v>
      </c>
      <c r="B174" s="0" t="n">
        <v>31.83</v>
      </c>
      <c r="C174" s="0" t="n">
        <v>32.09</v>
      </c>
      <c r="D174" s="0" t="n">
        <v>31.41</v>
      </c>
      <c r="E174" s="0" t="n">
        <v>31.65</v>
      </c>
      <c r="F174" s="0" t="n">
        <v>31.65</v>
      </c>
      <c r="G174" s="0" t="n">
        <v>615200</v>
      </c>
    </row>
    <row r="175" customFormat="false" ht="12.8" hidden="false" customHeight="false" outlineLevel="0" collapsed="false">
      <c r="A175" s="30" t="s">
        <v>319</v>
      </c>
      <c r="B175" s="0" t="n">
        <v>31.6</v>
      </c>
      <c r="C175" s="0" t="n">
        <v>31.84</v>
      </c>
      <c r="D175" s="0" t="n">
        <v>31.129999</v>
      </c>
      <c r="E175" s="0" t="n">
        <v>31.27</v>
      </c>
      <c r="F175" s="0" t="n">
        <v>31.27</v>
      </c>
      <c r="G175" s="0" t="n">
        <v>644100</v>
      </c>
    </row>
    <row r="176" customFormat="false" ht="12.8" hidden="false" customHeight="false" outlineLevel="0" collapsed="false">
      <c r="A176" s="30" t="s">
        <v>320</v>
      </c>
      <c r="B176" s="0" t="n">
        <v>31.120001</v>
      </c>
      <c r="C176" s="0" t="n">
        <v>31.309999</v>
      </c>
      <c r="D176" s="0" t="n">
        <v>30.469999</v>
      </c>
      <c r="E176" s="0" t="n">
        <v>31.02</v>
      </c>
      <c r="F176" s="0" t="n">
        <v>31.02</v>
      </c>
      <c r="G176" s="0" t="n">
        <v>359100</v>
      </c>
    </row>
    <row r="177" customFormat="false" ht="12.8" hidden="false" customHeight="false" outlineLevel="0" collapsed="false">
      <c r="A177" s="30" t="s">
        <v>321</v>
      </c>
      <c r="B177" s="0" t="n">
        <v>30.73</v>
      </c>
      <c r="C177" s="0" t="n">
        <v>30.98</v>
      </c>
      <c r="D177" s="0" t="n">
        <v>30.190001</v>
      </c>
      <c r="E177" s="0" t="n">
        <v>30.85</v>
      </c>
      <c r="F177" s="0" t="n">
        <v>30.85</v>
      </c>
      <c r="G177" s="0" t="n">
        <v>924000</v>
      </c>
    </row>
    <row r="178" customFormat="false" ht="12.8" hidden="false" customHeight="false" outlineLevel="0" collapsed="false">
      <c r="A178" s="30" t="s">
        <v>322</v>
      </c>
      <c r="B178" s="0" t="n">
        <v>30.860001</v>
      </c>
      <c r="C178" s="0" t="n">
        <v>31.17</v>
      </c>
      <c r="D178" s="0" t="n">
        <v>30.559999</v>
      </c>
      <c r="E178" s="0" t="n">
        <v>30.83</v>
      </c>
      <c r="F178" s="0" t="n">
        <v>30.83</v>
      </c>
      <c r="G178" s="0" t="n">
        <v>1035600</v>
      </c>
    </row>
    <row r="179" customFormat="false" ht="12.8" hidden="false" customHeight="false" outlineLevel="0" collapsed="false">
      <c r="A179" s="30" t="s">
        <v>323</v>
      </c>
      <c r="B179" s="0" t="n">
        <v>30.15</v>
      </c>
      <c r="C179" s="0" t="n">
        <v>31.4</v>
      </c>
      <c r="D179" s="0" t="n">
        <v>29.860001</v>
      </c>
      <c r="E179" s="0" t="n">
        <v>31.34</v>
      </c>
      <c r="F179" s="0" t="n">
        <v>31.34</v>
      </c>
      <c r="G179" s="0" t="n">
        <v>1862500</v>
      </c>
    </row>
    <row r="180" customFormat="false" ht="12.8" hidden="false" customHeight="false" outlineLevel="0" collapsed="false">
      <c r="A180" s="30" t="s">
        <v>324</v>
      </c>
      <c r="B180" s="0" t="n">
        <v>31.209999</v>
      </c>
      <c r="C180" s="0" t="n">
        <v>31.42</v>
      </c>
      <c r="D180" s="0" t="n">
        <v>30.4</v>
      </c>
      <c r="E180" s="0" t="n">
        <v>30.540001</v>
      </c>
      <c r="F180" s="0" t="n">
        <v>30.540001</v>
      </c>
      <c r="G180" s="0" t="n">
        <v>398900</v>
      </c>
    </row>
    <row r="181" customFormat="false" ht="12.8" hidden="false" customHeight="false" outlineLevel="0" collapsed="false">
      <c r="A181" s="30" t="s">
        <v>325</v>
      </c>
      <c r="B181" s="0" t="n">
        <v>30.98</v>
      </c>
      <c r="C181" s="0" t="n">
        <v>31.969999</v>
      </c>
      <c r="D181" s="0" t="n">
        <v>30.700001</v>
      </c>
      <c r="E181" s="0" t="n">
        <v>31.25</v>
      </c>
      <c r="F181" s="0" t="n">
        <v>31.25</v>
      </c>
      <c r="G181" s="0" t="n">
        <v>1053100</v>
      </c>
    </row>
    <row r="182" customFormat="false" ht="12.8" hidden="false" customHeight="false" outlineLevel="0" collapsed="false">
      <c r="A182" s="30" t="s">
        <v>326</v>
      </c>
      <c r="B182" s="0" t="n">
        <v>31.15</v>
      </c>
      <c r="C182" s="0" t="n">
        <v>31.32</v>
      </c>
      <c r="D182" s="0" t="n">
        <v>30.790001</v>
      </c>
      <c r="E182" s="0" t="n">
        <v>30.85</v>
      </c>
      <c r="F182" s="0" t="n">
        <v>30.85</v>
      </c>
      <c r="G182" s="0" t="n">
        <v>417800</v>
      </c>
    </row>
    <row r="183" customFormat="false" ht="12.8" hidden="false" customHeight="false" outlineLevel="0" collapsed="false">
      <c r="A183" s="30" t="s">
        <v>327</v>
      </c>
      <c r="B183" s="0" t="n">
        <v>30.82</v>
      </c>
      <c r="C183" s="0" t="n">
        <v>31.049999</v>
      </c>
      <c r="D183" s="0" t="n">
        <v>29.82</v>
      </c>
      <c r="E183" s="0" t="n">
        <v>30.200001</v>
      </c>
      <c r="F183" s="0" t="n">
        <v>30.200001</v>
      </c>
      <c r="G183" s="0" t="n">
        <v>1213100</v>
      </c>
    </row>
    <row r="184" customFormat="false" ht="12.8" hidden="false" customHeight="false" outlineLevel="0" collapsed="false">
      <c r="A184" s="30" t="s">
        <v>328</v>
      </c>
      <c r="B184" s="0" t="n">
        <v>30.15</v>
      </c>
      <c r="C184" s="0" t="n">
        <v>30.59</v>
      </c>
      <c r="D184" s="0" t="n">
        <v>30</v>
      </c>
      <c r="E184" s="0" t="n">
        <v>30.32</v>
      </c>
      <c r="F184" s="0" t="n">
        <v>30.32</v>
      </c>
      <c r="G184" s="0" t="n">
        <v>808200</v>
      </c>
    </row>
    <row r="185" customFormat="false" ht="12.8" hidden="false" customHeight="false" outlineLevel="0" collapsed="false">
      <c r="A185" s="30" t="s">
        <v>329</v>
      </c>
      <c r="B185" s="0" t="n">
        <v>30.68</v>
      </c>
      <c r="C185" s="0" t="n">
        <v>30.99</v>
      </c>
      <c r="D185" s="0" t="n">
        <v>30.309999</v>
      </c>
      <c r="E185" s="0" t="n">
        <v>30.889999</v>
      </c>
      <c r="F185" s="0" t="n">
        <v>30.889999</v>
      </c>
      <c r="G185" s="0" t="n">
        <v>343900</v>
      </c>
    </row>
    <row r="186" customFormat="false" ht="12.8" hidden="false" customHeight="false" outlineLevel="0" collapsed="false">
      <c r="A186" s="30" t="s">
        <v>330</v>
      </c>
      <c r="B186" s="0" t="n">
        <v>30.959999</v>
      </c>
      <c r="C186" s="0" t="n">
        <v>31.52</v>
      </c>
      <c r="D186" s="0" t="n">
        <v>30.610001</v>
      </c>
      <c r="E186" s="0" t="n">
        <v>30.74</v>
      </c>
      <c r="F186" s="0" t="n">
        <v>30.74</v>
      </c>
      <c r="G186" s="0" t="n">
        <v>382200</v>
      </c>
    </row>
    <row r="187" customFormat="false" ht="12.8" hidden="false" customHeight="false" outlineLevel="0" collapsed="false">
      <c r="A187" s="30" t="s">
        <v>331</v>
      </c>
      <c r="B187" s="0" t="n">
        <v>30.52</v>
      </c>
      <c r="C187" s="0" t="n">
        <v>30.67</v>
      </c>
      <c r="D187" s="0" t="n">
        <v>29.959999</v>
      </c>
      <c r="E187" s="0" t="n">
        <v>30.48</v>
      </c>
      <c r="F187" s="0" t="n">
        <v>30.48</v>
      </c>
      <c r="G187" s="0" t="n">
        <v>356300</v>
      </c>
    </row>
    <row r="188" customFormat="false" ht="12.8" hidden="false" customHeight="false" outlineLevel="0" collapsed="false">
      <c r="A188" s="30" t="s">
        <v>332</v>
      </c>
      <c r="B188" s="0" t="n">
        <v>30.48</v>
      </c>
      <c r="C188" s="0" t="n">
        <v>30.82</v>
      </c>
      <c r="D188" s="0" t="n">
        <v>29.940001</v>
      </c>
      <c r="E188" s="0" t="n">
        <v>30.16</v>
      </c>
      <c r="F188" s="0" t="n">
        <v>30.16</v>
      </c>
      <c r="G188" s="0" t="n">
        <v>564600</v>
      </c>
    </row>
    <row r="189" customFormat="false" ht="12.8" hidden="false" customHeight="false" outlineLevel="0" collapsed="false">
      <c r="A189" s="30" t="s">
        <v>333</v>
      </c>
      <c r="B189" s="0" t="n">
        <v>30.23</v>
      </c>
      <c r="C189" s="0" t="n">
        <v>30.23</v>
      </c>
      <c r="D189" s="0" t="n">
        <v>29.5</v>
      </c>
      <c r="E189" s="0" t="n">
        <v>29.93</v>
      </c>
      <c r="F189" s="0" t="n">
        <v>29.93</v>
      </c>
      <c r="G189" s="0" t="n">
        <v>861200</v>
      </c>
    </row>
    <row r="190" customFormat="false" ht="12.8" hidden="false" customHeight="false" outlineLevel="0" collapsed="false">
      <c r="A190" s="30" t="s">
        <v>334</v>
      </c>
      <c r="B190" s="0" t="n">
        <v>29.98</v>
      </c>
      <c r="C190" s="0" t="n">
        <v>30.17</v>
      </c>
      <c r="D190" s="0" t="n">
        <v>28.57</v>
      </c>
      <c r="E190" s="0" t="n">
        <v>29.809999</v>
      </c>
      <c r="F190" s="0" t="n">
        <v>29.809999</v>
      </c>
      <c r="G190" s="0" t="n">
        <v>1292300</v>
      </c>
    </row>
    <row r="191" customFormat="false" ht="12.8" hidden="false" customHeight="false" outlineLevel="0" collapsed="false">
      <c r="A191" s="30" t="s">
        <v>335</v>
      </c>
      <c r="B191" s="0" t="n">
        <v>30.49</v>
      </c>
      <c r="C191" s="0" t="n">
        <v>30.66</v>
      </c>
      <c r="D191" s="0" t="n">
        <v>29.83</v>
      </c>
      <c r="E191" s="0" t="n">
        <v>30.059999</v>
      </c>
      <c r="F191" s="0" t="n">
        <v>30.059999</v>
      </c>
      <c r="G191" s="0" t="n">
        <v>1015700</v>
      </c>
    </row>
    <row r="192" customFormat="false" ht="12.8" hidden="false" customHeight="false" outlineLevel="0" collapsed="false">
      <c r="A192" s="30" t="s">
        <v>336</v>
      </c>
      <c r="B192" s="0" t="n">
        <v>31.17</v>
      </c>
      <c r="C192" s="0" t="n">
        <v>31.629999</v>
      </c>
      <c r="D192" s="0" t="n">
        <v>30.68</v>
      </c>
      <c r="E192" s="0" t="n">
        <v>31.219999</v>
      </c>
      <c r="F192" s="0" t="n">
        <v>31.219999</v>
      </c>
      <c r="G192" s="0" t="n">
        <v>1364700</v>
      </c>
    </row>
    <row r="193" customFormat="false" ht="12.8" hidden="false" customHeight="false" outlineLevel="0" collapsed="false">
      <c r="A193" s="30" t="s">
        <v>337</v>
      </c>
      <c r="B193" s="0" t="n">
        <v>31.26</v>
      </c>
      <c r="C193" s="0" t="n">
        <v>32.029999</v>
      </c>
      <c r="D193" s="0" t="n">
        <v>31.09</v>
      </c>
      <c r="E193" s="0" t="n">
        <v>31.99</v>
      </c>
      <c r="F193" s="0" t="n">
        <v>31.99</v>
      </c>
      <c r="G193" s="0" t="n">
        <v>787500</v>
      </c>
    </row>
    <row r="194" customFormat="false" ht="12.8" hidden="false" customHeight="false" outlineLevel="0" collapsed="false">
      <c r="A194" s="30" t="s">
        <v>338</v>
      </c>
      <c r="B194" s="0" t="n">
        <v>31.98</v>
      </c>
      <c r="C194" s="0" t="n">
        <v>32.599998</v>
      </c>
      <c r="D194" s="0" t="n">
        <v>31.639999</v>
      </c>
      <c r="E194" s="0" t="n">
        <v>32.349998</v>
      </c>
      <c r="F194" s="0" t="n">
        <v>32.349998</v>
      </c>
      <c r="G194" s="0" t="n">
        <v>713200</v>
      </c>
    </row>
    <row r="195" customFormat="false" ht="12.8" hidden="false" customHeight="false" outlineLevel="0" collapsed="false">
      <c r="A195" s="30" t="s">
        <v>339</v>
      </c>
      <c r="B195" s="0" t="n">
        <v>32.689999</v>
      </c>
      <c r="C195" s="0" t="n">
        <v>33.5</v>
      </c>
      <c r="D195" s="0" t="n">
        <v>32.330002</v>
      </c>
      <c r="E195" s="0" t="n">
        <v>32.869999</v>
      </c>
      <c r="F195" s="0" t="n">
        <v>32.869999</v>
      </c>
      <c r="G195" s="0" t="n">
        <v>1389400</v>
      </c>
    </row>
    <row r="196" customFormat="false" ht="12.8" hidden="false" customHeight="false" outlineLevel="0" collapsed="false">
      <c r="A196" s="30" t="s">
        <v>340</v>
      </c>
      <c r="B196" s="0" t="n">
        <v>32.68</v>
      </c>
      <c r="C196" s="0" t="n">
        <v>33.299999</v>
      </c>
      <c r="D196" s="0" t="n">
        <v>32.34</v>
      </c>
      <c r="E196" s="0" t="n">
        <v>32.439999</v>
      </c>
      <c r="F196" s="0" t="n">
        <v>32.439999</v>
      </c>
      <c r="G196" s="0" t="n">
        <v>1265500</v>
      </c>
    </row>
    <row r="197" customFormat="false" ht="12.8" hidden="false" customHeight="false" outlineLevel="0" collapsed="false">
      <c r="A197" s="30" t="s">
        <v>341</v>
      </c>
      <c r="B197" s="0" t="n">
        <v>32.689999</v>
      </c>
      <c r="C197" s="0" t="n">
        <v>33.299999</v>
      </c>
      <c r="D197" s="0" t="n">
        <v>31.799999</v>
      </c>
      <c r="E197" s="0" t="n">
        <v>32.060001</v>
      </c>
      <c r="F197" s="0" t="n">
        <v>32.060001</v>
      </c>
      <c r="G197" s="0" t="n">
        <v>1616100</v>
      </c>
    </row>
    <row r="198" customFormat="false" ht="12.8" hidden="false" customHeight="false" outlineLevel="0" collapsed="false">
      <c r="A198" s="30" t="s">
        <v>342</v>
      </c>
      <c r="B198" s="0" t="n">
        <v>33.299999</v>
      </c>
      <c r="C198" s="0" t="n">
        <v>33.419998</v>
      </c>
      <c r="D198" s="0" t="n">
        <v>31.299999</v>
      </c>
      <c r="E198" s="0" t="n">
        <v>32.23</v>
      </c>
      <c r="F198" s="0" t="n">
        <v>32.23</v>
      </c>
      <c r="G198" s="0" t="n">
        <v>3081100</v>
      </c>
    </row>
    <row r="199" customFormat="false" ht="12.8" hidden="false" customHeight="false" outlineLevel="0" collapsed="false">
      <c r="A199" s="30" t="s">
        <v>343</v>
      </c>
      <c r="B199" s="0" t="n">
        <v>32.25</v>
      </c>
      <c r="C199" s="0" t="n">
        <v>32.91</v>
      </c>
      <c r="D199" s="0" t="n">
        <v>31.799999</v>
      </c>
      <c r="E199" s="0" t="n">
        <v>32.119999</v>
      </c>
      <c r="F199" s="0" t="n">
        <v>32.119999</v>
      </c>
      <c r="G199" s="0" t="n">
        <v>494300</v>
      </c>
    </row>
    <row r="200" customFormat="false" ht="12.8" hidden="false" customHeight="false" outlineLevel="0" collapsed="false">
      <c r="A200" s="30" t="s">
        <v>344</v>
      </c>
      <c r="B200" s="0" t="n">
        <v>32.040001</v>
      </c>
      <c r="C200" s="0" t="n">
        <v>32.32</v>
      </c>
      <c r="D200" s="0" t="n">
        <v>31.559999</v>
      </c>
      <c r="E200" s="0" t="n">
        <v>32.02</v>
      </c>
      <c r="F200" s="0" t="n">
        <v>32.02</v>
      </c>
      <c r="G200" s="0" t="n">
        <v>408900</v>
      </c>
    </row>
    <row r="201" customFormat="false" ht="12.8" hidden="false" customHeight="false" outlineLevel="0" collapsed="false">
      <c r="A201" s="30" t="s">
        <v>345</v>
      </c>
      <c r="B201" s="0" t="n">
        <v>32.040001</v>
      </c>
      <c r="C201" s="0" t="n">
        <v>32.419998</v>
      </c>
      <c r="D201" s="0" t="n">
        <v>31.67</v>
      </c>
      <c r="E201" s="0" t="n">
        <v>32.279999</v>
      </c>
      <c r="F201" s="0" t="n">
        <v>32.279999</v>
      </c>
      <c r="G201" s="0" t="n">
        <v>206400</v>
      </c>
    </row>
    <row r="202" customFormat="false" ht="12.8" hidden="false" customHeight="false" outlineLevel="0" collapsed="false">
      <c r="A202" s="30" t="s">
        <v>346</v>
      </c>
      <c r="B202" s="0" t="n">
        <v>32.049999</v>
      </c>
      <c r="C202" s="0" t="n">
        <v>32.849998</v>
      </c>
      <c r="D202" s="0" t="n">
        <v>32.049999</v>
      </c>
      <c r="E202" s="0" t="n">
        <v>32.720001</v>
      </c>
      <c r="F202" s="0" t="n">
        <v>32.720001</v>
      </c>
      <c r="G202" s="0" t="n">
        <v>514100</v>
      </c>
    </row>
    <row r="203" customFormat="false" ht="12.8" hidden="false" customHeight="false" outlineLevel="0" collapsed="false">
      <c r="A203" s="30" t="s">
        <v>347</v>
      </c>
      <c r="B203" s="0" t="n">
        <v>32.709999</v>
      </c>
      <c r="C203" s="0" t="n">
        <v>32.709999</v>
      </c>
      <c r="D203" s="0" t="n">
        <v>31.780001</v>
      </c>
      <c r="E203" s="0" t="n">
        <v>31.860001</v>
      </c>
      <c r="F203" s="0" t="n">
        <v>31.860001</v>
      </c>
      <c r="G203" s="0" t="n">
        <v>311000</v>
      </c>
    </row>
    <row r="204" customFormat="false" ht="12.8" hidden="false" customHeight="false" outlineLevel="0" collapsed="false">
      <c r="A204" s="30" t="s">
        <v>348</v>
      </c>
      <c r="B204" s="0" t="n">
        <v>32.009998</v>
      </c>
      <c r="C204" s="0" t="n">
        <v>32.290001</v>
      </c>
      <c r="D204" s="0" t="n">
        <v>31.77</v>
      </c>
      <c r="E204" s="0" t="n">
        <v>32.240002</v>
      </c>
      <c r="F204" s="0" t="n">
        <v>32.240002</v>
      </c>
      <c r="G204" s="0" t="n">
        <v>152600</v>
      </c>
    </row>
    <row r="205" customFormat="false" ht="12.8" hidden="false" customHeight="false" outlineLevel="0" collapsed="false">
      <c r="A205" s="30" t="s">
        <v>349</v>
      </c>
      <c r="B205" s="0" t="n">
        <v>32.450001</v>
      </c>
      <c r="C205" s="0" t="n">
        <v>32.630001</v>
      </c>
      <c r="D205" s="0" t="n">
        <v>31.120001</v>
      </c>
      <c r="E205" s="0" t="n">
        <v>31.309999</v>
      </c>
      <c r="F205" s="0" t="n">
        <v>31.309999</v>
      </c>
      <c r="G205" s="0" t="n">
        <v>381000</v>
      </c>
    </row>
    <row r="206" customFormat="false" ht="12.8" hidden="false" customHeight="false" outlineLevel="0" collapsed="false">
      <c r="A206" s="30" t="s">
        <v>350</v>
      </c>
      <c r="B206" s="0" t="n">
        <v>31.370001</v>
      </c>
      <c r="C206" s="0" t="n">
        <v>31.98</v>
      </c>
      <c r="D206" s="0" t="n">
        <v>31.299999</v>
      </c>
      <c r="E206" s="0" t="n">
        <v>31.42</v>
      </c>
      <c r="F206" s="0" t="n">
        <v>31.42</v>
      </c>
      <c r="G206" s="0" t="n">
        <v>261400</v>
      </c>
    </row>
    <row r="207" customFormat="false" ht="12.8" hidden="false" customHeight="false" outlineLevel="0" collapsed="false">
      <c r="A207" s="30" t="s">
        <v>351</v>
      </c>
      <c r="B207" s="0" t="n">
        <v>31.48</v>
      </c>
      <c r="C207" s="0" t="n">
        <v>32.209999</v>
      </c>
      <c r="D207" s="0" t="n">
        <v>31.34</v>
      </c>
      <c r="E207" s="0" t="n">
        <v>32.099998</v>
      </c>
      <c r="F207" s="0" t="n">
        <v>32.099998</v>
      </c>
      <c r="G207" s="0" t="n">
        <v>215000</v>
      </c>
    </row>
    <row r="208" customFormat="false" ht="12.8" hidden="false" customHeight="false" outlineLevel="0" collapsed="false">
      <c r="A208" s="30" t="s">
        <v>352</v>
      </c>
      <c r="B208" s="0" t="n">
        <v>32.029999</v>
      </c>
      <c r="C208" s="0" t="n">
        <v>32.330002</v>
      </c>
      <c r="D208" s="0" t="n">
        <v>31.799999</v>
      </c>
      <c r="E208" s="0" t="n">
        <v>31.969999</v>
      </c>
      <c r="F208" s="0" t="n">
        <v>31.969999</v>
      </c>
      <c r="G208" s="0" t="n">
        <v>544300</v>
      </c>
    </row>
    <row r="209" customFormat="false" ht="12.8" hidden="false" customHeight="false" outlineLevel="0" collapsed="false">
      <c r="A209" s="30" t="s">
        <v>353</v>
      </c>
      <c r="B209" s="0" t="n">
        <v>31.77</v>
      </c>
      <c r="C209" s="0" t="n">
        <v>32.150002</v>
      </c>
      <c r="D209" s="0" t="n">
        <v>31.549999</v>
      </c>
      <c r="E209" s="0" t="n">
        <v>32.09</v>
      </c>
      <c r="F209" s="0" t="n">
        <v>32.09</v>
      </c>
      <c r="G209" s="0" t="n">
        <v>177600</v>
      </c>
    </row>
    <row r="210" customFormat="false" ht="12.8" hidden="false" customHeight="false" outlineLevel="0" collapsed="false">
      <c r="A210" s="30" t="s">
        <v>354</v>
      </c>
      <c r="B210" s="0" t="n">
        <v>32.040001</v>
      </c>
      <c r="C210" s="0" t="n">
        <v>32.119999</v>
      </c>
      <c r="D210" s="0" t="n">
        <v>31.66</v>
      </c>
      <c r="E210" s="0" t="n">
        <v>31.91</v>
      </c>
      <c r="F210" s="0" t="n">
        <v>31.91</v>
      </c>
      <c r="G210" s="0" t="n">
        <v>199500</v>
      </c>
    </row>
    <row r="211" customFormat="false" ht="12.8" hidden="false" customHeight="false" outlineLevel="0" collapsed="false">
      <c r="A211" s="30" t="s">
        <v>355</v>
      </c>
      <c r="B211" s="0" t="n">
        <v>32.02</v>
      </c>
      <c r="C211" s="0" t="n">
        <v>33.119999</v>
      </c>
      <c r="D211" s="0" t="n">
        <v>31.5</v>
      </c>
      <c r="E211" s="0" t="n">
        <v>33.07</v>
      </c>
      <c r="F211" s="0" t="n">
        <v>33.07</v>
      </c>
      <c r="G211" s="0" t="n">
        <v>515900</v>
      </c>
    </row>
    <row r="212" customFormat="false" ht="12.8" hidden="false" customHeight="false" outlineLevel="0" collapsed="false">
      <c r="A212" s="30" t="s">
        <v>356</v>
      </c>
      <c r="B212" s="0" t="n">
        <v>33.029999</v>
      </c>
      <c r="C212" s="0" t="n">
        <v>33.82</v>
      </c>
      <c r="D212" s="0" t="n">
        <v>32.759998</v>
      </c>
      <c r="E212" s="0" t="n">
        <v>33.130001</v>
      </c>
      <c r="F212" s="0" t="n">
        <v>33.130001</v>
      </c>
      <c r="G212" s="0" t="n">
        <v>642600</v>
      </c>
    </row>
    <row r="213" customFormat="false" ht="12.8" hidden="false" customHeight="false" outlineLevel="0" collapsed="false">
      <c r="A213" s="30" t="s">
        <v>357</v>
      </c>
      <c r="B213" s="0" t="n">
        <v>33.049999</v>
      </c>
      <c r="C213" s="0" t="n">
        <v>33.400002</v>
      </c>
      <c r="D213" s="0" t="n">
        <v>32.759998</v>
      </c>
      <c r="E213" s="0" t="n">
        <v>32.869999</v>
      </c>
      <c r="F213" s="0" t="n">
        <v>32.869999</v>
      </c>
      <c r="G213" s="0" t="n">
        <v>267300</v>
      </c>
    </row>
    <row r="214" customFormat="false" ht="12.8" hidden="false" customHeight="false" outlineLevel="0" collapsed="false">
      <c r="A214" s="30" t="s">
        <v>358</v>
      </c>
      <c r="B214" s="0" t="n">
        <v>32.25</v>
      </c>
      <c r="C214" s="0" t="n">
        <v>32.779999</v>
      </c>
      <c r="D214" s="0" t="n">
        <v>31.77</v>
      </c>
      <c r="E214" s="0" t="n">
        <v>32.75</v>
      </c>
      <c r="F214" s="0" t="n">
        <v>32.75</v>
      </c>
      <c r="G214" s="0" t="n">
        <v>457100</v>
      </c>
    </row>
    <row r="215" customFormat="false" ht="12.8" hidden="false" customHeight="false" outlineLevel="0" collapsed="false">
      <c r="A215" s="30" t="s">
        <v>359</v>
      </c>
      <c r="B215" s="0" t="n">
        <v>32.950001</v>
      </c>
      <c r="C215" s="0" t="n">
        <v>33.330002</v>
      </c>
      <c r="D215" s="0" t="n">
        <v>32.669998</v>
      </c>
      <c r="E215" s="0" t="n">
        <v>33.200001</v>
      </c>
      <c r="F215" s="0" t="n">
        <v>33.200001</v>
      </c>
      <c r="G215" s="0" t="n">
        <v>332100</v>
      </c>
    </row>
    <row r="216" customFormat="false" ht="12.8" hidden="false" customHeight="false" outlineLevel="0" collapsed="false">
      <c r="A216" s="30" t="s">
        <v>360</v>
      </c>
      <c r="B216" s="0" t="n">
        <v>33.200001</v>
      </c>
      <c r="C216" s="0" t="n">
        <v>33.610001</v>
      </c>
      <c r="D216" s="0" t="n">
        <v>33</v>
      </c>
      <c r="E216" s="0" t="n">
        <v>33.57</v>
      </c>
      <c r="F216" s="0" t="n">
        <v>33.57</v>
      </c>
      <c r="G216" s="0" t="n">
        <v>910600</v>
      </c>
    </row>
    <row r="217" customFormat="false" ht="12.8" hidden="false" customHeight="false" outlineLevel="0" collapsed="false">
      <c r="A217" s="30" t="s">
        <v>361</v>
      </c>
      <c r="B217" s="0" t="n">
        <v>33.75</v>
      </c>
      <c r="C217" s="0" t="n">
        <v>33.810001</v>
      </c>
      <c r="D217" s="0" t="n">
        <v>33.110001</v>
      </c>
      <c r="E217" s="0" t="n">
        <v>33.549999</v>
      </c>
      <c r="F217" s="0" t="n">
        <v>33.549999</v>
      </c>
      <c r="G217" s="0" t="n">
        <v>487500</v>
      </c>
    </row>
    <row r="218" customFormat="false" ht="12.8" hidden="false" customHeight="false" outlineLevel="0" collapsed="false">
      <c r="A218" s="30" t="s">
        <v>362</v>
      </c>
      <c r="B218" s="0" t="n">
        <v>33.439999</v>
      </c>
      <c r="C218" s="0" t="n">
        <v>34.259998</v>
      </c>
      <c r="D218" s="0" t="n">
        <v>33.439999</v>
      </c>
      <c r="E218" s="0" t="n">
        <v>33.990002</v>
      </c>
      <c r="F218" s="0" t="n">
        <v>33.990002</v>
      </c>
      <c r="G218" s="0" t="n">
        <v>767600</v>
      </c>
    </row>
    <row r="219" customFormat="false" ht="12.8" hidden="false" customHeight="false" outlineLevel="0" collapsed="false">
      <c r="A219" s="30" t="s">
        <v>363</v>
      </c>
      <c r="B219" s="0" t="n">
        <v>33.970001</v>
      </c>
      <c r="C219" s="0" t="n">
        <v>34.549999</v>
      </c>
      <c r="D219" s="0" t="n">
        <v>33.950001</v>
      </c>
      <c r="E219" s="0" t="n">
        <v>34.360001</v>
      </c>
      <c r="F219" s="0" t="n">
        <v>34.360001</v>
      </c>
      <c r="G219" s="0" t="n">
        <v>311500</v>
      </c>
    </row>
    <row r="220" customFormat="false" ht="12.8" hidden="false" customHeight="false" outlineLevel="0" collapsed="false">
      <c r="A220" s="30" t="s">
        <v>364</v>
      </c>
      <c r="B220" s="0" t="n">
        <v>34.419998</v>
      </c>
      <c r="C220" s="0" t="n">
        <v>34.490002</v>
      </c>
      <c r="D220" s="0" t="n">
        <v>34</v>
      </c>
      <c r="E220" s="0" t="n">
        <v>34.099998</v>
      </c>
      <c r="F220" s="0" t="n">
        <v>34.099998</v>
      </c>
      <c r="G220" s="0" t="n">
        <v>132000</v>
      </c>
    </row>
    <row r="221" customFormat="false" ht="12.8" hidden="false" customHeight="false" outlineLevel="0" collapsed="false">
      <c r="A221" s="30" t="s">
        <v>365</v>
      </c>
      <c r="B221" s="0" t="n">
        <v>34.049999</v>
      </c>
      <c r="C221" s="0" t="n">
        <v>34.439999</v>
      </c>
      <c r="D221" s="0" t="n">
        <v>33.93</v>
      </c>
      <c r="E221" s="0" t="n">
        <v>34.119999</v>
      </c>
      <c r="F221" s="0" t="n">
        <v>34.119999</v>
      </c>
      <c r="G221" s="0" t="n">
        <v>235400</v>
      </c>
    </row>
    <row r="222" customFormat="false" ht="12.8" hidden="false" customHeight="false" outlineLevel="0" collapsed="false">
      <c r="A222" s="30" t="s">
        <v>366</v>
      </c>
      <c r="B222" s="0" t="n">
        <v>33.43</v>
      </c>
      <c r="C222" s="0" t="n">
        <v>34.169998</v>
      </c>
      <c r="D222" s="0" t="n">
        <v>33.16</v>
      </c>
      <c r="E222" s="0" t="n">
        <v>33.549999</v>
      </c>
      <c r="F222" s="0" t="n">
        <v>33.549999</v>
      </c>
      <c r="G222" s="0" t="n">
        <v>1968100</v>
      </c>
    </row>
    <row r="223" customFormat="false" ht="12.8" hidden="false" customHeight="false" outlineLevel="0" collapsed="false">
      <c r="A223" s="30" t="s">
        <v>367</v>
      </c>
      <c r="B223" s="0" t="n">
        <v>33.650002</v>
      </c>
      <c r="C223" s="0" t="n">
        <v>33.860001</v>
      </c>
      <c r="D223" s="0" t="n">
        <v>33.200001</v>
      </c>
      <c r="E223" s="0" t="n">
        <v>33.240002</v>
      </c>
      <c r="F223" s="0" t="n">
        <v>33.240002</v>
      </c>
      <c r="G223" s="0" t="n">
        <v>10129000</v>
      </c>
    </row>
    <row r="224" customFormat="false" ht="12.8" hidden="false" customHeight="false" outlineLevel="0" collapsed="false">
      <c r="A224" s="30" t="s">
        <v>368</v>
      </c>
      <c r="B224" s="0" t="n">
        <v>33.25</v>
      </c>
      <c r="C224" s="0" t="n">
        <v>33.450001</v>
      </c>
      <c r="D224" s="0" t="n">
        <v>32.990002</v>
      </c>
      <c r="E224" s="0" t="n">
        <v>33</v>
      </c>
      <c r="F224" s="0" t="n">
        <v>33</v>
      </c>
      <c r="G224" s="0" t="n">
        <v>1328700</v>
      </c>
    </row>
    <row r="225" customFormat="false" ht="12.8" hidden="false" customHeight="false" outlineLevel="0" collapsed="false">
      <c r="A225" s="30" t="s">
        <v>369</v>
      </c>
      <c r="B225" s="0" t="n">
        <v>33.09</v>
      </c>
      <c r="C225" s="0" t="n">
        <v>33.639999</v>
      </c>
      <c r="D225" s="0" t="n">
        <v>33.009998</v>
      </c>
      <c r="E225" s="0" t="n">
        <v>33.52</v>
      </c>
      <c r="F225" s="0" t="n">
        <v>33.52</v>
      </c>
      <c r="G225" s="0" t="n">
        <v>906000</v>
      </c>
    </row>
    <row r="226" customFormat="false" ht="12.8" hidden="false" customHeight="false" outlineLevel="0" collapsed="false">
      <c r="A226" s="30" t="s">
        <v>370</v>
      </c>
      <c r="B226" s="0" t="n">
        <v>33.68</v>
      </c>
      <c r="C226" s="0" t="n">
        <v>33.73</v>
      </c>
      <c r="D226" s="0" t="n">
        <v>33.240002</v>
      </c>
      <c r="E226" s="0" t="n">
        <v>33.560001</v>
      </c>
      <c r="F226" s="0" t="n">
        <v>33.560001</v>
      </c>
      <c r="G226" s="0" t="n">
        <v>463400</v>
      </c>
    </row>
    <row r="227" customFormat="false" ht="12.8" hidden="false" customHeight="false" outlineLevel="0" collapsed="false">
      <c r="A227" s="30" t="s">
        <v>371</v>
      </c>
      <c r="B227" s="0" t="n">
        <v>33.41</v>
      </c>
      <c r="C227" s="0" t="n">
        <v>33.599998</v>
      </c>
      <c r="D227" s="0" t="n">
        <v>33.240002</v>
      </c>
      <c r="E227" s="0" t="n">
        <v>33.240002</v>
      </c>
      <c r="F227" s="0" t="n">
        <v>33.240002</v>
      </c>
      <c r="G227" s="0" t="n">
        <v>409100</v>
      </c>
    </row>
    <row r="228" customFormat="false" ht="12.8" hidden="false" customHeight="false" outlineLevel="0" collapsed="false">
      <c r="A228" s="30" t="s">
        <v>372</v>
      </c>
      <c r="B228" s="0" t="n">
        <v>33.25</v>
      </c>
      <c r="C228" s="0" t="n">
        <v>33.419998</v>
      </c>
      <c r="D228" s="0" t="n">
        <v>33</v>
      </c>
      <c r="E228" s="0" t="n">
        <v>33</v>
      </c>
      <c r="F228" s="0" t="n">
        <v>33</v>
      </c>
      <c r="G228" s="0" t="n">
        <v>686900</v>
      </c>
    </row>
    <row r="229" customFormat="false" ht="12.8" hidden="false" customHeight="false" outlineLevel="0" collapsed="false">
      <c r="A229" s="30" t="s">
        <v>373</v>
      </c>
      <c r="B229" s="0" t="n">
        <v>33.139999</v>
      </c>
      <c r="C229" s="0" t="n">
        <v>33.139999</v>
      </c>
      <c r="D229" s="0" t="n">
        <v>32.029999</v>
      </c>
      <c r="E229" s="0" t="n">
        <v>32.110001</v>
      </c>
      <c r="F229" s="0" t="n">
        <v>32.110001</v>
      </c>
      <c r="G229" s="0" t="n">
        <v>823700</v>
      </c>
    </row>
    <row r="230" customFormat="false" ht="12.8" hidden="false" customHeight="false" outlineLevel="0" collapsed="false">
      <c r="A230" s="30" t="s">
        <v>374</v>
      </c>
      <c r="B230" s="0" t="n">
        <v>32.27</v>
      </c>
      <c r="C230" s="0" t="n">
        <v>32.48</v>
      </c>
      <c r="D230" s="0" t="n">
        <v>31.5</v>
      </c>
      <c r="E230" s="0" t="n">
        <v>31.65</v>
      </c>
      <c r="F230" s="0" t="n">
        <v>31.65</v>
      </c>
      <c r="G230" s="0" t="n">
        <v>921900</v>
      </c>
    </row>
    <row r="231" customFormat="false" ht="12.8" hidden="false" customHeight="false" outlineLevel="0" collapsed="false">
      <c r="A231" s="30" t="s">
        <v>375</v>
      </c>
      <c r="B231" s="0" t="n">
        <v>31.870001</v>
      </c>
      <c r="C231" s="0" t="n">
        <v>32.48</v>
      </c>
      <c r="D231" s="0" t="n">
        <v>31.66</v>
      </c>
      <c r="E231" s="0" t="n">
        <v>32.290001</v>
      </c>
      <c r="F231" s="0" t="n">
        <v>32.290001</v>
      </c>
      <c r="G231" s="0" t="n">
        <v>594700</v>
      </c>
    </row>
    <row r="232" customFormat="false" ht="12.8" hidden="false" customHeight="false" outlineLevel="0" collapsed="false">
      <c r="A232" s="30" t="s">
        <v>376</v>
      </c>
      <c r="B232" s="0" t="n">
        <v>32.400002</v>
      </c>
      <c r="C232" s="0" t="n">
        <v>32.52</v>
      </c>
      <c r="D232" s="0" t="n">
        <v>32</v>
      </c>
      <c r="E232" s="0" t="n">
        <v>32.139999</v>
      </c>
      <c r="F232" s="0" t="n">
        <v>32.139999</v>
      </c>
      <c r="G232" s="0" t="n">
        <v>545200</v>
      </c>
    </row>
    <row r="233" customFormat="false" ht="12.8" hidden="false" customHeight="false" outlineLevel="0" collapsed="false">
      <c r="A233" s="30" t="s">
        <v>377</v>
      </c>
      <c r="B233" s="0" t="n">
        <v>32.25</v>
      </c>
      <c r="C233" s="0" t="n">
        <v>32.43</v>
      </c>
      <c r="D233" s="0" t="n">
        <v>31.700001</v>
      </c>
      <c r="E233" s="0" t="n">
        <v>31.9</v>
      </c>
      <c r="F233" s="0" t="n">
        <v>31.9</v>
      </c>
      <c r="G233" s="0" t="n">
        <v>556100</v>
      </c>
    </row>
    <row r="234" customFormat="false" ht="12.8" hidden="false" customHeight="false" outlineLevel="0" collapsed="false">
      <c r="A234" s="30" t="s">
        <v>378</v>
      </c>
      <c r="B234" s="0" t="n">
        <v>32.200001</v>
      </c>
      <c r="C234" s="0" t="n">
        <v>33.5</v>
      </c>
      <c r="D234" s="0" t="n">
        <v>32.130001</v>
      </c>
      <c r="E234" s="0" t="n">
        <v>33.16</v>
      </c>
      <c r="F234" s="0" t="n">
        <v>33.16</v>
      </c>
      <c r="G234" s="0" t="n">
        <v>1533100</v>
      </c>
    </row>
    <row r="235" customFormat="false" ht="12.8" hidden="false" customHeight="false" outlineLevel="0" collapsed="false">
      <c r="A235" s="30" t="s">
        <v>379</v>
      </c>
      <c r="B235" s="0" t="n">
        <v>33.290001</v>
      </c>
      <c r="C235" s="0" t="n">
        <v>34.939999</v>
      </c>
      <c r="D235" s="0" t="n">
        <v>33.18</v>
      </c>
      <c r="E235" s="0" t="n">
        <v>34.52</v>
      </c>
      <c r="F235" s="0" t="n">
        <v>34.52</v>
      </c>
      <c r="G235" s="0" t="n">
        <v>4016900</v>
      </c>
    </row>
    <row r="236" customFormat="false" ht="12.8" hidden="false" customHeight="false" outlineLevel="0" collapsed="false">
      <c r="A236" s="30" t="s">
        <v>380</v>
      </c>
      <c r="B236" s="0" t="n">
        <v>34.580002</v>
      </c>
      <c r="C236" s="0" t="n">
        <v>34.880001</v>
      </c>
      <c r="D236" s="0" t="n">
        <v>33.970001</v>
      </c>
      <c r="E236" s="0" t="n">
        <v>34.75</v>
      </c>
      <c r="F236" s="0" t="n">
        <v>34.75</v>
      </c>
      <c r="G236" s="0" t="n">
        <v>674800</v>
      </c>
    </row>
    <row r="237" customFormat="false" ht="12.8" hidden="false" customHeight="false" outlineLevel="0" collapsed="false">
      <c r="A237" s="30" t="s">
        <v>381</v>
      </c>
      <c r="B237" s="0" t="n">
        <v>34.75</v>
      </c>
      <c r="C237" s="0" t="n">
        <v>35.16</v>
      </c>
      <c r="D237" s="0" t="n">
        <v>34.540001</v>
      </c>
      <c r="E237" s="0" t="n">
        <v>35.099998</v>
      </c>
      <c r="F237" s="0" t="n">
        <v>35.099998</v>
      </c>
      <c r="G237" s="0" t="n">
        <v>313400</v>
      </c>
    </row>
    <row r="238" customFormat="false" ht="12.8" hidden="false" customHeight="false" outlineLevel="0" collapsed="false">
      <c r="A238" s="30" t="s">
        <v>382</v>
      </c>
      <c r="B238" s="0" t="n">
        <v>35.09</v>
      </c>
      <c r="C238" s="0" t="n">
        <v>35.169998</v>
      </c>
      <c r="D238" s="0" t="n">
        <v>34.68</v>
      </c>
      <c r="E238" s="0" t="n">
        <v>35.060001</v>
      </c>
      <c r="F238" s="0" t="n">
        <v>35.060001</v>
      </c>
      <c r="G238" s="0" t="n">
        <v>435200</v>
      </c>
    </row>
    <row r="239" customFormat="false" ht="12.8" hidden="false" customHeight="false" outlineLevel="0" collapsed="false">
      <c r="A239" s="30" t="s">
        <v>383</v>
      </c>
      <c r="B239" s="0" t="n">
        <v>35.029999</v>
      </c>
      <c r="C239" s="0" t="n">
        <v>35.32</v>
      </c>
      <c r="D239" s="0" t="n">
        <v>35.009998</v>
      </c>
      <c r="E239" s="0" t="n">
        <v>35.119999</v>
      </c>
      <c r="F239" s="0" t="n">
        <v>35.119999</v>
      </c>
      <c r="G239" s="0" t="n">
        <v>132500</v>
      </c>
    </row>
    <row r="240" customFormat="false" ht="12.8" hidden="false" customHeight="false" outlineLevel="0" collapsed="false">
      <c r="A240" s="30" t="s">
        <v>384</v>
      </c>
      <c r="B240" s="0" t="n">
        <v>35.189999</v>
      </c>
      <c r="C240" s="0" t="n">
        <v>35.52</v>
      </c>
      <c r="D240" s="0" t="n">
        <v>34.93</v>
      </c>
      <c r="E240" s="0" t="n">
        <v>35.25</v>
      </c>
      <c r="F240" s="0" t="n">
        <v>35.25</v>
      </c>
      <c r="G240" s="0" t="n">
        <v>420200</v>
      </c>
    </row>
    <row r="241" customFormat="false" ht="12.8" hidden="false" customHeight="false" outlineLevel="0" collapsed="false">
      <c r="A241" s="30" t="s">
        <v>385</v>
      </c>
      <c r="B241" s="0" t="n">
        <v>35.240002</v>
      </c>
      <c r="C241" s="0" t="n">
        <v>35.970001</v>
      </c>
      <c r="D241" s="0" t="n">
        <v>35.150002</v>
      </c>
      <c r="E241" s="0" t="n">
        <v>35.470001</v>
      </c>
      <c r="F241" s="0" t="n">
        <v>35.470001</v>
      </c>
      <c r="G241" s="0" t="n">
        <v>563000</v>
      </c>
    </row>
    <row r="242" customFormat="false" ht="12.8" hidden="false" customHeight="false" outlineLevel="0" collapsed="false">
      <c r="A242" s="30" t="s">
        <v>386</v>
      </c>
      <c r="B242" s="0" t="n">
        <v>35.16</v>
      </c>
      <c r="C242" s="0" t="n">
        <v>35.400002</v>
      </c>
      <c r="D242" s="0" t="n">
        <v>34.459999</v>
      </c>
      <c r="E242" s="0" t="n">
        <v>34.639999</v>
      </c>
      <c r="F242" s="0" t="n">
        <v>34.639999</v>
      </c>
      <c r="G242" s="0" t="n">
        <v>428400</v>
      </c>
    </row>
    <row r="243" customFormat="false" ht="12.8" hidden="false" customHeight="false" outlineLevel="0" collapsed="false">
      <c r="A243" s="30" t="s">
        <v>387</v>
      </c>
      <c r="B243" s="0" t="n">
        <v>34.830002</v>
      </c>
      <c r="C243" s="0" t="n">
        <v>35.040001</v>
      </c>
      <c r="D243" s="0" t="n">
        <v>34.41</v>
      </c>
      <c r="E243" s="0" t="n">
        <v>34.639999</v>
      </c>
      <c r="F243" s="0" t="n">
        <v>34.639999</v>
      </c>
      <c r="G243" s="0" t="n">
        <v>484700</v>
      </c>
    </row>
    <row r="244" customFormat="false" ht="12.8" hidden="false" customHeight="false" outlineLevel="0" collapsed="false">
      <c r="A244" s="30" t="s">
        <v>388</v>
      </c>
      <c r="B244" s="0" t="n">
        <v>34.509998</v>
      </c>
      <c r="C244" s="0" t="n">
        <v>34.82</v>
      </c>
      <c r="D244" s="0" t="n">
        <v>33.93</v>
      </c>
      <c r="E244" s="0" t="n">
        <v>33.959999</v>
      </c>
      <c r="F244" s="0" t="n">
        <v>33.959999</v>
      </c>
      <c r="G244" s="0" t="n">
        <v>377900</v>
      </c>
    </row>
    <row r="245" customFormat="false" ht="12.8" hidden="false" customHeight="false" outlineLevel="0" collapsed="false">
      <c r="A245" s="30" t="s">
        <v>389</v>
      </c>
      <c r="B245" s="0" t="n">
        <v>34.009998</v>
      </c>
      <c r="C245" s="0" t="n">
        <v>34.549999</v>
      </c>
      <c r="D245" s="0" t="n">
        <v>33.84</v>
      </c>
      <c r="E245" s="0" t="n">
        <v>33.880001</v>
      </c>
      <c r="F245" s="0" t="n">
        <v>33.880001</v>
      </c>
      <c r="G245" s="0" t="n">
        <v>640700</v>
      </c>
    </row>
    <row r="246" customFormat="false" ht="12.8" hidden="false" customHeight="false" outlineLevel="0" collapsed="false">
      <c r="A246" s="30" t="s">
        <v>390</v>
      </c>
      <c r="B246" s="0" t="n">
        <v>33.860001</v>
      </c>
      <c r="C246" s="0" t="n">
        <v>34.48</v>
      </c>
      <c r="D246" s="0" t="n">
        <v>33.779999</v>
      </c>
      <c r="E246" s="0" t="n">
        <v>34.32</v>
      </c>
      <c r="F246" s="0" t="n">
        <v>34.32</v>
      </c>
      <c r="G246" s="0" t="n">
        <v>223700</v>
      </c>
    </row>
    <row r="247" customFormat="false" ht="12.8" hidden="false" customHeight="false" outlineLevel="0" collapsed="false">
      <c r="A247" s="30" t="s">
        <v>391</v>
      </c>
      <c r="B247" s="0" t="n">
        <v>34.25</v>
      </c>
      <c r="C247" s="0" t="n">
        <v>34.849998</v>
      </c>
      <c r="D247" s="0" t="n">
        <v>34.209999</v>
      </c>
      <c r="E247" s="0" t="n">
        <v>34.720001</v>
      </c>
      <c r="F247" s="0" t="n">
        <v>34.720001</v>
      </c>
      <c r="G247" s="0" t="n">
        <v>591300</v>
      </c>
    </row>
    <row r="248" customFormat="false" ht="12.8" hidden="false" customHeight="false" outlineLevel="0" collapsed="false">
      <c r="A248" s="30" t="s">
        <v>392</v>
      </c>
      <c r="B248" s="0" t="n">
        <v>34.889999</v>
      </c>
      <c r="C248" s="0" t="n">
        <v>35.540001</v>
      </c>
      <c r="D248" s="0" t="n">
        <v>34.509998</v>
      </c>
      <c r="E248" s="0" t="n">
        <v>35.25</v>
      </c>
      <c r="F248" s="0" t="n">
        <v>35.25</v>
      </c>
      <c r="G248" s="0" t="n">
        <v>688700</v>
      </c>
    </row>
    <row r="249" customFormat="false" ht="12.8" hidden="false" customHeight="false" outlineLevel="0" collapsed="false">
      <c r="A249" s="30" t="s">
        <v>393</v>
      </c>
      <c r="B249" s="0" t="n">
        <v>35.139999</v>
      </c>
      <c r="C249" s="0" t="n">
        <v>35.330002</v>
      </c>
      <c r="D249" s="0" t="n">
        <v>34.720001</v>
      </c>
      <c r="E249" s="0" t="n">
        <v>34.84</v>
      </c>
      <c r="F249" s="0" t="n">
        <v>34.84</v>
      </c>
      <c r="G249" s="0" t="n">
        <v>421400</v>
      </c>
    </row>
    <row r="250" customFormat="false" ht="12.8" hidden="false" customHeight="false" outlineLevel="0" collapsed="false">
      <c r="A250" s="30" t="s">
        <v>394</v>
      </c>
      <c r="B250" s="0" t="n">
        <v>35.16</v>
      </c>
      <c r="C250" s="0" t="n">
        <v>36.43</v>
      </c>
      <c r="D250" s="0" t="n">
        <v>34.77</v>
      </c>
      <c r="E250" s="0" t="n">
        <v>35.849998</v>
      </c>
      <c r="F250" s="0" t="n">
        <v>35.849998</v>
      </c>
      <c r="G250" s="0" t="n">
        <v>1164800</v>
      </c>
    </row>
    <row r="251" customFormat="false" ht="12.8" hidden="false" customHeight="false" outlineLevel="0" collapsed="false">
      <c r="A251" s="30" t="s">
        <v>395</v>
      </c>
      <c r="B251" s="0" t="n">
        <v>36.080002</v>
      </c>
      <c r="C251" s="0" t="n">
        <v>37.049999</v>
      </c>
      <c r="D251" s="0" t="n">
        <v>35.849998</v>
      </c>
      <c r="E251" s="0" t="n">
        <v>36.889999</v>
      </c>
      <c r="F251" s="0" t="n">
        <v>36.889999</v>
      </c>
      <c r="G251" s="0" t="n">
        <v>840300</v>
      </c>
    </row>
    <row r="252" customFormat="false" ht="12.8" hidden="false" customHeight="false" outlineLevel="0" collapsed="false">
      <c r="A252" s="30" t="s">
        <v>396</v>
      </c>
      <c r="B252" s="0" t="n">
        <v>36.720001</v>
      </c>
      <c r="C252" s="0" t="n">
        <v>37.299999</v>
      </c>
      <c r="D252" s="0" t="n">
        <v>36.369999</v>
      </c>
      <c r="E252" s="0" t="n">
        <v>36.91</v>
      </c>
      <c r="F252" s="0" t="n">
        <v>36.91</v>
      </c>
      <c r="G252" s="0" t="n">
        <v>818700</v>
      </c>
    </row>
    <row r="253" customFormat="false" ht="12.8" hidden="false" customHeight="false" outlineLevel="0" collapsed="false">
      <c r="A253" s="30" t="s">
        <v>397</v>
      </c>
      <c r="B253" s="0" t="n">
        <v>36.779999</v>
      </c>
      <c r="C253" s="0" t="n">
        <v>37.080002</v>
      </c>
      <c r="D253" s="0" t="n">
        <v>36.48</v>
      </c>
      <c r="E253" s="0" t="n">
        <v>36.540001</v>
      </c>
      <c r="F253" s="0" t="n">
        <v>36.540001</v>
      </c>
      <c r="G253" s="0" t="n">
        <v>319000</v>
      </c>
    </row>
    <row r="254" customFormat="false" ht="12.8" hidden="false" customHeight="false" outlineLevel="0" collapsed="false">
      <c r="A254" s="30" t="s">
        <v>398</v>
      </c>
      <c r="B254" s="0" t="n">
        <v>36.450001</v>
      </c>
      <c r="C254" s="0" t="n">
        <v>36.790001</v>
      </c>
      <c r="D254" s="0" t="n">
        <v>36.029999</v>
      </c>
      <c r="E254" s="0" t="n">
        <v>36.220001</v>
      </c>
      <c r="F254" s="0" t="n">
        <v>36.220001</v>
      </c>
      <c r="G254" s="0" t="n">
        <v>708000</v>
      </c>
    </row>
    <row r="255" customFormat="false" ht="12.8" hidden="false" customHeight="false" outlineLevel="0" collapsed="false">
      <c r="A255" s="30" t="s">
        <v>399</v>
      </c>
      <c r="B255" s="0" t="n">
        <v>36.299999</v>
      </c>
      <c r="C255" s="0" t="n">
        <v>36.900002</v>
      </c>
      <c r="D255" s="0" t="n">
        <v>36.080002</v>
      </c>
      <c r="E255" s="0" t="n">
        <v>36.700001</v>
      </c>
      <c r="F255" s="0" t="n">
        <v>36.700001</v>
      </c>
      <c r="G255" s="0" t="n">
        <v>893900</v>
      </c>
    </row>
    <row r="256" customFormat="false" ht="12.8" hidden="false" customHeight="false" outlineLevel="0" collapsed="false">
      <c r="A256" s="30" t="s">
        <v>400</v>
      </c>
      <c r="B256" s="0" t="n">
        <v>36.450001</v>
      </c>
      <c r="C256" s="0" t="n">
        <v>37</v>
      </c>
      <c r="D256" s="0" t="n">
        <v>35.610001</v>
      </c>
      <c r="E256" s="0" t="n">
        <v>36.040001</v>
      </c>
      <c r="F256" s="0" t="n">
        <v>36.040001</v>
      </c>
      <c r="G256" s="0" t="n">
        <v>1076900</v>
      </c>
    </row>
    <row r="257" customFormat="false" ht="12.8" hidden="false" customHeight="false" outlineLevel="0" collapsed="false">
      <c r="A257" s="30" t="s">
        <v>401</v>
      </c>
      <c r="B257" s="0" t="n">
        <v>35.869999</v>
      </c>
      <c r="C257" s="0" t="n">
        <v>35.869999</v>
      </c>
      <c r="D257" s="0" t="n">
        <v>35.139999</v>
      </c>
      <c r="E257" s="0" t="n">
        <v>35.259998</v>
      </c>
      <c r="F257" s="0" t="n">
        <v>35.259998</v>
      </c>
      <c r="G257" s="0" t="n">
        <v>959600</v>
      </c>
    </row>
    <row r="258" customFormat="false" ht="12.8" hidden="false" customHeight="false" outlineLevel="0" collapsed="false">
      <c r="A258" s="30" t="s">
        <v>402</v>
      </c>
      <c r="B258" s="0" t="n">
        <v>35.490002</v>
      </c>
      <c r="C258" s="0" t="n">
        <v>35.919998</v>
      </c>
      <c r="D258" s="0" t="n">
        <v>34.389999</v>
      </c>
      <c r="E258" s="0" t="n">
        <v>34.740002</v>
      </c>
      <c r="F258" s="0" t="n">
        <v>34.740002</v>
      </c>
      <c r="G258" s="0" t="n">
        <v>903100</v>
      </c>
    </row>
    <row r="259" customFormat="false" ht="12.8" hidden="false" customHeight="false" outlineLevel="0" collapsed="false">
      <c r="A259" s="30" t="s">
        <v>403</v>
      </c>
      <c r="B259" s="0" t="n">
        <v>34.82</v>
      </c>
      <c r="C259" s="0" t="n">
        <v>35.41</v>
      </c>
      <c r="D259" s="0" t="n">
        <v>34.549999</v>
      </c>
      <c r="E259" s="0" t="n">
        <v>34.880001</v>
      </c>
      <c r="F259" s="0" t="n">
        <v>34.880001</v>
      </c>
      <c r="G259" s="0" t="n">
        <v>794400</v>
      </c>
    </row>
    <row r="260" customFormat="false" ht="12.8" hidden="false" customHeight="false" outlineLevel="0" collapsed="false">
      <c r="A260" s="30" t="s">
        <v>404</v>
      </c>
      <c r="B260" s="0" t="n">
        <v>34.560001</v>
      </c>
      <c r="C260" s="0" t="n">
        <v>34.900002</v>
      </c>
      <c r="D260" s="0" t="n">
        <v>34.18</v>
      </c>
      <c r="E260" s="0" t="n">
        <v>34.439999</v>
      </c>
      <c r="F260" s="0" t="n">
        <v>34.439999</v>
      </c>
      <c r="G260" s="0" t="n">
        <v>682800</v>
      </c>
    </row>
    <row r="261" customFormat="false" ht="12.8" hidden="false" customHeight="false" outlineLevel="0" collapsed="false">
      <c r="A261" s="30" t="s">
        <v>405</v>
      </c>
      <c r="B261" s="0" t="n">
        <v>34.34</v>
      </c>
      <c r="C261" s="0" t="n">
        <v>35.369999</v>
      </c>
      <c r="D261" s="0" t="n">
        <v>34.290001</v>
      </c>
      <c r="E261" s="0" t="n">
        <v>35.060001</v>
      </c>
      <c r="F261" s="0" t="n">
        <v>35.060001</v>
      </c>
      <c r="G261" s="0" t="n">
        <v>655000</v>
      </c>
    </row>
    <row r="262" customFormat="false" ht="12.8" hidden="false" customHeight="false" outlineLevel="0" collapsed="false">
      <c r="A262" s="30" t="s">
        <v>406</v>
      </c>
      <c r="B262" s="0" t="n">
        <v>34.66</v>
      </c>
      <c r="C262" s="0" t="n">
        <v>35.290001</v>
      </c>
      <c r="D262" s="0" t="n">
        <v>34.360001</v>
      </c>
      <c r="E262" s="0" t="n">
        <v>35.02</v>
      </c>
      <c r="F262" s="0" t="n">
        <v>35.02</v>
      </c>
      <c r="G262" s="0" t="n">
        <v>602600</v>
      </c>
    </row>
    <row r="263" customFormat="false" ht="12.8" hidden="false" customHeight="false" outlineLevel="0" collapsed="false">
      <c r="A263" s="30" t="s">
        <v>407</v>
      </c>
      <c r="B263" s="0" t="n">
        <v>35.02</v>
      </c>
      <c r="C263" s="0" t="n">
        <v>35.299999</v>
      </c>
      <c r="D263" s="0" t="n">
        <v>34.200001</v>
      </c>
      <c r="E263" s="0" t="n">
        <v>34.400002</v>
      </c>
      <c r="F263" s="0" t="n">
        <v>34.400002</v>
      </c>
      <c r="G263" s="0" t="n">
        <v>794800</v>
      </c>
    </row>
    <row r="264" customFormat="false" ht="12.8" hidden="false" customHeight="false" outlineLevel="0" collapsed="false">
      <c r="A264" s="30" t="s">
        <v>408</v>
      </c>
      <c r="B264" s="0" t="n">
        <v>34.5</v>
      </c>
      <c r="C264" s="0" t="n">
        <v>35</v>
      </c>
      <c r="D264" s="0" t="n">
        <v>34.009998</v>
      </c>
      <c r="E264" s="0" t="n">
        <v>34.209999</v>
      </c>
      <c r="F264" s="0" t="n">
        <v>34.209999</v>
      </c>
      <c r="G264" s="0" t="n">
        <v>417500</v>
      </c>
    </row>
    <row r="265" customFormat="false" ht="12.8" hidden="false" customHeight="false" outlineLevel="0" collapsed="false">
      <c r="A265" s="30" t="s">
        <v>409</v>
      </c>
      <c r="B265" s="0" t="n">
        <v>34.119999</v>
      </c>
      <c r="C265" s="0" t="n">
        <v>34.509998</v>
      </c>
      <c r="D265" s="0" t="n">
        <v>33.689999</v>
      </c>
      <c r="E265" s="0" t="n">
        <v>34.43</v>
      </c>
      <c r="F265" s="0" t="n">
        <v>34.43</v>
      </c>
      <c r="G265" s="0" t="n">
        <v>335900</v>
      </c>
    </row>
    <row r="266" customFormat="false" ht="12.8" hidden="false" customHeight="false" outlineLevel="0" collapsed="false">
      <c r="A266" s="30" t="s">
        <v>410</v>
      </c>
      <c r="B266" s="0" t="n">
        <v>34.540001</v>
      </c>
      <c r="C266" s="0" t="n">
        <v>35.23</v>
      </c>
      <c r="D266" s="0" t="n">
        <v>34.439999</v>
      </c>
      <c r="E266" s="0" t="n">
        <v>35.080002</v>
      </c>
      <c r="F266" s="0" t="n">
        <v>35.080002</v>
      </c>
      <c r="G266" s="0" t="n">
        <v>434400</v>
      </c>
    </row>
    <row r="267" customFormat="false" ht="12.8" hidden="false" customHeight="false" outlineLevel="0" collapsed="false">
      <c r="A267" s="30" t="s">
        <v>411</v>
      </c>
      <c r="B267" s="0" t="n">
        <v>35.310001</v>
      </c>
      <c r="C267" s="0" t="n">
        <v>35.43</v>
      </c>
      <c r="D267" s="0" t="n">
        <v>34.779999</v>
      </c>
      <c r="E267" s="0" t="n">
        <v>35.209999</v>
      </c>
      <c r="F267" s="0" t="n">
        <v>35.209999</v>
      </c>
      <c r="G267" s="0" t="n">
        <v>382700</v>
      </c>
    </row>
    <row r="268" customFormat="false" ht="12.8" hidden="false" customHeight="false" outlineLevel="0" collapsed="false">
      <c r="A268" s="30" t="s">
        <v>412</v>
      </c>
      <c r="B268" s="0" t="n">
        <v>35.099998</v>
      </c>
      <c r="C268" s="0" t="n">
        <v>35.66</v>
      </c>
      <c r="D268" s="0" t="n">
        <v>34.91</v>
      </c>
      <c r="E268" s="0" t="n">
        <v>35.619999</v>
      </c>
      <c r="F268" s="0" t="n">
        <v>35.619999</v>
      </c>
      <c r="G268" s="0" t="n">
        <v>517300</v>
      </c>
    </row>
    <row r="269" customFormat="false" ht="12.8" hidden="false" customHeight="false" outlineLevel="0" collapsed="false">
      <c r="A269" s="30" t="s">
        <v>413</v>
      </c>
      <c r="B269" s="0" t="n">
        <v>35.98</v>
      </c>
      <c r="C269" s="0" t="n">
        <v>36.700001</v>
      </c>
      <c r="D269" s="0" t="n">
        <v>35.610001</v>
      </c>
      <c r="E269" s="0" t="n">
        <v>36.25</v>
      </c>
      <c r="F269" s="0" t="n">
        <v>36.25</v>
      </c>
      <c r="G269" s="0" t="n">
        <v>1418900</v>
      </c>
    </row>
    <row r="270" customFormat="false" ht="12.8" hidden="false" customHeight="false" outlineLevel="0" collapsed="false">
      <c r="A270" s="30" t="s">
        <v>414</v>
      </c>
      <c r="B270" s="0" t="n">
        <v>36.139999</v>
      </c>
      <c r="C270" s="0" t="n">
        <v>36.369999</v>
      </c>
      <c r="D270" s="0" t="n">
        <v>35.259998</v>
      </c>
      <c r="E270" s="0" t="n">
        <v>35.889999</v>
      </c>
      <c r="F270" s="0" t="n">
        <v>35.889999</v>
      </c>
      <c r="G270" s="0" t="n">
        <v>1248100</v>
      </c>
    </row>
    <row r="271" customFormat="false" ht="12.8" hidden="false" customHeight="false" outlineLevel="0" collapsed="false">
      <c r="A271" s="30" t="s">
        <v>415</v>
      </c>
      <c r="B271" s="0" t="n">
        <v>35.349998</v>
      </c>
      <c r="C271" s="0" t="n">
        <v>35.360001</v>
      </c>
      <c r="D271" s="0" t="n">
        <v>34.07</v>
      </c>
      <c r="E271" s="0" t="n">
        <v>34.700001</v>
      </c>
      <c r="F271" s="0" t="n">
        <v>34.700001</v>
      </c>
      <c r="G271" s="0" t="n">
        <v>2433600</v>
      </c>
    </row>
    <row r="272" customFormat="false" ht="12.8" hidden="false" customHeight="false" outlineLevel="0" collapsed="false">
      <c r="A272" s="30" t="s">
        <v>416</v>
      </c>
      <c r="B272" s="0" t="n">
        <v>34.759998</v>
      </c>
      <c r="C272" s="0" t="n">
        <v>35.549999</v>
      </c>
      <c r="D272" s="0" t="n">
        <v>34.48</v>
      </c>
      <c r="E272" s="0" t="n">
        <v>35.169998</v>
      </c>
      <c r="F272" s="0" t="n">
        <v>35.169998</v>
      </c>
      <c r="G272" s="0" t="n">
        <v>1468600</v>
      </c>
    </row>
    <row r="273" customFormat="false" ht="12.8" hidden="false" customHeight="false" outlineLevel="0" collapsed="false">
      <c r="A273" s="30" t="s">
        <v>417</v>
      </c>
      <c r="B273" s="0" t="n">
        <v>35.549999</v>
      </c>
      <c r="C273" s="0" t="n">
        <v>36.09</v>
      </c>
      <c r="D273" s="0" t="n">
        <v>31.65</v>
      </c>
      <c r="E273" s="0" t="n">
        <v>33.560001</v>
      </c>
      <c r="F273" s="0" t="n">
        <v>33.560001</v>
      </c>
      <c r="G273" s="0" t="n">
        <v>4590400</v>
      </c>
    </row>
    <row r="274" customFormat="false" ht="12.8" hidden="false" customHeight="false" outlineLevel="0" collapsed="false">
      <c r="A274" s="30" t="s">
        <v>418</v>
      </c>
      <c r="B274" s="0" t="n">
        <v>33.060001</v>
      </c>
      <c r="C274" s="0" t="n">
        <v>33.900002</v>
      </c>
      <c r="D274" s="0" t="n">
        <v>32.959999</v>
      </c>
      <c r="E274" s="0" t="n">
        <v>33.349998</v>
      </c>
      <c r="F274" s="0" t="n">
        <v>33.349998</v>
      </c>
      <c r="G274" s="0" t="n">
        <v>1439100</v>
      </c>
    </row>
    <row r="275" customFormat="false" ht="12.8" hidden="false" customHeight="false" outlineLevel="0" collapsed="false">
      <c r="A275" s="30" t="s">
        <v>419</v>
      </c>
      <c r="B275" s="0" t="n">
        <v>33.490002</v>
      </c>
      <c r="C275" s="0" t="n">
        <v>33.939999</v>
      </c>
      <c r="D275" s="0" t="n">
        <v>33.369999</v>
      </c>
      <c r="E275" s="0" t="n">
        <v>33.790001</v>
      </c>
      <c r="F275" s="0" t="n">
        <v>33.790001</v>
      </c>
      <c r="G275" s="0" t="n">
        <v>667500</v>
      </c>
    </row>
    <row r="276" customFormat="false" ht="12.8" hidden="false" customHeight="false" outlineLevel="0" collapsed="false">
      <c r="A276" s="30" t="s">
        <v>420</v>
      </c>
      <c r="B276" s="0" t="n">
        <v>33.93</v>
      </c>
      <c r="C276" s="0" t="n">
        <v>34.32</v>
      </c>
      <c r="D276" s="0" t="n">
        <v>33.650002</v>
      </c>
      <c r="E276" s="0" t="n">
        <v>34.27</v>
      </c>
      <c r="F276" s="0" t="n">
        <v>34.27</v>
      </c>
      <c r="G276" s="0" t="n">
        <v>1135300</v>
      </c>
    </row>
    <row r="277" customFormat="false" ht="12.8" hidden="false" customHeight="false" outlineLevel="0" collapsed="false">
      <c r="A277" s="30" t="s">
        <v>421</v>
      </c>
      <c r="B277" s="0" t="n">
        <v>34.25</v>
      </c>
      <c r="C277" s="0" t="n">
        <v>34.25</v>
      </c>
      <c r="D277" s="0" t="n">
        <v>33.860001</v>
      </c>
      <c r="E277" s="0" t="n">
        <v>34.110001</v>
      </c>
      <c r="F277" s="0" t="n">
        <v>34.110001</v>
      </c>
      <c r="G277" s="0" t="n">
        <v>854600</v>
      </c>
    </row>
    <row r="278" customFormat="false" ht="12.8" hidden="false" customHeight="false" outlineLevel="0" collapsed="false">
      <c r="A278" s="30" t="s">
        <v>422</v>
      </c>
      <c r="B278" s="0" t="n">
        <v>34.25</v>
      </c>
      <c r="C278" s="0" t="n">
        <v>34.41</v>
      </c>
      <c r="D278" s="0" t="n">
        <v>33.59</v>
      </c>
      <c r="E278" s="0" t="n">
        <v>33.630001</v>
      </c>
      <c r="F278" s="0" t="n">
        <v>33.630001</v>
      </c>
      <c r="G278" s="0" t="n">
        <v>518500</v>
      </c>
    </row>
    <row r="279" customFormat="false" ht="12.8" hidden="false" customHeight="false" outlineLevel="0" collapsed="false">
      <c r="A279" s="30" t="s">
        <v>423</v>
      </c>
      <c r="B279" s="0" t="n">
        <v>33.509998</v>
      </c>
      <c r="C279" s="0" t="n">
        <v>33.82</v>
      </c>
      <c r="D279" s="0" t="n">
        <v>32.759998</v>
      </c>
      <c r="E279" s="0" t="n">
        <v>32.830002</v>
      </c>
      <c r="F279" s="0" t="n">
        <v>32.830002</v>
      </c>
      <c r="G279" s="0" t="n">
        <v>960400</v>
      </c>
    </row>
    <row r="280" customFormat="false" ht="12.8" hidden="false" customHeight="false" outlineLevel="0" collapsed="false">
      <c r="A280" s="30" t="s">
        <v>424</v>
      </c>
      <c r="B280" s="0" t="n">
        <v>32.619999</v>
      </c>
      <c r="C280" s="0" t="n">
        <v>33.380001</v>
      </c>
      <c r="D280" s="0" t="n">
        <v>32.34</v>
      </c>
      <c r="E280" s="0" t="n">
        <v>33.34</v>
      </c>
      <c r="F280" s="0" t="n">
        <v>33.34</v>
      </c>
      <c r="G280" s="0" t="n">
        <v>1089600</v>
      </c>
    </row>
    <row r="281" customFormat="false" ht="12.8" hidden="false" customHeight="false" outlineLevel="0" collapsed="false">
      <c r="A281" s="30" t="s">
        <v>425</v>
      </c>
      <c r="B281" s="0" t="n">
        <v>33.290001</v>
      </c>
      <c r="C281" s="0" t="n">
        <v>34.349998</v>
      </c>
      <c r="D281" s="0" t="n">
        <v>33.099998</v>
      </c>
      <c r="E281" s="0" t="n">
        <v>34.27</v>
      </c>
      <c r="F281" s="0" t="n">
        <v>34.27</v>
      </c>
      <c r="G281" s="0" t="n">
        <v>1208700</v>
      </c>
    </row>
    <row r="282" customFormat="false" ht="12.8" hidden="false" customHeight="false" outlineLevel="0" collapsed="false">
      <c r="A282" s="30" t="s">
        <v>426</v>
      </c>
      <c r="B282" s="0" t="n">
        <v>33.880001</v>
      </c>
      <c r="C282" s="0" t="n">
        <v>34.029999</v>
      </c>
      <c r="D282" s="0" t="n">
        <v>33.400002</v>
      </c>
      <c r="E282" s="0" t="n">
        <v>33.68</v>
      </c>
      <c r="F282" s="0" t="n">
        <v>33.68</v>
      </c>
      <c r="G282" s="0" t="n">
        <v>871100</v>
      </c>
    </row>
    <row r="283" customFormat="false" ht="12.8" hidden="false" customHeight="false" outlineLevel="0" collapsed="false">
      <c r="A283" s="30" t="s">
        <v>427</v>
      </c>
      <c r="B283" s="0" t="n">
        <v>33.939999</v>
      </c>
      <c r="C283" s="0" t="n">
        <v>34.32</v>
      </c>
      <c r="D283" s="0" t="n">
        <v>33.669998</v>
      </c>
      <c r="E283" s="0" t="n">
        <v>33.830002</v>
      </c>
      <c r="F283" s="0" t="n">
        <v>33.830002</v>
      </c>
      <c r="G283" s="0" t="n">
        <v>811200</v>
      </c>
    </row>
    <row r="284" customFormat="false" ht="12.8" hidden="false" customHeight="false" outlineLevel="0" collapsed="false">
      <c r="A284" s="30" t="s">
        <v>428</v>
      </c>
      <c r="B284" s="0" t="n">
        <v>32.700001</v>
      </c>
      <c r="C284" s="0" t="n">
        <v>33.25</v>
      </c>
      <c r="D284" s="0" t="n">
        <v>32.459999</v>
      </c>
      <c r="E284" s="0" t="n">
        <v>32.91</v>
      </c>
      <c r="F284" s="0" t="n">
        <v>32.91</v>
      </c>
      <c r="G284" s="0" t="n">
        <v>6888400</v>
      </c>
    </row>
    <row r="285" customFormat="false" ht="12.8" hidden="false" customHeight="false" outlineLevel="0" collapsed="false">
      <c r="A285" s="30" t="s">
        <v>429</v>
      </c>
      <c r="B285" s="0" t="n">
        <v>33.119999</v>
      </c>
      <c r="C285" s="0" t="n">
        <v>33.259998</v>
      </c>
      <c r="D285" s="0" t="n">
        <v>32.75</v>
      </c>
      <c r="E285" s="0" t="n">
        <v>33.18</v>
      </c>
      <c r="F285" s="0" t="n">
        <v>33.18</v>
      </c>
      <c r="G285" s="0" t="n">
        <v>2739100</v>
      </c>
    </row>
    <row r="286" customFormat="false" ht="12.8" hidden="false" customHeight="false" outlineLevel="0" collapsed="false">
      <c r="A286" s="30" t="s">
        <v>430</v>
      </c>
      <c r="B286" s="0" t="n">
        <v>33.380001</v>
      </c>
      <c r="C286" s="0" t="n">
        <v>33.689999</v>
      </c>
      <c r="D286" s="0" t="n">
        <v>33.049999</v>
      </c>
      <c r="E286" s="0" t="n">
        <v>33.369999</v>
      </c>
      <c r="F286" s="0" t="n">
        <v>33.369999</v>
      </c>
      <c r="G286" s="0" t="n">
        <v>2332600</v>
      </c>
    </row>
    <row r="287" customFormat="false" ht="12.8" hidden="false" customHeight="false" outlineLevel="0" collapsed="false">
      <c r="A287" s="30" t="s">
        <v>431</v>
      </c>
      <c r="B287" s="0" t="n">
        <v>33.490002</v>
      </c>
      <c r="C287" s="0" t="n">
        <v>33.889999</v>
      </c>
      <c r="D287" s="0" t="n">
        <v>32.860001</v>
      </c>
      <c r="E287" s="0" t="n">
        <v>32.91</v>
      </c>
      <c r="F287" s="0" t="n">
        <v>32.91</v>
      </c>
      <c r="G287" s="0" t="n">
        <v>1206400</v>
      </c>
    </row>
    <row r="288" customFormat="false" ht="12.8" hidden="false" customHeight="false" outlineLevel="0" collapsed="false">
      <c r="A288" s="30" t="s">
        <v>432</v>
      </c>
      <c r="B288" s="0" t="n">
        <v>33.02</v>
      </c>
      <c r="C288" s="0" t="n">
        <v>33.310001</v>
      </c>
      <c r="D288" s="0" t="n">
        <v>32.91</v>
      </c>
      <c r="E288" s="0" t="n">
        <v>33.07</v>
      </c>
      <c r="F288" s="0" t="n">
        <v>33.07</v>
      </c>
      <c r="G288" s="0" t="n">
        <v>1416900</v>
      </c>
    </row>
    <row r="289" customFormat="false" ht="12.8" hidden="false" customHeight="false" outlineLevel="0" collapsed="false">
      <c r="A289" s="30" t="s">
        <v>433</v>
      </c>
      <c r="B289" s="0" t="n">
        <v>32.93</v>
      </c>
      <c r="C289" s="0" t="n">
        <v>32.959999</v>
      </c>
      <c r="D289" s="0" t="n">
        <v>32.52</v>
      </c>
      <c r="E289" s="0" t="n">
        <v>32.830002</v>
      </c>
      <c r="F289" s="0" t="n">
        <v>32.830002</v>
      </c>
      <c r="G289" s="0" t="n">
        <v>851200</v>
      </c>
    </row>
    <row r="290" customFormat="false" ht="12.8" hidden="false" customHeight="false" outlineLevel="0" collapsed="false">
      <c r="A290" s="30" t="s">
        <v>434</v>
      </c>
      <c r="B290" s="0" t="n">
        <v>32.860001</v>
      </c>
      <c r="C290" s="0" t="n">
        <v>33.32</v>
      </c>
      <c r="D290" s="0" t="n">
        <v>31.950001</v>
      </c>
      <c r="E290" s="0" t="n">
        <v>32</v>
      </c>
      <c r="F290" s="0" t="n">
        <v>32</v>
      </c>
      <c r="G290" s="0" t="n">
        <v>975800</v>
      </c>
    </row>
    <row r="291" customFormat="false" ht="12.8" hidden="false" customHeight="false" outlineLevel="0" collapsed="false">
      <c r="A291" s="30" t="s">
        <v>435</v>
      </c>
      <c r="B291" s="0" t="n">
        <v>31.889999</v>
      </c>
      <c r="C291" s="0" t="n">
        <v>32.080002</v>
      </c>
      <c r="D291" s="0" t="n">
        <v>31.610001</v>
      </c>
      <c r="E291" s="0" t="n">
        <v>31.73</v>
      </c>
      <c r="F291" s="0" t="n">
        <v>31.73</v>
      </c>
      <c r="G291" s="0" t="n">
        <v>814600</v>
      </c>
    </row>
    <row r="292" customFormat="false" ht="12.8" hidden="false" customHeight="false" outlineLevel="0" collapsed="false">
      <c r="A292" s="30" t="s">
        <v>436</v>
      </c>
      <c r="B292" s="0" t="n">
        <v>31.73</v>
      </c>
      <c r="C292" s="0" t="n">
        <v>32.23</v>
      </c>
      <c r="D292" s="0" t="n">
        <v>31.73</v>
      </c>
      <c r="E292" s="0" t="n">
        <v>32.200001</v>
      </c>
      <c r="F292" s="0" t="n">
        <v>32.200001</v>
      </c>
      <c r="G292" s="0" t="n">
        <v>1101800</v>
      </c>
    </row>
    <row r="293" customFormat="false" ht="12.8" hidden="false" customHeight="false" outlineLevel="0" collapsed="false">
      <c r="A293" s="30" t="s">
        <v>437</v>
      </c>
      <c r="B293" s="0" t="n">
        <v>32.349998</v>
      </c>
      <c r="C293" s="0" t="n">
        <v>33.16</v>
      </c>
      <c r="D293" s="0" t="n">
        <v>31.91</v>
      </c>
      <c r="E293" s="0" t="n">
        <v>32.709999</v>
      </c>
      <c r="F293" s="0" t="n">
        <v>32.709999</v>
      </c>
      <c r="G293" s="0" t="n">
        <v>1989400</v>
      </c>
    </row>
    <row r="294" customFormat="false" ht="12.8" hidden="false" customHeight="false" outlineLevel="0" collapsed="false">
      <c r="A294" s="30" t="s">
        <v>438</v>
      </c>
      <c r="B294" s="0" t="n">
        <v>32.790001</v>
      </c>
      <c r="C294" s="0" t="n">
        <v>32.970001</v>
      </c>
      <c r="D294" s="0" t="n">
        <v>32.400002</v>
      </c>
      <c r="E294" s="0" t="n">
        <v>32.740002</v>
      </c>
      <c r="F294" s="0" t="n">
        <v>32.740002</v>
      </c>
      <c r="G294" s="0" t="n">
        <v>802800</v>
      </c>
    </row>
    <row r="295" customFormat="false" ht="12.8" hidden="false" customHeight="false" outlineLevel="0" collapsed="false">
      <c r="A295" s="30" t="s">
        <v>439</v>
      </c>
      <c r="B295" s="0" t="n">
        <v>32.639999</v>
      </c>
      <c r="C295" s="0" t="n">
        <v>33.369999</v>
      </c>
      <c r="D295" s="0" t="n">
        <v>32.639999</v>
      </c>
      <c r="E295" s="0" t="n">
        <v>33.349998</v>
      </c>
      <c r="F295" s="0" t="n">
        <v>33.349998</v>
      </c>
      <c r="G295" s="0" t="n">
        <v>911700</v>
      </c>
    </row>
    <row r="296" customFormat="false" ht="12.8" hidden="false" customHeight="false" outlineLevel="0" collapsed="false">
      <c r="A296" s="30" t="s">
        <v>440</v>
      </c>
      <c r="B296" s="0" t="n">
        <v>33.580002</v>
      </c>
      <c r="C296" s="0" t="n">
        <v>33.73</v>
      </c>
      <c r="D296" s="0" t="n">
        <v>33.23</v>
      </c>
      <c r="E296" s="0" t="n">
        <v>33.490002</v>
      </c>
      <c r="F296" s="0" t="n">
        <v>33.490002</v>
      </c>
      <c r="G296" s="0" t="n">
        <v>1975400</v>
      </c>
    </row>
    <row r="297" customFormat="false" ht="12.8" hidden="false" customHeight="false" outlineLevel="0" collapsed="false">
      <c r="A297" s="30" t="s">
        <v>441</v>
      </c>
      <c r="B297" s="0" t="n">
        <v>33.540001</v>
      </c>
      <c r="C297" s="0" t="n">
        <v>33.669998</v>
      </c>
      <c r="D297" s="0" t="n">
        <v>32.91</v>
      </c>
      <c r="E297" s="0" t="n">
        <v>33.279999</v>
      </c>
      <c r="F297" s="0" t="n">
        <v>33.279999</v>
      </c>
      <c r="G297" s="0" t="n">
        <v>938600</v>
      </c>
    </row>
    <row r="298" customFormat="false" ht="12.8" hidden="false" customHeight="false" outlineLevel="0" collapsed="false">
      <c r="A298" s="30" t="s">
        <v>442</v>
      </c>
      <c r="B298" s="0" t="n">
        <v>33.27</v>
      </c>
      <c r="C298" s="0" t="n">
        <v>33.330002</v>
      </c>
      <c r="D298" s="0" t="n">
        <v>32.400002</v>
      </c>
      <c r="E298" s="0" t="n">
        <v>33.099998</v>
      </c>
      <c r="F298" s="0" t="n">
        <v>33.099998</v>
      </c>
      <c r="G298" s="0" t="n">
        <v>1866000</v>
      </c>
    </row>
    <row r="299" customFormat="false" ht="12.8" hidden="false" customHeight="false" outlineLevel="0" collapsed="false">
      <c r="A299" s="30" t="s">
        <v>443</v>
      </c>
      <c r="B299" s="0" t="n">
        <v>33.18</v>
      </c>
      <c r="C299" s="0" t="n">
        <v>33.470001</v>
      </c>
      <c r="D299" s="0" t="n">
        <v>32.720001</v>
      </c>
      <c r="E299" s="0" t="n">
        <v>32.849998</v>
      </c>
      <c r="F299" s="0" t="n">
        <v>32.849998</v>
      </c>
      <c r="G299" s="0" t="n">
        <v>1170000</v>
      </c>
    </row>
    <row r="300" customFormat="false" ht="12.8" hidden="false" customHeight="false" outlineLevel="0" collapsed="false">
      <c r="A300" s="30" t="s">
        <v>444</v>
      </c>
      <c r="B300" s="0" t="n">
        <v>32.84</v>
      </c>
      <c r="C300" s="0" t="n">
        <v>33.169998</v>
      </c>
      <c r="D300" s="0" t="n">
        <v>32.41</v>
      </c>
      <c r="E300" s="0" t="n">
        <v>32.59</v>
      </c>
      <c r="F300" s="0" t="n">
        <v>32.59</v>
      </c>
      <c r="G300" s="0" t="n">
        <v>843200</v>
      </c>
    </row>
    <row r="301" customFormat="false" ht="12.8" hidden="false" customHeight="false" outlineLevel="0" collapsed="false">
      <c r="A301" s="30" t="s">
        <v>445</v>
      </c>
      <c r="B301" s="0" t="n">
        <v>32.650002</v>
      </c>
      <c r="C301" s="0" t="n">
        <v>32.950001</v>
      </c>
      <c r="D301" s="0" t="n">
        <v>31.700001</v>
      </c>
      <c r="E301" s="0" t="n">
        <v>31.84</v>
      </c>
      <c r="F301" s="0" t="n">
        <v>31.84</v>
      </c>
      <c r="G301" s="0" t="n">
        <v>1373500</v>
      </c>
    </row>
    <row r="302" customFormat="false" ht="12.8" hidden="false" customHeight="false" outlineLevel="0" collapsed="false">
      <c r="A302" s="30" t="s">
        <v>446</v>
      </c>
      <c r="B302" s="0" t="n">
        <v>31.889999</v>
      </c>
      <c r="C302" s="0" t="n">
        <v>32.369999</v>
      </c>
      <c r="D302" s="0" t="n">
        <v>31.809999</v>
      </c>
      <c r="E302" s="0" t="n">
        <v>32.27</v>
      </c>
      <c r="F302" s="0" t="n">
        <v>32.27</v>
      </c>
      <c r="G302" s="0" t="n">
        <v>1030500</v>
      </c>
    </row>
    <row r="303" customFormat="false" ht="12.8" hidden="false" customHeight="false" outlineLevel="0" collapsed="false">
      <c r="A303" s="30" t="s">
        <v>447</v>
      </c>
      <c r="B303" s="0" t="n">
        <v>32.450001</v>
      </c>
      <c r="C303" s="0" t="n">
        <v>33.259998</v>
      </c>
      <c r="D303" s="0" t="n">
        <v>32.439999</v>
      </c>
      <c r="E303" s="0" t="n">
        <v>33.189999</v>
      </c>
      <c r="F303" s="0" t="n">
        <v>33.189999</v>
      </c>
      <c r="G303" s="0" t="n">
        <v>785800</v>
      </c>
    </row>
    <row r="304" customFormat="false" ht="12.8" hidden="false" customHeight="false" outlineLevel="0" collapsed="false">
      <c r="A304" s="30" t="s">
        <v>448</v>
      </c>
      <c r="B304" s="0" t="n">
        <v>33.259998</v>
      </c>
      <c r="C304" s="0" t="n">
        <v>33.450001</v>
      </c>
      <c r="D304" s="0" t="n">
        <v>32.860001</v>
      </c>
      <c r="E304" s="0" t="n">
        <v>33.25</v>
      </c>
      <c r="F304" s="0" t="n">
        <v>33.25</v>
      </c>
      <c r="G304" s="0" t="n">
        <v>609900</v>
      </c>
    </row>
    <row r="305" customFormat="false" ht="12.8" hidden="false" customHeight="false" outlineLevel="0" collapsed="false">
      <c r="A305" s="30" t="s">
        <v>449</v>
      </c>
      <c r="B305" s="0" t="n">
        <v>33.279999</v>
      </c>
      <c r="C305" s="0" t="n">
        <v>33.400002</v>
      </c>
      <c r="D305" s="0" t="n">
        <v>32.950001</v>
      </c>
      <c r="E305" s="0" t="n">
        <v>33.279999</v>
      </c>
      <c r="F305" s="0" t="n">
        <v>33.279999</v>
      </c>
      <c r="G305" s="0" t="n">
        <v>541000</v>
      </c>
    </row>
    <row r="306" customFormat="false" ht="12.8" hidden="false" customHeight="false" outlineLevel="0" collapsed="false">
      <c r="A306" s="30" t="s">
        <v>450</v>
      </c>
      <c r="B306" s="0" t="n">
        <v>33.299999</v>
      </c>
      <c r="C306" s="0" t="n">
        <v>33.389999</v>
      </c>
      <c r="D306" s="0" t="n">
        <v>32.189999</v>
      </c>
      <c r="E306" s="0" t="n">
        <v>32.57</v>
      </c>
      <c r="F306" s="0" t="n">
        <v>32.57</v>
      </c>
      <c r="G306" s="0" t="n">
        <v>873400</v>
      </c>
    </row>
    <row r="307" customFormat="false" ht="12.8" hidden="false" customHeight="false" outlineLevel="0" collapsed="false">
      <c r="A307" s="30" t="s">
        <v>451</v>
      </c>
      <c r="B307" s="0" t="n">
        <v>32.41</v>
      </c>
      <c r="C307" s="0" t="n">
        <v>32.41</v>
      </c>
      <c r="D307" s="0" t="n">
        <v>31.040001</v>
      </c>
      <c r="E307" s="0" t="n">
        <v>31.25</v>
      </c>
      <c r="F307" s="0" t="n">
        <v>31.25</v>
      </c>
      <c r="G307" s="0" t="n">
        <v>972700</v>
      </c>
    </row>
    <row r="308" customFormat="false" ht="12.8" hidden="false" customHeight="false" outlineLevel="0" collapsed="false">
      <c r="A308" s="30" t="s">
        <v>452</v>
      </c>
      <c r="B308" s="0" t="n">
        <v>31.25</v>
      </c>
      <c r="C308" s="0" t="n">
        <v>31.620001</v>
      </c>
      <c r="D308" s="0" t="n">
        <v>31.16</v>
      </c>
      <c r="E308" s="0" t="n">
        <v>31.43</v>
      </c>
      <c r="F308" s="0" t="n">
        <v>31.43</v>
      </c>
      <c r="G308" s="0" t="n">
        <v>740200</v>
      </c>
    </row>
    <row r="309" customFormat="false" ht="12.8" hidden="false" customHeight="false" outlineLevel="0" collapsed="false">
      <c r="A309" s="30" t="s">
        <v>453</v>
      </c>
      <c r="B309" s="0" t="n">
        <v>31.43</v>
      </c>
      <c r="C309" s="0" t="n">
        <v>31.969999</v>
      </c>
      <c r="D309" s="0" t="n">
        <v>31.18</v>
      </c>
      <c r="E309" s="0" t="n">
        <v>31.700001</v>
      </c>
      <c r="F309" s="0" t="n">
        <v>31.700001</v>
      </c>
      <c r="G309" s="0" t="n">
        <v>773500</v>
      </c>
    </row>
    <row r="310" customFormat="false" ht="12.8" hidden="false" customHeight="false" outlineLevel="0" collapsed="false">
      <c r="A310" s="30" t="s">
        <v>454</v>
      </c>
      <c r="B310" s="0" t="n">
        <v>31.75</v>
      </c>
      <c r="C310" s="0" t="n">
        <v>31.91</v>
      </c>
      <c r="D310" s="0" t="n">
        <v>30.889999</v>
      </c>
      <c r="E310" s="0" t="n">
        <v>31.030001</v>
      </c>
      <c r="F310" s="0" t="n">
        <v>31.030001</v>
      </c>
      <c r="G310" s="0" t="n">
        <v>459300</v>
      </c>
    </row>
    <row r="311" customFormat="false" ht="12.8" hidden="false" customHeight="false" outlineLevel="0" collapsed="false">
      <c r="A311" s="30" t="s">
        <v>455</v>
      </c>
      <c r="B311" s="0" t="n">
        <v>30.969999</v>
      </c>
      <c r="C311" s="0" t="n">
        <v>31</v>
      </c>
      <c r="D311" s="0" t="n">
        <v>29.709999</v>
      </c>
      <c r="E311" s="0" t="n">
        <v>29.85</v>
      </c>
      <c r="F311" s="0" t="n">
        <v>29.85</v>
      </c>
      <c r="G311" s="0" t="n">
        <v>1242600</v>
      </c>
    </row>
    <row r="312" customFormat="false" ht="12.8" hidden="false" customHeight="false" outlineLevel="0" collapsed="false">
      <c r="A312" s="30" t="s">
        <v>456</v>
      </c>
      <c r="B312" s="0" t="n">
        <v>30.139999</v>
      </c>
      <c r="C312" s="0" t="n">
        <v>30.58</v>
      </c>
      <c r="D312" s="0" t="n">
        <v>29.709999</v>
      </c>
      <c r="E312" s="0" t="n">
        <v>29.91</v>
      </c>
      <c r="F312" s="0" t="n">
        <v>29.91</v>
      </c>
      <c r="G312" s="0" t="n">
        <v>555800</v>
      </c>
    </row>
    <row r="313" customFormat="false" ht="12.8" hidden="false" customHeight="false" outlineLevel="0" collapsed="false">
      <c r="A313" s="30" t="s">
        <v>457</v>
      </c>
      <c r="B313" s="0" t="n">
        <v>30.049999</v>
      </c>
      <c r="C313" s="0" t="n">
        <v>30.17</v>
      </c>
      <c r="D313" s="0" t="n">
        <v>29.08</v>
      </c>
      <c r="E313" s="0" t="n">
        <v>29.65</v>
      </c>
      <c r="F313" s="0" t="n">
        <v>29.65</v>
      </c>
      <c r="G313" s="0" t="n">
        <v>1320200</v>
      </c>
    </row>
    <row r="314" customFormat="false" ht="12.8" hidden="false" customHeight="false" outlineLevel="0" collapsed="false">
      <c r="A314" s="30" t="s">
        <v>458</v>
      </c>
      <c r="B314" s="0" t="n">
        <v>29.74</v>
      </c>
      <c r="C314" s="0" t="n">
        <v>29.83</v>
      </c>
      <c r="D314" s="0" t="n">
        <v>29.43</v>
      </c>
      <c r="E314" s="0" t="n">
        <v>29.809999</v>
      </c>
      <c r="F314" s="0" t="n">
        <v>29.809999</v>
      </c>
      <c r="G314" s="0" t="n">
        <v>2142900</v>
      </c>
    </row>
    <row r="315" customFormat="false" ht="12.8" hidden="false" customHeight="false" outlineLevel="0" collapsed="false">
      <c r="A315" s="30" t="s">
        <v>459</v>
      </c>
      <c r="B315" s="0" t="n">
        <v>30.200001</v>
      </c>
      <c r="C315" s="0" t="n">
        <v>30.969999</v>
      </c>
      <c r="D315" s="0" t="n">
        <v>29.889999</v>
      </c>
      <c r="E315" s="0" t="n">
        <v>30.719999</v>
      </c>
      <c r="F315" s="0" t="n">
        <v>30.719999</v>
      </c>
      <c r="G315" s="0" t="n">
        <v>1059600</v>
      </c>
    </row>
    <row r="316" customFormat="false" ht="12.8" hidden="false" customHeight="false" outlineLevel="0" collapsed="false">
      <c r="A316" s="30" t="s">
        <v>460</v>
      </c>
      <c r="B316" s="0" t="n">
        <v>30.799999</v>
      </c>
      <c r="C316" s="0" t="n">
        <v>31.01</v>
      </c>
      <c r="D316" s="0" t="n">
        <v>30.280001</v>
      </c>
      <c r="E316" s="0" t="n">
        <v>30.299999</v>
      </c>
      <c r="F316" s="0" t="n">
        <v>30.299999</v>
      </c>
      <c r="G316" s="0" t="n">
        <v>499500</v>
      </c>
    </row>
    <row r="317" customFormat="false" ht="12.8" hidden="false" customHeight="false" outlineLevel="0" collapsed="false">
      <c r="A317" s="30" t="s">
        <v>461</v>
      </c>
      <c r="B317" s="0" t="n">
        <v>31</v>
      </c>
      <c r="C317" s="0" t="n">
        <v>31.1</v>
      </c>
      <c r="D317" s="0" t="n">
        <v>30.58</v>
      </c>
      <c r="E317" s="0" t="n">
        <v>30.790001</v>
      </c>
      <c r="F317" s="0" t="n">
        <v>30.790001</v>
      </c>
      <c r="G317" s="0" t="n">
        <v>977800</v>
      </c>
    </row>
    <row r="318" customFormat="false" ht="12.8" hidden="false" customHeight="false" outlineLevel="0" collapsed="false">
      <c r="A318" s="30" t="s">
        <v>462</v>
      </c>
      <c r="B318" s="0" t="n">
        <v>30.83</v>
      </c>
      <c r="C318" s="0" t="n">
        <v>31.030001</v>
      </c>
      <c r="D318" s="0" t="n">
        <v>30.73</v>
      </c>
      <c r="E318" s="0" t="n">
        <v>30.84</v>
      </c>
      <c r="F318" s="0" t="n">
        <v>30.84</v>
      </c>
      <c r="G318" s="0" t="n">
        <v>1177000</v>
      </c>
    </row>
    <row r="319" customFormat="false" ht="12.8" hidden="false" customHeight="false" outlineLevel="0" collapsed="false">
      <c r="A319" s="30" t="s">
        <v>463</v>
      </c>
      <c r="B319" s="0" t="n">
        <v>31.120001</v>
      </c>
      <c r="C319" s="0" t="n">
        <v>31.120001</v>
      </c>
      <c r="D319" s="0" t="n">
        <v>30.549999</v>
      </c>
      <c r="E319" s="0" t="n">
        <v>31.01</v>
      </c>
      <c r="F319" s="0" t="n">
        <v>31.01</v>
      </c>
      <c r="G319" s="0" t="n">
        <v>2348400</v>
      </c>
    </row>
    <row r="320" customFormat="false" ht="12.8" hidden="false" customHeight="false" outlineLevel="0" collapsed="false">
      <c r="A320" s="30" t="s">
        <v>464</v>
      </c>
      <c r="B320" s="0" t="n">
        <v>31</v>
      </c>
      <c r="C320" s="0" t="n">
        <v>31.200001</v>
      </c>
      <c r="D320" s="0" t="n">
        <v>30.42</v>
      </c>
      <c r="E320" s="0" t="n">
        <v>30.969999</v>
      </c>
      <c r="F320" s="0" t="n">
        <v>30.969999</v>
      </c>
      <c r="G320" s="0" t="n">
        <v>2435900</v>
      </c>
    </row>
    <row r="321" customFormat="false" ht="12.8" hidden="false" customHeight="false" outlineLevel="0" collapsed="false">
      <c r="A321" s="30" t="s">
        <v>465</v>
      </c>
      <c r="B321" s="0" t="n">
        <v>30.74</v>
      </c>
      <c r="C321" s="0" t="n">
        <v>31.83</v>
      </c>
      <c r="D321" s="0" t="n">
        <v>30.34</v>
      </c>
      <c r="E321" s="0" t="n">
        <v>31.67</v>
      </c>
      <c r="F321" s="0" t="n">
        <v>31.67</v>
      </c>
      <c r="G321" s="0" t="n">
        <v>3810900</v>
      </c>
    </row>
    <row r="322" customFormat="false" ht="12.8" hidden="false" customHeight="false" outlineLevel="0" collapsed="false">
      <c r="A322" s="30" t="s">
        <v>466</v>
      </c>
      <c r="B322" s="0" t="n">
        <v>31.15</v>
      </c>
      <c r="C322" s="0" t="n">
        <v>33.66</v>
      </c>
      <c r="D322" s="0" t="n">
        <v>31.07</v>
      </c>
      <c r="E322" s="0" t="n">
        <v>32.939999</v>
      </c>
      <c r="F322" s="0" t="n">
        <v>32.939999</v>
      </c>
      <c r="G322" s="0" t="n">
        <v>3230300</v>
      </c>
    </row>
    <row r="323" customFormat="false" ht="12.8" hidden="false" customHeight="false" outlineLevel="0" collapsed="false">
      <c r="A323" s="30" t="s">
        <v>467</v>
      </c>
      <c r="B323" s="0" t="n">
        <v>32.990002</v>
      </c>
      <c r="C323" s="0" t="n">
        <v>33.310001</v>
      </c>
      <c r="D323" s="0" t="n">
        <v>32.66</v>
      </c>
      <c r="E323" s="0" t="n">
        <v>32.77</v>
      </c>
      <c r="F323" s="0" t="n">
        <v>32.77</v>
      </c>
      <c r="G323" s="0" t="n">
        <v>1390700</v>
      </c>
    </row>
    <row r="324" customFormat="false" ht="12.8" hidden="false" customHeight="false" outlineLevel="0" collapsed="false">
      <c r="A324" s="30" t="s">
        <v>468</v>
      </c>
      <c r="B324" s="0" t="n">
        <v>32.779999</v>
      </c>
      <c r="C324" s="0" t="n">
        <v>32.939999</v>
      </c>
      <c r="D324" s="0" t="n">
        <v>32.279999</v>
      </c>
      <c r="E324" s="0" t="n">
        <v>32.459999</v>
      </c>
      <c r="F324" s="0" t="n">
        <v>32.459999</v>
      </c>
      <c r="G324" s="0" t="n">
        <v>1308400</v>
      </c>
    </row>
    <row r="325" customFormat="false" ht="12.8" hidden="false" customHeight="false" outlineLevel="0" collapsed="false">
      <c r="A325" s="30" t="s">
        <v>469</v>
      </c>
      <c r="B325" s="0" t="n">
        <v>32.540001</v>
      </c>
      <c r="C325" s="0" t="n">
        <v>32.830002</v>
      </c>
      <c r="D325" s="0" t="n">
        <v>32.16</v>
      </c>
      <c r="E325" s="0" t="n">
        <v>32.5</v>
      </c>
      <c r="F325" s="0" t="n">
        <v>32.5</v>
      </c>
      <c r="G325" s="0" t="n">
        <v>1206900</v>
      </c>
    </row>
    <row r="326" customFormat="false" ht="12.8" hidden="false" customHeight="false" outlineLevel="0" collapsed="false">
      <c r="A326" s="30" t="s">
        <v>470</v>
      </c>
      <c r="B326" s="0" t="n">
        <v>32.200001</v>
      </c>
      <c r="C326" s="0" t="n">
        <v>32.709999</v>
      </c>
      <c r="D326" s="0" t="n">
        <v>31.74</v>
      </c>
      <c r="E326" s="0" t="n">
        <v>32.040001</v>
      </c>
      <c r="F326" s="0" t="n">
        <v>32.040001</v>
      </c>
      <c r="G326" s="0" t="n">
        <v>784000</v>
      </c>
    </row>
    <row r="327" customFormat="false" ht="12.8" hidden="false" customHeight="false" outlineLevel="0" collapsed="false">
      <c r="A327" s="30" t="s">
        <v>471</v>
      </c>
      <c r="B327" s="0" t="n">
        <v>32.080002</v>
      </c>
      <c r="C327" s="0" t="n">
        <v>32.380001</v>
      </c>
      <c r="D327" s="0" t="n">
        <v>31.780001</v>
      </c>
      <c r="E327" s="0" t="n">
        <v>31.860001</v>
      </c>
      <c r="F327" s="0" t="n">
        <v>31.860001</v>
      </c>
      <c r="G327" s="0" t="n">
        <v>614900</v>
      </c>
    </row>
    <row r="328" customFormat="false" ht="12.8" hidden="false" customHeight="false" outlineLevel="0" collapsed="false">
      <c r="A328" s="30" t="s">
        <v>472</v>
      </c>
      <c r="B328" s="0" t="n">
        <v>31.870001</v>
      </c>
      <c r="C328" s="0" t="n">
        <v>32.18</v>
      </c>
      <c r="D328" s="0" t="n">
        <v>31.719999</v>
      </c>
      <c r="E328" s="0" t="n">
        <v>31.889999</v>
      </c>
      <c r="F328" s="0" t="n">
        <v>31.889999</v>
      </c>
      <c r="G328" s="0" t="n">
        <v>691800</v>
      </c>
    </row>
    <row r="329" customFormat="false" ht="12.8" hidden="false" customHeight="false" outlineLevel="0" collapsed="false">
      <c r="A329" s="30" t="s">
        <v>473</v>
      </c>
      <c r="B329" s="0" t="n">
        <v>31.83</v>
      </c>
      <c r="C329" s="0" t="n">
        <v>32.220001</v>
      </c>
      <c r="D329" s="0" t="n">
        <v>31.49</v>
      </c>
      <c r="E329" s="0" t="n">
        <v>31.790001</v>
      </c>
      <c r="F329" s="0" t="n">
        <v>31.790001</v>
      </c>
      <c r="G329" s="0" t="n">
        <v>948200</v>
      </c>
    </row>
    <row r="330" customFormat="false" ht="12.8" hidden="false" customHeight="false" outlineLevel="0" collapsed="false">
      <c r="A330" s="30" t="s">
        <v>474</v>
      </c>
      <c r="B330" s="0" t="n">
        <v>31.82</v>
      </c>
      <c r="C330" s="0" t="n">
        <v>31.860001</v>
      </c>
      <c r="D330" s="0" t="n">
        <v>31.16</v>
      </c>
      <c r="E330" s="0" t="n">
        <v>31.459999</v>
      </c>
      <c r="F330" s="0" t="n">
        <v>31.459999</v>
      </c>
      <c r="G330" s="0" t="n">
        <v>1811100</v>
      </c>
    </row>
    <row r="331" customFormat="false" ht="12.8" hidden="false" customHeight="false" outlineLevel="0" collapsed="false">
      <c r="A331" s="30" t="s">
        <v>475</v>
      </c>
      <c r="B331" s="0" t="n">
        <v>31.65</v>
      </c>
      <c r="C331" s="0" t="n">
        <v>32.599998</v>
      </c>
      <c r="D331" s="0" t="n">
        <v>31.370001</v>
      </c>
      <c r="E331" s="0" t="n">
        <v>32.380001</v>
      </c>
      <c r="F331" s="0" t="n">
        <v>32.380001</v>
      </c>
      <c r="G331" s="0" t="n">
        <v>945300</v>
      </c>
    </row>
    <row r="332" customFormat="false" ht="12.8" hidden="false" customHeight="false" outlineLevel="0" collapsed="false">
      <c r="A332" s="30" t="s">
        <v>476</v>
      </c>
      <c r="B332" s="0" t="n">
        <v>32.450001</v>
      </c>
      <c r="C332" s="0" t="n">
        <v>32.57</v>
      </c>
      <c r="D332" s="0" t="n">
        <v>32.040001</v>
      </c>
      <c r="E332" s="0" t="n">
        <v>32.52</v>
      </c>
      <c r="F332" s="0" t="n">
        <v>32.52</v>
      </c>
      <c r="G332" s="0" t="n">
        <v>744900</v>
      </c>
    </row>
    <row r="333" customFormat="false" ht="12.8" hidden="false" customHeight="false" outlineLevel="0" collapsed="false">
      <c r="A333" s="30" t="s">
        <v>477</v>
      </c>
      <c r="B333" s="0" t="n">
        <v>32.360001</v>
      </c>
      <c r="C333" s="0" t="n">
        <v>32.59</v>
      </c>
      <c r="D333" s="0" t="n">
        <v>32.310001</v>
      </c>
      <c r="E333" s="0" t="n">
        <v>32.41</v>
      </c>
      <c r="F333" s="0" t="n">
        <v>32.41</v>
      </c>
      <c r="G333" s="0" t="n">
        <v>672500</v>
      </c>
    </row>
    <row r="334" customFormat="false" ht="12.8" hidden="false" customHeight="false" outlineLevel="0" collapsed="false">
      <c r="A334" s="30" t="s">
        <v>478</v>
      </c>
      <c r="B334" s="0" t="n">
        <v>32.459999</v>
      </c>
      <c r="C334" s="0" t="n">
        <v>32.700001</v>
      </c>
      <c r="D334" s="0" t="n">
        <v>32.279999</v>
      </c>
      <c r="E334" s="0" t="n">
        <v>32.650002</v>
      </c>
      <c r="F334" s="0" t="n">
        <v>32.650002</v>
      </c>
      <c r="G334" s="0" t="n">
        <v>1436700</v>
      </c>
    </row>
    <row r="335" customFormat="false" ht="12.8" hidden="false" customHeight="false" outlineLevel="0" collapsed="false">
      <c r="A335" s="30" t="s">
        <v>479</v>
      </c>
      <c r="B335" s="0" t="n">
        <v>32.610001</v>
      </c>
      <c r="C335" s="0" t="n">
        <v>32.759998</v>
      </c>
      <c r="D335" s="0" t="n">
        <v>32.380001</v>
      </c>
      <c r="E335" s="0" t="n">
        <v>32.75</v>
      </c>
      <c r="F335" s="0" t="n">
        <v>32.75</v>
      </c>
      <c r="G335" s="0" t="n">
        <v>845600</v>
      </c>
    </row>
    <row r="336" customFormat="false" ht="12.8" hidden="false" customHeight="false" outlineLevel="0" collapsed="false">
      <c r="A336" s="30" t="s">
        <v>480</v>
      </c>
      <c r="B336" s="0" t="n">
        <v>32.580002</v>
      </c>
      <c r="C336" s="0" t="n">
        <v>33.279999</v>
      </c>
      <c r="D336" s="0" t="n">
        <v>32.529999</v>
      </c>
      <c r="E336" s="0" t="n">
        <v>33.18</v>
      </c>
      <c r="F336" s="0" t="n">
        <v>33.18</v>
      </c>
      <c r="G336" s="0" t="n">
        <v>841500</v>
      </c>
    </row>
    <row r="337" customFormat="false" ht="12.8" hidden="false" customHeight="false" outlineLevel="0" collapsed="false">
      <c r="A337" s="30" t="s">
        <v>481</v>
      </c>
      <c r="B337" s="0" t="n">
        <v>33.209999</v>
      </c>
      <c r="C337" s="0" t="n">
        <v>33.389999</v>
      </c>
      <c r="D337" s="0" t="n">
        <v>32.93</v>
      </c>
      <c r="E337" s="0" t="n">
        <v>33.169998</v>
      </c>
      <c r="F337" s="0" t="n">
        <v>33.169998</v>
      </c>
      <c r="G337" s="0" t="n">
        <v>1061000</v>
      </c>
    </row>
    <row r="338" customFormat="false" ht="12.8" hidden="false" customHeight="false" outlineLevel="0" collapsed="false">
      <c r="A338" s="30" t="s">
        <v>482</v>
      </c>
      <c r="B338" s="0" t="n">
        <v>33.259998</v>
      </c>
      <c r="C338" s="0" t="n">
        <v>33.830002</v>
      </c>
      <c r="D338" s="0" t="n">
        <v>33.07</v>
      </c>
      <c r="E338" s="0" t="n">
        <v>33.77</v>
      </c>
      <c r="F338" s="0" t="n">
        <v>33.77</v>
      </c>
      <c r="G338" s="0" t="n">
        <v>515300</v>
      </c>
    </row>
    <row r="339" customFormat="false" ht="12.8" hidden="false" customHeight="false" outlineLevel="0" collapsed="false">
      <c r="A339" s="30" t="s">
        <v>483</v>
      </c>
      <c r="B339" s="0" t="n">
        <v>33.75</v>
      </c>
      <c r="C339" s="0" t="n">
        <v>33.939999</v>
      </c>
      <c r="D339" s="0" t="n">
        <v>33.52</v>
      </c>
      <c r="E339" s="0" t="n">
        <v>33.759998</v>
      </c>
      <c r="F339" s="0" t="n">
        <v>33.759998</v>
      </c>
      <c r="G339" s="0" t="n">
        <v>826400</v>
      </c>
    </row>
    <row r="340" customFormat="false" ht="12.8" hidden="false" customHeight="false" outlineLevel="0" collapsed="false">
      <c r="A340" s="30" t="s">
        <v>484</v>
      </c>
      <c r="B340" s="0" t="n">
        <v>33.790001</v>
      </c>
      <c r="C340" s="0" t="n">
        <v>33.990002</v>
      </c>
      <c r="D340" s="0" t="n">
        <v>33.599998</v>
      </c>
      <c r="E340" s="0" t="n">
        <v>33.970001</v>
      </c>
      <c r="F340" s="0" t="n">
        <v>33.970001</v>
      </c>
      <c r="G340" s="0" t="n">
        <v>390400</v>
      </c>
    </row>
    <row r="341" customFormat="false" ht="12.8" hidden="false" customHeight="false" outlineLevel="0" collapsed="false">
      <c r="A341" s="30" t="s">
        <v>485</v>
      </c>
      <c r="B341" s="0" t="n">
        <v>34.029999</v>
      </c>
      <c r="C341" s="0" t="n">
        <v>34.18</v>
      </c>
      <c r="D341" s="0" t="n">
        <v>33.57</v>
      </c>
      <c r="E341" s="0" t="n">
        <v>33.700001</v>
      </c>
      <c r="F341" s="0" t="n">
        <v>33.700001</v>
      </c>
      <c r="G341" s="0" t="n">
        <v>675900</v>
      </c>
    </row>
    <row r="342" customFormat="false" ht="12.8" hidden="false" customHeight="false" outlineLevel="0" collapsed="false">
      <c r="A342" s="30" t="s">
        <v>486</v>
      </c>
      <c r="B342" s="0" t="n">
        <v>33.689999</v>
      </c>
      <c r="C342" s="0" t="n">
        <v>33.689999</v>
      </c>
      <c r="D342" s="0" t="n">
        <v>33.240002</v>
      </c>
      <c r="E342" s="0" t="n">
        <v>33.240002</v>
      </c>
      <c r="F342" s="0" t="n">
        <v>33.240002</v>
      </c>
      <c r="G342" s="0" t="n">
        <v>1048800</v>
      </c>
    </row>
    <row r="343" customFormat="false" ht="12.8" hidden="false" customHeight="false" outlineLevel="0" collapsed="false">
      <c r="A343" s="30" t="s">
        <v>487</v>
      </c>
      <c r="B343" s="0" t="n">
        <v>33.380001</v>
      </c>
      <c r="C343" s="0" t="n">
        <v>33.77</v>
      </c>
      <c r="D343" s="0" t="n">
        <v>33.279999</v>
      </c>
      <c r="E343" s="0" t="n">
        <v>33.349998</v>
      </c>
      <c r="F343" s="0" t="n">
        <v>33.349998</v>
      </c>
      <c r="G343" s="0" t="n">
        <v>1013200</v>
      </c>
    </row>
    <row r="344" customFormat="false" ht="12.8" hidden="false" customHeight="false" outlineLevel="0" collapsed="false">
      <c r="A344" s="30" t="s">
        <v>488</v>
      </c>
      <c r="B344" s="0" t="n">
        <v>33.32</v>
      </c>
      <c r="C344" s="0" t="n">
        <v>33.779999</v>
      </c>
      <c r="D344" s="0" t="n">
        <v>33.099998</v>
      </c>
      <c r="E344" s="0" t="n">
        <v>33.75</v>
      </c>
      <c r="F344" s="0" t="n">
        <v>33.75</v>
      </c>
      <c r="G344" s="0" t="n">
        <v>962200</v>
      </c>
    </row>
    <row r="345" customFormat="false" ht="12.8" hidden="false" customHeight="false" outlineLevel="0" collapsed="false">
      <c r="A345" s="30" t="s">
        <v>489</v>
      </c>
      <c r="B345" s="0" t="n">
        <v>33.740002</v>
      </c>
      <c r="C345" s="0" t="n">
        <v>34.009998</v>
      </c>
      <c r="D345" s="0" t="n">
        <v>33.43</v>
      </c>
      <c r="E345" s="0" t="n">
        <v>33.900002</v>
      </c>
      <c r="F345" s="0" t="n">
        <v>33.900002</v>
      </c>
      <c r="G345" s="0" t="n">
        <v>835500</v>
      </c>
    </row>
    <row r="346" customFormat="false" ht="12.8" hidden="false" customHeight="false" outlineLevel="0" collapsed="false">
      <c r="A346" s="30" t="s">
        <v>490</v>
      </c>
      <c r="B346" s="0" t="n">
        <v>33.75</v>
      </c>
      <c r="C346" s="0" t="n">
        <v>34.07</v>
      </c>
      <c r="D346" s="0" t="n">
        <v>33.57</v>
      </c>
      <c r="E346" s="0" t="n">
        <v>34.02</v>
      </c>
      <c r="F346" s="0" t="n">
        <v>34.02</v>
      </c>
      <c r="G346" s="0" t="n">
        <v>597100</v>
      </c>
    </row>
    <row r="347" customFormat="false" ht="12.8" hidden="false" customHeight="false" outlineLevel="0" collapsed="false">
      <c r="A347" s="30" t="s">
        <v>491</v>
      </c>
      <c r="B347" s="0" t="n">
        <v>33.060001</v>
      </c>
      <c r="C347" s="0" t="n">
        <v>34.130001</v>
      </c>
      <c r="D347" s="0" t="n">
        <v>33.009998</v>
      </c>
      <c r="E347" s="0" t="n">
        <v>34.09</v>
      </c>
      <c r="F347" s="0" t="n">
        <v>34.09</v>
      </c>
      <c r="G347" s="0" t="n">
        <v>1164800</v>
      </c>
    </row>
    <row r="348" customFormat="false" ht="12.8" hidden="false" customHeight="false" outlineLevel="0" collapsed="false">
      <c r="A348" s="30" t="s">
        <v>492</v>
      </c>
      <c r="B348" s="0" t="n">
        <v>34.09</v>
      </c>
      <c r="C348" s="0" t="n">
        <v>34.139999</v>
      </c>
      <c r="D348" s="0" t="n">
        <v>33.73</v>
      </c>
      <c r="E348" s="0" t="n">
        <v>34.029999</v>
      </c>
      <c r="F348" s="0" t="n">
        <v>34.029999</v>
      </c>
      <c r="G348" s="0" t="n">
        <v>1348100</v>
      </c>
    </row>
    <row r="349" customFormat="false" ht="12.8" hidden="false" customHeight="false" outlineLevel="0" collapsed="false">
      <c r="A349" s="30" t="s">
        <v>493</v>
      </c>
      <c r="B349" s="0" t="n">
        <v>34.119999</v>
      </c>
      <c r="C349" s="0" t="n">
        <v>34.139999</v>
      </c>
      <c r="D349" s="0" t="n">
        <v>33.68</v>
      </c>
      <c r="E349" s="0" t="n">
        <v>33.759998</v>
      </c>
      <c r="F349" s="0" t="n">
        <v>33.759998</v>
      </c>
      <c r="G349" s="0" t="n">
        <v>693400</v>
      </c>
    </row>
    <row r="350" customFormat="false" ht="12.8" hidden="false" customHeight="false" outlineLevel="0" collapsed="false">
      <c r="A350" s="30" t="s">
        <v>494</v>
      </c>
      <c r="B350" s="0" t="n">
        <v>31.040001</v>
      </c>
      <c r="C350" s="0" t="n">
        <v>33.889999</v>
      </c>
      <c r="D350" s="0" t="n">
        <v>31.040001</v>
      </c>
      <c r="E350" s="0" t="n">
        <v>33.68</v>
      </c>
      <c r="F350" s="0" t="n">
        <v>33.68</v>
      </c>
      <c r="G350" s="0" t="n">
        <v>938800</v>
      </c>
    </row>
    <row r="351" customFormat="false" ht="12.8" hidden="false" customHeight="false" outlineLevel="0" collapsed="false">
      <c r="A351" s="30" t="s">
        <v>495</v>
      </c>
      <c r="B351" s="0" t="n">
        <v>33.450001</v>
      </c>
      <c r="C351" s="0" t="n">
        <v>34.080002</v>
      </c>
      <c r="D351" s="0" t="n">
        <v>33.380001</v>
      </c>
      <c r="E351" s="0" t="n">
        <v>33.549999</v>
      </c>
      <c r="F351" s="0" t="n">
        <v>33.549999</v>
      </c>
      <c r="G351" s="0" t="n">
        <v>748200</v>
      </c>
    </row>
    <row r="352" customFormat="false" ht="12.8" hidden="false" customHeight="false" outlineLevel="0" collapsed="false">
      <c r="A352" s="30" t="s">
        <v>496</v>
      </c>
      <c r="B352" s="0" t="n">
        <v>33.43</v>
      </c>
      <c r="C352" s="0" t="n">
        <v>33.75</v>
      </c>
      <c r="D352" s="0" t="n">
        <v>33.220001</v>
      </c>
      <c r="E352" s="0" t="n">
        <v>33.650002</v>
      </c>
      <c r="F352" s="0" t="n">
        <v>33.650002</v>
      </c>
      <c r="G352" s="0" t="n">
        <v>528900</v>
      </c>
    </row>
    <row r="353" customFormat="false" ht="12.8" hidden="false" customHeight="false" outlineLevel="0" collapsed="false">
      <c r="A353" s="30" t="s">
        <v>497</v>
      </c>
      <c r="B353" s="0" t="n">
        <v>33.740002</v>
      </c>
      <c r="C353" s="0" t="n">
        <v>33.849998</v>
      </c>
      <c r="D353" s="0" t="n">
        <v>32.84</v>
      </c>
      <c r="E353" s="0" t="n">
        <v>32.919998</v>
      </c>
      <c r="F353" s="0" t="n">
        <v>32.919998</v>
      </c>
      <c r="G353" s="0" t="n">
        <v>949600</v>
      </c>
    </row>
    <row r="354" customFormat="false" ht="12.8" hidden="false" customHeight="false" outlineLevel="0" collapsed="false">
      <c r="A354" s="30" t="s">
        <v>498</v>
      </c>
      <c r="B354" s="0" t="n">
        <v>32.880001</v>
      </c>
      <c r="C354" s="0" t="n">
        <v>33.060001</v>
      </c>
      <c r="D354" s="0" t="n">
        <v>32.52</v>
      </c>
      <c r="E354" s="0" t="n">
        <v>32.860001</v>
      </c>
      <c r="F354" s="0" t="n">
        <v>32.860001</v>
      </c>
      <c r="G354" s="0" t="n">
        <v>700800</v>
      </c>
    </row>
    <row r="355" customFormat="false" ht="12.8" hidden="false" customHeight="false" outlineLevel="0" collapsed="false">
      <c r="A355" s="30" t="s">
        <v>499</v>
      </c>
      <c r="B355" s="0" t="n">
        <v>32.330002</v>
      </c>
      <c r="C355" s="0" t="n">
        <v>32.599998</v>
      </c>
      <c r="D355" s="0" t="n">
        <v>31.65</v>
      </c>
      <c r="E355" s="0" t="n">
        <v>31.9</v>
      </c>
      <c r="F355" s="0" t="n">
        <v>31.9</v>
      </c>
      <c r="G355" s="0" t="n">
        <v>2641600</v>
      </c>
    </row>
    <row r="356" customFormat="false" ht="12.8" hidden="false" customHeight="false" outlineLevel="0" collapsed="false">
      <c r="A356" s="30" t="s">
        <v>500</v>
      </c>
      <c r="B356" s="0" t="n">
        <v>31.799999</v>
      </c>
      <c r="C356" s="0" t="n">
        <v>32.150002</v>
      </c>
      <c r="D356" s="0" t="n">
        <v>31.719999</v>
      </c>
      <c r="E356" s="0" t="n">
        <v>32.029999</v>
      </c>
      <c r="F356" s="0" t="n">
        <v>32.029999</v>
      </c>
      <c r="G356" s="0" t="n">
        <v>1010500</v>
      </c>
    </row>
    <row r="357" customFormat="false" ht="12.8" hidden="false" customHeight="false" outlineLevel="0" collapsed="false">
      <c r="A357" s="30" t="s">
        <v>501</v>
      </c>
      <c r="B357" s="0" t="n">
        <v>31.959999</v>
      </c>
      <c r="C357" s="0" t="n">
        <v>32.189999</v>
      </c>
      <c r="D357" s="0" t="n">
        <v>31.879999</v>
      </c>
      <c r="E357" s="0" t="n">
        <v>31.93</v>
      </c>
      <c r="F357" s="0" t="n">
        <v>31.93</v>
      </c>
      <c r="G357" s="0" t="n">
        <v>1074300</v>
      </c>
    </row>
    <row r="358" customFormat="false" ht="12.8" hidden="false" customHeight="false" outlineLevel="0" collapsed="false">
      <c r="A358" s="30" t="s">
        <v>502</v>
      </c>
      <c r="B358" s="0" t="n">
        <v>31.84</v>
      </c>
      <c r="C358" s="0" t="n">
        <v>32.130001</v>
      </c>
      <c r="D358" s="0" t="n">
        <v>31.84</v>
      </c>
      <c r="E358" s="0" t="n">
        <v>31.91</v>
      </c>
      <c r="F358" s="0" t="n">
        <v>31.91</v>
      </c>
      <c r="G358" s="0" t="n">
        <v>673900</v>
      </c>
    </row>
    <row r="359" customFormat="false" ht="12.8" hidden="false" customHeight="false" outlineLevel="0" collapsed="false">
      <c r="A359" s="30" t="s">
        <v>503</v>
      </c>
      <c r="B359" s="0" t="n">
        <v>31.85</v>
      </c>
      <c r="C359" s="0" t="n">
        <v>32.189999</v>
      </c>
      <c r="D359" s="0" t="n">
        <v>31.85</v>
      </c>
      <c r="E359" s="0" t="n">
        <v>31.99</v>
      </c>
      <c r="F359" s="0" t="n">
        <v>31.99</v>
      </c>
      <c r="G359" s="0" t="n">
        <v>836900</v>
      </c>
    </row>
    <row r="360" customFormat="false" ht="12.8" hidden="false" customHeight="false" outlineLevel="0" collapsed="false">
      <c r="A360" s="30" t="s">
        <v>504</v>
      </c>
      <c r="B360" s="0" t="n">
        <v>32.029999</v>
      </c>
      <c r="C360" s="0" t="n">
        <v>32.509998</v>
      </c>
      <c r="D360" s="0" t="n">
        <v>31.92</v>
      </c>
      <c r="E360" s="0" t="n">
        <v>32.419998</v>
      </c>
      <c r="F360" s="0" t="n">
        <v>32.419998</v>
      </c>
      <c r="G360" s="0" t="n">
        <v>1073600</v>
      </c>
    </row>
    <row r="361" customFormat="false" ht="12.8" hidden="false" customHeight="false" outlineLevel="0" collapsed="false">
      <c r="A361" s="30" t="s">
        <v>505</v>
      </c>
      <c r="B361" s="0" t="n">
        <v>32.209999</v>
      </c>
      <c r="C361" s="0" t="n">
        <v>32.509998</v>
      </c>
      <c r="D361" s="0" t="n">
        <v>31.75</v>
      </c>
      <c r="E361" s="0" t="n">
        <v>32.139999</v>
      </c>
      <c r="F361" s="0" t="n">
        <v>32.139999</v>
      </c>
      <c r="G361" s="0" t="n">
        <v>2092900</v>
      </c>
    </row>
    <row r="362" customFormat="false" ht="12.8" hidden="false" customHeight="false" outlineLevel="0" collapsed="false">
      <c r="A362" s="30" t="s">
        <v>506</v>
      </c>
      <c r="B362" s="0" t="n">
        <v>31.98</v>
      </c>
      <c r="C362" s="0" t="n">
        <v>32.419998</v>
      </c>
      <c r="D362" s="0" t="n">
        <v>31.790001</v>
      </c>
      <c r="E362" s="0" t="n">
        <v>32.040001</v>
      </c>
      <c r="F362" s="0" t="n">
        <v>32.040001</v>
      </c>
      <c r="G362" s="0" t="n">
        <v>1027600</v>
      </c>
    </row>
    <row r="363" customFormat="false" ht="12.8" hidden="false" customHeight="false" outlineLevel="0" collapsed="false">
      <c r="A363" s="30" t="s">
        <v>507</v>
      </c>
      <c r="B363" s="0" t="n">
        <v>32</v>
      </c>
      <c r="C363" s="0" t="n">
        <v>32.209999</v>
      </c>
      <c r="D363" s="0" t="n">
        <v>31.73</v>
      </c>
      <c r="E363" s="0" t="n">
        <v>31.99</v>
      </c>
      <c r="F363" s="0" t="n">
        <v>31.99</v>
      </c>
      <c r="G363" s="0" t="n">
        <v>879400</v>
      </c>
    </row>
    <row r="364" customFormat="false" ht="12.8" hidden="false" customHeight="false" outlineLevel="0" collapsed="false">
      <c r="A364" s="30" t="s">
        <v>508</v>
      </c>
      <c r="B364" s="0" t="n">
        <v>31.959999</v>
      </c>
      <c r="C364" s="0" t="n">
        <v>32.139999</v>
      </c>
      <c r="D364" s="0" t="n">
        <v>31.450001</v>
      </c>
      <c r="E364" s="0" t="n">
        <v>31.450001</v>
      </c>
      <c r="F364" s="0" t="n">
        <v>31.450001</v>
      </c>
      <c r="G364" s="0" t="n">
        <v>5246600</v>
      </c>
    </row>
    <row r="365" customFormat="false" ht="12.8" hidden="false" customHeight="false" outlineLevel="0" collapsed="false">
      <c r="A365" s="30" t="s">
        <v>509</v>
      </c>
      <c r="B365" s="0" t="n">
        <v>31.49</v>
      </c>
      <c r="C365" s="0" t="n">
        <v>31.77</v>
      </c>
      <c r="D365" s="0" t="n">
        <v>31.450001</v>
      </c>
      <c r="E365" s="0" t="n">
        <v>31.700001</v>
      </c>
      <c r="F365" s="0" t="n">
        <v>31.700001</v>
      </c>
      <c r="G365" s="0" t="n">
        <v>923900</v>
      </c>
    </row>
    <row r="366" customFormat="false" ht="12.8" hidden="false" customHeight="false" outlineLevel="0" collapsed="false">
      <c r="A366" s="30" t="s">
        <v>510</v>
      </c>
      <c r="B366" s="0" t="n">
        <v>31.719999</v>
      </c>
      <c r="C366" s="0" t="n">
        <v>32</v>
      </c>
      <c r="D366" s="0" t="n">
        <v>31.41</v>
      </c>
      <c r="E366" s="0" t="n">
        <v>31.9</v>
      </c>
      <c r="F366" s="0" t="n">
        <v>31.9</v>
      </c>
      <c r="G366" s="0" t="n">
        <v>765100</v>
      </c>
    </row>
    <row r="367" customFormat="false" ht="12.8" hidden="false" customHeight="false" outlineLevel="0" collapsed="false">
      <c r="A367" s="30" t="s">
        <v>511</v>
      </c>
      <c r="B367" s="0" t="n">
        <v>31.9</v>
      </c>
      <c r="C367" s="0" t="n">
        <v>32.369999</v>
      </c>
      <c r="D367" s="0" t="n">
        <v>31.67</v>
      </c>
      <c r="E367" s="0" t="n">
        <v>31.940001</v>
      </c>
      <c r="F367" s="0" t="n">
        <v>31.940001</v>
      </c>
      <c r="G367" s="0" t="n">
        <v>592400</v>
      </c>
    </row>
    <row r="368" customFormat="false" ht="12.8" hidden="false" customHeight="false" outlineLevel="0" collapsed="false">
      <c r="A368" s="30" t="s">
        <v>512</v>
      </c>
      <c r="B368" s="0" t="n">
        <v>32.150002</v>
      </c>
      <c r="C368" s="0" t="n">
        <v>32.529999</v>
      </c>
      <c r="D368" s="0" t="n">
        <v>32.09</v>
      </c>
      <c r="E368" s="0" t="n">
        <v>32.48</v>
      </c>
      <c r="F368" s="0" t="n">
        <v>32.48</v>
      </c>
      <c r="G368" s="0" t="n">
        <v>564400</v>
      </c>
    </row>
    <row r="369" customFormat="false" ht="12.8" hidden="false" customHeight="false" outlineLevel="0" collapsed="false">
      <c r="A369" s="30" t="s">
        <v>513</v>
      </c>
      <c r="B369" s="0" t="n">
        <v>32.259998</v>
      </c>
      <c r="C369" s="0" t="n">
        <v>32.43</v>
      </c>
      <c r="D369" s="0" t="n">
        <v>31.799999</v>
      </c>
      <c r="E369" s="0" t="n">
        <v>32.380001</v>
      </c>
      <c r="F369" s="0" t="n">
        <v>32.380001</v>
      </c>
      <c r="G369" s="0" t="n">
        <v>879300</v>
      </c>
    </row>
    <row r="370" customFormat="false" ht="12.8" hidden="false" customHeight="false" outlineLevel="0" collapsed="false">
      <c r="A370" s="30" t="s">
        <v>514</v>
      </c>
      <c r="B370" s="0" t="n">
        <v>32.32</v>
      </c>
      <c r="C370" s="0" t="n">
        <v>32.560001</v>
      </c>
      <c r="D370" s="0" t="n">
        <v>32.099998</v>
      </c>
      <c r="E370" s="0" t="n">
        <v>32.200001</v>
      </c>
      <c r="F370" s="0" t="n">
        <v>32.200001</v>
      </c>
      <c r="G370" s="0" t="n">
        <v>1544000</v>
      </c>
    </row>
    <row r="371" customFormat="false" ht="12.8" hidden="false" customHeight="false" outlineLevel="0" collapsed="false">
      <c r="A371" s="30" t="s">
        <v>515</v>
      </c>
      <c r="B371" s="0" t="n">
        <v>32.16</v>
      </c>
      <c r="C371" s="0" t="n">
        <v>32.740002</v>
      </c>
      <c r="D371" s="0" t="n">
        <v>32</v>
      </c>
      <c r="E371" s="0" t="n">
        <v>32.66</v>
      </c>
      <c r="F371" s="0" t="n">
        <v>32.66</v>
      </c>
      <c r="G371" s="0" t="n">
        <v>904400</v>
      </c>
    </row>
    <row r="372" customFormat="false" ht="12.8" hidden="false" customHeight="false" outlineLevel="0" collapsed="false">
      <c r="A372" s="30" t="s">
        <v>516</v>
      </c>
      <c r="B372" s="0" t="n">
        <v>32.360001</v>
      </c>
      <c r="C372" s="0" t="n">
        <v>33.080002</v>
      </c>
      <c r="D372" s="0" t="n">
        <v>32.110001</v>
      </c>
      <c r="E372" s="0" t="n">
        <v>32.740002</v>
      </c>
      <c r="F372" s="0" t="n">
        <v>32.740002</v>
      </c>
      <c r="G372" s="0" t="n">
        <v>891500</v>
      </c>
    </row>
    <row r="373" customFormat="false" ht="12.8" hidden="false" customHeight="false" outlineLevel="0" collapsed="false">
      <c r="A373" s="30" t="s">
        <v>517</v>
      </c>
      <c r="B373" s="0" t="n">
        <v>32.650002</v>
      </c>
      <c r="C373" s="0" t="n">
        <v>32.98</v>
      </c>
      <c r="D373" s="0" t="n">
        <v>32.27</v>
      </c>
      <c r="E373" s="0" t="n">
        <v>32.950001</v>
      </c>
      <c r="F373" s="0" t="n">
        <v>32.950001</v>
      </c>
      <c r="G373" s="0" t="n">
        <v>664500</v>
      </c>
    </row>
    <row r="374" customFormat="false" ht="12.8" hidden="false" customHeight="false" outlineLevel="0" collapsed="false">
      <c r="A374" s="30" t="s">
        <v>518</v>
      </c>
      <c r="B374" s="0" t="n">
        <v>33.09</v>
      </c>
      <c r="C374" s="0" t="n">
        <v>33.09</v>
      </c>
      <c r="D374" s="0" t="n">
        <v>32.709999</v>
      </c>
      <c r="E374" s="0" t="n">
        <v>32.720001</v>
      </c>
      <c r="F374" s="0" t="n">
        <v>32.720001</v>
      </c>
      <c r="G374" s="0" t="n">
        <v>691500</v>
      </c>
    </row>
    <row r="375" customFormat="false" ht="12.8" hidden="false" customHeight="false" outlineLevel="0" collapsed="false">
      <c r="A375" s="30" t="s">
        <v>519</v>
      </c>
      <c r="B375" s="0" t="n">
        <v>32.650002</v>
      </c>
      <c r="C375" s="0" t="n">
        <v>32.98</v>
      </c>
      <c r="D375" s="0" t="n">
        <v>32.169998</v>
      </c>
      <c r="E375" s="0" t="n">
        <v>32.310001</v>
      </c>
      <c r="F375" s="0" t="n">
        <v>32.310001</v>
      </c>
      <c r="G375" s="0" t="n">
        <v>1059800</v>
      </c>
    </row>
    <row r="376" customFormat="false" ht="12.8" hidden="false" customHeight="false" outlineLevel="0" collapsed="false">
      <c r="A376" s="30" t="s">
        <v>520</v>
      </c>
      <c r="B376" s="0" t="n">
        <v>32.400002</v>
      </c>
      <c r="C376" s="0" t="n">
        <v>32.700001</v>
      </c>
      <c r="D376" s="0" t="n">
        <v>32.23</v>
      </c>
      <c r="E376" s="0" t="n">
        <v>32.360001</v>
      </c>
      <c r="F376" s="0" t="n">
        <v>32.360001</v>
      </c>
      <c r="G376" s="0" t="n">
        <v>1942500</v>
      </c>
    </row>
    <row r="377" customFormat="false" ht="12.8" hidden="false" customHeight="false" outlineLevel="0" collapsed="false">
      <c r="A377" s="30" t="s">
        <v>521</v>
      </c>
      <c r="B377" s="0" t="n">
        <v>32.310001</v>
      </c>
      <c r="C377" s="0" t="n">
        <v>32.470001</v>
      </c>
      <c r="D377" s="0" t="n">
        <v>31.93</v>
      </c>
      <c r="E377" s="0" t="n">
        <v>31.98</v>
      </c>
      <c r="F377" s="0" t="n">
        <v>31.98</v>
      </c>
      <c r="G377" s="0" t="n">
        <v>609600</v>
      </c>
    </row>
    <row r="378" customFormat="false" ht="12.8" hidden="false" customHeight="false" outlineLevel="0" collapsed="false">
      <c r="A378" s="30" t="s">
        <v>522</v>
      </c>
      <c r="B378" s="0" t="n">
        <v>32.060001</v>
      </c>
      <c r="C378" s="0" t="n">
        <v>32.41</v>
      </c>
      <c r="D378" s="0" t="n">
        <v>31.92</v>
      </c>
      <c r="E378" s="0" t="n">
        <v>32.290001</v>
      </c>
      <c r="F378" s="0" t="n">
        <v>32.290001</v>
      </c>
      <c r="G378" s="0" t="n">
        <v>689600</v>
      </c>
    </row>
    <row r="379" customFormat="false" ht="12.8" hidden="false" customHeight="false" outlineLevel="0" collapsed="false">
      <c r="A379" s="30" t="s">
        <v>523</v>
      </c>
      <c r="B379" s="0" t="n">
        <v>32.189999</v>
      </c>
      <c r="C379" s="0" t="n">
        <v>32.439999</v>
      </c>
      <c r="D379" s="0" t="n">
        <v>31.790001</v>
      </c>
      <c r="E379" s="0" t="n">
        <v>31.889999</v>
      </c>
      <c r="F379" s="0" t="n">
        <v>31.889999</v>
      </c>
      <c r="G379" s="0" t="n">
        <v>481000</v>
      </c>
    </row>
    <row r="380" customFormat="false" ht="12.8" hidden="false" customHeight="false" outlineLevel="0" collapsed="false">
      <c r="A380" s="30" t="s">
        <v>524</v>
      </c>
      <c r="B380" s="0" t="n">
        <v>32</v>
      </c>
      <c r="C380" s="0" t="n">
        <v>32.299999</v>
      </c>
      <c r="D380" s="0" t="n">
        <v>31.98</v>
      </c>
      <c r="E380" s="0" t="n">
        <v>32.18</v>
      </c>
      <c r="F380" s="0" t="n">
        <v>32.18</v>
      </c>
      <c r="G380" s="0" t="n">
        <v>392100</v>
      </c>
    </row>
    <row r="381" customFormat="false" ht="12.8" hidden="false" customHeight="false" outlineLevel="0" collapsed="false">
      <c r="A381" s="30" t="s">
        <v>525</v>
      </c>
      <c r="B381" s="0" t="n">
        <v>32.299999</v>
      </c>
      <c r="C381" s="0" t="n">
        <v>32.459999</v>
      </c>
      <c r="D381" s="0" t="n">
        <v>31.84</v>
      </c>
      <c r="E381" s="0" t="n">
        <v>32.060001</v>
      </c>
      <c r="F381" s="0" t="n">
        <v>32.060001</v>
      </c>
      <c r="G381" s="0" t="n">
        <v>621600</v>
      </c>
    </row>
    <row r="382" customFormat="false" ht="12.8" hidden="false" customHeight="false" outlineLevel="0" collapsed="false">
      <c r="A382" s="30" t="s">
        <v>526</v>
      </c>
      <c r="B382" s="0" t="n">
        <v>32.400002</v>
      </c>
      <c r="C382" s="0" t="n">
        <v>32.860001</v>
      </c>
      <c r="D382" s="0" t="n">
        <v>32.279999</v>
      </c>
      <c r="E382" s="0" t="n">
        <v>32.540001</v>
      </c>
      <c r="F382" s="0" t="n">
        <v>32.540001</v>
      </c>
      <c r="G382" s="0" t="n">
        <v>660300</v>
      </c>
    </row>
    <row r="383" customFormat="false" ht="12.8" hidden="false" customHeight="false" outlineLevel="0" collapsed="false">
      <c r="A383" s="30" t="s">
        <v>527</v>
      </c>
      <c r="B383" s="0" t="n">
        <v>32.5</v>
      </c>
      <c r="C383" s="0" t="n">
        <v>32.939999</v>
      </c>
      <c r="D383" s="0" t="n">
        <v>32.040001</v>
      </c>
      <c r="E383" s="0" t="n">
        <v>32.400002</v>
      </c>
      <c r="F383" s="0" t="n">
        <v>32.400002</v>
      </c>
      <c r="G383" s="0" t="n">
        <v>1273100</v>
      </c>
    </row>
    <row r="384" customFormat="false" ht="12.8" hidden="false" customHeight="false" outlineLevel="0" collapsed="false">
      <c r="A384" s="30" t="s">
        <v>528</v>
      </c>
      <c r="B384" s="0" t="n">
        <v>32.470001</v>
      </c>
      <c r="C384" s="0" t="n">
        <v>32.959999</v>
      </c>
      <c r="D384" s="0" t="n">
        <v>32.400002</v>
      </c>
      <c r="E384" s="0" t="n">
        <v>32.759998</v>
      </c>
      <c r="F384" s="0" t="n">
        <v>32.759998</v>
      </c>
      <c r="G384" s="0" t="n">
        <v>1413300</v>
      </c>
    </row>
    <row r="385" customFormat="false" ht="12.8" hidden="false" customHeight="false" outlineLevel="0" collapsed="false">
      <c r="A385" s="30" t="s">
        <v>529</v>
      </c>
      <c r="B385" s="0" t="n">
        <v>32.099998</v>
      </c>
      <c r="C385" s="0" t="n">
        <v>34.330002</v>
      </c>
      <c r="D385" s="0" t="n">
        <v>32.099998</v>
      </c>
      <c r="E385" s="0" t="n">
        <v>33.529999</v>
      </c>
      <c r="F385" s="0" t="n">
        <v>33.529999</v>
      </c>
      <c r="G385" s="0" t="n">
        <v>2615600</v>
      </c>
    </row>
    <row r="386" customFormat="false" ht="12.8" hidden="false" customHeight="false" outlineLevel="0" collapsed="false">
      <c r="A386" s="30" t="s">
        <v>530</v>
      </c>
      <c r="B386" s="0" t="n">
        <v>33.650002</v>
      </c>
      <c r="C386" s="0" t="n">
        <v>33.73</v>
      </c>
      <c r="D386" s="0" t="n">
        <v>32.919998</v>
      </c>
      <c r="E386" s="0" t="n">
        <v>33.049999</v>
      </c>
      <c r="F386" s="0" t="n">
        <v>33.049999</v>
      </c>
      <c r="G386" s="0" t="n">
        <v>1658500</v>
      </c>
    </row>
    <row r="387" customFormat="false" ht="12.8" hidden="false" customHeight="false" outlineLevel="0" collapsed="false">
      <c r="A387" s="30" t="s">
        <v>531</v>
      </c>
      <c r="B387" s="0" t="n">
        <v>32.779999</v>
      </c>
      <c r="C387" s="0" t="n">
        <v>33.080002</v>
      </c>
      <c r="D387" s="0" t="n">
        <v>32.549999</v>
      </c>
      <c r="E387" s="0" t="n">
        <v>32.779999</v>
      </c>
      <c r="F387" s="0" t="n">
        <v>32.779999</v>
      </c>
      <c r="G387" s="0" t="n">
        <v>1876300</v>
      </c>
    </row>
    <row r="388" customFormat="false" ht="12.8" hidden="false" customHeight="false" outlineLevel="0" collapsed="false">
      <c r="A388" s="30" t="s">
        <v>532</v>
      </c>
      <c r="B388" s="0" t="n">
        <v>32.720001</v>
      </c>
      <c r="C388" s="0" t="n">
        <v>33.48</v>
      </c>
      <c r="D388" s="0" t="n">
        <v>32.5</v>
      </c>
      <c r="E388" s="0" t="n">
        <v>32.970001</v>
      </c>
      <c r="F388" s="0" t="n">
        <v>32.970001</v>
      </c>
      <c r="G388" s="0" t="n">
        <v>1338000</v>
      </c>
    </row>
    <row r="389" customFormat="false" ht="12.8" hidden="false" customHeight="false" outlineLevel="0" collapsed="false">
      <c r="A389" s="30" t="s">
        <v>533</v>
      </c>
      <c r="B389" s="0" t="n">
        <v>32.959999</v>
      </c>
      <c r="C389" s="0" t="n">
        <v>33.34</v>
      </c>
      <c r="D389" s="0" t="n">
        <v>32.66</v>
      </c>
      <c r="E389" s="0" t="n">
        <v>32.959999</v>
      </c>
      <c r="F389" s="0" t="n">
        <v>32.959999</v>
      </c>
      <c r="G389" s="0" t="n">
        <v>499400</v>
      </c>
    </row>
    <row r="390" customFormat="false" ht="12.8" hidden="false" customHeight="false" outlineLevel="0" collapsed="false">
      <c r="A390" s="30" t="s">
        <v>534</v>
      </c>
      <c r="B390" s="0" t="n">
        <v>32.700001</v>
      </c>
      <c r="C390" s="0" t="n">
        <v>33.150002</v>
      </c>
      <c r="D390" s="0" t="n">
        <v>32.25</v>
      </c>
      <c r="E390" s="0" t="n">
        <v>32.43</v>
      </c>
      <c r="F390" s="0" t="n">
        <v>32.43</v>
      </c>
      <c r="G390" s="0" t="n">
        <v>980500</v>
      </c>
    </row>
    <row r="391" customFormat="false" ht="12.8" hidden="false" customHeight="false" outlineLevel="0" collapsed="false">
      <c r="A391" s="30" t="s">
        <v>535</v>
      </c>
      <c r="B391" s="0" t="n">
        <v>32.189999</v>
      </c>
      <c r="C391" s="0" t="n">
        <v>32.560001</v>
      </c>
      <c r="D391" s="0" t="n">
        <v>31.379999</v>
      </c>
      <c r="E391" s="0" t="n">
        <v>31.879999</v>
      </c>
      <c r="F391" s="0" t="n">
        <v>31.879999</v>
      </c>
      <c r="G391" s="0" t="n">
        <v>1181300</v>
      </c>
    </row>
    <row r="392" customFormat="false" ht="12.8" hidden="false" customHeight="false" outlineLevel="0" collapsed="false">
      <c r="A392" s="30" t="s">
        <v>536</v>
      </c>
      <c r="B392" s="0" t="n">
        <v>32.080002</v>
      </c>
      <c r="C392" s="0" t="n">
        <v>32.25</v>
      </c>
      <c r="D392" s="0" t="n">
        <v>31.66</v>
      </c>
      <c r="E392" s="0" t="n">
        <v>31.790001</v>
      </c>
      <c r="F392" s="0" t="n">
        <v>31.790001</v>
      </c>
      <c r="G392" s="0" t="n">
        <v>603400</v>
      </c>
    </row>
    <row r="393" customFormat="false" ht="12.8" hidden="false" customHeight="false" outlineLevel="0" collapsed="false">
      <c r="A393" s="30" t="s">
        <v>537</v>
      </c>
      <c r="B393" s="0" t="n">
        <v>31.85</v>
      </c>
      <c r="C393" s="0" t="n">
        <v>32.02</v>
      </c>
      <c r="D393" s="0" t="n">
        <v>31.620001</v>
      </c>
      <c r="E393" s="0" t="n">
        <v>31.75</v>
      </c>
      <c r="F393" s="0" t="n">
        <v>31.75</v>
      </c>
      <c r="G393" s="0" t="n">
        <v>546800</v>
      </c>
    </row>
    <row r="394" customFormat="false" ht="12.8" hidden="false" customHeight="false" outlineLevel="0" collapsed="false">
      <c r="A394" s="30" t="s">
        <v>538</v>
      </c>
      <c r="B394" s="0" t="n">
        <v>31.780001</v>
      </c>
      <c r="C394" s="0" t="n">
        <v>32.209999</v>
      </c>
      <c r="D394" s="0" t="n">
        <v>31.76</v>
      </c>
      <c r="E394" s="0" t="n">
        <v>32.18</v>
      </c>
      <c r="F394" s="0" t="n">
        <v>32.18</v>
      </c>
      <c r="G394" s="0" t="n">
        <v>331600</v>
      </c>
    </row>
    <row r="395" customFormat="false" ht="12.8" hidden="false" customHeight="false" outlineLevel="0" collapsed="false">
      <c r="A395" s="30" t="s">
        <v>539</v>
      </c>
      <c r="B395" s="0" t="n">
        <v>32.189999</v>
      </c>
      <c r="C395" s="0" t="n">
        <v>32.68</v>
      </c>
      <c r="D395" s="0" t="n">
        <v>32.07</v>
      </c>
      <c r="E395" s="0" t="n">
        <v>32.330002</v>
      </c>
      <c r="F395" s="0" t="n">
        <v>32.330002</v>
      </c>
      <c r="G395" s="0" t="n">
        <v>393300</v>
      </c>
    </row>
    <row r="396" customFormat="false" ht="12.8" hidden="false" customHeight="false" outlineLevel="0" collapsed="false">
      <c r="A396" s="30" t="s">
        <v>540</v>
      </c>
      <c r="B396" s="0" t="n">
        <v>32.419998</v>
      </c>
      <c r="C396" s="0" t="n">
        <v>32.73</v>
      </c>
      <c r="D396" s="0" t="n">
        <v>32.189999</v>
      </c>
      <c r="E396" s="0" t="n">
        <v>32.200001</v>
      </c>
      <c r="F396" s="0" t="n">
        <v>32.200001</v>
      </c>
      <c r="G396" s="0" t="n">
        <v>483600</v>
      </c>
    </row>
    <row r="397" customFormat="false" ht="12.8" hidden="false" customHeight="false" outlineLevel="0" collapsed="false">
      <c r="A397" s="30" t="s">
        <v>541</v>
      </c>
      <c r="B397" s="0" t="n">
        <v>32.099998</v>
      </c>
      <c r="C397" s="0" t="n">
        <v>32.84</v>
      </c>
      <c r="D397" s="0" t="n">
        <v>32.049999</v>
      </c>
      <c r="E397" s="0" t="n">
        <v>32.84</v>
      </c>
      <c r="F397" s="0" t="n">
        <v>32.84</v>
      </c>
      <c r="G397" s="0" t="n">
        <v>896100</v>
      </c>
    </row>
    <row r="398" customFormat="false" ht="12.8" hidden="false" customHeight="false" outlineLevel="0" collapsed="false">
      <c r="A398" s="30" t="s">
        <v>542</v>
      </c>
      <c r="B398" s="0" t="n">
        <v>33.400002</v>
      </c>
      <c r="C398" s="0" t="n">
        <v>34.5</v>
      </c>
      <c r="D398" s="0" t="n">
        <v>33.279999</v>
      </c>
      <c r="E398" s="0" t="n">
        <v>33.560001</v>
      </c>
      <c r="F398" s="0" t="n">
        <v>33.560001</v>
      </c>
      <c r="G398" s="0" t="n">
        <v>1509900</v>
      </c>
    </row>
    <row r="399" customFormat="false" ht="12.8" hidden="false" customHeight="false" outlineLevel="0" collapsed="false">
      <c r="A399" s="30" t="s">
        <v>543</v>
      </c>
      <c r="B399" s="0" t="n">
        <v>33.57</v>
      </c>
      <c r="C399" s="0" t="n">
        <v>34.150002</v>
      </c>
      <c r="D399" s="0" t="n">
        <v>33.57</v>
      </c>
      <c r="E399" s="0" t="n">
        <v>33.68</v>
      </c>
      <c r="F399" s="0" t="n">
        <v>33.68</v>
      </c>
      <c r="G399" s="0" t="n">
        <v>795700</v>
      </c>
    </row>
    <row r="400" customFormat="false" ht="12.8" hidden="false" customHeight="false" outlineLevel="0" collapsed="false">
      <c r="A400" s="30" t="s">
        <v>544</v>
      </c>
      <c r="B400" s="0" t="n">
        <v>33.860001</v>
      </c>
      <c r="C400" s="0" t="n">
        <v>34</v>
      </c>
      <c r="D400" s="0" t="n">
        <v>33.450001</v>
      </c>
      <c r="E400" s="0" t="n">
        <v>33.490002</v>
      </c>
      <c r="F400" s="0" t="n">
        <v>33.490002</v>
      </c>
      <c r="G400" s="0" t="n">
        <v>619900</v>
      </c>
    </row>
    <row r="401" customFormat="false" ht="12.8" hidden="false" customHeight="false" outlineLevel="0" collapsed="false">
      <c r="A401" s="30" t="s">
        <v>545</v>
      </c>
      <c r="B401" s="0" t="n">
        <v>33.369999</v>
      </c>
      <c r="C401" s="0" t="n">
        <v>33.950001</v>
      </c>
      <c r="D401" s="0" t="n">
        <v>33.209999</v>
      </c>
      <c r="E401" s="0" t="n">
        <v>33.790001</v>
      </c>
      <c r="F401" s="0" t="n">
        <v>33.790001</v>
      </c>
      <c r="G401" s="0" t="n">
        <v>679700</v>
      </c>
    </row>
    <row r="402" customFormat="false" ht="12.8" hidden="false" customHeight="false" outlineLevel="0" collapsed="false">
      <c r="A402" s="30" t="s">
        <v>546</v>
      </c>
      <c r="B402" s="0" t="n">
        <v>33.799999</v>
      </c>
      <c r="C402" s="0" t="n">
        <v>33.950001</v>
      </c>
      <c r="D402" s="0" t="n">
        <v>33.689999</v>
      </c>
      <c r="E402" s="0" t="n">
        <v>33.740002</v>
      </c>
      <c r="F402" s="0" t="n">
        <v>33.740002</v>
      </c>
      <c r="G402" s="0" t="n">
        <v>592800</v>
      </c>
    </row>
    <row r="403" customFormat="false" ht="12.8" hidden="false" customHeight="false" outlineLevel="0" collapsed="false">
      <c r="A403" s="30" t="s">
        <v>547</v>
      </c>
      <c r="B403" s="0" t="n">
        <v>33.740002</v>
      </c>
      <c r="C403" s="0" t="n">
        <v>33.950001</v>
      </c>
      <c r="D403" s="0" t="n">
        <v>33.490002</v>
      </c>
      <c r="E403" s="0" t="n">
        <v>33.790001</v>
      </c>
      <c r="F403" s="0" t="n">
        <v>33.790001</v>
      </c>
      <c r="G403" s="0" t="n">
        <v>986500</v>
      </c>
    </row>
    <row r="404" customFormat="false" ht="12.8" hidden="false" customHeight="false" outlineLevel="0" collapsed="false">
      <c r="A404" s="30" t="s">
        <v>548</v>
      </c>
      <c r="B404" s="0" t="n">
        <v>34.009998</v>
      </c>
      <c r="C404" s="0" t="n">
        <v>34.009998</v>
      </c>
      <c r="D404" s="0" t="n">
        <v>33.630001</v>
      </c>
      <c r="E404" s="0" t="n">
        <v>33.790001</v>
      </c>
      <c r="F404" s="0" t="n">
        <v>33.790001</v>
      </c>
      <c r="G404" s="0" t="n">
        <v>355100</v>
      </c>
    </row>
    <row r="405" customFormat="false" ht="12.8" hidden="false" customHeight="false" outlineLevel="0" collapsed="false">
      <c r="A405" s="30" t="s">
        <v>549</v>
      </c>
      <c r="B405" s="0" t="n">
        <v>33.73</v>
      </c>
      <c r="C405" s="0" t="n">
        <v>33.919998</v>
      </c>
      <c r="D405" s="0" t="n">
        <v>33.610001</v>
      </c>
      <c r="E405" s="0" t="n">
        <v>33.790001</v>
      </c>
      <c r="F405" s="0" t="n">
        <v>33.790001</v>
      </c>
      <c r="G405" s="0" t="n">
        <v>387000</v>
      </c>
    </row>
    <row r="406" customFormat="false" ht="12.8" hidden="false" customHeight="false" outlineLevel="0" collapsed="false">
      <c r="A406" s="30" t="s">
        <v>550</v>
      </c>
      <c r="B406" s="0" t="n">
        <v>33.889999</v>
      </c>
      <c r="C406" s="0" t="n">
        <v>33.970001</v>
      </c>
      <c r="D406" s="0" t="n">
        <v>33.529999</v>
      </c>
      <c r="E406" s="0" t="n">
        <v>33.700001</v>
      </c>
      <c r="F406" s="0" t="n">
        <v>33.700001</v>
      </c>
      <c r="G406" s="0" t="n">
        <v>365500</v>
      </c>
    </row>
    <row r="407" customFormat="false" ht="12.8" hidden="false" customHeight="false" outlineLevel="0" collapsed="false">
      <c r="A407" s="30" t="s">
        <v>551</v>
      </c>
      <c r="B407" s="0" t="n">
        <v>33.689999</v>
      </c>
      <c r="C407" s="0" t="n">
        <v>33.689999</v>
      </c>
      <c r="D407" s="0" t="n">
        <v>33.130001</v>
      </c>
      <c r="E407" s="0" t="n">
        <v>33.189999</v>
      </c>
      <c r="F407" s="0" t="n">
        <v>33.189999</v>
      </c>
      <c r="G407" s="0" t="n">
        <v>503800</v>
      </c>
    </row>
    <row r="408" customFormat="false" ht="12.8" hidden="false" customHeight="false" outlineLevel="0" collapsed="false">
      <c r="A408" s="30" t="s">
        <v>552</v>
      </c>
      <c r="B408" s="0" t="n">
        <v>33.099998</v>
      </c>
      <c r="C408" s="0" t="n">
        <v>33.59</v>
      </c>
      <c r="D408" s="0" t="n">
        <v>33.02</v>
      </c>
      <c r="E408" s="0" t="n">
        <v>33.310001</v>
      </c>
      <c r="F408" s="0" t="n">
        <v>33.310001</v>
      </c>
      <c r="G408" s="0" t="n">
        <v>467300</v>
      </c>
    </row>
    <row r="409" customFormat="false" ht="12.8" hidden="false" customHeight="false" outlineLevel="0" collapsed="false">
      <c r="A409" s="30" t="s">
        <v>553</v>
      </c>
      <c r="B409" s="0" t="n">
        <v>38.009998</v>
      </c>
      <c r="C409" s="0" t="n">
        <v>38.049999</v>
      </c>
      <c r="D409" s="0" t="n">
        <v>36.700001</v>
      </c>
      <c r="E409" s="0" t="n">
        <v>36.990002</v>
      </c>
      <c r="F409" s="0" t="n">
        <v>36.990002</v>
      </c>
      <c r="G409" s="0" t="n">
        <v>6593100</v>
      </c>
    </row>
    <row r="410" customFormat="false" ht="12.8" hidden="false" customHeight="false" outlineLevel="0" collapsed="false">
      <c r="A410" s="30" t="s">
        <v>554</v>
      </c>
      <c r="B410" s="0" t="n">
        <v>37.09</v>
      </c>
      <c r="C410" s="0" t="n">
        <v>37.389999</v>
      </c>
      <c r="D410" s="0" t="n">
        <v>36.900002</v>
      </c>
      <c r="E410" s="0" t="n">
        <v>36.939999</v>
      </c>
      <c r="F410" s="0" t="n">
        <v>36.939999</v>
      </c>
      <c r="G410" s="0" t="n">
        <v>1755600</v>
      </c>
    </row>
    <row r="411" customFormat="false" ht="12.8" hidden="false" customHeight="false" outlineLevel="0" collapsed="false">
      <c r="A411" s="30" t="s">
        <v>555</v>
      </c>
      <c r="B411" s="0" t="n">
        <v>36.240002</v>
      </c>
      <c r="C411" s="0" t="n">
        <v>36.759998</v>
      </c>
      <c r="D411" s="0" t="n">
        <v>35.779999</v>
      </c>
      <c r="E411" s="0" t="n">
        <v>36.25</v>
      </c>
      <c r="F411" s="0" t="n">
        <v>36.25</v>
      </c>
      <c r="G411" s="0" t="n">
        <v>1067700</v>
      </c>
    </row>
    <row r="412" customFormat="false" ht="12.8" hidden="false" customHeight="false" outlineLevel="0" collapsed="false">
      <c r="A412" s="30" t="s">
        <v>556</v>
      </c>
      <c r="B412" s="0" t="n">
        <v>36.099998</v>
      </c>
      <c r="C412" s="0" t="n">
        <v>36.299999</v>
      </c>
      <c r="D412" s="0" t="n">
        <v>35.959999</v>
      </c>
      <c r="E412" s="0" t="n">
        <v>36.099998</v>
      </c>
      <c r="F412" s="0" t="n">
        <v>36.099998</v>
      </c>
      <c r="G412" s="0" t="n">
        <v>1191600</v>
      </c>
    </row>
    <row r="413" customFormat="false" ht="12.8" hidden="false" customHeight="false" outlineLevel="0" collapsed="false">
      <c r="A413" s="30" t="s">
        <v>557</v>
      </c>
      <c r="B413" s="0" t="n">
        <v>36</v>
      </c>
      <c r="C413" s="0" t="n">
        <v>36.32</v>
      </c>
      <c r="D413" s="0" t="n">
        <v>35.919998</v>
      </c>
      <c r="E413" s="0" t="n">
        <v>36.099998</v>
      </c>
      <c r="F413" s="0" t="n">
        <v>36.099998</v>
      </c>
      <c r="G413" s="0" t="n">
        <v>657200</v>
      </c>
    </row>
    <row r="414" customFormat="false" ht="12.8" hidden="false" customHeight="false" outlineLevel="0" collapsed="false">
      <c r="A414" s="30" t="s">
        <v>558</v>
      </c>
      <c r="B414" s="0" t="n">
        <v>36.139999</v>
      </c>
      <c r="C414" s="0" t="n">
        <v>36.330002</v>
      </c>
      <c r="D414" s="0" t="n">
        <v>35.950001</v>
      </c>
      <c r="E414" s="0" t="n">
        <v>36.060001</v>
      </c>
      <c r="F414" s="0" t="n">
        <v>36.060001</v>
      </c>
      <c r="G414" s="0" t="n">
        <v>569300</v>
      </c>
    </row>
    <row r="415" customFormat="false" ht="12.8" hidden="false" customHeight="false" outlineLevel="0" collapsed="false">
      <c r="A415" s="30" t="s">
        <v>559</v>
      </c>
      <c r="B415" s="0" t="n">
        <v>36.23</v>
      </c>
      <c r="C415" s="0" t="n">
        <v>36.369999</v>
      </c>
      <c r="D415" s="0" t="n">
        <v>35.919998</v>
      </c>
      <c r="E415" s="0" t="n">
        <v>36.310001</v>
      </c>
      <c r="F415" s="0" t="n">
        <v>36.310001</v>
      </c>
      <c r="G415" s="0" t="n">
        <v>371000</v>
      </c>
    </row>
    <row r="416" customFormat="false" ht="12.8" hidden="false" customHeight="false" outlineLevel="0" collapsed="false">
      <c r="A416" s="30" t="s">
        <v>560</v>
      </c>
      <c r="B416" s="0" t="n">
        <v>36.279999</v>
      </c>
      <c r="C416" s="0" t="n">
        <v>36.73</v>
      </c>
      <c r="D416" s="0" t="n">
        <v>35.93</v>
      </c>
      <c r="E416" s="0" t="n">
        <v>36.5</v>
      </c>
      <c r="F416" s="0" t="n">
        <v>36.5</v>
      </c>
      <c r="G416" s="0" t="n">
        <v>607800</v>
      </c>
    </row>
    <row r="417" customFormat="false" ht="12.8" hidden="false" customHeight="false" outlineLevel="0" collapsed="false">
      <c r="A417" s="30" t="s">
        <v>561</v>
      </c>
      <c r="B417" s="0" t="n">
        <v>36.549999</v>
      </c>
      <c r="C417" s="0" t="n">
        <v>36.869999</v>
      </c>
      <c r="D417" s="0" t="n">
        <v>36.349998</v>
      </c>
      <c r="E417" s="0" t="n">
        <v>36.619999</v>
      </c>
      <c r="F417" s="0" t="n">
        <v>36.619999</v>
      </c>
      <c r="G417" s="0" t="n">
        <v>838900</v>
      </c>
    </row>
    <row r="418" customFormat="false" ht="12.8" hidden="false" customHeight="false" outlineLevel="0" collapsed="false">
      <c r="A418" s="30" t="s">
        <v>562</v>
      </c>
      <c r="B418" s="0" t="n">
        <v>36.52</v>
      </c>
      <c r="C418" s="0" t="n">
        <v>36.610001</v>
      </c>
      <c r="D418" s="0" t="n">
        <v>36.029999</v>
      </c>
      <c r="E418" s="0" t="n">
        <v>36.439999</v>
      </c>
      <c r="F418" s="0" t="n">
        <v>36.439999</v>
      </c>
      <c r="G418" s="0" t="n">
        <v>454300</v>
      </c>
    </row>
    <row r="419" customFormat="false" ht="12.8" hidden="false" customHeight="false" outlineLevel="0" collapsed="false">
      <c r="A419" s="30" t="s">
        <v>563</v>
      </c>
      <c r="B419" s="0" t="n">
        <v>36.23</v>
      </c>
      <c r="C419" s="0" t="n">
        <v>36.580002</v>
      </c>
      <c r="D419" s="0" t="n">
        <v>35.970001</v>
      </c>
      <c r="E419" s="0" t="n">
        <v>36.43</v>
      </c>
      <c r="F419" s="0" t="n">
        <v>36.43</v>
      </c>
      <c r="G419" s="0" t="n">
        <v>740400</v>
      </c>
    </row>
    <row r="420" customFormat="false" ht="12.8" hidden="false" customHeight="false" outlineLevel="0" collapsed="false">
      <c r="A420" s="30" t="s">
        <v>564</v>
      </c>
      <c r="B420" s="0" t="n">
        <v>36.470001</v>
      </c>
      <c r="C420" s="0" t="n">
        <v>36.889999</v>
      </c>
      <c r="D420" s="0" t="n">
        <v>36.189999</v>
      </c>
      <c r="E420" s="0" t="n">
        <v>36.68</v>
      </c>
      <c r="F420" s="0" t="n">
        <v>36.68</v>
      </c>
      <c r="G420" s="0" t="n">
        <v>352600</v>
      </c>
    </row>
    <row r="421" customFormat="false" ht="12.8" hidden="false" customHeight="false" outlineLevel="0" collapsed="false">
      <c r="A421" s="30" t="s">
        <v>565</v>
      </c>
      <c r="B421" s="0" t="n">
        <v>36.619999</v>
      </c>
      <c r="C421" s="0" t="n">
        <v>37.049999</v>
      </c>
      <c r="D421" s="0" t="n">
        <v>36.599998</v>
      </c>
      <c r="E421" s="0" t="n">
        <v>36.950001</v>
      </c>
      <c r="F421" s="0" t="n">
        <v>36.950001</v>
      </c>
      <c r="G421" s="0" t="n">
        <v>529300</v>
      </c>
    </row>
    <row r="422" customFormat="false" ht="12.8" hidden="false" customHeight="false" outlineLevel="0" collapsed="false">
      <c r="A422" s="30" t="s">
        <v>566</v>
      </c>
      <c r="B422" s="0" t="n">
        <v>36.889999</v>
      </c>
      <c r="C422" s="0" t="n">
        <v>37.18</v>
      </c>
      <c r="D422" s="0" t="n">
        <v>36.75</v>
      </c>
      <c r="E422" s="0" t="n">
        <v>36.77</v>
      </c>
      <c r="F422" s="0" t="n">
        <v>36.77</v>
      </c>
      <c r="G422" s="0" t="n">
        <v>734700</v>
      </c>
    </row>
    <row r="423" customFormat="false" ht="12.8" hidden="false" customHeight="false" outlineLevel="0" collapsed="false">
      <c r="A423" s="30" t="s">
        <v>567</v>
      </c>
      <c r="B423" s="0" t="n">
        <v>36.860001</v>
      </c>
      <c r="C423" s="0" t="n">
        <v>36.900002</v>
      </c>
      <c r="D423" s="0" t="n">
        <v>36.459999</v>
      </c>
      <c r="E423" s="0" t="n">
        <v>36.790001</v>
      </c>
      <c r="F423" s="0" t="n">
        <v>36.790001</v>
      </c>
      <c r="G423" s="0" t="n">
        <v>586600</v>
      </c>
    </row>
    <row r="424" customFormat="false" ht="12.8" hidden="false" customHeight="false" outlineLevel="0" collapsed="false">
      <c r="A424" s="30" t="s">
        <v>568</v>
      </c>
      <c r="B424" s="0" t="n">
        <v>36.919998</v>
      </c>
      <c r="C424" s="0" t="n">
        <v>37.349998</v>
      </c>
      <c r="D424" s="0" t="n">
        <v>36.709999</v>
      </c>
      <c r="E424" s="0" t="n">
        <v>36.849998</v>
      </c>
      <c r="F424" s="0" t="n">
        <v>36.849998</v>
      </c>
      <c r="G424" s="0" t="n">
        <v>858600</v>
      </c>
    </row>
    <row r="425" customFormat="false" ht="12.8" hidden="false" customHeight="false" outlineLevel="0" collapsed="false">
      <c r="A425" s="30" t="s">
        <v>569</v>
      </c>
      <c r="B425" s="0" t="n">
        <v>36.75</v>
      </c>
      <c r="C425" s="0" t="n">
        <v>36.84</v>
      </c>
      <c r="D425" s="0" t="n">
        <v>36.470001</v>
      </c>
      <c r="E425" s="0" t="n">
        <v>36.540001</v>
      </c>
      <c r="F425" s="0" t="n">
        <v>36.540001</v>
      </c>
      <c r="G425" s="0" t="n">
        <v>847700</v>
      </c>
    </row>
    <row r="426" customFormat="false" ht="12.8" hidden="false" customHeight="false" outlineLevel="0" collapsed="false">
      <c r="A426" s="30" t="s">
        <v>570</v>
      </c>
      <c r="B426" s="0" t="n">
        <v>36.32</v>
      </c>
      <c r="C426" s="0" t="n">
        <v>36.5</v>
      </c>
      <c r="D426" s="0" t="n">
        <v>35.73</v>
      </c>
      <c r="E426" s="0" t="n">
        <v>35.880001</v>
      </c>
      <c r="F426" s="0" t="n">
        <v>35.880001</v>
      </c>
      <c r="G426" s="0" t="n">
        <v>562800</v>
      </c>
    </row>
    <row r="427" customFormat="false" ht="12.8" hidden="false" customHeight="false" outlineLevel="0" collapsed="false">
      <c r="A427" s="30" t="s">
        <v>571</v>
      </c>
      <c r="B427" s="0" t="n">
        <v>36.150002</v>
      </c>
      <c r="C427" s="0" t="n">
        <v>36.810001</v>
      </c>
      <c r="D427" s="0" t="n">
        <v>36.080002</v>
      </c>
      <c r="E427" s="0" t="n">
        <v>36.580002</v>
      </c>
      <c r="F427" s="0" t="n">
        <v>36.580002</v>
      </c>
      <c r="G427" s="0" t="n">
        <v>697700</v>
      </c>
    </row>
    <row r="428" customFormat="false" ht="12.8" hidden="false" customHeight="false" outlineLevel="0" collapsed="false">
      <c r="A428" s="30" t="s">
        <v>572</v>
      </c>
      <c r="B428" s="0" t="n">
        <v>36.43</v>
      </c>
      <c r="C428" s="0" t="n">
        <v>36.43</v>
      </c>
      <c r="D428" s="0" t="n">
        <v>36.07</v>
      </c>
      <c r="E428" s="0" t="n">
        <v>36.220001</v>
      </c>
      <c r="F428" s="0" t="n">
        <v>36.220001</v>
      </c>
      <c r="G428" s="0" t="n">
        <v>519600</v>
      </c>
    </row>
    <row r="429" customFormat="false" ht="12.8" hidden="false" customHeight="false" outlineLevel="0" collapsed="false">
      <c r="A429" s="30" t="s">
        <v>573</v>
      </c>
      <c r="B429" s="0" t="n">
        <v>35.77</v>
      </c>
      <c r="C429" s="0" t="n">
        <v>36.310001</v>
      </c>
      <c r="D429" s="0" t="n">
        <v>35.77</v>
      </c>
      <c r="E429" s="0" t="n">
        <v>36.02</v>
      </c>
      <c r="F429" s="0" t="n">
        <v>36.02</v>
      </c>
      <c r="G429" s="0" t="n">
        <v>521300</v>
      </c>
    </row>
    <row r="430" customFormat="false" ht="12.8" hidden="false" customHeight="false" outlineLevel="0" collapsed="false">
      <c r="A430" s="30" t="s">
        <v>574</v>
      </c>
      <c r="B430" s="0" t="n">
        <v>35.900002</v>
      </c>
      <c r="C430" s="0" t="n">
        <v>36.150002</v>
      </c>
      <c r="D430" s="0" t="n">
        <v>35.110001</v>
      </c>
      <c r="E430" s="0" t="n">
        <v>35.169998</v>
      </c>
      <c r="F430" s="0" t="n">
        <v>35.169998</v>
      </c>
      <c r="G430" s="0" t="n">
        <v>1099800</v>
      </c>
    </row>
    <row r="431" customFormat="false" ht="12.8" hidden="false" customHeight="false" outlineLevel="0" collapsed="false">
      <c r="A431" s="30" t="s">
        <v>575</v>
      </c>
      <c r="B431" s="0" t="n">
        <v>35.349998</v>
      </c>
      <c r="C431" s="0" t="n">
        <v>35.419998</v>
      </c>
      <c r="D431" s="0" t="n">
        <v>34.119999</v>
      </c>
      <c r="E431" s="0" t="n">
        <v>35.029999</v>
      </c>
      <c r="F431" s="0" t="n">
        <v>35.029999</v>
      </c>
      <c r="G431" s="0" t="n">
        <v>633600</v>
      </c>
    </row>
    <row r="432" customFormat="false" ht="12.8" hidden="false" customHeight="false" outlineLevel="0" collapsed="false">
      <c r="A432" s="30" t="s">
        <v>576</v>
      </c>
      <c r="B432" s="0" t="n">
        <v>35.299999</v>
      </c>
      <c r="C432" s="0" t="n">
        <v>35.860001</v>
      </c>
      <c r="D432" s="0" t="n">
        <v>35.060001</v>
      </c>
      <c r="E432" s="0" t="n">
        <v>35.799999</v>
      </c>
      <c r="F432" s="0" t="n">
        <v>35.799999</v>
      </c>
      <c r="G432" s="0" t="n">
        <v>1056300</v>
      </c>
    </row>
    <row r="433" customFormat="false" ht="12.8" hidden="false" customHeight="false" outlineLevel="0" collapsed="false">
      <c r="A433" s="30" t="s">
        <v>577</v>
      </c>
      <c r="B433" s="0" t="n">
        <v>36.060001</v>
      </c>
      <c r="C433" s="0" t="n">
        <v>36.27</v>
      </c>
      <c r="D433" s="0" t="n">
        <v>35.540001</v>
      </c>
      <c r="E433" s="0" t="n">
        <v>35.599998</v>
      </c>
      <c r="F433" s="0" t="n">
        <v>35.599998</v>
      </c>
      <c r="G433" s="0" t="n">
        <v>542700</v>
      </c>
    </row>
    <row r="434" customFormat="false" ht="12.8" hidden="false" customHeight="false" outlineLevel="0" collapsed="false">
      <c r="A434" s="30" t="s">
        <v>578</v>
      </c>
      <c r="B434" s="0" t="n">
        <v>35.299999</v>
      </c>
      <c r="C434" s="0" t="n">
        <v>35.380001</v>
      </c>
      <c r="D434" s="0" t="n">
        <v>34.5</v>
      </c>
      <c r="E434" s="0" t="n">
        <v>34.599998</v>
      </c>
      <c r="F434" s="0" t="n">
        <v>34.599998</v>
      </c>
      <c r="G434" s="0" t="n">
        <v>876000</v>
      </c>
    </row>
    <row r="435" customFormat="false" ht="12.8" hidden="false" customHeight="false" outlineLevel="0" collapsed="false">
      <c r="A435" s="30" t="s">
        <v>579</v>
      </c>
      <c r="B435" s="0" t="n">
        <v>34.59</v>
      </c>
      <c r="C435" s="0" t="n">
        <v>35.189999</v>
      </c>
      <c r="D435" s="0" t="n">
        <v>34.43</v>
      </c>
      <c r="E435" s="0" t="n">
        <v>34.970001</v>
      </c>
      <c r="F435" s="0" t="n">
        <v>34.970001</v>
      </c>
      <c r="G435" s="0" t="n">
        <v>1520600</v>
      </c>
    </row>
    <row r="436" customFormat="false" ht="12.8" hidden="false" customHeight="false" outlineLevel="0" collapsed="false">
      <c r="A436" s="30" t="s">
        <v>580</v>
      </c>
      <c r="B436" s="0" t="n">
        <v>34.799999</v>
      </c>
      <c r="C436" s="0" t="n">
        <v>35</v>
      </c>
      <c r="D436" s="0" t="n">
        <v>33.77</v>
      </c>
      <c r="E436" s="0" t="n">
        <v>33.990002</v>
      </c>
      <c r="F436" s="0" t="n">
        <v>33.990002</v>
      </c>
      <c r="G436" s="0" t="n">
        <v>1036600</v>
      </c>
    </row>
    <row r="437" customFormat="false" ht="12.8" hidden="false" customHeight="false" outlineLevel="0" collapsed="false">
      <c r="A437" s="30" t="s">
        <v>581</v>
      </c>
      <c r="B437" s="0" t="n">
        <v>33.91</v>
      </c>
      <c r="C437" s="0" t="n">
        <v>34.150002</v>
      </c>
      <c r="D437" s="0" t="n">
        <v>33.360001</v>
      </c>
      <c r="E437" s="0" t="n">
        <v>33.73</v>
      </c>
      <c r="F437" s="0" t="n">
        <v>33.73</v>
      </c>
      <c r="G437" s="0" t="n">
        <v>893100</v>
      </c>
    </row>
    <row r="438" customFormat="false" ht="12.8" hidden="false" customHeight="false" outlineLevel="0" collapsed="false">
      <c r="A438" s="30" t="s">
        <v>582</v>
      </c>
      <c r="B438" s="0" t="n">
        <v>33.349998</v>
      </c>
      <c r="C438" s="0" t="n">
        <v>33.889999</v>
      </c>
      <c r="D438" s="0" t="n">
        <v>31.940001</v>
      </c>
      <c r="E438" s="0" t="n">
        <v>31.969999</v>
      </c>
      <c r="F438" s="0" t="n">
        <v>31.969999</v>
      </c>
      <c r="G438" s="0" t="n">
        <v>2206500</v>
      </c>
    </row>
    <row r="439" customFormat="false" ht="12.8" hidden="false" customHeight="false" outlineLevel="0" collapsed="false">
      <c r="A439" s="30" t="s">
        <v>583</v>
      </c>
      <c r="B439" s="0" t="n">
        <v>32.080002</v>
      </c>
      <c r="C439" s="0" t="n">
        <v>32.529999</v>
      </c>
      <c r="D439" s="0" t="n">
        <v>31.51</v>
      </c>
      <c r="E439" s="0" t="n">
        <v>32.049999</v>
      </c>
      <c r="F439" s="0" t="n">
        <v>32.049999</v>
      </c>
      <c r="G439" s="0" t="n">
        <v>1687700</v>
      </c>
    </row>
    <row r="440" customFormat="false" ht="12.8" hidden="false" customHeight="false" outlineLevel="0" collapsed="false">
      <c r="A440" s="30" t="s">
        <v>584</v>
      </c>
      <c r="B440" s="0" t="n">
        <v>31.860001</v>
      </c>
      <c r="C440" s="0" t="n">
        <v>31.860001</v>
      </c>
      <c r="D440" s="0" t="n">
        <v>30.450001</v>
      </c>
      <c r="E440" s="0" t="n">
        <v>31.07</v>
      </c>
      <c r="F440" s="0" t="n">
        <v>31.07</v>
      </c>
      <c r="G440" s="0" t="n">
        <v>1214700</v>
      </c>
    </row>
    <row r="441" customFormat="false" ht="12.8" hidden="false" customHeight="false" outlineLevel="0" collapsed="false">
      <c r="A441" s="30" t="s">
        <v>585</v>
      </c>
      <c r="B441" s="0" t="n">
        <v>30.66</v>
      </c>
      <c r="C441" s="0" t="n">
        <v>31.49</v>
      </c>
      <c r="D441" s="0" t="n">
        <v>30.66</v>
      </c>
      <c r="E441" s="0" t="n">
        <v>31.299999</v>
      </c>
      <c r="F441" s="0" t="n">
        <v>31.299999</v>
      </c>
      <c r="G441" s="0" t="n">
        <v>1266900</v>
      </c>
    </row>
    <row r="442" customFormat="false" ht="12.8" hidden="false" customHeight="false" outlineLevel="0" collapsed="false">
      <c r="A442" s="30" t="s">
        <v>586</v>
      </c>
      <c r="B442" s="0" t="n">
        <v>30.459999</v>
      </c>
      <c r="C442" s="0" t="n">
        <v>32.400002</v>
      </c>
      <c r="D442" s="0" t="n">
        <v>30.440001</v>
      </c>
      <c r="E442" s="0" t="n">
        <v>32.02</v>
      </c>
      <c r="F442" s="0" t="n">
        <v>32.02</v>
      </c>
      <c r="G442" s="0" t="n">
        <v>2323800</v>
      </c>
    </row>
    <row r="443" customFormat="false" ht="12.8" hidden="false" customHeight="false" outlineLevel="0" collapsed="false">
      <c r="A443" s="30" t="s">
        <v>587</v>
      </c>
      <c r="B443" s="0" t="n">
        <v>32.119999</v>
      </c>
      <c r="C443" s="0" t="n">
        <v>32.93</v>
      </c>
      <c r="D443" s="0" t="n">
        <v>32.049999</v>
      </c>
      <c r="E443" s="0" t="n">
        <v>32.91</v>
      </c>
      <c r="F443" s="0" t="n">
        <v>32.91</v>
      </c>
      <c r="G443" s="0" t="n">
        <v>828100</v>
      </c>
    </row>
    <row r="444" customFormat="false" ht="12.8" hidden="false" customHeight="false" outlineLevel="0" collapsed="false">
      <c r="A444" s="30" t="s">
        <v>588</v>
      </c>
      <c r="B444" s="0" t="n">
        <v>33.34</v>
      </c>
      <c r="C444" s="0" t="n">
        <v>34.240002</v>
      </c>
      <c r="D444" s="0" t="n">
        <v>32.93</v>
      </c>
      <c r="E444" s="0" t="n">
        <v>34.16</v>
      </c>
      <c r="F444" s="0" t="n">
        <v>34.16</v>
      </c>
      <c r="G444" s="0" t="n">
        <v>858100</v>
      </c>
    </row>
    <row r="445" customFormat="false" ht="12.8" hidden="false" customHeight="false" outlineLevel="0" collapsed="false">
      <c r="A445" s="30" t="s">
        <v>589</v>
      </c>
      <c r="B445" s="0" t="n">
        <v>34.200001</v>
      </c>
      <c r="C445" s="0" t="n">
        <v>34.919998</v>
      </c>
      <c r="D445" s="0" t="n">
        <v>34.110001</v>
      </c>
      <c r="E445" s="0" t="n">
        <v>34.639999</v>
      </c>
      <c r="F445" s="0" t="n">
        <v>34.639999</v>
      </c>
      <c r="G445" s="0" t="n">
        <v>1213700</v>
      </c>
    </row>
    <row r="446" customFormat="false" ht="12.8" hidden="false" customHeight="false" outlineLevel="0" collapsed="false">
      <c r="A446" s="30" t="s">
        <v>590</v>
      </c>
      <c r="B446" s="0" t="n">
        <v>34.869999</v>
      </c>
      <c r="C446" s="0" t="n">
        <v>34.939999</v>
      </c>
      <c r="D446" s="0" t="n">
        <v>33.740002</v>
      </c>
      <c r="E446" s="0" t="n">
        <v>34.259998</v>
      </c>
      <c r="F446" s="0" t="n">
        <v>34.259998</v>
      </c>
      <c r="G446" s="0" t="n">
        <v>882300</v>
      </c>
    </row>
    <row r="447" customFormat="false" ht="12.8" hidden="false" customHeight="false" outlineLevel="0" collapsed="false">
      <c r="A447" s="30" t="s">
        <v>591</v>
      </c>
      <c r="B447" s="0" t="n">
        <v>34.169998</v>
      </c>
      <c r="C447" s="0" t="n">
        <v>35.110001</v>
      </c>
      <c r="D447" s="0" t="n">
        <v>34.099998</v>
      </c>
      <c r="E447" s="0" t="n">
        <v>35.02</v>
      </c>
      <c r="F447" s="0" t="n">
        <v>35.02</v>
      </c>
      <c r="G447" s="0" t="n">
        <v>323500</v>
      </c>
    </row>
    <row r="448" customFormat="false" ht="12.8" hidden="false" customHeight="false" outlineLevel="0" collapsed="false">
      <c r="A448" s="30" t="s">
        <v>592</v>
      </c>
      <c r="B448" s="0" t="n">
        <v>34.84</v>
      </c>
      <c r="C448" s="0" t="n">
        <v>35.400002</v>
      </c>
      <c r="D448" s="0" t="n">
        <v>34.759998</v>
      </c>
      <c r="E448" s="0" t="n">
        <v>35.32</v>
      </c>
      <c r="F448" s="0" t="n">
        <v>35.32</v>
      </c>
      <c r="G448" s="0" t="n">
        <v>518500</v>
      </c>
    </row>
    <row r="449" customFormat="false" ht="12.8" hidden="false" customHeight="false" outlineLevel="0" collapsed="false">
      <c r="A449" s="30" t="s">
        <v>593</v>
      </c>
      <c r="B449" s="0" t="n">
        <v>35.369999</v>
      </c>
      <c r="C449" s="0" t="n">
        <v>36.27</v>
      </c>
      <c r="D449" s="0" t="n">
        <v>35.16</v>
      </c>
      <c r="E449" s="0" t="n">
        <v>36.23</v>
      </c>
      <c r="F449" s="0" t="n">
        <v>36.23</v>
      </c>
      <c r="G449" s="0" t="n">
        <v>880200</v>
      </c>
    </row>
    <row r="450" customFormat="false" ht="12.8" hidden="false" customHeight="false" outlineLevel="0" collapsed="false">
      <c r="A450" s="30" t="s">
        <v>594</v>
      </c>
      <c r="B450" s="0" t="n">
        <v>36.57</v>
      </c>
      <c r="C450" s="0" t="n">
        <v>37.23</v>
      </c>
      <c r="D450" s="0" t="n">
        <v>36.139999</v>
      </c>
      <c r="E450" s="0" t="n">
        <v>36.66</v>
      </c>
      <c r="F450" s="0" t="n">
        <v>36.66</v>
      </c>
      <c r="G450" s="0" t="n">
        <v>2061000</v>
      </c>
    </row>
    <row r="451" customFormat="false" ht="12.8" hidden="false" customHeight="false" outlineLevel="0" collapsed="false">
      <c r="A451" s="30" t="s">
        <v>595</v>
      </c>
      <c r="B451" s="0" t="n">
        <v>36.990002</v>
      </c>
      <c r="C451" s="0" t="n">
        <v>38.66</v>
      </c>
      <c r="D451" s="0" t="n">
        <v>36.599998</v>
      </c>
      <c r="E451" s="0" t="n">
        <v>38.439999</v>
      </c>
      <c r="F451" s="0" t="n">
        <v>38.439999</v>
      </c>
      <c r="G451" s="0" t="n">
        <v>1809900</v>
      </c>
    </row>
    <row r="452" customFormat="false" ht="12.8" hidden="false" customHeight="false" outlineLevel="0" collapsed="false">
      <c r="A452" s="30" t="s">
        <v>596</v>
      </c>
      <c r="B452" s="0" t="n">
        <v>39.110001</v>
      </c>
      <c r="C452" s="0" t="n">
        <v>39.509998</v>
      </c>
      <c r="D452" s="0" t="n">
        <v>38.529999</v>
      </c>
      <c r="E452" s="0" t="n">
        <v>39</v>
      </c>
      <c r="F452" s="0" t="n">
        <v>39</v>
      </c>
      <c r="G452" s="0" t="n">
        <v>1080900</v>
      </c>
    </row>
    <row r="453" customFormat="false" ht="12.8" hidden="false" customHeight="false" outlineLevel="0" collapsed="false">
      <c r="A453" s="30" t="s">
        <v>597</v>
      </c>
      <c r="B453" s="0" t="n">
        <v>39.200001</v>
      </c>
      <c r="C453" s="0" t="n">
        <v>39.630001</v>
      </c>
      <c r="D453" s="0" t="n">
        <v>38.549999</v>
      </c>
      <c r="E453" s="0" t="n">
        <v>39.07</v>
      </c>
      <c r="F453" s="0" t="n">
        <v>39.07</v>
      </c>
      <c r="G453" s="0" t="n">
        <v>1351300</v>
      </c>
    </row>
    <row r="454" customFormat="false" ht="12.8" hidden="false" customHeight="false" outlineLevel="0" collapsed="false">
      <c r="A454" s="30" t="s">
        <v>598</v>
      </c>
      <c r="B454" s="0" t="n">
        <v>39.139999</v>
      </c>
      <c r="C454" s="0" t="n">
        <v>39.310001</v>
      </c>
      <c r="D454" s="0" t="n">
        <v>38.110001</v>
      </c>
      <c r="E454" s="0" t="n">
        <v>38.400002</v>
      </c>
      <c r="F454" s="0" t="n">
        <v>38.400002</v>
      </c>
      <c r="G454" s="0" t="n">
        <v>1426800</v>
      </c>
    </row>
    <row r="455" customFormat="false" ht="12.8" hidden="false" customHeight="false" outlineLevel="0" collapsed="false">
      <c r="A455" s="30" t="s">
        <v>599</v>
      </c>
      <c r="B455" s="0" t="n">
        <v>38.650002</v>
      </c>
      <c r="C455" s="0" t="n">
        <v>39.16</v>
      </c>
      <c r="D455" s="0" t="n">
        <v>38.279999</v>
      </c>
      <c r="E455" s="0" t="n">
        <v>39.029999</v>
      </c>
      <c r="F455" s="0" t="n">
        <v>39.029999</v>
      </c>
      <c r="G455" s="0" t="n">
        <v>591800</v>
      </c>
    </row>
    <row r="456" customFormat="false" ht="12.8" hidden="false" customHeight="false" outlineLevel="0" collapsed="false">
      <c r="A456" s="30" t="s">
        <v>600</v>
      </c>
      <c r="B456" s="0" t="n">
        <v>39.130001</v>
      </c>
      <c r="C456" s="0" t="n">
        <v>39.689999</v>
      </c>
      <c r="D456" s="0" t="n">
        <v>38.869999</v>
      </c>
      <c r="E456" s="0" t="n">
        <v>38.98</v>
      </c>
      <c r="F456" s="0" t="n">
        <v>38.98</v>
      </c>
      <c r="G456" s="0" t="n">
        <v>1368700</v>
      </c>
    </row>
    <row r="457" customFormat="false" ht="12.8" hidden="false" customHeight="false" outlineLevel="0" collapsed="false">
      <c r="A457" s="30" t="s">
        <v>601</v>
      </c>
      <c r="B457" s="0" t="n">
        <v>39.389999</v>
      </c>
      <c r="C457" s="0" t="n">
        <v>39.689999</v>
      </c>
      <c r="D457" s="0" t="n">
        <v>38.73</v>
      </c>
      <c r="E457" s="0" t="n">
        <v>38.990002</v>
      </c>
      <c r="F457" s="0" t="n">
        <v>38.990002</v>
      </c>
      <c r="G457" s="0" t="n">
        <v>1153800</v>
      </c>
    </row>
    <row r="458" customFormat="false" ht="12.8" hidden="false" customHeight="false" outlineLevel="0" collapsed="false">
      <c r="A458" s="30" t="s">
        <v>602</v>
      </c>
      <c r="B458" s="0" t="n">
        <v>39.169998</v>
      </c>
      <c r="C458" s="0" t="n">
        <v>39.790001</v>
      </c>
      <c r="D458" s="0" t="n">
        <v>38.900002</v>
      </c>
      <c r="E458" s="0" t="n">
        <v>39.349998</v>
      </c>
      <c r="F458" s="0" t="n">
        <v>39.349998</v>
      </c>
      <c r="G458" s="0" t="n">
        <v>1571000</v>
      </c>
    </row>
    <row r="459" customFormat="false" ht="12.8" hidden="false" customHeight="false" outlineLevel="0" collapsed="false">
      <c r="A459" s="30" t="s">
        <v>603</v>
      </c>
      <c r="B459" s="0" t="n">
        <v>39.279999</v>
      </c>
      <c r="C459" s="0" t="n">
        <v>39.93</v>
      </c>
      <c r="D459" s="0" t="n">
        <v>39.220001</v>
      </c>
      <c r="E459" s="0" t="n">
        <v>39.900002</v>
      </c>
      <c r="F459" s="0" t="n">
        <v>39.900002</v>
      </c>
      <c r="G459" s="0" t="n">
        <v>855300</v>
      </c>
    </row>
    <row r="460" customFormat="false" ht="12.8" hidden="false" customHeight="false" outlineLevel="0" collapsed="false">
      <c r="A460" s="30" t="s">
        <v>604</v>
      </c>
      <c r="B460" s="0" t="n">
        <v>39.66</v>
      </c>
      <c r="C460" s="0" t="n">
        <v>40.450001</v>
      </c>
      <c r="D460" s="0" t="n">
        <v>39.419998</v>
      </c>
      <c r="E460" s="0" t="n">
        <v>40.349998</v>
      </c>
      <c r="F460" s="0" t="n">
        <v>40.349998</v>
      </c>
      <c r="G460" s="0" t="n">
        <v>2516200</v>
      </c>
    </row>
    <row r="461" customFormat="false" ht="12.8" hidden="false" customHeight="false" outlineLevel="0" collapsed="false">
      <c r="A461" s="30" t="s">
        <v>605</v>
      </c>
      <c r="B461" s="0" t="n">
        <v>40.169998</v>
      </c>
      <c r="C461" s="0" t="n">
        <v>40.57</v>
      </c>
      <c r="D461" s="0" t="n">
        <v>39.830002</v>
      </c>
      <c r="E461" s="0" t="n">
        <v>40.5</v>
      </c>
      <c r="F461" s="0" t="n">
        <v>40.5</v>
      </c>
      <c r="G461" s="0" t="n">
        <v>1221200</v>
      </c>
    </row>
    <row r="462" customFormat="false" ht="12.8" hidden="false" customHeight="false" outlineLevel="0" collapsed="false">
      <c r="A462" s="30" t="s">
        <v>606</v>
      </c>
      <c r="B462" s="0" t="n">
        <v>40.450001</v>
      </c>
      <c r="C462" s="0" t="n">
        <v>41.66</v>
      </c>
      <c r="D462" s="0" t="n">
        <v>40.330002</v>
      </c>
      <c r="E462" s="0" t="n">
        <v>41.59</v>
      </c>
      <c r="F462" s="0" t="n">
        <v>41.59</v>
      </c>
      <c r="G462" s="0" t="n">
        <v>1356600</v>
      </c>
    </row>
    <row r="463" customFormat="false" ht="12.8" hidden="false" customHeight="false" outlineLevel="0" collapsed="false">
      <c r="A463" s="30" t="s">
        <v>607</v>
      </c>
      <c r="B463" s="0" t="n">
        <v>41.66</v>
      </c>
      <c r="C463" s="0" t="n">
        <v>41.66</v>
      </c>
      <c r="D463" s="0" t="n">
        <v>40.950001</v>
      </c>
      <c r="E463" s="0" t="n">
        <v>41.310001</v>
      </c>
      <c r="F463" s="0" t="n">
        <v>41.310001</v>
      </c>
      <c r="G463" s="0" t="n">
        <v>695600</v>
      </c>
    </row>
    <row r="464" customFormat="false" ht="12.8" hidden="false" customHeight="false" outlineLevel="0" collapsed="false">
      <c r="A464" s="30" t="s">
        <v>608</v>
      </c>
      <c r="B464" s="0" t="n">
        <v>41.389999</v>
      </c>
      <c r="C464" s="0" t="n">
        <v>41.959999</v>
      </c>
      <c r="D464" s="0" t="n">
        <v>41.32</v>
      </c>
      <c r="E464" s="0" t="n">
        <v>41.77</v>
      </c>
      <c r="F464" s="0" t="n">
        <v>41.77</v>
      </c>
      <c r="G464" s="0" t="n">
        <v>926600</v>
      </c>
    </row>
    <row r="465" customFormat="false" ht="12.8" hidden="false" customHeight="false" outlineLevel="0" collapsed="false">
      <c r="A465" s="30" t="s">
        <v>609</v>
      </c>
      <c r="B465" s="0" t="n">
        <v>41.91</v>
      </c>
      <c r="C465" s="0" t="n">
        <v>41.970001</v>
      </c>
      <c r="D465" s="0" t="n">
        <v>41.459999</v>
      </c>
      <c r="E465" s="0" t="n">
        <v>41.790001</v>
      </c>
      <c r="F465" s="0" t="n">
        <v>41.790001</v>
      </c>
      <c r="G465" s="0" t="n">
        <v>767700</v>
      </c>
    </row>
    <row r="466" customFormat="false" ht="12.8" hidden="false" customHeight="false" outlineLevel="0" collapsed="false">
      <c r="A466" s="30" t="s">
        <v>610</v>
      </c>
      <c r="B466" s="0" t="n">
        <v>41.5</v>
      </c>
      <c r="C466" s="0" t="n">
        <v>42.09</v>
      </c>
      <c r="D466" s="0" t="n">
        <v>41.419998</v>
      </c>
      <c r="E466" s="0" t="n">
        <v>41.709999</v>
      </c>
      <c r="F466" s="0" t="n">
        <v>41.709999</v>
      </c>
      <c r="G466" s="0" t="n">
        <v>826700</v>
      </c>
    </row>
    <row r="467" customFormat="false" ht="12.8" hidden="false" customHeight="false" outlineLevel="0" collapsed="false">
      <c r="A467" s="30" t="s">
        <v>611</v>
      </c>
      <c r="B467" s="0" t="n">
        <v>42.23</v>
      </c>
      <c r="C467" s="0" t="n">
        <v>42.360001</v>
      </c>
      <c r="D467" s="0" t="n">
        <v>41.790001</v>
      </c>
      <c r="E467" s="0" t="n">
        <v>41.830002</v>
      </c>
      <c r="F467" s="0" t="n">
        <v>41.830002</v>
      </c>
      <c r="G467" s="0" t="n">
        <v>559400</v>
      </c>
    </row>
    <row r="468" customFormat="false" ht="12.8" hidden="false" customHeight="false" outlineLevel="0" collapsed="false">
      <c r="A468" s="30" t="s">
        <v>612</v>
      </c>
      <c r="B468" s="0" t="n">
        <v>41.98</v>
      </c>
      <c r="C468" s="0" t="n">
        <v>42.34</v>
      </c>
      <c r="D468" s="0" t="n">
        <v>41.830002</v>
      </c>
      <c r="E468" s="0" t="n">
        <v>42.200001</v>
      </c>
      <c r="F468" s="0" t="n">
        <v>42.200001</v>
      </c>
      <c r="G468" s="0" t="n">
        <v>605700</v>
      </c>
    </row>
    <row r="469" customFormat="false" ht="12.8" hidden="false" customHeight="false" outlineLevel="0" collapsed="false">
      <c r="A469" s="30" t="s">
        <v>613</v>
      </c>
      <c r="B469" s="0" t="n">
        <v>42.27</v>
      </c>
      <c r="C469" s="0" t="n">
        <v>42.610001</v>
      </c>
      <c r="D469" s="0" t="n">
        <v>41.860001</v>
      </c>
      <c r="E469" s="0" t="n">
        <v>42.16</v>
      </c>
      <c r="F469" s="0" t="n">
        <v>42.16</v>
      </c>
      <c r="G469" s="0" t="n">
        <v>3645000</v>
      </c>
    </row>
    <row r="470" customFormat="false" ht="12.8" hidden="false" customHeight="false" outlineLevel="0" collapsed="false">
      <c r="A470" s="30" t="s">
        <v>614</v>
      </c>
      <c r="B470" s="0" t="n">
        <v>42.110001</v>
      </c>
      <c r="C470" s="0" t="n">
        <v>42.5</v>
      </c>
      <c r="D470" s="0" t="n">
        <v>41.310001</v>
      </c>
      <c r="E470" s="0" t="n">
        <v>42.150002</v>
      </c>
      <c r="F470" s="0" t="n">
        <v>42.150002</v>
      </c>
      <c r="G470" s="0" t="n">
        <v>495800</v>
      </c>
    </row>
    <row r="471" customFormat="false" ht="12.8" hidden="false" customHeight="false" outlineLevel="0" collapsed="false">
      <c r="A471" s="30" t="s">
        <v>615</v>
      </c>
      <c r="B471" s="0" t="n">
        <v>42.669998</v>
      </c>
      <c r="C471" s="0" t="n">
        <v>45.07</v>
      </c>
      <c r="D471" s="0" t="n">
        <v>42.630001</v>
      </c>
      <c r="E471" s="0" t="n">
        <v>43.889999</v>
      </c>
      <c r="F471" s="0" t="n">
        <v>43.889999</v>
      </c>
      <c r="G471" s="0" t="n">
        <v>1698400</v>
      </c>
    </row>
    <row r="472" customFormat="false" ht="12.8" hidden="false" customHeight="false" outlineLevel="0" collapsed="false">
      <c r="A472" s="30" t="s">
        <v>616</v>
      </c>
      <c r="B472" s="0" t="n">
        <v>43.860001</v>
      </c>
      <c r="C472" s="0" t="n">
        <v>43.860001</v>
      </c>
      <c r="D472" s="0" t="n">
        <v>42.279999</v>
      </c>
      <c r="E472" s="0" t="n">
        <v>42.66</v>
      </c>
      <c r="F472" s="0" t="n">
        <v>42.66</v>
      </c>
      <c r="G472" s="0" t="n">
        <v>1036400</v>
      </c>
    </row>
    <row r="473" customFormat="false" ht="12.8" hidden="false" customHeight="false" outlineLevel="0" collapsed="false">
      <c r="A473" s="30" t="s">
        <v>617</v>
      </c>
      <c r="B473" s="0" t="n">
        <v>43.259998</v>
      </c>
      <c r="C473" s="0" t="n">
        <v>44.16</v>
      </c>
      <c r="D473" s="0" t="n">
        <v>43.049999</v>
      </c>
      <c r="E473" s="0" t="n">
        <v>44.139999</v>
      </c>
      <c r="F473" s="0" t="n">
        <v>44.139999</v>
      </c>
      <c r="G473" s="0" t="n">
        <v>1562000</v>
      </c>
    </row>
    <row r="474" customFormat="false" ht="12.8" hidden="false" customHeight="false" outlineLevel="0" collapsed="false">
      <c r="A474" s="30" t="s">
        <v>618</v>
      </c>
      <c r="B474" s="0" t="n">
        <v>44.369999</v>
      </c>
      <c r="C474" s="0" t="n">
        <v>44.669998</v>
      </c>
      <c r="D474" s="0" t="n">
        <v>43.779999</v>
      </c>
      <c r="E474" s="0" t="n">
        <v>44.34</v>
      </c>
      <c r="F474" s="0" t="n">
        <v>44.34</v>
      </c>
      <c r="G474" s="0" t="n">
        <v>873500</v>
      </c>
    </row>
    <row r="475" customFormat="false" ht="12.8" hidden="false" customHeight="false" outlineLevel="0" collapsed="false">
      <c r="A475" s="30" t="s">
        <v>619</v>
      </c>
      <c r="B475" s="0" t="n">
        <v>44.27</v>
      </c>
      <c r="C475" s="0" t="n">
        <v>45.009998</v>
      </c>
      <c r="D475" s="0" t="n">
        <v>44.27</v>
      </c>
      <c r="E475" s="0" t="n">
        <v>44.959999</v>
      </c>
      <c r="F475" s="0" t="n">
        <v>44.959999</v>
      </c>
      <c r="G475" s="0" t="n">
        <v>759800</v>
      </c>
    </row>
    <row r="476" customFormat="false" ht="12.8" hidden="false" customHeight="false" outlineLevel="0" collapsed="false">
      <c r="A476" s="30" t="s">
        <v>620</v>
      </c>
      <c r="B476" s="0" t="n">
        <v>44.990002</v>
      </c>
      <c r="C476" s="0" t="n">
        <v>45.93</v>
      </c>
      <c r="D476" s="0" t="n">
        <v>44.990002</v>
      </c>
      <c r="E476" s="0" t="n">
        <v>45.48</v>
      </c>
      <c r="F476" s="0" t="n">
        <v>45.48</v>
      </c>
      <c r="G476" s="0" t="n">
        <v>1337500</v>
      </c>
    </row>
    <row r="477" customFormat="false" ht="12.8" hidden="false" customHeight="false" outlineLevel="0" collapsed="false">
      <c r="A477" s="30" t="s">
        <v>621</v>
      </c>
      <c r="B477" s="0" t="n">
        <v>45.689999</v>
      </c>
      <c r="C477" s="0" t="n">
        <v>45.790001</v>
      </c>
      <c r="D477" s="0" t="n">
        <v>44.73</v>
      </c>
      <c r="E477" s="0" t="n">
        <v>44.950001</v>
      </c>
      <c r="F477" s="0" t="n">
        <v>44.950001</v>
      </c>
      <c r="G477" s="0" t="n">
        <v>1365600</v>
      </c>
    </row>
    <row r="478" customFormat="false" ht="12.8" hidden="false" customHeight="false" outlineLevel="0" collapsed="false">
      <c r="A478" s="30" t="s">
        <v>622</v>
      </c>
      <c r="B478" s="0" t="n">
        <v>44.330002</v>
      </c>
      <c r="C478" s="0" t="n">
        <v>44.970001</v>
      </c>
      <c r="D478" s="0" t="n">
        <v>43.84</v>
      </c>
      <c r="E478" s="0" t="n">
        <v>44.700001</v>
      </c>
      <c r="F478" s="0" t="n">
        <v>44.700001</v>
      </c>
      <c r="G478" s="0" t="n">
        <v>1074900</v>
      </c>
    </row>
    <row r="479" customFormat="false" ht="12.8" hidden="false" customHeight="false" outlineLevel="0" collapsed="false">
      <c r="A479" s="30" t="s">
        <v>623</v>
      </c>
      <c r="B479" s="0" t="n">
        <v>44.709999</v>
      </c>
      <c r="C479" s="0" t="n">
        <v>45.040001</v>
      </c>
      <c r="D479" s="0" t="n">
        <v>44.209999</v>
      </c>
      <c r="E479" s="0" t="n">
        <v>44.599998</v>
      </c>
      <c r="F479" s="0" t="n">
        <v>44.599998</v>
      </c>
      <c r="G479" s="0" t="n">
        <v>1837300</v>
      </c>
    </row>
    <row r="480" customFormat="false" ht="12.8" hidden="false" customHeight="false" outlineLevel="0" collapsed="false">
      <c r="A480" s="30" t="s">
        <v>624</v>
      </c>
      <c r="B480" s="0" t="n">
        <v>44.630001</v>
      </c>
      <c r="C480" s="0" t="n">
        <v>44.889999</v>
      </c>
      <c r="D480" s="0" t="n">
        <v>42.84</v>
      </c>
      <c r="E480" s="0" t="n">
        <v>43.73</v>
      </c>
      <c r="F480" s="0" t="n">
        <v>43.73</v>
      </c>
      <c r="G480" s="0" t="n">
        <v>2449700</v>
      </c>
    </row>
    <row r="481" customFormat="false" ht="12.8" hidden="false" customHeight="false" outlineLevel="0" collapsed="false">
      <c r="A481" s="30" t="s">
        <v>625</v>
      </c>
      <c r="B481" s="0" t="n">
        <v>43.529999</v>
      </c>
      <c r="C481" s="0" t="n">
        <v>44.360001</v>
      </c>
      <c r="D481" s="0" t="n">
        <v>43.529999</v>
      </c>
      <c r="E481" s="0" t="n">
        <v>43.790001</v>
      </c>
      <c r="F481" s="0" t="n">
        <v>43.790001</v>
      </c>
      <c r="G481" s="0" t="n">
        <v>856700</v>
      </c>
    </row>
    <row r="482" customFormat="false" ht="12.8" hidden="false" customHeight="false" outlineLevel="0" collapsed="false">
      <c r="A482" s="30" t="s">
        <v>626</v>
      </c>
      <c r="B482" s="0" t="n">
        <v>44.139999</v>
      </c>
      <c r="C482" s="0" t="n">
        <v>44.169998</v>
      </c>
      <c r="D482" s="0" t="n">
        <v>43.029999</v>
      </c>
      <c r="E482" s="0" t="n">
        <v>43.740002</v>
      </c>
      <c r="F482" s="0" t="n">
        <v>43.740002</v>
      </c>
      <c r="G482" s="0" t="n">
        <v>737400</v>
      </c>
    </row>
    <row r="483" customFormat="false" ht="12.8" hidden="false" customHeight="false" outlineLevel="0" collapsed="false">
      <c r="A483" s="30" t="s">
        <v>627</v>
      </c>
      <c r="B483" s="0" t="n">
        <v>43.380001</v>
      </c>
      <c r="C483" s="0" t="n">
        <v>44.169998</v>
      </c>
      <c r="D483" s="0" t="n">
        <v>43.380001</v>
      </c>
      <c r="E483" s="0" t="n">
        <v>43.759998</v>
      </c>
      <c r="F483" s="0" t="n">
        <v>43.759998</v>
      </c>
      <c r="G483" s="0" t="n">
        <v>1171100</v>
      </c>
    </row>
    <row r="484" customFormat="false" ht="12.8" hidden="false" customHeight="false" outlineLevel="0" collapsed="false">
      <c r="A484" s="30" t="s">
        <v>628</v>
      </c>
      <c r="B484" s="0" t="n">
        <v>43.990002</v>
      </c>
      <c r="C484" s="0" t="n">
        <v>45.779999</v>
      </c>
      <c r="D484" s="0" t="n">
        <v>43.689999</v>
      </c>
      <c r="E484" s="0" t="n">
        <v>45.759998</v>
      </c>
      <c r="F484" s="0" t="n">
        <v>45.759998</v>
      </c>
      <c r="G484" s="0" t="n">
        <v>1900700</v>
      </c>
    </row>
    <row r="485" customFormat="false" ht="12.8" hidden="false" customHeight="false" outlineLevel="0" collapsed="false">
      <c r="A485" s="30" t="s">
        <v>629</v>
      </c>
      <c r="B485" s="0" t="n">
        <v>46.009998</v>
      </c>
      <c r="C485" s="0" t="n">
        <v>46.369999</v>
      </c>
      <c r="D485" s="0" t="n">
        <v>45.34</v>
      </c>
      <c r="E485" s="0" t="n">
        <v>45.950001</v>
      </c>
      <c r="F485" s="0" t="n">
        <v>45.950001</v>
      </c>
      <c r="G485" s="0" t="n">
        <v>2402700</v>
      </c>
    </row>
    <row r="486" customFormat="false" ht="12.8" hidden="false" customHeight="false" outlineLevel="0" collapsed="false">
      <c r="A486" s="30" t="s">
        <v>630</v>
      </c>
      <c r="B486" s="0" t="n">
        <v>46.41</v>
      </c>
      <c r="C486" s="0" t="n">
        <v>47.040001</v>
      </c>
      <c r="D486" s="0" t="n">
        <v>45.599998</v>
      </c>
      <c r="E486" s="0" t="n">
        <v>46.860001</v>
      </c>
      <c r="F486" s="0" t="n">
        <v>46.860001</v>
      </c>
      <c r="G486" s="0" t="n">
        <v>2095200</v>
      </c>
    </row>
    <row r="487" customFormat="false" ht="12.8" hidden="false" customHeight="false" outlineLevel="0" collapsed="false">
      <c r="A487" s="30" t="s">
        <v>631</v>
      </c>
      <c r="B487" s="0" t="n">
        <v>47.029999</v>
      </c>
      <c r="C487" s="0" t="n">
        <v>47.299999</v>
      </c>
      <c r="D487" s="0" t="n">
        <v>46.580002</v>
      </c>
      <c r="E487" s="0" t="n">
        <v>46.669998</v>
      </c>
      <c r="F487" s="0" t="n">
        <v>46.669998</v>
      </c>
      <c r="G487" s="0" t="n">
        <v>1405900</v>
      </c>
    </row>
    <row r="488" customFormat="false" ht="12.8" hidden="false" customHeight="false" outlineLevel="0" collapsed="false">
      <c r="A488" s="30" t="s">
        <v>632</v>
      </c>
      <c r="B488" s="0" t="n">
        <v>46.82</v>
      </c>
      <c r="C488" s="0" t="n">
        <v>47.790001</v>
      </c>
      <c r="D488" s="0" t="n">
        <v>46.689999</v>
      </c>
      <c r="E488" s="0" t="n">
        <v>47.509998</v>
      </c>
      <c r="F488" s="0" t="n">
        <v>47.509998</v>
      </c>
      <c r="G488" s="0" t="n">
        <v>743000</v>
      </c>
    </row>
    <row r="489" customFormat="false" ht="12.8" hidden="false" customHeight="false" outlineLevel="0" collapsed="false">
      <c r="A489" s="30" t="s">
        <v>633</v>
      </c>
      <c r="B489" s="0" t="n">
        <v>47.52</v>
      </c>
      <c r="C489" s="0" t="n">
        <v>47.860001</v>
      </c>
      <c r="D489" s="0" t="n">
        <v>47.5</v>
      </c>
      <c r="E489" s="0" t="n">
        <v>47.66</v>
      </c>
      <c r="F489" s="0" t="n">
        <v>47.66</v>
      </c>
      <c r="G489" s="0" t="n">
        <v>202400</v>
      </c>
    </row>
    <row r="490" customFormat="false" ht="12.8" hidden="false" customHeight="false" outlineLevel="0" collapsed="false">
      <c r="A490" s="30" t="s">
        <v>634</v>
      </c>
      <c r="B490" s="0" t="n">
        <v>47.700001</v>
      </c>
      <c r="C490" s="0" t="n">
        <v>47.740002</v>
      </c>
      <c r="D490" s="0" t="n">
        <v>47.380001</v>
      </c>
      <c r="E490" s="0" t="n">
        <v>47.48</v>
      </c>
      <c r="F490" s="0" t="n">
        <v>47.48</v>
      </c>
      <c r="G490" s="0" t="n">
        <v>286200</v>
      </c>
    </row>
    <row r="491" customFormat="false" ht="12.8" hidden="false" customHeight="false" outlineLevel="0" collapsed="false">
      <c r="A491" s="30" t="s">
        <v>635</v>
      </c>
      <c r="B491" s="0" t="n">
        <v>47.639999</v>
      </c>
      <c r="C491" s="0" t="n">
        <v>48.16</v>
      </c>
      <c r="D491" s="0" t="n">
        <v>47.330002</v>
      </c>
      <c r="E491" s="0" t="n">
        <v>48.029999</v>
      </c>
      <c r="F491" s="0" t="n">
        <v>48.029999</v>
      </c>
      <c r="G491" s="0" t="n">
        <v>461600</v>
      </c>
    </row>
    <row r="492" customFormat="false" ht="12.8" hidden="false" customHeight="false" outlineLevel="0" collapsed="false">
      <c r="A492" s="30" t="s">
        <v>636</v>
      </c>
      <c r="B492" s="0" t="n">
        <v>47.830002</v>
      </c>
      <c r="C492" s="0" t="n">
        <v>48.099998</v>
      </c>
      <c r="D492" s="0" t="n">
        <v>46.82</v>
      </c>
      <c r="E492" s="0" t="n">
        <v>46.860001</v>
      </c>
      <c r="F492" s="0" t="n">
        <v>46.860001</v>
      </c>
      <c r="G492" s="0" t="n">
        <v>665500</v>
      </c>
    </row>
    <row r="493" customFormat="false" ht="12.8" hidden="false" customHeight="false" outlineLevel="0" collapsed="false">
      <c r="A493" s="30" t="s">
        <v>637</v>
      </c>
      <c r="B493" s="0" t="n">
        <v>46.860001</v>
      </c>
      <c r="C493" s="0" t="n">
        <v>47.380001</v>
      </c>
      <c r="D493" s="0" t="n">
        <v>46.57</v>
      </c>
      <c r="E493" s="0" t="n">
        <v>46.759998</v>
      </c>
      <c r="F493" s="0" t="n">
        <v>46.759998</v>
      </c>
      <c r="G493" s="0" t="n">
        <v>561700</v>
      </c>
    </row>
    <row r="494" customFormat="false" ht="12.8" hidden="false" customHeight="false" outlineLevel="0" collapsed="false">
      <c r="A494" s="30" t="s">
        <v>638</v>
      </c>
      <c r="B494" s="0" t="n">
        <v>47.23</v>
      </c>
      <c r="C494" s="0" t="n">
        <v>47.27</v>
      </c>
      <c r="D494" s="0" t="n">
        <v>46.32</v>
      </c>
      <c r="E494" s="0" t="n">
        <v>46.700001</v>
      </c>
      <c r="F494" s="0" t="n">
        <v>46.700001</v>
      </c>
      <c r="G494" s="0" t="n">
        <v>438700</v>
      </c>
    </row>
    <row r="495" customFormat="false" ht="12.8" hidden="false" customHeight="false" outlineLevel="0" collapsed="false">
      <c r="A495" s="30" t="s">
        <v>639</v>
      </c>
      <c r="B495" s="0" t="n">
        <v>46.380001</v>
      </c>
      <c r="C495" s="0" t="n">
        <v>46.990002</v>
      </c>
      <c r="D495" s="0" t="n">
        <v>45.509998</v>
      </c>
      <c r="E495" s="0" t="n">
        <v>46.029999</v>
      </c>
      <c r="F495" s="0" t="n">
        <v>46.029999</v>
      </c>
      <c r="G495" s="0" t="n">
        <v>938700</v>
      </c>
    </row>
    <row r="496" customFormat="false" ht="12.8" hidden="false" customHeight="false" outlineLevel="0" collapsed="false">
      <c r="A496" s="30" t="s">
        <v>640</v>
      </c>
      <c r="B496" s="0" t="n">
        <v>46.34</v>
      </c>
      <c r="C496" s="0" t="n">
        <v>46.34</v>
      </c>
      <c r="D496" s="0" t="n">
        <v>44.689999</v>
      </c>
      <c r="E496" s="0" t="n">
        <v>45.610001</v>
      </c>
      <c r="F496" s="0" t="n">
        <v>45.610001</v>
      </c>
      <c r="G496" s="0" t="n">
        <v>1062000</v>
      </c>
    </row>
    <row r="497" customFormat="false" ht="12.8" hidden="false" customHeight="false" outlineLevel="0" collapsed="false">
      <c r="A497" s="30" t="s">
        <v>641</v>
      </c>
      <c r="B497" s="0" t="n">
        <v>46.139999</v>
      </c>
      <c r="C497" s="0" t="n">
        <v>46.709999</v>
      </c>
      <c r="D497" s="0" t="n">
        <v>45.619999</v>
      </c>
      <c r="E497" s="0" t="n">
        <v>46.209999</v>
      </c>
      <c r="F497" s="0" t="n">
        <v>46.209999</v>
      </c>
      <c r="G497" s="0" t="n">
        <v>1409200</v>
      </c>
    </row>
    <row r="498" customFormat="false" ht="12.8" hidden="false" customHeight="false" outlineLevel="0" collapsed="false">
      <c r="A498" s="30" t="s">
        <v>642</v>
      </c>
      <c r="B498" s="0" t="n">
        <v>46.330002</v>
      </c>
      <c r="C498" s="0" t="n">
        <v>47.02</v>
      </c>
      <c r="D498" s="0" t="n">
        <v>46.330002</v>
      </c>
      <c r="E498" s="0" t="n">
        <v>46.68</v>
      </c>
      <c r="F498" s="0" t="n">
        <v>46.68</v>
      </c>
      <c r="G498" s="0" t="n">
        <v>1658500</v>
      </c>
    </row>
    <row r="499" customFormat="false" ht="12.8" hidden="false" customHeight="false" outlineLevel="0" collapsed="false">
      <c r="A499" s="30" t="s">
        <v>643</v>
      </c>
      <c r="B499" s="0" t="n">
        <v>46.830002</v>
      </c>
      <c r="C499" s="0" t="n">
        <v>47.380001</v>
      </c>
      <c r="D499" s="0" t="n">
        <v>44.34</v>
      </c>
      <c r="E499" s="0" t="n">
        <v>45.200001</v>
      </c>
      <c r="F499" s="0" t="n">
        <v>45.200001</v>
      </c>
      <c r="G499" s="0" t="n">
        <v>6291100</v>
      </c>
    </row>
    <row r="500" customFormat="false" ht="12.8" hidden="false" customHeight="false" outlineLevel="0" collapsed="false">
      <c r="A500" s="30" t="s">
        <v>644</v>
      </c>
      <c r="B500" s="0" t="n">
        <v>45.880001</v>
      </c>
      <c r="C500" s="0" t="n">
        <v>46.209999</v>
      </c>
      <c r="D500" s="0" t="n">
        <v>44.990002</v>
      </c>
      <c r="E500" s="0" t="n">
        <v>45.32</v>
      </c>
      <c r="F500" s="0" t="n">
        <v>45.32</v>
      </c>
      <c r="G500" s="0" t="n">
        <v>2546300</v>
      </c>
    </row>
    <row r="501" customFormat="false" ht="12.8" hidden="false" customHeight="false" outlineLevel="0" collapsed="false">
      <c r="A501" s="30" t="s">
        <v>645</v>
      </c>
      <c r="B501" s="0" t="n">
        <v>47.459999</v>
      </c>
      <c r="C501" s="0" t="n">
        <v>47.459999</v>
      </c>
      <c r="D501" s="0" t="n">
        <v>45.25</v>
      </c>
      <c r="E501" s="0" t="n">
        <v>45.639999</v>
      </c>
      <c r="F501" s="0" t="n">
        <v>45.639999</v>
      </c>
      <c r="G501" s="0" t="n">
        <v>977900</v>
      </c>
    </row>
    <row r="502" customFormat="false" ht="12.8" hidden="false" customHeight="false" outlineLevel="0" collapsed="false">
      <c r="A502" s="30" t="s">
        <v>646</v>
      </c>
      <c r="B502" s="0" t="n">
        <v>45.169998</v>
      </c>
      <c r="C502" s="0" t="n">
        <v>45.740002</v>
      </c>
      <c r="D502" s="0" t="n">
        <v>44.580002</v>
      </c>
      <c r="E502" s="0" t="n">
        <v>45.040001</v>
      </c>
      <c r="F502" s="0" t="n">
        <v>45.040001</v>
      </c>
      <c r="G502" s="0" t="n">
        <v>1555400</v>
      </c>
    </row>
    <row r="503" customFormat="false" ht="12.8" hidden="false" customHeight="false" outlineLevel="0" collapsed="false">
      <c r="A503" s="30" t="s">
        <v>647</v>
      </c>
      <c r="B503" s="0" t="n">
        <v>45.200001</v>
      </c>
      <c r="C503" s="0" t="n">
        <v>45.580002</v>
      </c>
      <c r="D503" s="0" t="n">
        <v>44.59</v>
      </c>
      <c r="E503" s="0" t="n">
        <v>44.68</v>
      </c>
      <c r="F503" s="0" t="n">
        <v>44.68</v>
      </c>
      <c r="G503" s="0" t="n">
        <v>844300</v>
      </c>
    </row>
    <row r="504" customFormat="false" ht="12.8" hidden="false" customHeight="false" outlineLevel="0" collapsed="false">
      <c r="A504" s="30" t="s">
        <v>648</v>
      </c>
      <c r="B504" s="0" t="n">
        <v>44.720001</v>
      </c>
      <c r="C504" s="0" t="n">
        <v>45</v>
      </c>
      <c r="D504" s="0" t="n">
        <v>44.290001</v>
      </c>
      <c r="E504" s="0" t="n">
        <v>44.849998</v>
      </c>
      <c r="F504" s="0" t="n">
        <v>44.849998</v>
      </c>
      <c r="G504" s="0" t="n">
        <v>572900</v>
      </c>
    </row>
    <row r="505" customFormat="false" ht="12.8" hidden="false" customHeight="false" outlineLevel="0" collapsed="false">
      <c r="A505" s="30" t="s">
        <v>649</v>
      </c>
      <c r="B505" s="0" t="n">
        <v>44.990002</v>
      </c>
      <c r="C505" s="0" t="n">
        <v>45.18</v>
      </c>
      <c r="D505" s="0" t="n">
        <v>44.549999</v>
      </c>
      <c r="E505" s="0" t="n">
        <v>45</v>
      </c>
      <c r="F505" s="0" t="n">
        <v>45</v>
      </c>
      <c r="G505" s="0" t="n">
        <v>718300</v>
      </c>
    </row>
    <row r="506" customFormat="false" ht="12.8" hidden="false" customHeight="false" outlineLevel="0" collapsed="false">
      <c r="A506" s="30" t="s">
        <v>650</v>
      </c>
      <c r="B506" s="0" t="n">
        <v>45.009998</v>
      </c>
      <c r="C506" s="0" t="n">
        <v>45.290001</v>
      </c>
      <c r="D506" s="0" t="n">
        <v>44.599998</v>
      </c>
      <c r="E506" s="0" t="n">
        <v>44.990002</v>
      </c>
      <c r="F506" s="0" t="n">
        <v>44.990002</v>
      </c>
      <c r="G506" s="0" t="n">
        <v>637800</v>
      </c>
    </row>
    <row r="507" customFormat="false" ht="12.8" hidden="false" customHeight="false" outlineLevel="0" collapsed="false">
      <c r="A507" s="30" t="s">
        <v>651</v>
      </c>
      <c r="B507" s="0" t="n">
        <v>45.290001</v>
      </c>
      <c r="C507" s="0" t="n">
        <v>46.07</v>
      </c>
      <c r="D507" s="0" t="n">
        <v>44.669998</v>
      </c>
      <c r="E507" s="0" t="n">
        <v>45.799999</v>
      </c>
      <c r="F507" s="0" t="n">
        <v>45.799999</v>
      </c>
      <c r="G507" s="0" t="n">
        <v>2227800</v>
      </c>
    </row>
    <row r="508" customFormat="false" ht="12.8" hidden="false" customHeight="false" outlineLevel="0" collapsed="false">
      <c r="A508" s="30" t="s">
        <v>652</v>
      </c>
      <c r="B508" s="0" t="n">
        <v>45.810001</v>
      </c>
      <c r="C508" s="0" t="n">
        <v>46.23</v>
      </c>
      <c r="D508" s="0" t="n">
        <v>45.349998</v>
      </c>
      <c r="E508" s="0" t="n">
        <v>45.700001</v>
      </c>
      <c r="F508" s="0" t="n">
        <v>45.700001</v>
      </c>
      <c r="G508" s="0" t="n">
        <v>1039400</v>
      </c>
    </row>
    <row r="509" customFormat="false" ht="12.8" hidden="false" customHeight="false" outlineLevel="0" collapsed="false">
      <c r="A509" s="30" t="s">
        <v>653</v>
      </c>
      <c r="B509" s="0" t="n">
        <v>45.669998</v>
      </c>
      <c r="C509" s="0" t="n">
        <v>46.150002</v>
      </c>
      <c r="D509" s="0" t="n">
        <v>45.380001</v>
      </c>
      <c r="E509" s="0" t="n">
        <v>46.049999</v>
      </c>
      <c r="F509" s="0" t="n">
        <v>46.049999</v>
      </c>
      <c r="G509" s="0" t="n">
        <v>1163900</v>
      </c>
    </row>
    <row r="510" customFormat="false" ht="12.8" hidden="false" customHeight="false" outlineLevel="0" collapsed="false">
      <c r="A510" s="30" t="s">
        <v>654</v>
      </c>
      <c r="B510" s="0" t="n">
        <v>45.220001</v>
      </c>
      <c r="C510" s="0" t="n">
        <v>45.939999</v>
      </c>
      <c r="D510" s="0" t="n">
        <v>45.060001</v>
      </c>
      <c r="E510" s="0" t="n">
        <v>45.599998</v>
      </c>
      <c r="F510" s="0" t="n">
        <v>45.599998</v>
      </c>
      <c r="G510" s="0" t="n">
        <v>499300</v>
      </c>
    </row>
    <row r="511" customFormat="false" ht="12.8" hidden="false" customHeight="false" outlineLevel="0" collapsed="false">
      <c r="A511" s="30" t="s">
        <v>655</v>
      </c>
      <c r="B511" s="0" t="n">
        <v>45.959999</v>
      </c>
      <c r="C511" s="0" t="n">
        <v>46.349998</v>
      </c>
      <c r="D511" s="0" t="n">
        <v>44.880001</v>
      </c>
      <c r="E511" s="0" t="n">
        <v>44.91</v>
      </c>
      <c r="F511" s="0" t="n">
        <v>44.91</v>
      </c>
      <c r="G511" s="0" t="n">
        <v>669300</v>
      </c>
    </row>
    <row r="512" customFormat="false" ht="12.8" hidden="false" customHeight="false" outlineLevel="0" collapsed="false">
      <c r="A512" s="30" t="s">
        <v>656</v>
      </c>
      <c r="B512" s="0" t="n">
        <v>44.459999</v>
      </c>
      <c r="C512" s="0" t="n">
        <v>44.459999</v>
      </c>
      <c r="D512" s="0" t="n">
        <v>42.639999</v>
      </c>
      <c r="E512" s="0" t="n">
        <v>44.209999</v>
      </c>
      <c r="F512" s="0" t="n">
        <v>44.209999</v>
      </c>
      <c r="G512" s="0" t="n">
        <v>1848900</v>
      </c>
    </row>
    <row r="513" customFormat="false" ht="12.8" hidden="false" customHeight="false" outlineLevel="0" collapsed="false">
      <c r="A513" s="30" t="s">
        <v>657</v>
      </c>
      <c r="B513" s="0" t="n">
        <v>44</v>
      </c>
      <c r="C513" s="0" t="n">
        <v>44.310001</v>
      </c>
      <c r="D513" s="0" t="n">
        <v>43.490002</v>
      </c>
      <c r="E513" s="0" t="n">
        <v>43.759998</v>
      </c>
      <c r="F513" s="0" t="n">
        <v>43.759998</v>
      </c>
      <c r="G513" s="0" t="n">
        <v>874200</v>
      </c>
    </row>
    <row r="514" customFormat="false" ht="12.8" hidden="false" customHeight="false" outlineLevel="0" collapsed="false">
      <c r="A514" s="30" t="s">
        <v>658</v>
      </c>
      <c r="B514" s="0" t="n">
        <v>43.869999</v>
      </c>
      <c r="C514" s="0" t="n">
        <v>43.98</v>
      </c>
      <c r="D514" s="0" t="n">
        <v>42.549999</v>
      </c>
      <c r="E514" s="0" t="n">
        <v>43.330002</v>
      </c>
      <c r="F514" s="0" t="n">
        <v>43.330002</v>
      </c>
      <c r="G514" s="0" t="n">
        <v>2063900</v>
      </c>
    </row>
    <row r="515" customFormat="false" ht="12.8" hidden="false" customHeight="false" outlineLevel="0" collapsed="false">
      <c r="A515" s="30" t="s">
        <v>659</v>
      </c>
      <c r="B515" s="0" t="n">
        <v>43.459999</v>
      </c>
      <c r="C515" s="0" t="n">
        <v>44.27</v>
      </c>
      <c r="D515" s="0" t="n">
        <v>43</v>
      </c>
      <c r="E515" s="0" t="n">
        <v>43.990002</v>
      </c>
      <c r="F515" s="0" t="n">
        <v>43.990002</v>
      </c>
      <c r="G515" s="0" t="n">
        <v>817700</v>
      </c>
    </row>
    <row r="516" customFormat="false" ht="12.8" hidden="false" customHeight="false" outlineLevel="0" collapsed="false">
      <c r="A516" s="30" t="s">
        <v>660</v>
      </c>
      <c r="B516" s="0" t="n">
        <v>43.709999</v>
      </c>
      <c r="C516" s="0" t="n">
        <v>44.169998</v>
      </c>
      <c r="D516" s="0" t="n">
        <v>43.360001</v>
      </c>
      <c r="E516" s="0" t="n">
        <v>43.73</v>
      </c>
      <c r="F516" s="0" t="n">
        <v>43.73</v>
      </c>
      <c r="G516" s="0" t="n">
        <v>778400</v>
      </c>
    </row>
    <row r="517" customFormat="false" ht="12.8" hidden="false" customHeight="false" outlineLevel="0" collapsed="false">
      <c r="A517" s="30" t="s">
        <v>661</v>
      </c>
      <c r="B517" s="0" t="n">
        <v>43.720001</v>
      </c>
      <c r="C517" s="0" t="n">
        <v>44.18</v>
      </c>
      <c r="D517" s="0" t="n">
        <v>43.619999</v>
      </c>
      <c r="E517" s="0" t="n">
        <v>44.150002</v>
      </c>
      <c r="F517" s="0" t="n">
        <v>44.150002</v>
      </c>
      <c r="G517" s="0" t="n">
        <v>470900</v>
      </c>
    </row>
    <row r="518" customFormat="false" ht="12.8" hidden="false" customHeight="false" outlineLevel="0" collapsed="false">
      <c r="A518" s="30" t="s">
        <v>662</v>
      </c>
      <c r="B518" s="0" t="n">
        <v>44.27</v>
      </c>
      <c r="C518" s="0" t="n">
        <v>44.400002</v>
      </c>
      <c r="D518" s="0" t="n">
        <v>43.619999</v>
      </c>
      <c r="E518" s="0" t="n">
        <v>43.849998</v>
      </c>
      <c r="F518" s="0" t="n">
        <v>43.849998</v>
      </c>
      <c r="G518" s="0" t="n">
        <v>1005600</v>
      </c>
    </row>
    <row r="519" customFormat="false" ht="12.8" hidden="false" customHeight="false" outlineLevel="0" collapsed="false">
      <c r="A519" s="30" t="s">
        <v>663</v>
      </c>
      <c r="B519" s="0" t="n">
        <v>43.900002</v>
      </c>
      <c r="C519" s="0" t="n">
        <v>44.139999</v>
      </c>
      <c r="D519" s="0" t="n">
        <v>42.790001</v>
      </c>
      <c r="E519" s="0" t="n">
        <v>42.93</v>
      </c>
      <c r="F519" s="0" t="n">
        <v>42.93</v>
      </c>
      <c r="G519" s="0" t="n">
        <v>927700</v>
      </c>
    </row>
    <row r="520" customFormat="false" ht="12.8" hidden="false" customHeight="false" outlineLevel="0" collapsed="false">
      <c r="A520" s="30" t="s">
        <v>664</v>
      </c>
      <c r="B520" s="0" t="n">
        <v>43.330002</v>
      </c>
      <c r="C520" s="0" t="n">
        <v>44.290001</v>
      </c>
      <c r="D520" s="0" t="n">
        <v>43.150002</v>
      </c>
      <c r="E520" s="0" t="n">
        <v>44.119999</v>
      </c>
      <c r="F520" s="0" t="n">
        <v>44.119999</v>
      </c>
      <c r="G520" s="0" t="n">
        <v>1221700</v>
      </c>
    </row>
    <row r="521" customFormat="false" ht="12.8" hidden="false" customHeight="false" outlineLevel="0" collapsed="false">
      <c r="A521" s="30" t="s">
        <v>665</v>
      </c>
      <c r="B521" s="0" t="n">
        <v>44</v>
      </c>
      <c r="C521" s="0" t="n">
        <v>44.599998</v>
      </c>
      <c r="D521" s="0" t="n">
        <v>43.77</v>
      </c>
      <c r="E521" s="0" t="n">
        <v>44.25</v>
      </c>
      <c r="F521" s="0" t="n">
        <v>44.25</v>
      </c>
      <c r="G521" s="0" t="n">
        <v>1354600</v>
      </c>
    </row>
    <row r="522" customFormat="false" ht="12.8" hidden="false" customHeight="false" outlineLevel="0" collapsed="false">
      <c r="A522" s="30" t="s">
        <v>666</v>
      </c>
      <c r="B522" s="0" t="n">
        <v>44.299999</v>
      </c>
      <c r="C522" s="0" t="n">
        <v>44.689999</v>
      </c>
      <c r="D522" s="0" t="n">
        <v>44.16</v>
      </c>
      <c r="E522" s="0" t="n">
        <v>44.380001</v>
      </c>
      <c r="F522" s="0" t="n">
        <v>44.380001</v>
      </c>
      <c r="G522" s="0" t="n">
        <v>748400</v>
      </c>
    </row>
    <row r="523" customFormat="false" ht="12.8" hidden="false" customHeight="false" outlineLevel="0" collapsed="false">
      <c r="A523" s="30" t="s">
        <v>667</v>
      </c>
      <c r="B523" s="0" t="n">
        <v>44.09</v>
      </c>
      <c r="C523" s="0" t="n">
        <v>44.240002</v>
      </c>
      <c r="D523" s="0" t="n">
        <v>43.540001</v>
      </c>
      <c r="E523" s="0" t="n">
        <v>43.709999</v>
      </c>
      <c r="F523" s="0" t="n">
        <v>43.709999</v>
      </c>
      <c r="G523" s="0" t="n">
        <v>1503700</v>
      </c>
    </row>
    <row r="524" customFormat="false" ht="12.8" hidden="false" customHeight="false" outlineLevel="0" collapsed="false">
      <c r="A524" s="30" t="s">
        <v>668</v>
      </c>
      <c r="B524" s="0" t="n">
        <v>44.18</v>
      </c>
      <c r="C524" s="0" t="n">
        <v>44.330002</v>
      </c>
      <c r="D524" s="0" t="n">
        <v>43.25</v>
      </c>
      <c r="E524" s="0" t="n">
        <v>43.400002</v>
      </c>
      <c r="F524" s="0" t="n">
        <v>43.400002</v>
      </c>
      <c r="G524" s="0" t="n">
        <v>2054300</v>
      </c>
    </row>
    <row r="525" customFormat="false" ht="12.8" hidden="false" customHeight="false" outlineLevel="0" collapsed="false">
      <c r="A525" s="30" t="s">
        <v>669</v>
      </c>
      <c r="B525" s="0" t="n">
        <v>44.689999</v>
      </c>
      <c r="C525" s="0" t="n">
        <v>47.220001</v>
      </c>
      <c r="D525" s="0" t="n">
        <v>43.669998</v>
      </c>
      <c r="E525" s="0" t="n">
        <v>46.709999</v>
      </c>
      <c r="F525" s="0" t="n">
        <v>46.709999</v>
      </c>
      <c r="G525" s="0" t="n">
        <v>5168400</v>
      </c>
    </row>
    <row r="526" customFormat="false" ht="12.8" hidden="false" customHeight="false" outlineLevel="0" collapsed="false">
      <c r="A526" s="30" t="s">
        <v>670</v>
      </c>
      <c r="B526" s="0" t="n">
        <v>46.830002</v>
      </c>
      <c r="C526" s="0" t="n">
        <v>48.610001</v>
      </c>
      <c r="D526" s="0" t="n">
        <v>46.830002</v>
      </c>
      <c r="E526" s="0" t="n">
        <v>48.41</v>
      </c>
      <c r="F526" s="0" t="n">
        <v>48.41</v>
      </c>
      <c r="G526" s="0" t="n">
        <v>2060400</v>
      </c>
    </row>
    <row r="527" customFormat="false" ht="12.8" hidden="false" customHeight="false" outlineLevel="0" collapsed="false">
      <c r="A527" s="30" t="s">
        <v>671</v>
      </c>
      <c r="B527" s="0" t="n">
        <v>47.48</v>
      </c>
      <c r="C527" s="0" t="n">
        <v>48.200001</v>
      </c>
      <c r="D527" s="0" t="n">
        <v>47.080002</v>
      </c>
      <c r="E527" s="0" t="n">
        <v>47.77</v>
      </c>
      <c r="F527" s="0" t="n">
        <v>47.77</v>
      </c>
      <c r="G527" s="0" t="n">
        <v>1933400</v>
      </c>
    </row>
    <row r="528" customFormat="false" ht="12.8" hidden="false" customHeight="false" outlineLevel="0" collapsed="false">
      <c r="A528" s="30" t="s">
        <v>672</v>
      </c>
      <c r="B528" s="0" t="n">
        <v>47.82</v>
      </c>
      <c r="C528" s="0" t="n">
        <v>48.509998</v>
      </c>
      <c r="D528" s="0" t="n">
        <v>47.740002</v>
      </c>
      <c r="E528" s="0" t="n">
        <v>47.860001</v>
      </c>
      <c r="F528" s="0" t="n">
        <v>47.860001</v>
      </c>
      <c r="G528" s="0" t="n">
        <v>1819800</v>
      </c>
    </row>
    <row r="529" customFormat="false" ht="12.8" hidden="false" customHeight="false" outlineLevel="0" collapsed="false">
      <c r="A529" s="30" t="s">
        <v>673</v>
      </c>
      <c r="B529" s="0" t="n">
        <v>48.900002</v>
      </c>
      <c r="C529" s="0" t="n">
        <v>48.900002</v>
      </c>
      <c r="D529" s="0" t="n">
        <v>47.900002</v>
      </c>
      <c r="E529" s="0" t="n">
        <v>48.080002</v>
      </c>
      <c r="F529" s="0" t="n">
        <v>48.080002</v>
      </c>
      <c r="G529" s="0" t="n">
        <v>1266300</v>
      </c>
    </row>
    <row r="530" customFormat="false" ht="12.8" hidden="false" customHeight="false" outlineLevel="0" collapsed="false">
      <c r="A530" s="30" t="s">
        <v>674</v>
      </c>
      <c r="B530" s="0" t="n">
        <v>48.139999</v>
      </c>
      <c r="C530" s="0" t="n">
        <v>48.98</v>
      </c>
      <c r="D530" s="0" t="n">
        <v>48.040001</v>
      </c>
      <c r="E530" s="0" t="n">
        <v>48.919998</v>
      </c>
      <c r="F530" s="0" t="n">
        <v>48.919998</v>
      </c>
      <c r="G530" s="0" t="n">
        <v>1876300</v>
      </c>
    </row>
    <row r="531" customFormat="false" ht="12.8" hidden="false" customHeight="false" outlineLevel="0" collapsed="false">
      <c r="A531" s="30" t="s">
        <v>675</v>
      </c>
      <c r="B531" s="0" t="n">
        <v>48.77</v>
      </c>
      <c r="C531" s="0" t="n">
        <v>50.09</v>
      </c>
      <c r="D531" s="0" t="n">
        <v>48.77</v>
      </c>
      <c r="E531" s="0" t="n">
        <v>49.209999</v>
      </c>
      <c r="F531" s="0" t="n">
        <v>49.209999</v>
      </c>
      <c r="G531" s="0" t="n">
        <v>1663700</v>
      </c>
    </row>
    <row r="532" customFormat="false" ht="12.8" hidden="false" customHeight="false" outlineLevel="0" collapsed="false">
      <c r="A532" s="30" t="s">
        <v>676</v>
      </c>
      <c r="B532" s="0" t="n">
        <v>49.84</v>
      </c>
      <c r="C532" s="0" t="n">
        <v>49.91</v>
      </c>
      <c r="D532" s="0" t="n">
        <v>48.799999</v>
      </c>
      <c r="E532" s="0" t="n">
        <v>49.32</v>
      </c>
      <c r="F532" s="0" t="n">
        <v>49.32</v>
      </c>
      <c r="G532" s="0" t="n">
        <v>964700</v>
      </c>
    </row>
    <row r="533" customFormat="false" ht="12.8" hidden="false" customHeight="false" outlineLevel="0" collapsed="false">
      <c r="A533" s="30" t="s">
        <v>677</v>
      </c>
      <c r="B533" s="0" t="n">
        <v>49.439999</v>
      </c>
      <c r="C533" s="0" t="n">
        <v>50.82</v>
      </c>
      <c r="D533" s="0" t="n">
        <v>49.419998</v>
      </c>
      <c r="E533" s="0" t="n">
        <v>50.82</v>
      </c>
      <c r="F533" s="0" t="n">
        <v>50.82</v>
      </c>
      <c r="G533" s="0" t="n">
        <v>1233000</v>
      </c>
    </row>
    <row r="534" customFormat="false" ht="12.8" hidden="false" customHeight="false" outlineLevel="0" collapsed="false">
      <c r="A534" s="30" t="s">
        <v>678</v>
      </c>
      <c r="B534" s="0" t="n">
        <v>50.799999</v>
      </c>
      <c r="C534" s="0" t="n">
        <v>50.900002</v>
      </c>
      <c r="D534" s="0" t="n">
        <v>49.91</v>
      </c>
      <c r="E534" s="0" t="n">
        <v>50.360001</v>
      </c>
      <c r="F534" s="0" t="n">
        <v>50.360001</v>
      </c>
      <c r="G534" s="0" t="n">
        <v>1033600</v>
      </c>
    </row>
    <row r="535" customFormat="false" ht="12.8" hidden="false" customHeight="false" outlineLevel="0" collapsed="false">
      <c r="A535" s="30" t="s">
        <v>679</v>
      </c>
      <c r="B535" s="0" t="n">
        <v>50.060001</v>
      </c>
      <c r="C535" s="0" t="n">
        <v>50.669998</v>
      </c>
      <c r="D535" s="0" t="n">
        <v>49.619999</v>
      </c>
      <c r="E535" s="0" t="n">
        <v>50.57</v>
      </c>
      <c r="F535" s="0" t="n">
        <v>50.57</v>
      </c>
      <c r="G535" s="0" t="n">
        <v>682300</v>
      </c>
    </row>
    <row r="536" customFormat="false" ht="12.8" hidden="false" customHeight="false" outlineLevel="0" collapsed="false">
      <c r="A536" s="30" t="s">
        <v>680</v>
      </c>
      <c r="B536" s="0" t="n">
        <v>50.830002</v>
      </c>
      <c r="C536" s="0" t="n">
        <v>51.57</v>
      </c>
      <c r="D536" s="0" t="n">
        <v>50.799999</v>
      </c>
      <c r="E536" s="0" t="n">
        <v>51.32</v>
      </c>
      <c r="F536" s="0" t="n">
        <v>51.32</v>
      </c>
      <c r="G536" s="0" t="n">
        <v>1080400</v>
      </c>
    </row>
    <row r="537" customFormat="false" ht="12.8" hidden="false" customHeight="false" outlineLevel="0" collapsed="false">
      <c r="A537" s="30" t="s">
        <v>681</v>
      </c>
      <c r="B537" s="0" t="n">
        <v>50.619999</v>
      </c>
      <c r="C537" s="0" t="n">
        <v>50.619999</v>
      </c>
      <c r="D537" s="0" t="n">
        <v>49.439999</v>
      </c>
      <c r="E537" s="0" t="n">
        <v>50.040001</v>
      </c>
      <c r="F537" s="0" t="n">
        <v>50.040001</v>
      </c>
      <c r="G537" s="0" t="n">
        <v>2568400</v>
      </c>
    </row>
    <row r="538" customFormat="false" ht="12.8" hidden="false" customHeight="false" outlineLevel="0" collapsed="false">
      <c r="A538" s="30" t="s">
        <v>682</v>
      </c>
      <c r="B538" s="0" t="n">
        <v>50.369999</v>
      </c>
      <c r="C538" s="0" t="n">
        <v>51.150002</v>
      </c>
      <c r="D538" s="0" t="n">
        <v>50.119999</v>
      </c>
      <c r="E538" s="0" t="n">
        <v>50.869999</v>
      </c>
      <c r="F538" s="0" t="n">
        <v>50.869999</v>
      </c>
      <c r="G538" s="0" t="n">
        <v>2785000</v>
      </c>
    </row>
    <row r="539" customFormat="false" ht="12.8" hidden="false" customHeight="false" outlineLevel="0" collapsed="false">
      <c r="A539" s="30" t="s">
        <v>683</v>
      </c>
      <c r="B539" s="0" t="n">
        <v>50.380001</v>
      </c>
      <c r="C539" s="0" t="n">
        <v>51.009998</v>
      </c>
      <c r="D539" s="0" t="n">
        <v>49.759998</v>
      </c>
      <c r="E539" s="0" t="n">
        <v>49.91</v>
      </c>
      <c r="F539" s="0" t="n">
        <v>49.91</v>
      </c>
      <c r="G539" s="0" t="n">
        <v>1245600</v>
      </c>
    </row>
    <row r="540" customFormat="false" ht="12.8" hidden="false" customHeight="false" outlineLevel="0" collapsed="false">
      <c r="A540" s="30" t="s">
        <v>684</v>
      </c>
      <c r="B540" s="0" t="n">
        <v>49.900002</v>
      </c>
      <c r="C540" s="0" t="n">
        <v>50.529999</v>
      </c>
      <c r="D540" s="0" t="n">
        <v>49.73</v>
      </c>
      <c r="E540" s="0" t="n">
        <v>49.900002</v>
      </c>
      <c r="F540" s="0" t="n">
        <v>49.900002</v>
      </c>
      <c r="G540" s="0" t="n">
        <v>904500</v>
      </c>
    </row>
    <row r="541" customFormat="false" ht="12.8" hidden="false" customHeight="false" outlineLevel="0" collapsed="false">
      <c r="A541" s="30" t="s">
        <v>685</v>
      </c>
      <c r="B541" s="0" t="n">
        <v>50.009998</v>
      </c>
      <c r="C541" s="0" t="n">
        <v>51.150002</v>
      </c>
      <c r="D541" s="0" t="n">
        <v>49.93</v>
      </c>
      <c r="E541" s="0" t="n">
        <v>51.049999</v>
      </c>
      <c r="F541" s="0" t="n">
        <v>51.049999</v>
      </c>
      <c r="G541" s="0" t="n">
        <v>1628500</v>
      </c>
    </row>
    <row r="542" customFormat="false" ht="12.8" hidden="false" customHeight="false" outlineLevel="0" collapsed="false">
      <c r="A542" s="30" t="s">
        <v>686</v>
      </c>
      <c r="B542" s="0" t="n">
        <v>51</v>
      </c>
      <c r="C542" s="0" t="n">
        <v>51.66</v>
      </c>
      <c r="D542" s="0" t="n">
        <v>50.439999</v>
      </c>
      <c r="E542" s="0" t="n">
        <v>50.709999</v>
      </c>
      <c r="F542" s="0" t="n">
        <v>50.709999</v>
      </c>
      <c r="G542" s="0" t="n">
        <v>1318900</v>
      </c>
    </row>
    <row r="543" customFormat="false" ht="12.8" hidden="false" customHeight="false" outlineLevel="0" collapsed="false">
      <c r="A543" s="30" t="s">
        <v>687</v>
      </c>
      <c r="B543" s="0" t="n">
        <v>51</v>
      </c>
      <c r="C543" s="0" t="n">
        <v>51.98</v>
      </c>
      <c r="D543" s="0" t="n">
        <v>50.84</v>
      </c>
      <c r="E543" s="0" t="n">
        <v>51.41</v>
      </c>
      <c r="F543" s="0" t="n">
        <v>51.41</v>
      </c>
      <c r="G543" s="0" t="n">
        <v>3043100</v>
      </c>
    </row>
    <row r="544" customFormat="false" ht="12.8" hidden="false" customHeight="false" outlineLevel="0" collapsed="false">
      <c r="A544" s="30" t="s">
        <v>688</v>
      </c>
      <c r="B544" s="0" t="n">
        <v>51.459999</v>
      </c>
      <c r="C544" s="0" t="n">
        <v>52.240002</v>
      </c>
      <c r="D544" s="0" t="n">
        <v>51.150002</v>
      </c>
      <c r="E544" s="0" t="n">
        <v>51.799999</v>
      </c>
      <c r="F544" s="0" t="n">
        <v>51.799999</v>
      </c>
      <c r="G544" s="0" t="n">
        <v>2258100</v>
      </c>
    </row>
    <row r="545" customFormat="false" ht="12.8" hidden="false" customHeight="false" outlineLevel="0" collapsed="false">
      <c r="A545" s="30" t="s">
        <v>689</v>
      </c>
      <c r="B545" s="0" t="n">
        <v>52.18</v>
      </c>
      <c r="C545" s="0" t="n">
        <v>53.200001</v>
      </c>
      <c r="D545" s="0" t="n">
        <v>51.68</v>
      </c>
      <c r="E545" s="0" t="n">
        <v>52.91</v>
      </c>
      <c r="F545" s="0" t="n">
        <v>52.91</v>
      </c>
      <c r="G545" s="0" t="n">
        <v>2932600</v>
      </c>
    </row>
    <row r="546" customFormat="false" ht="12.8" hidden="false" customHeight="false" outlineLevel="0" collapsed="false">
      <c r="A546" s="30" t="s">
        <v>690</v>
      </c>
      <c r="B546" s="0" t="n">
        <v>53.060001</v>
      </c>
      <c r="C546" s="0" t="n">
        <v>53.75</v>
      </c>
      <c r="D546" s="0" t="n">
        <v>53.040001</v>
      </c>
      <c r="E546" s="0" t="n">
        <v>53.610001</v>
      </c>
      <c r="F546" s="0" t="n">
        <v>53.610001</v>
      </c>
      <c r="G546" s="0" t="n">
        <v>2049900</v>
      </c>
    </row>
    <row r="547" customFormat="false" ht="12.8" hidden="false" customHeight="false" outlineLevel="0" collapsed="false">
      <c r="A547" s="30" t="s">
        <v>691</v>
      </c>
      <c r="B547" s="0" t="n">
        <v>54.389999</v>
      </c>
      <c r="C547" s="0" t="n">
        <v>54.779999</v>
      </c>
      <c r="D547" s="0" t="n">
        <v>53.630001</v>
      </c>
      <c r="E547" s="0" t="n">
        <v>53.689999</v>
      </c>
      <c r="F547" s="0" t="n">
        <v>53.689999</v>
      </c>
      <c r="G547" s="0" t="n">
        <v>3335300</v>
      </c>
    </row>
    <row r="548" customFormat="false" ht="12.8" hidden="false" customHeight="false" outlineLevel="0" collapsed="false">
      <c r="A548" s="30" t="s">
        <v>692</v>
      </c>
      <c r="B548" s="0" t="n">
        <v>53.48</v>
      </c>
      <c r="C548" s="0" t="n">
        <v>53.68</v>
      </c>
      <c r="D548" s="0" t="n">
        <v>52.389999</v>
      </c>
      <c r="E548" s="0" t="n">
        <v>52.630001</v>
      </c>
      <c r="F548" s="0" t="n">
        <v>52.630001</v>
      </c>
      <c r="G548" s="0" t="n">
        <v>1666600</v>
      </c>
    </row>
    <row r="549" customFormat="false" ht="12.8" hidden="false" customHeight="false" outlineLevel="0" collapsed="false">
      <c r="A549" s="30" t="s">
        <v>693</v>
      </c>
      <c r="B549" s="0" t="n">
        <v>52.689999</v>
      </c>
      <c r="C549" s="0" t="n">
        <v>52.959999</v>
      </c>
      <c r="D549" s="0" t="n">
        <v>52.060001</v>
      </c>
      <c r="E549" s="0" t="n">
        <v>52.279999</v>
      </c>
      <c r="F549" s="0" t="n">
        <v>52.279999</v>
      </c>
      <c r="G549" s="0" t="n">
        <v>1150300</v>
      </c>
    </row>
    <row r="550" customFormat="false" ht="12.8" hidden="false" customHeight="false" outlineLevel="0" collapsed="false">
      <c r="A550" s="30" t="s">
        <v>694</v>
      </c>
      <c r="B550" s="0" t="n">
        <v>52.25</v>
      </c>
      <c r="C550" s="0" t="n">
        <v>52.259998</v>
      </c>
      <c r="D550" s="0" t="n">
        <v>51.09</v>
      </c>
      <c r="E550" s="0" t="n">
        <v>51.150002</v>
      </c>
      <c r="F550" s="0" t="n">
        <v>51.150002</v>
      </c>
      <c r="G550" s="0" t="n">
        <v>656100</v>
      </c>
    </row>
    <row r="551" customFormat="false" ht="12.8" hidden="false" customHeight="false" outlineLevel="0" collapsed="false">
      <c r="A551" s="30" t="s">
        <v>695</v>
      </c>
      <c r="B551" s="0" t="n">
        <v>50.82</v>
      </c>
      <c r="C551" s="0" t="n">
        <v>51.610001</v>
      </c>
      <c r="D551" s="0" t="n">
        <v>50.080002</v>
      </c>
      <c r="E551" s="0" t="n">
        <v>51.189999</v>
      </c>
      <c r="F551" s="0" t="n">
        <v>51.189999</v>
      </c>
      <c r="G551" s="0" t="n">
        <v>983700</v>
      </c>
    </row>
    <row r="552" customFormat="false" ht="12.8" hidden="false" customHeight="false" outlineLevel="0" collapsed="false">
      <c r="A552" s="30" t="s">
        <v>696</v>
      </c>
      <c r="B552" s="0" t="n">
        <v>51.73</v>
      </c>
      <c r="C552" s="0" t="n">
        <v>54.189999</v>
      </c>
      <c r="D552" s="0" t="n">
        <v>51.700001</v>
      </c>
      <c r="E552" s="0" t="n">
        <v>53.82</v>
      </c>
      <c r="F552" s="0" t="n">
        <v>53.82</v>
      </c>
      <c r="G552" s="0" t="n">
        <v>2318800</v>
      </c>
    </row>
    <row r="553" customFormat="false" ht="12.8" hidden="false" customHeight="false" outlineLevel="0" collapsed="false">
      <c r="A553" s="30" t="s">
        <v>697</v>
      </c>
      <c r="B553" s="0" t="n">
        <v>54.900002</v>
      </c>
      <c r="C553" s="0" t="n">
        <v>55.349998</v>
      </c>
      <c r="D553" s="0" t="n">
        <v>53.110001</v>
      </c>
      <c r="E553" s="0" t="n">
        <v>53.279999</v>
      </c>
      <c r="F553" s="0" t="n">
        <v>53.279999</v>
      </c>
      <c r="G553" s="0" t="n">
        <v>1363400</v>
      </c>
    </row>
    <row r="554" customFormat="false" ht="12.8" hidden="false" customHeight="false" outlineLevel="0" collapsed="false">
      <c r="A554" s="30" t="s">
        <v>698</v>
      </c>
      <c r="B554" s="0" t="n">
        <v>53.110001</v>
      </c>
      <c r="C554" s="0" t="n">
        <v>54.049999</v>
      </c>
      <c r="D554" s="0" t="n">
        <v>52.610001</v>
      </c>
      <c r="E554" s="0" t="n">
        <v>54.009998</v>
      </c>
      <c r="F554" s="0" t="n">
        <v>54.009998</v>
      </c>
      <c r="G554" s="0" t="n">
        <v>1100300</v>
      </c>
    </row>
    <row r="555" customFormat="false" ht="12.8" hidden="false" customHeight="false" outlineLevel="0" collapsed="false">
      <c r="A555" s="30" t="s">
        <v>699</v>
      </c>
      <c r="B555" s="0" t="n">
        <v>54.139999</v>
      </c>
      <c r="C555" s="0" t="n">
        <v>54.52</v>
      </c>
      <c r="D555" s="0" t="n">
        <v>53.400002</v>
      </c>
      <c r="E555" s="0" t="n">
        <v>54.48</v>
      </c>
      <c r="F555" s="0" t="n">
        <v>54.48</v>
      </c>
      <c r="G555" s="0" t="n">
        <v>1490100</v>
      </c>
    </row>
    <row r="556" customFormat="false" ht="12.8" hidden="false" customHeight="false" outlineLevel="0" collapsed="false">
      <c r="A556" s="30" t="s">
        <v>700</v>
      </c>
      <c r="B556" s="0" t="n">
        <v>54.560001</v>
      </c>
      <c r="C556" s="0" t="n">
        <v>54.959999</v>
      </c>
      <c r="D556" s="0" t="n">
        <v>54.169998</v>
      </c>
      <c r="E556" s="0" t="n">
        <v>54.459999</v>
      </c>
      <c r="F556" s="0" t="n">
        <v>54.459999</v>
      </c>
      <c r="G556" s="0" t="n">
        <v>761600</v>
      </c>
    </row>
    <row r="557" customFormat="false" ht="12.8" hidden="false" customHeight="false" outlineLevel="0" collapsed="false">
      <c r="A557" s="30" t="s">
        <v>701</v>
      </c>
      <c r="B557" s="0" t="n">
        <v>54.279999</v>
      </c>
      <c r="C557" s="0" t="n">
        <v>54.610001</v>
      </c>
      <c r="D557" s="0" t="n">
        <v>53.790001</v>
      </c>
      <c r="E557" s="0" t="n">
        <v>53.889999</v>
      </c>
      <c r="F557" s="0" t="n">
        <v>53.889999</v>
      </c>
      <c r="G557" s="0" t="n">
        <v>851100</v>
      </c>
    </row>
    <row r="558" customFormat="false" ht="12.8" hidden="false" customHeight="false" outlineLevel="0" collapsed="false">
      <c r="A558" s="30" t="s">
        <v>702</v>
      </c>
      <c r="B558" s="0" t="n">
        <v>54.029999</v>
      </c>
      <c r="C558" s="0" t="n">
        <v>54.939999</v>
      </c>
      <c r="D558" s="0" t="n">
        <v>53.09</v>
      </c>
      <c r="E558" s="0" t="n">
        <v>53.150002</v>
      </c>
      <c r="F558" s="0" t="n">
        <v>53.150002</v>
      </c>
      <c r="G558" s="0" t="n">
        <v>1003300</v>
      </c>
    </row>
    <row r="559" customFormat="false" ht="12.8" hidden="false" customHeight="false" outlineLevel="0" collapsed="false">
      <c r="A559" s="30" t="s">
        <v>703</v>
      </c>
      <c r="B559" s="0" t="n">
        <v>53.360001</v>
      </c>
      <c r="C559" s="0" t="n">
        <v>54.77</v>
      </c>
      <c r="D559" s="0" t="n">
        <v>53.279999</v>
      </c>
      <c r="E559" s="0" t="n">
        <v>54.759998</v>
      </c>
      <c r="F559" s="0" t="n">
        <v>54.759998</v>
      </c>
      <c r="G559" s="0" t="n">
        <v>1118100</v>
      </c>
    </row>
    <row r="560" customFormat="false" ht="12.8" hidden="false" customHeight="false" outlineLevel="0" collapsed="false">
      <c r="A560" s="30" t="s">
        <v>704</v>
      </c>
      <c r="B560" s="0" t="n">
        <v>54.830002</v>
      </c>
      <c r="C560" s="0" t="n">
        <v>55.130001</v>
      </c>
      <c r="D560" s="0" t="n">
        <v>54.450001</v>
      </c>
      <c r="E560" s="0" t="n">
        <v>54.810001</v>
      </c>
      <c r="F560" s="0" t="n">
        <v>54.810001</v>
      </c>
      <c r="G560" s="0" t="n">
        <v>788500</v>
      </c>
    </row>
    <row r="561" customFormat="false" ht="12.8" hidden="false" customHeight="false" outlineLevel="0" collapsed="false">
      <c r="A561" s="30" t="s">
        <v>705</v>
      </c>
      <c r="B561" s="0" t="n">
        <v>55</v>
      </c>
      <c r="C561" s="0" t="n">
        <v>55.380001</v>
      </c>
      <c r="D561" s="0" t="n">
        <v>54.380001</v>
      </c>
      <c r="E561" s="0" t="n">
        <v>54.509998</v>
      </c>
      <c r="F561" s="0" t="n">
        <v>54.509998</v>
      </c>
      <c r="G561" s="0" t="n">
        <v>428500</v>
      </c>
    </row>
    <row r="562" customFormat="false" ht="12.8" hidden="false" customHeight="false" outlineLevel="0" collapsed="false">
      <c r="A562" s="30" t="s">
        <v>706</v>
      </c>
      <c r="B562" s="0" t="n">
        <v>54.490002</v>
      </c>
      <c r="C562" s="0" t="n">
        <v>54.720001</v>
      </c>
      <c r="D562" s="0" t="n">
        <v>53.709999</v>
      </c>
      <c r="E562" s="0" t="n">
        <v>53.779999</v>
      </c>
      <c r="F562" s="0" t="n">
        <v>53.779999</v>
      </c>
      <c r="G562" s="0" t="n">
        <v>932300</v>
      </c>
    </row>
    <row r="563" customFormat="false" ht="12.8" hidden="false" customHeight="false" outlineLevel="0" collapsed="false">
      <c r="A563" s="30" t="s">
        <v>707</v>
      </c>
      <c r="B563" s="0" t="n">
        <v>53.860001</v>
      </c>
      <c r="C563" s="0" t="n">
        <v>54.169998</v>
      </c>
      <c r="D563" s="0" t="n">
        <v>53.48</v>
      </c>
      <c r="E563" s="0" t="n">
        <v>53.73</v>
      </c>
      <c r="F563" s="0" t="n">
        <v>53.73</v>
      </c>
      <c r="G563" s="0" t="n">
        <v>703000</v>
      </c>
    </row>
    <row r="564" customFormat="false" ht="12.8" hidden="false" customHeight="false" outlineLevel="0" collapsed="false">
      <c r="A564" s="30" t="s">
        <v>708</v>
      </c>
      <c r="B564" s="0" t="n">
        <v>53.779999</v>
      </c>
      <c r="C564" s="0" t="n">
        <v>54.360001</v>
      </c>
      <c r="D564" s="0" t="n">
        <v>52.950001</v>
      </c>
      <c r="E564" s="0" t="n">
        <v>53.029999</v>
      </c>
      <c r="F564" s="0" t="n">
        <v>53.029999</v>
      </c>
      <c r="G564" s="0" t="n">
        <v>1249200</v>
      </c>
    </row>
    <row r="565" customFormat="false" ht="12.8" hidden="false" customHeight="false" outlineLevel="0" collapsed="false">
      <c r="A565" s="30" t="s">
        <v>709</v>
      </c>
      <c r="B565" s="0" t="n">
        <v>53.060001</v>
      </c>
      <c r="C565" s="0" t="n">
        <v>53.389999</v>
      </c>
      <c r="D565" s="0" t="n">
        <v>52.720001</v>
      </c>
      <c r="E565" s="0" t="n">
        <v>53.139999</v>
      </c>
      <c r="F565" s="0" t="n">
        <v>53.139999</v>
      </c>
      <c r="G565" s="0" t="n">
        <v>1029500</v>
      </c>
    </row>
    <row r="566" customFormat="false" ht="12.8" hidden="false" customHeight="false" outlineLevel="0" collapsed="false">
      <c r="A566" s="30" t="s">
        <v>710</v>
      </c>
      <c r="B566" s="0" t="n">
        <v>52.73</v>
      </c>
      <c r="C566" s="0" t="n">
        <v>52.860001</v>
      </c>
      <c r="D566" s="0" t="n">
        <v>52.099998</v>
      </c>
      <c r="E566" s="0" t="n">
        <v>52.209999</v>
      </c>
      <c r="F566" s="0" t="n">
        <v>52.209999</v>
      </c>
      <c r="G566" s="0" t="n">
        <v>827300</v>
      </c>
    </row>
    <row r="567" customFormat="false" ht="12.8" hidden="false" customHeight="false" outlineLevel="0" collapsed="false">
      <c r="A567" s="30" t="s">
        <v>711</v>
      </c>
      <c r="B567" s="0" t="n">
        <v>50.75</v>
      </c>
      <c r="C567" s="0" t="n">
        <v>51.950001</v>
      </c>
      <c r="D567" s="0" t="n">
        <v>50.599998</v>
      </c>
      <c r="E567" s="0" t="n">
        <v>51.259998</v>
      </c>
      <c r="F567" s="0" t="n">
        <v>51.259998</v>
      </c>
      <c r="G567" s="0" t="n">
        <v>2876600</v>
      </c>
    </row>
    <row r="568" customFormat="false" ht="12.8" hidden="false" customHeight="false" outlineLevel="0" collapsed="false">
      <c r="A568" s="30" t="s">
        <v>712</v>
      </c>
      <c r="B568" s="0" t="n">
        <v>51.52</v>
      </c>
      <c r="C568" s="0" t="n">
        <v>52.099998</v>
      </c>
      <c r="D568" s="0" t="n">
        <v>51.34</v>
      </c>
      <c r="E568" s="0" t="n">
        <v>51.48</v>
      </c>
      <c r="F568" s="0" t="n">
        <v>51.48</v>
      </c>
      <c r="G568" s="0" t="n">
        <v>1182400</v>
      </c>
    </row>
    <row r="569" customFormat="false" ht="12.8" hidden="false" customHeight="false" outlineLevel="0" collapsed="false">
      <c r="A569" s="30" t="s">
        <v>713</v>
      </c>
      <c r="B569" s="0" t="n">
        <v>51.650002</v>
      </c>
      <c r="C569" s="0" t="n">
        <v>51.91</v>
      </c>
      <c r="D569" s="0" t="n">
        <v>50.970001</v>
      </c>
      <c r="E569" s="0" t="n">
        <v>51.099998</v>
      </c>
      <c r="F569" s="0" t="n">
        <v>51.099998</v>
      </c>
      <c r="G569" s="0" t="n">
        <v>1444700</v>
      </c>
    </row>
    <row r="570" customFormat="false" ht="12.8" hidden="false" customHeight="false" outlineLevel="0" collapsed="false">
      <c r="A570" s="30" t="s">
        <v>714</v>
      </c>
      <c r="B570" s="0" t="n">
        <v>51.240002</v>
      </c>
      <c r="C570" s="0" t="n">
        <v>51.939999</v>
      </c>
      <c r="D570" s="0" t="n">
        <v>50.869999</v>
      </c>
      <c r="E570" s="0" t="n">
        <v>51.66</v>
      </c>
      <c r="F570" s="0" t="n">
        <v>51.66</v>
      </c>
      <c r="G570" s="0" t="n">
        <v>1051100</v>
      </c>
    </row>
    <row r="571" customFormat="false" ht="12.8" hidden="false" customHeight="false" outlineLevel="0" collapsed="false">
      <c r="A571" s="30" t="s">
        <v>715</v>
      </c>
      <c r="B571" s="0" t="n">
        <v>51.669998</v>
      </c>
      <c r="C571" s="0" t="n">
        <v>51.900002</v>
      </c>
      <c r="D571" s="0" t="n">
        <v>51.220001</v>
      </c>
      <c r="E571" s="0" t="n">
        <v>51.41</v>
      </c>
      <c r="F571" s="0" t="n">
        <v>51.41</v>
      </c>
      <c r="G571" s="0" t="n">
        <v>704500</v>
      </c>
    </row>
    <row r="572" customFormat="false" ht="12.8" hidden="false" customHeight="false" outlineLevel="0" collapsed="false">
      <c r="A572" s="30" t="s">
        <v>716</v>
      </c>
      <c r="B572" s="0" t="n">
        <v>51.540001</v>
      </c>
      <c r="C572" s="0" t="n">
        <v>51.75</v>
      </c>
      <c r="D572" s="0" t="n">
        <v>50.16</v>
      </c>
      <c r="E572" s="0" t="n">
        <v>50.200001</v>
      </c>
      <c r="F572" s="0" t="n">
        <v>50.200001</v>
      </c>
      <c r="G572" s="0" t="n">
        <v>670300</v>
      </c>
    </row>
    <row r="573" customFormat="false" ht="12.8" hidden="false" customHeight="false" outlineLevel="0" collapsed="false">
      <c r="A573" s="30" t="s">
        <v>717</v>
      </c>
      <c r="B573" s="0" t="n">
        <v>50.310001</v>
      </c>
      <c r="C573" s="0" t="n">
        <v>50.599998</v>
      </c>
      <c r="D573" s="0" t="n">
        <v>49.009998</v>
      </c>
      <c r="E573" s="0" t="n">
        <v>50.169998</v>
      </c>
      <c r="F573" s="0" t="n">
        <v>50.169998</v>
      </c>
      <c r="G573" s="0" t="n">
        <v>1301600</v>
      </c>
    </row>
    <row r="574" customFormat="false" ht="12.8" hidden="false" customHeight="false" outlineLevel="0" collapsed="false">
      <c r="A574" s="30" t="s">
        <v>718</v>
      </c>
      <c r="B574" s="0" t="n">
        <v>49.970001</v>
      </c>
      <c r="C574" s="0" t="n">
        <v>50.57</v>
      </c>
      <c r="D574" s="0" t="n">
        <v>48.919998</v>
      </c>
      <c r="E574" s="0" t="n">
        <v>49</v>
      </c>
      <c r="F574" s="0" t="n">
        <v>49</v>
      </c>
      <c r="G574" s="0" t="n">
        <v>1104800</v>
      </c>
    </row>
    <row r="575" customFormat="false" ht="12.8" hidden="false" customHeight="false" outlineLevel="0" collapsed="false">
      <c r="A575" s="30" t="s">
        <v>719</v>
      </c>
      <c r="B575" s="0" t="n">
        <v>48.830002</v>
      </c>
      <c r="C575" s="0" t="n">
        <v>49.509998</v>
      </c>
      <c r="D575" s="0" t="n">
        <v>48.080002</v>
      </c>
      <c r="E575" s="0" t="n">
        <v>48.509998</v>
      </c>
      <c r="F575" s="0" t="n">
        <v>48.509998</v>
      </c>
      <c r="G575" s="0" t="n">
        <v>1107800</v>
      </c>
    </row>
    <row r="576" customFormat="false" ht="12.8" hidden="false" customHeight="false" outlineLevel="0" collapsed="false">
      <c r="A576" s="30" t="s">
        <v>720</v>
      </c>
      <c r="B576" s="0" t="n">
        <v>48.599998</v>
      </c>
      <c r="C576" s="0" t="n">
        <v>49.330002</v>
      </c>
      <c r="D576" s="0" t="n">
        <v>48.310001</v>
      </c>
      <c r="E576" s="0" t="n">
        <v>49.27</v>
      </c>
      <c r="F576" s="0" t="n">
        <v>49.27</v>
      </c>
      <c r="G576" s="0" t="n">
        <v>677600</v>
      </c>
    </row>
    <row r="577" customFormat="false" ht="12.8" hidden="false" customHeight="false" outlineLevel="0" collapsed="false">
      <c r="A577" s="30" t="s">
        <v>721</v>
      </c>
      <c r="B577" s="0" t="n">
        <v>49.48</v>
      </c>
      <c r="C577" s="0" t="n">
        <v>50.040001</v>
      </c>
      <c r="D577" s="0" t="n">
        <v>48.950001</v>
      </c>
      <c r="E577" s="0" t="n">
        <v>49.16</v>
      </c>
      <c r="F577" s="0" t="n">
        <v>49.16</v>
      </c>
      <c r="G577" s="0" t="n">
        <v>572600</v>
      </c>
    </row>
    <row r="578" customFormat="false" ht="12.8" hidden="false" customHeight="false" outlineLevel="0" collapsed="false">
      <c r="A578" s="30" t="s">
        <v>722</v>
      </c>
      <c r="B578" s="0" t="n">
        <v>48.919998</v>
      </c>
      <c r="C578" s="0" t="n">
        <v>49.139999</v>
      </c>
      <c r="D578" s="0" t="n">
        <v>48.32</v>
      </c>
      <c r="E578" s="0" t="n">
        <v>48.369999</v>
      </c>
      <c r="F578" s="0" t="n">
        <v>48.369999</v>
      </c>
      <c r="G578" s="0" t="n">
        <v>703400</v>
      </c>
    </row>
    <row r="579" customFormat="false" ht="12.8" hidden="false" customHeight="false" outlineLevel="0" collapsed="false">
      <c r="A579" s="30" t="s">
        <v>723</v>
      </c>
      <c r="B579" s="0" t="n">
        <v>48.09</v>
      </c>
      <c r="C579" s="0" t="n">
        <v>48.889999</v>
      </c>
      <c r="D579" s="0" t="n">
        <v>48.029999</v>
      </c>
      <c r="E579" s="0" t="n">
        <v>48.700001</v>
      </c>
      <c r="F579" s="0" t="n">
        <v>48.700001</v>
      </c>
      <c r="G579" s="0" t="n">
        <v>1319600</v>
      </c>
    </row>
    <row r="580" customFormat="false" ht="12.8" hidden="false" customHeight="false" outlineLevel="0" collapsed="false">
      <c r="A580" s="30" t="s">
        <v>724</v>
      </c>
      <c r="B580" s="0" t="n">
        <v>49.18</v>
      </c>
      <c r="C580" s="0" t="n">
        <v>53.18</v>
      </c>
      <c r="D580" s="0" t="n">
        <v>48.77</v>
      </c>
      <c r="E580" s="0" t="n">
        <v>52.23</v>
      </c>
      <c r="F580" s="0" t="n">
        <v>52.23</v>
      </c>
      <c r="G580" s="0" t="n">
        <v>2612800</v>
      </c>
    </row>
    <row r="581" customFormat="false" ht="12.8" hidden="false" customHeight="false" outlineLevel="0" collapsed="false">
      <c r="A581" s="30" t="s">
        <v>725</v>
      </c>
      <c r="B581" s="0" t="n">
        <v>53.130001</v>
      </c>
      <c r="C581" s="0" t="n">
        <v>54.509998</v>
      </c>
      <c r="D581" s="0" t="n">
        <v>52.759998</v>
      </c>
      <c r="E581" s="0" t="n">
        <v>54.099998</v>
      </c>
      <c r="F581" s="0" t="n">
        <v>54.099998</v>
      </c>
      <c r="G581" s="0" t="n">
        <v>2162100</v>
      </c>
    </row>
    <row r="582" customFormat="false" ht="12.8" hidden="false" customHeight="false" outlineLevel="0" collapsed="false">
      <c r="A582" s="30" t="s">
        <v>726</v>
      </c>
      <c r="B582" s="0" t="n">
        <v>54.209999</v>
      </c>
      <c r="C582" s="0" t="n">
        <v>54.490002</v>
      </c>
      <c r="D582" s="0" t="n">
        <v>53.080002</v>
      </c>
      <c r="E582" s="0" t="n">
        <v>53.23</v>
      </c>
      <c r="F582" s="0" t="n">
        <v>53.23</v>
      </c>
      <c r="G582" s="0" t="n">
        <v>1273200</v>
      </c>
    </row>
    <row r="583" customFormat="false" ht="12.8" hidden="false" customHeight="false" outlineLevel="0" collapsed="false">
      <c r="A583" s="30" t="s">
        <v>727</v>
      </c>
      <c r="B583" s="0" t="n">
        <v>53.009998</v>
      </c>
      <c r="C583" s="0" t="n">
        <v>53.619999</v>
      </c>
      <c r="D583" s="0" t="n">
        <v>52.400002</v>
      </c>
      <c r="E583" s="0" t="n">
        <v>52.970001</v>
      </c>
      <c r="F583" s="0" t="n">
        <v>52.970001</v>
      </c>
      <c r="G583" s="0" t="n">
        <v>1096500</v>
      </c>
    </row>
    <row r="584" customFormat="false" ht="12.8" hidden="false" customHeight="false" outlineLevel="0" collapsed="false">
      <c r="A584" s="30" t="s">
        <v>728</v>
      </c>
      <c r="B584" s="0" t="n">
        <v>53</v>
      </c>
      <c r="C584" s="0" t="n">
        <v>53.529999</v>
      </c>
      <c r="D584" s="0" t="n">
        <v>52.529999</v>
      </c>
      <c r="E584" s="0" t="n">
        <v>52.68</v>
      </c>
      <c r="F584" s="0" t="n">
        <v>52.68</v>
      </c>
      <c r="G584" s="0" t="n">
        <v>567000</v>
      </c>
    </row>
    <row r="585" customFormat="false" ht="12.8" hidden="false" customHeight="false" outlineLevel="0" collapsed="false">
      <c r="A585" s="30" t="s">
        <v>729</v>
      </c>
      <c r="B585" s="0" t="n">
        <v>53.09</v>
      </c>
      <c r="C585" s="0" t="n">
        <v>54.759998</v>
      </c>
      <c r="D585" s="0" t="n">
        <v>52.919998</v>
      </c>
      <c r="E585" s="0" t="n">
        <v>54.650002</v>
      </c>
      <c r="F585" s="0" t="n">
        <v>54.650002</v>
      </c>
      <c r="G585" s="0" t="n">
        <v>1006700</v>
      </c>
    </row>
    <row r="586" customFormat="false" ht="12.8" hidden="false" customHeight="false" outlineLevel="0" collapsed="false">
      <c r="A586" s="30" t="s">
        <v>730</v>
      </c>
      <c r="B586" s="0" t="n">
        <v>54.869999</v>
      </c>
      <c r="C586" s="0" t="n">
        <v>55.380001</v>
      </c>
      <c r="D586" s="0" t="n">
        <v>54.84</v>
      </c>
      <c r="E586" s="0" t="n">
        <v>55.360001</v>
      </c>
      <c r="F586" s="0" t="n">
        <v>55.360001</v>
      </c>
      <c r="G586" s="0" t="n">
        <v>1065800</v>
      </c>
    </row>
    <row r="587" customFormat="false" ht="12.8" hidden="false" customHeight="false" outlineLevel="0" collapsed="false">
      <c r="A587" s="30" t="s">
        <v>731</v>
      </c>
      <c r="B587" s="0" t="n">
        <v>55.360001</v>
      </c>
      <c r="C587" s="0" t="n">
        <v>56.07</v>
      </c>
      <c r="D587" s="0" t="n">
        <v>55.150002</v>
      </c>
      <c r="E587" s="0" t="n">
        <v>55.490002</v>
      </c>
      <c r="F587" s="0" t="n">
        <v>55.490002</v>
      </c>
      <c r="G587" s="0" t="n">
        <v>788400</v>
      </c>
    </row>
    <row r="588" customFormat="false" ht="12.8" hidden="false" customHeight="false" outlineLevel="0" collapsed="false">
      <c r="A588" s="30" t="s">
        <v>732</v>
      </c>
      <c r="B588" s="0" t="n">
        <v>55.98</v>
      </c>
      <c r="C588" s="0" t="n">
        <v>57.549999</v>
      </c>
      <c r="D588" s="0" t="n">
        <v>55.740002</v>
      </c>
      <c r="E588" s="0" t="n">
        <v>57.299999</v>
      </c>
      <c r="F588" s="0" t="n">
        <v>57.299999</v>
      </c>
      <c r="G588" s="0" t="n">
        <v>1631600</v>
      </c>
    </row>
    <row r="589" customFormat="false" ht="12.8" hidden="false" customHeight="false" outlineLevel="0" collapsed="false">
      <c r="A589" s="30" t="s">
        <v>733</v>
      </c>
      <c r="B589" s="0" t="n">
        <v>54.950001</v>
      </c>
      <c r="C589" s="0" t="n">
        <v>55.139999</v>
      </c>
      <c r="D589" s="0" t="n">
        <v>54.5</v>
      </c>
      <c r="E589" s="0" t="n">
        <v>54.779999</v>
      </c>
      <c r="F589" s="0" t="n">
        <v>54.779999</v>
      </c>
      <c r="G589" s="0" t="n">
        <v>5622400</v>
      </c>
    </row>
    <row r="590" customFormat="false" ht="12.8" hidden="false" customHeight="false" outlineLevel="0" collapsed="false">
      <c r="A590" s="30" t="s">
        <v>734</v>
      </c>
      <c r="B590" s="0" t="n">
        <v>54.799999</v>
      </c>
      <c r="C590" s="0" t="n">
        <v>55.009998</v>
      </c>
      <c r="D590" s="0" t="n">
        <v>54.599998</v>
      </c>
      <c r="E590" s="0" t="n">
        <v>54.68</v>
      </c>
      <c r="F590" s="0" t="n">
        <v>54.68</v>
      </c>
      <c r="G590" s="0" t="n">
        <v>2057600</v>
      </c>
    </row>
    <row r="591" customFormat="false" ht="12.8" hidden="false" customHeight="false" outlineLevel="0" collapsed="false">
      <c r="A591" s="30" t="s">
        <v>735</v>
      </c>
      <c r="B591" s="0" t="n">
        <v>55.189999</v>
      </c>
      <c r="C591" s="0" t="n">
        <v>55.189999</v>
      </c>
      <c r="D591" s="0" t="n">
        <v>54.75</v>
      </c>
      <c r="E591" s="0" t="n">
        <v>54.860001</v>
      </c>
      <c r="F591" s="0" t="n">
        <v>54.860001</v>
      </c>
      <c r="G591" s="0" t="n">
        <v>1762400</v>
      </c>
    </row>
    <row r="592" customFormat="false" ht="12.8" hidden="false" customHeight="false" outlineLevel="0" collapsed="false">
      <c r="A592" s="30" t="s">
        <v>736</v>
      </c>
      <c r="B592" s="0" t="n">
        <v>54.790001</v>
      </c>
      <c r="C592" s="0" t="n">
        <v>55.060001</v>
      </c>
      <c r="D592" s="0" t="n">
        <v>54.400002</v>
      </c>
      <c r="E592" s="0" t="n">
        <v>54.540001</v>
      </c>
      <c r="F592" s="0" t="n">
        <v>54.540001</v>
      </c>
      <c r="G592" s="0" t="n">
        <v>1423100</v>
      </c>
    </row>
    <row r="593" customFormat="false" ht="12.8" hidden="false" customHeight="false" outlineLevel="0" collapsed="false">
      <c r="A593" s="30" t="s">
        <v>737</v>
      </c>
      <c r="B593" s="0" t="n">
        <v>54.709999</v>
      </c>
      <c r="C593" s="0" t="n">
        <v>54.990002</v>
      </c>
      <c r="D593" s="0" t="n">
        <v>54.5</v>
      </c>
      <c r="E593" s="0" t="n">
        <v>54.830002</v>
      </c>
      <c r="F593" s="0" t="n">
        <v>54.830002</v>
      </c>
      <c r="G593" s="0" t="n">
        <v>1104500</v>
      </c>
    </row>
    <row r="594" customFormat="false" ht="12.8" hidden="false" customHeight="false" outlineLevel="0" collapsed="false">
      <c r="A594" s="30" t="s">
        <v>738</v>
      </c>
      <c r="B594" s="0" t="n">
        <v>54.790001</v>
      </c>
      <c r="C594" s="0" t="n">
        <v>54.889999</v>
      </c>
      <c r="D594" s="0" t="n">
        <v>54.52</v>
      </c>
      <c r="E594" s="0" t="n">
        <v>54.75</v>
      </c>
      <c r="F594" s="0" t="n">
        <v>54.75</v>
      </c>
      <c r="G594" s="0" t="n">
        <v>1067700</v>
      </c>
    </row>
    <row r="595" customFormat="false" ht="12.8" hidden="false" customHeight="false" outlineLevel="0" collapsed="false">
      <c r="A595" s="30" t="s">
        <v>739</v>
      </c>
      <c r="B595" s="0" t="n">
        <v>54.200001</v>
      </c>
      <c r="C595" s="0" t="n">
        <v>54.810001</v>
      </c>
      <c r="D595" s="0" t="n">
        <v>54.080002</v>
      </c>
      <c r="E595" s="0" t="n">
        <v>54.560001</v>
      </c>
      <c r="F595" s="0" t="n">
        <v>54.560001</v>
      </c>
      <c r="G595" s="0" t="n">
        <v>3731400</v>
      </c>
    </row>
    <row r="596" customFormat="false" ht="12.8" hidden="false" customHeight="false" outlineLevel="0" collapsed="false">
      <c r="A596" s="30" t="s">
        <v>740</v>
      </c>
      <c r="B596" s="0" t="n">
        <v>54.82</v>
      </c>
      <c r="C596" s="0" t="n">
        <v>55.240002</v>
      </c>
      <c r="D596" s="0" t="n">
        <v>54.200001</v>
      </c>
      <c r="E596" s="0" t="n">
        <v>54.759998</v>
      </c>
      <c r="F596" s="0" t="n">
        <v>54.759998</v>
      </c>
      <c r="G596" s="0" t="n">
        <v>1048300</v>
      </c>
    </row>
    <row r="597" customFormat="false" ht="12.8" hidden="false" customHeight="false" outlineLevel="0" collapsed="false">
      <c r="A597" s="30" t="s">
        <v>741</v>
      </c>
      <c r="B597" s="0" t="n">
        <v>54.52</v>
      </c>
      <c r="C597" s="0" t="n">
        <v>54.970001</v>
      </c>
      <c r="D597" s="0" t="n">
        <v>54.34</v>
      </c>
      <c r="E597" s="0" t="n">
        <v>54.560001</v>
      </c>
      <c r="F597" s="0" t="n">
        <v>54.560001</v>
      </c>
      <c r="G597" s="0" t="n">
        <v>1348400</v>
      </c>
    </row>
    <row r="598" customFormat="false" ht="12.8" hidden="false" customHeight="false" outlineLevel="0" collapsed="false">
      <c r="A598" s="30" t="s">
        <v>742</v>
      </c>
      <c r="B598" s="0" t="n">
        <v>54.619999</v>
      </c>
      <c r="C598" s="0" t="n">
        <v>55.549999</v>
      </c>
      <c r="D598" s="0" t="n">
        <v>54.599998</v>
      </c>
      <c r="E598" s="0" t="n">
        <v>55.360001</v>
      </c>
      <c r="F598" s="0" t="n">
        <v>55.360001</v>
      </c>
      <c r="G598" s="0" t="n">
        <v>1770500</v>
      </c>
    </row>
    <row r="599" customFormat="false" ht="12.8" hidden="false" customHeight="false" outlineLevel="0" collapsed="false">
      <c r="A599" s="30" t="s">
        <v>743</v>
      </c>
      <c r="B599" s="0" t="n">
        <v>55.189999</v>
      </c>
      <c r="C599" s="0" t="n">
        <v>56.220001</v>
      </c>
      <c r="D599" s="0" t="n">
        <v>54.959999</v>
      </c>
      <c r="E599" s="0" t="n">
        <v>55.09</v>
      </c>
      <c r="F599" s="0" t="n">
        <v>55.09</v>
      </c>
      <c r="G599" s="0" t="n">
        <v>1421400</v>
      </c>
    </row>
    <row r="600" customFormat="false" ht="12.8" hidden="false" customHeight="false" outlineLevel="0" collapsed="false">
      <c r="A600" s="30" t="s">
        <v>744</v>
      </c>
      <c r="B600" s="0" t="n">
        <v>55.389999</v>
      </c>
      <c r="C600" s="0" t="n">
        <v>55.389999</v>
      </c>
      <c r="D600" s="0" t="n">
        <v>54.400002</v>
      </c>
      <c r="E600" s="0" t="n">
        <v>55.130001</v>
      </c>
      <c r="F600" s="0" t="n">
        <v>55.130001</v>
      </c>
      <c r="G600" s="0" t="n">
        <v>952000</v>
      </c>
    </row>
    <row r="601" customFormat="false" ht="12.8" hidden="false" customHeight="false" outlineLevel="0" collapsed="false">
      <c r="A601" s="30" t="s">
        <v>745</v>
      </c>
      <c r="B601" s="0" t="n">
        <v>55</v>
      </c>
      <c r="C601" s="0" t="n">
        <v>55.060001</v>
      </c>
      <c r="D601" s="0" t="n">
        <v>54.349998</v>
      </c>
      <c r="E601" s="0" t="n">
        <v>54.369999</v>
      </c>
      <c r="F601" s="0" t="n">
        <v>54.369999</v>
      </c>
      <c r="G601" s="0" t="n">
        <v>1001100</v>
      </c>
    </row>
    <row r="602" customFormat="false" ht="12.8" hidden="false" customHeight="false" outlineLevel="0" collapsed="false">
      <c r="A602" s="30" t="s">
        <v>746</v>
      </c>
      <c r="B602" s="0" t="n">
        <v>54.200001</v>
      </c>
      <c r="C602" s="0" t="n">
        <v>54.919998</v>
      </c>
      <c r="D602" s="0" t="n">
        <v>53.68</v>
      </c>
      <c r="E602" s="0" t="n">
        <v>54.830002</v>
      </c>
      <c r="F602" s="0" t="n">
        <v>54.830002</v>
      </c>
      <c r="G602" s="0" t="n">
        <v>1443700</v>
      </c>
    </row>
    <row r="603" customFormat="false" ht="12.8" hidden="false" customHeight="false" outlineLevel="0" collapsed="false">
      <c r="A603" s="30" t="s">
        <v>747</v>
      </c>
      <c r="B603" s="0" t="n">
        <v>55</v>
      </c>
      <c r="C603" s="0" t="n">
        <v>55.23</v>
      </c>
      <c r="D603" s="0" t="n">
        <v>54.669998</v>
      </c>
      <c r="E603" s="0" t="n">
        <v>54.740002</v>
      </c>
      <c r="F603" s="0" t="n">
        <v>54.740002</v>
      </c>
      <c r="G603" s="0" t="n">
        <v>938600</v>
      </c>
    </row>
    <row r="604" customFormat="false" ht="12.8" hidden="false" customHeight="false" outlineLevel="0" collapsed="false">
      <c r="A604" s="30" t="s">
        <v>748</v>
      </c>
      <c r="B604" s="0" t="n">
        <v>54.93</v>
      </c>
      <c r="C604" s="0" t="n">
        <v>55.189999</v>
      </c>
      <c r="D604" s="0" t="n">
        <v>54.650002</v>
      </c>
      <c r="E604" s="0" t="n">
        <v>54.950001</v>
      </c>
      <c r="F604" s="0" t="n">
        <v>54.950001</v>
      </c>
      <c r="G604" s="0" t="n">
        <v>949500</v>
      </c>
    </row>
    <row r="605" customFormat="false" ht="12.8" hidden="false" customHeight="false" outlineLevel="0" collapsed="false">
      <c r="A605" s="30" t="s">
        <v>749</v>
      </c>
      <c r="B605" s="0" t="n">
        <v>54.799999</v>
      </c>
      <c r="C605" s="0" t="n">
        <v>55.169998</v>
      </c>
      <c r="D605" s="0" t="n">
        <v>54.490002</v>
      </c>
      <c r="E605" s="0" t="n">
        <v>54.919998</v>
      </c>
      <c r="F605" s="0" t="n">
        <v>54.919998</v>
      </c>
      <c r="G605" s="0" t="n">
        <v>654500</v>
      </c>
    </row>
    <row r="606" customFormat="false" ht="12.8" hidden="false" customHeight="false" outlineLevel="0" collapsed="false">
      <c r="A606" s="30" t="s">
        <v>750</v>
      </c>
      <c r="B606" s="0" t="n">
        <v>54.459999</v>
      </c>
      <c r="C606" s="0" t="n">
        <v>54.860001</v>
      </c>
      <c r="D606" s="0" t="n">
        <v>54.139999</v>
      </c>
      <c r="E606" s="0" t="n">
        <v>54.700001</v>
      </c>
      <c r="F606" s="0" t="n">
        <v>54.700001</v>
      </c>
      <c r="G606" s="0" t="n">
        <v>1073900</v>
      </c>
    </row>
    <row r="607" customFormat="false" ht="12.8" hidden="false" customHeight="false" outlineLevel="0" collapsed="false">
      <c r="A607" s="30" t="s">
        <v>751</v>
      </c>
      <c r="B607" s="0" t="n">
        <v>54.970001</v>
      </c>
      <c r="C607" s="0" t="n">
        <v>55.060001</v>
      </c>
      <c r="D607" s="0" t="n">
        <v>54.5</v>
      </c>
      <c r="E607" s="0" t="n">
        <v>54.990002</v>
      </c>
      <c r="F607" s="0" t="n">
        <v>54.990002</v>
      </c>
      <c r="G607" s="0" t="n">
        <v>1031900</v>
      </c>
    </row>
    <row r="608" customFormat="false" ht="12.8" hidden="false" customHeight="false" outlineLevel="0" collapsed="false">
      <c r="A608" s="30" t="s">
        <v>752</v>
      </c>
      <c r="B608" s="0" t="n">
        <v>55.220001</v>
      </c>
      <c r="C608" s="0" t="n">
        <v>55.349998</v>
      </c>
      <c r="D608" s="0" t="n">
        <v>54.82</v>
      </c>
      <c r="E608" s="0" t="n">
        <v>55.32</v>
      </c>
      <c r="F608" s="0" t="n">
        <v>55.32</v>
      </c>
      <c r="G608" s="0" t="n">
        <v>774200</v>
      </c>
    </row>
    <row r="609" customFormat="false" ht="12.8" hidden="false" customHeight="false" outlineLevel="0" collapsed="false">
      <c r="A609" s="30" t="s">
        <v>753</v>
      </c>
      <c r="B609" s="0" t="n">
        <v>55.299999</v>
      </c>
      <c r="C609" s="0" t="n">
        <v>56.529999</v>
      </c>
      <c r="D609" s="0" t="n">
        <v>55.25</v>
      </c>
      <c r="E609" s="0" t="n">
        <v>56.09</v>
      </c>
      <c r="F609" s="0" t="n">
        <v>56.09</v>
      </c>
      <c r="G609" s="0" t="n">
        <v>1213000</v>
      </c>
    </row>
    <row r="610" customFormat="false" ht="12.8" hidden="false" customHeight="false" outlineLevel="0" collapsed="false">
      <c r="A610" s="30" t="s">
        <v>754</v>
      </c>
      <c r="B610" s="0" t="n">
        <v>56.43</v>
      </c>
      <c r="C610" s="0" t="n">
        <v>56.450001</v>
      </c>
      <c r="D610" s="0" t="n">
        <v>55.77</v>
      </c>
      <c r="E610" s="0" t="n">
        <v>55.98</v>
      </c>
      <c r="F610" s="0" t="n">
        <v>55.98</v>
      </c>
      <c r="G610" s="0" t="n">
        <v>1547200</v>
      </c>
    </row>
    <row r="611" customFormat="false" ht="12.8" hidden="false" customHeight="false" outlineLevel="0" collapsed="false">
      <c r="A611" s="30" t="s">
        <v>755</v>
      </c>
      <c r="B611" s="0" t="n">
        <v>56.68</v>
      </c>
      <c r="C611" s="0" t="n">
        <v>56.990002</v>
      </c>
      <c r="D611" s="0" t="n">
        <v>56.150002</v>
      </c>
      <c r="E611" s="0" t="n">
        <v>56.77</v>
      </c>
      <c r="F611" s="0" t="n">
        <v>56.77</v>
      </c>
      <c r="G611" s="0" t="n">
        <v>1765600</v>
      </c>
    </row>
    <row r="612" customFormat="false" ht="12.8" hidden="false" customHeight="false" outlineLevel="0" collapsed="false">
      <c r="A612" s="30" t="s">
        <v>756</v>
      </c>
      <c r="B612" s="0" t="n">
        <v>56.939999</v>
      </c>
      <c r="C612" s="0" t="n">
        <v>57</v>
      </c>
      <c r="D612" s="0" t="n">
        <v>56.220001</v>
      </c>
      <c r="E612" s="0" t="n">
        <v>56.470001</v>
      </c>
      <c r="F612" s="0" t="n">
        <v>56.470001</v>
      </c>
      <c r="G612" s="0" t="n">
        <v>1217800</v>
      </c>
    </row>
    <row r="613" customFormat="false" ht="12.8" hidden="false" customHeight="false" outlineLevel="0" collapsed="false">
      <c r="A613" s="30" t="s">
        <v>757</v>
      </c>
      <c r="B613" s="0" t="n">
        <v>56.41</v>
      </c>
      <c r="C613" s="0" t="n">
        <v>56.990002</v>
      </c>
      <c r="D613" s="0" t="n">
        <v>56.27</v>
      </c>
      <c r="E613" s="0" t="n">
        <v>56.639999</v>
      </c>
      <c r="F613" s="0" t="n">
        <v>56.639999</v>
      </c>
      <c r="G613" s="0" t="n">
        <v>1157200</v>
      </c>
    </row>
    <row r="614" customFormat="false" ht="12.8" hidden="false" customHeight="false" outlineLevel="0" collapsed="false">
      <c r="A614" s="30" t="s">
        <v>758</v>
      </c>
      <c r="B614" s="0" t="n">
        <v>56.810001</v>
      </c>
      <c r="C614" s="0" t="n">
        <v>56.950001</v>
      </c>
      <c r="D614" s="0" t="n">
        <v>56.459999</v>
      </c>
      <c r="E614" s="0" t="n">
        <v>56.59</v>
      </c>
      <c r="F614" s="0" t="n">
        <v>56.59</v>
      </c>
      <c r="G614" s="0" t="n">
        <v>792400</v>
      </c>
    </row>
    <row r="615" customFormat="false" ht="12.8" hidden="false" customHeight="false" outlineLevel="0" collapsed="false">
      <c r="A615" s="30" t="s">
        <v>759</v>
      </c>
      <c r="B615" s="0" t="n">
        <v>56.790001</v>
      </c>
      <c r="C615" s="0" t="n">
        <v>56.939999</v>
      </c>
      <c r="D615" s="0" t="n">
        <v>56.330002</v>
      </c>
      <c r="E615" s="0" t="n">
        <v>56.599998</v>
      </c>
      <c r="F615" s="0" t="n">
        <v>56.599998</v>
      </c>
      <c r="G615" s="0" t="n">
        <v>4282100</v>
      </c>
    </row>
    <row r="616" customFormat="false" ht="12.8" hidden="false" customHeight="false" outlineLevel="0" collapsed="false">
      <c r="A616" s="30" t="s">
        <v>760</v>
      </c>
      <c r="B616" s="0" t="n">
        <v>56.200001</v>
      </c>
      <c r="C616" s="0" t="n">
        <v>56.52</v>
      </c>
      <c r="D616" s="0" t="n">
        <v>55.34</v>
      </c>
      <c r="E616" s="0" t="n">
        <v>55.400002</v>
      </c>
      <c r="F616" s="0" t="n">
        <v>55.400002</v>
      </c>
      <c r="G616" s="0" t="n">
        <v>1514000</v>
      </c>
    </row>
    <row r="617" customFormat="false" ht="12.8" hidden="false" customHeight="false" outlineLevel="0" collapsed="false">
      <c r="A617" s="30" t="s">
        <v>761</v>
      </c>
      <c r="B617" s="0" t="n">
        <v>55.73</v>
      </c>
      <c r="C617" s="0" t="n">
        <v>56.25</v>
      </c>
      <c r="D617" s="0" t="n">
        <v>55.080002</v>
      </c>
      <c r="E617" s="0" t="n">
        <v>56.040001</v>
      </c>
      <c r="F617" s="0" t="n">
        <v>56.040001</v>
      </c>
      <c r="G617" s="0" t="n">
        <v>1400700</v>
      </c>
    </row>
    <row r="618" customFormat="false" ht="12.8" hidden="false" customHeight="false" outlineLevel="0" collapsed="false">
      <c r="A618" s="30" t="s">
        <v>762</v>
      </c>
      <c r="B618" s="0" t="n">
        <v>56.509998</v>
      </c>
      <c r="C618" s="0" t="n">
        <v>56.689999</v>
      </c>
      <c r="D618" s="0" t="n">
        <v>55.82</v>
      </c>
      <c r="E618" s="0" t="n">
        <v>56.189999</v>
      </c>
      <c r="F618" s="0" t="n">
        <v>56.189999</v>
      </c>
      <c r="G618" s="0" t="n">
        <v>1005200</v>
      </c>
    </row>
    <row r="619" customFormat="false" ht="12.8" hidden="false" customHeight="false" outlineLevel="0" collapsed="false">
      <c r="A619" s="30" t="s">
        <v>763</v>
      </c>
      <c r="B619" s="0" t="n">
        <v>56.209999</v>
      </c>
      <c r="C619" s="0" t="n">
        <v>56.32</v>
      </c>
      <c r="D619" s="0" t="n">
        <v>55.02</v>
      </c>
      <c r="E619" s="0" t="n">
        <v>55.490002</v>
      </c>
      <c r="F619" s="0" t="n">
        <v>55.490002</v>
      </c>
      <c r="G619" s="0" t="n">
        <v>1141400</v>
      </c>
    </row>
    <row r="620" customFormat="false" ht="12.8" hidden="false" customHeight="false" outlineLevel="0" collapsed="false">
      <c r="A620" s="30" t="s">
        <v>764</v>
      </c>
      <c r="B620" s="0" t="n">
        <v>55.34</v>
      </c>
      <c r="C620" s="0" t="n">
        <v>55.900002</v>
      </c>
      <c r="D620" s="0" t="n">
        <v>54.889999</v>
      </c>
      <c r="E620" s="0" t="n">
        <v>55.34</v>
      </c>
      <c r="F620" s="0" t="n">
        <v>55.34</v>
      </c>
      <c r="G620" s="0" t="n">
        <v>1249700</v>
      </c>
    </row>
    <row r="621" customFormat="false" ht="12.8" hidden="false" customHeight="false" outlineLevel="0" collapsed="false">
      <c r="A621" s="30" t="s">
        <v>765</v>
      </c>
      <c r="B621" s="0" t="n">
        <v>55.490002</v>
      </c>
      <c r="C621" s="0" t="n">
        <v>56.560001</v>
      </c>
      <c r="D621" s="0" t="n">
        <v>54.48</v>
      </c>
      <c r="E621" s="0" t="n">
        <v>56.540001</v>
      </c>
      <c r="F621" s="0" t="n">
        <v>56.540001</v>
      </c>
      <c r="G621" s="0" t="n">
        <v>1464600</v>
      </c>
    </row>
    <row r="622" customFormat="false" ht="12.8" hidden="false" customHeight="false" outlineLevel="0" collapsed="false">
      <c r="A622" s="30" t="s">
        <v>766</v>
      </c>
      <c r="B622" s="0" t="n">
        <v>56.099998</v>
      </c>
      <c r="C622" s="0" t="n">
        <v>56.549999</v>
      </c>
      <c r="D622" s="0" t="n">
        <v>55.48</v>
      </c>
      <c r="E622" s="0" t="n">
        <v>55.790001</v>
      </c>
      <c r="F622" s="0" t="n">
        <v>55.790001</v>
      </c>
      <c r="G622" s="0" t="n">
        <v>1389400</v>
      </c>
    </row>
    <row r="623" customFormat="false" ht="12.8" hidden="false" customHeight="false" outlineLevel="0" collapsed="false">
      <c r="A623" s="30" t="s">
        <v>767</v>
      </c>
      <c r="B623" s="0" t="n">
        <v>56.32</v>
      </c>
      <c r="C623" s="0" t="n">
        <v>56.84</v>
      </c>
      <c r="D623" s="0" t="n">
        <v>55.439999</v>
      </c>
      <c r="E623" s="0" t="n">
        <v>55.48</v>
      </c>
      <c r="F623" s="0" t="n">
        <v>55.48</v>
      </c>
      <c r="G623" s="0" t="n">
        <v>658800</v>
      </c>
    </row>
    <row r="624" customFormat="false" ht="12.8" hidden="false" customHeight="false" outlineLevel="0" collapsed="false">
      <c r="A624" s="30" t="s">
        <v>768</v>
      </c>
      <c r="B624" s="0" t="n">
        <v>56.060001</v>
      </c>
      <c r="C624" s="0" t="n">
        <v>57.77</v>
      </c>
      <c r="D624" s="0" t="n">
        <v>56</v>
      </c>
      <c r="E624" s="0" t="n">
        <v>57.650002</v>
      </c>
      <c r="F624" s="0" t="n">
        <v>57.650002</v>
      </c>
      <c r="G624" s="0" t="n">
        <v>1493900</v>
      </c>
    </row>
    <row r="625" customFormat="false" ht="12.8" hidden="false" customHeight="false" outlineLevel="0" collapsed="false">
      <c r="A625" s="30" t="s">
        <v>769</v>
      </c>
      <c r="B625" s="0" t="n">
        <v>58.380001</v>
      </c>
      <c r="C625" s="0" t="n">
        <v>58.860001</v>
      </c>
      <c r="D625" s="0" t="n">
        <v>57.93</v>
      </c>
      <c r="E625" s="0" t="n">
        <v>58.5</v>
      </c>
      <c r="F625" s="0" t="n">
        <v>58.5</v>
      </c>
      <c r="G625" s="0" t="n">
        <v>1076100</v>
      </c>
    </row>
    <row r="626" customFormat="false" ht="12.8" hidden="false" customHeight="false" outlineLevel="0" collapsed="false">
      <c r="A626" s="30" t="s">
        <v>770</v>
      </c>
      <c r="B626" s="0" t="n">
        <v>58.59</v>
      </c>
      <c r="C626" s="0" t="n">
        <v>59.310001</v>
      </c>
      <c r="D626" s="0" t="n">
        <v>58.450001</v>
      </c>
      <c r="E626" s="0" t="n">
        <v>59.220001</v>
      </c>
      <c r="F626" s="0" t="n">
        <v>59.220001</v>
      </c>
      <c r="G626" s="0" t="n">
        <v>828200</v>
      </c>
    </row>
    <row r="627" customFormat="false" ht="12.8" hidden="false" customHeight="false" outlineLevel="0" collapsed="false">
      <c r="A627" s="30" t="s">
        <v>771</v>
      </c>
      <c r="B627" s="0" t="n">
        <v>59.110001</v>
      </c>
      <c r="C627" s="0" t="n">
        <v>59.330002</v>
      </c>
      <c r="D627" s="0" t="n">
        <v>58.52</v>
      </c>
      <c r="E627" s="0" t="n">
        <v>58.740002</v>
      </c>
      <c r="F627" s="0" t="n">
        <v>58.740002</v>
      </c>
      <c r="G627" s="0" t="n">
        <v>1121900</v>
      </c>
    </row>
    <row r="628" customFormat="false" ht="12.8" hidden="false" customHeight="false" outlineLevel="0" collapsed="false">
      <c r="A628" s="30" t="s">
        <v>772</v>
      </c>
      <c r="B628" s="0" t="n">
        <v>59.23</v>
      </c>
      <c r="C628" s="0" t="n">
        <v>59.349998</v>
      </c>
      <c r="D628" s="0" t="n">
        <v>58.939999</v>
      </c>
      <c r="E628" s="0" t="n">
        <v>59.189999</v>
      </c>
      <c r="F628" s="0" t="n">
        <v>59.189999</v>
      </c>
      <c r="G628" s="0" t="n">
        <v>762300</v>
      </c>
    </row>
    <row r="629" customFormat="false" ht="12.8" hidden="false" customHeight="false" outlineLevel="0" collapsed="false">
      <c r="A629" s="30" t="s">
        <v>773</v>
      </c>
      <c r="B629" s="0" t="n">
        <v>59.380001</v>
      </c>
      <c r="C629" s="0" t="n">
        <v>59.799999</v>
      </c>
      <c r="D629" s="0" t="n">
        <v>58.669998</v>
      </c>
      <c r="E629" s="0" t="n">
        <v>59</v>
      </c>
      <c r="F629" s="0" t="n">
        <v>59</v>
      </c>
      <c r="G629" s="0" t="n">
        <v>756600</v>
      </c>
    </row>
    <row r="630" customFormat="false" ht="12.8" hidden="false" customHeight="false" outlineLevel="0" collapsed="false">
      <c r="A630" s="30" t="s">
        <v>774</v>
      </c>
      <c r="B630" s="0" t="n">
        <v>59.639999</v>
      </c>
      <c r="C630" s="0" t="n">
        <v>59.68</v>
      </c>
      <c r="D630" s="0" t="n">
        <v>58.970001</v>
      </c>
      <c r="E630" s="0" t="n">
        <v>59.130001</v>
      </c>
      <c r="F630" s="0" t="n">
        <v>59.130001</v>
      </c>
      <c r="G630" s="0" t="n">
        <v>949700</v>
      </c>
    </row>
    <row r="631" customFormat="false" ht="12.8" hidden="false" customHeight="false" outlineLevel="0" collapsed="false">
      <c r="A631" s="30" t="s">
        <v>775</v>
      </c>
      <c r="B631" s="0" t="n">
        <v>59.380001</v>
      </c>
      <c r="C631" s="0" t="n">
        <v>59.490002</v>
      </c>
      <c r="D631" s="0" t="n">
        <v>58.639999</v>
      </c>
      <c r="E631" s="0" t="n">
        <v>59.290001</v>
      </c>
      <c r="F631" s="0" t="n">
        <v>59.290001</v>
      </c>
      <c r="G631" s="0" t="n">
        <v>565500</v>
      </c>
    </row>
    <row r="632" customFormat="false" ht="12.8" hidden="false" customHeight="false" outlineLevel="0" collapsed="false">
      <c r="A632" s="30" t="s">
        <v>776</v>
      </c>
      <c r="B632" s="0" t="n">
        <v>59.02</v>
      </c>
      <c r="C632" s="0" t="n">
        <v>59.919998</v>
      </c>
      <c r="D632" s="0" t="n">
        <v>59.02</v>
      </c>
      <c r="E632" s="0" t="n">
        <v>59.889999</v>
      </c>
      <c r="F632" s="0" t="n">
        <v>59.889999</v>
      </c>
      <c r="G632" s="0" t="n">
        <v>595800</v>
      </c>
    </row>
    <row r="633" customFormat="false" ht="12.8" hidden="false" customHeight="false" outlineLevel="0" collapsed="false">
      <c r="A633" s="30" t="s">
        <v>777</v>
      </c>
      <c r="B633" s="0" t="n">
        <v>60.049999</v>
      </c>
      <c r="C633" s="0" t="n">
        <v>60.389999</v>
      </c>
      <c r="D633" s="0" t="n">
        <v>59.450001</v>
      </c>
      <c r="E633" s="0" t="n">
        <v>59.84</v>
      </c>
      <c r="F633" s="0" t="n">
        <v>59.84</v>
      </c>
      <c r="G633" s="0" t="n">
        <v>1217300</v>
      </c>
    </row>
    <row r="634" customFormat="false" ht="12.8" hidden="false" customHeight="false" outlineLevel="0" collapsed="false">
      <c r="A634" s="30" t="s">
        <v>778</v>
      </c>
      <c r="B634" s="0" t="n">
        <v>60.34</v>
      </c>
      <c r="C634" s="0" t="n">
        <v>60.34</v>
      </c>
      <c r="D634" s="0" t="n">
        <v>58.41</v>
      </c>
      <c r="E634" s="0" t="n">
        <v>58.77</v>
      </c>
      <c r="F634" s="0" t="n">
        <v>58.77</v>
      </c>
      <c r="G634" s="0" t="n">
        <v>1113800</v>
      </c>
    </row>
    <row r="635" customFormat="false" ht="12.8" hidden="false" customHeight="false" outlineLevel="0" collapsed="false">
      <c r="A635" s="30" t="s">
        <v>779</v>
      </c>
      <c r="B635" s="0" t="n">
        <v>58.200001</v>
      </c>
      <c r="C635" s="0" t="n">
        <v>58.470001</v>
      </c>
      <c r="D635" s="0" t="n">
        <v>57.459999</v>
      </c>
      <c r="E635" s="0" t="n">
        <v>58.119999</v>
      </c>
      <c r="F635" s="0" t="n">
        <v>58.119999</v>
      </c>
      <c r="G635" s="0" t="n">
        <v>806200</v>
      </c>
    </row>
    <row r="636" customFormat="false" ht="12.8" hidden="false" customHeight="false" outlineLevel="0" collapsed="false">
      <c r="A636" s="30" t="s">
        <v>780</v>
      </c>
      <c r="B636" s="0" t="n">
        <v>57.98</v>
      </c>
      <c r="C636" s="0" t="n">
        <v>58.619999</v>
      </c>
      <c r="D636" s="0" t="n">
        <v>57.27</v>
      </c>
      <c r="E636" s="0" t="n">
        <v>58.43</v>
      </c>
      <c r="F636" s="0" t="n">
        <v>58.43</v>
      </c>
      <c r="G636" s="0" t="n">
        <v>778900</v>
      </c>
    </row>
    <row r="637" customFormat="false" ht="12.8" hidden="false" customHeight="false" outlineLevel="0" collapsed="false">
      <c r="A637" s="30" t="s">
        <v>781</v>
      </c>
      <c r="B637" s="0" t="n">
        <v>58.43</v>
      </c>
      <c r="C637" s="0" t="n">
        <v>59.91</v>
      </c>
      <c r="D637" s="0" t="n">
        <v>58.290001</v>
      </c>
      <c r="E637" s="0" t="n">
        <v>59.880001</v>
      </c>
      <c r="F637" s="0" t="n">
        <v>59.880001</v>
      </c>
      <c r="G637" s="0" t="n">
        <v>1126700</v>
      </c>
    </row>
    <row r="638" customFormat="false" ht="12.8" hidden="false" customHeight="false" outlineLevel="0" collapsed="false">
      <c r="A638" s="30" t="s">
        <v>782</v>
      </c>
      <c r="B638" s="0" t="n">
        <v>59.48</v>
      </c>
      <c r="C638" s="0" t="n">
        <v>60</v>
      </c>
      <c r="D638" s="0" t="n">
        <v>58.700001</v>
      </c>
      <c r="E638" s="0" t="n">
        <v>59.689999</v>
      </c>
      <c r="F638" s="0" t="n">
        <v>59.689999</v>
      </c>
      <c r="G638" s="0" t="n">
        <v>1040100</v>
      </c>
    </row>
    <row r="639" customFormat="false" ht="12.8" hidden="false" customHeight="false" outlineLevel="0" collapsed="false">
      <c r="A639" s="30" t="s">
        <v>783</v>
      </c>
      <c r="B639" s="0" t="n">
        <v>61.709999</v>
      </c>
      <c r="C639" s="0" t="n">
        <v>63.220001</v>
      </c>
      <c r="D639" s="0" t="n">
        <v>61.41</v>
      </c>
      <c r="E639" s="0" t="n">
        <v>62.419998</v>
      </c>
      <c r="F639" s="0" t="n">
        <v>62.419998</v>
      </c>
      <c r="G639" s="0" t="n">
        <v>2098400</v>
      </c>
    </row>
    <row r="640" customFormat="false" ht="12.8" hidden="false" customHeight="false" outlineLevel="0" collapsed="false">
      <c r="A640" s="30" t="s">
        <v>784</v>
      </c>
      <c r="B640" s="0" t="n">
        <v>62.970001</v>
      </c>
      <c r="C640" s="0" t="n">
        <v>62.970001</v>
      </c>
      <c r="D640" s="0" t="n">
        <v>61.259998</v>
      </c>
      <c r="E640" s="0" t="n">
        <v>62</v>
      </c>
      <c r="F640" s="0" t="n">
        <v>62</v>
      </c>
      <c r="G640" s="0" t="n">
        <v>2347100</v>
      </c>
    </row>
    <row r="641" customFormat="false" ht="12.8" hidden="false" customHeight="false" outlineLevel="0" collapsed="false">
      <c r="A641" s="30" t="s">
        <v>785</v>
      </c>
      <c r="B641" s="0" t="n">
        <v>62.700001</v>
      </c>
      <c r="C641" s="0" t="n">
        <v>62.700001</v>
      </c>
      <c r="D641" s="0" t="n">
        <v>58.040001</v>
      </c>
      <c r="E641" s="0" t="n">
        <v>59.43</v>
      </c>
      <c r="F641" s="0" t="n">
        <v>59.43</v>
      </c>
      <c r="G641" s="0" t="n">
        <v>3920900</v>
      </c>
    </row>
    <row r="642" customFormat="false" ht="12.8" hidden="false" customHeight="false" outlineLevel="0" collapsed="false">
      <c r="A642" s="30" t="s">
        <v>786</v>
      </c>
      <c r="B642" s="0" t="n">
        <v>60</v>
      </c>
      <c r="C642" s="0" t="n">
        <v>61.330002</v>
      </c>
      <c r="D642" s="0" t="n">
        <v>59.630001</v>
      </c>
      <c r="E642" s="0" t="n">
        <v>61.18</v>
      </c>
      <c r="F642" s="0" t="n">
        <v>61.18</v>
      </c>
      <c r="G642" s="0" t="n">
        <v>2358500</v>
      </c>
    </row>
    <row r="643" customFormat="false" ht="12.8" hidden="false" customHeight="false" outlineLevel="0" collapsed="false">
      <c r="A643" s="30" t="s">
        <v>787</v>
      </c>
      <c r="B643" s="0" t="n">
        <v>61.169998</v>
      </c>
      <c r="C643" s="0" t="n">
        <v>61.66</v>
      </c>
      <c r="D643" s="0" t="n">
        <v>59.580002</v>
      </c>
      <c r="E643" s="0" t="n">
        <v>60.139999</v>
      </c>
      <c r="F643" s="0" t="n">
        <v>60.139999</v>
      </c>
      <c r="G643" s="0" t="n">
        <v>1276100</v>
      </c>
    </row>
    <row r="644" customFormat="false" ht="12.8" hidden="false" customHeight="false" outlineLevel="0" collapsed="false">
      <c r="A644" s="30" t="s">
        <v>788</v>
      </c>
      <c r="B644" s="0" t="n">
        <v>60.400002</v>
      </c>
      <c r="C644" s="0" t="n">
        <v>61.09</v>
      </c>
      <c r="D644" s="0" t="n">
        <v>59.93</v>
      </c>
      <c r="E644" s="0" t="n">
        <v>61.060001</v>
      </c>
      <c r="F644" s="0" t="n">
        <v>61.060001</v>
      </c>
      <c r="G644" s="0" t="n">
        <v>1006200</v>
      </c>
    </row>
    <row r="645" customFormat="false" ht="12.8" hidden="false" customHeight="false" outlineLevel="0" collapsed="false">
      <c r="A645" s="30" t="s">
        <v>789</v>
      </c>
      <c r="B645" s="0" t="n">
        <v>61.93</v>
      </c>
      <c r="C645" s="0" t="n">
        <v>62.189999</v>
      </c>
      <c r="D645" s="0" t="n">
        <v>61.169998</v>
      </c>
      <c r="E645" s="0" t="n">
        <v>61.419998</v>
      </c>
      <c r="F645" s="0" t="n">
        <v>61.419998</v>
      </c>
      <c r="G645" s="0" t="n">
        <v>971400</v>
      </c>
    </row>
    <row r="646" customFormat="false" ht="12.8" hidden="false" customHeight="false" outlineLevel="0" collapsed="false">
      <c r="A646" s="30" t="s">
        <v>790</v>
      </c>
      <c r="B646" s="0" t="n">
        <v>59.459999</v>
      </c>
      <c r="C646" s="0" t="n">
        <v>59.610001</v>
      </c>
      <c r="D646" s="0" t="n">
        <v>58.810001</v>
      </c>
      <c r="E646" s="0" t="n">
        <v>59.380001</v>
      </c>
      <c r="F646" s="0" t="n">
        <v>59.380001</v>
      </c>
      <c r="G646" s="0" t="n">
        <v>7238900</v>
      </c>
    </row>
    <row r="647" customFormat="false" ht="12.8" hidden="false" customHeight="false" outlineLevel="0" collapsed="false">
      <c r="A647" s="30" t="s">
        <v>791</v>
      </c>
      <c r="B647" s="0" t="n">
        <v>59.419998</v>
      </c>
      <c r="C647" s="0" t="n">
        <v>59.5</v>
      </c>
      <c r="D647" s="0" t="n">
        <v>58.139999</v>
      </c>
      <c r="E647" s="0" t="n">
        <v>58.450001</v>
      </c>
      <c r="F647" s="0" t="n">
        <v>58.450001</v>
      </c>
      <c r="G647" s="0" t="n">
        <v>3058300</v>
      </c>
    </row>
    <row r="648" customFormat="false" ht="12.8" hidden="false" customHeight="false" outlineLevel="0" collapsed="false">
      <c r="A648" s="30" t="s">
        <v>792</v>
      </c>
      <c r="B648" s="0" t="n">
        <v>58.740002</v>
      </c>
      <c r="C648" s="0" t="n">
        <v>59.57</v>
      </c>
      <c r="D648" s="0" t="n">
        <v>58.529999</v>
      </c>
      <c r="E648" s="0" t="n">
        <v>59.389999</v>
      </c>
      <c r="F648" s="0" t="n">
        <v>59.389999</v>
      </c>
      <c r="G648" s="0" t="n">
        <v>2256500</v>
      </c>
    </row>
    <row r="649" customFormat="false" ht="12.8" hidden="false" customHeight="false" outlineLevel="0" collapsed="false">
      <c r="A649" s="30" t="s">
        <v>793</v>
      </c>
      <c r="B649" s="0" t="n">
        <v>58.939999</v>
      </c>
      <c r="C649" s="0" t="n">
        <v>59.700001</v>
      </c>
      <c r="D649" s="0" t="n">
        <v>58.75</v>
      </c>
      <c r="E649" s="0" t="n">
        <v>59.400002</v>
      </c>
      <c r="F649" s="0" t="n">
        <v>59.400002</v>
      </c>
      <c r="G649" s="0" t="n">
        <v>781500</v>
      </c>
    </row>
    <row r="650" customFormat="false" ht="12.8" hidden="false" customHeight="false" outlineLevel="0" collapsed="false">
      <c r="A650" s="30" t="s">
        <v>794</v>
      </c>
      <c r="B650" s="0" t="n">
        <v>59.23</v>
      </c>
      <c r="C650" s="0" t="n">
        <v>60.119999</v>
      </c>
      <c r="D650" s="0" t="n">
        <v>59.220001</v>
      </c>
      <c r="E650" s="0" t="n">
        <v>60.119999</v>
      </c>
      <c r="F650" s="0" t="n">
        <v>60.119999</v>
      </c>
      <c r="G650" s="0" t="n">
        <v>1565700</v>
      </c>
    </row>
    <row r="651" customFormat="false" ht="12.8" hidden="false" customHeight="false" outlineLevel="0" collapsed="false">
      <c r="A651" s="30" t="s">
        <v>795</v>
      </c>
      <c r="B651" s="0" t="n">
        <v>60.209999</v>
      </c>
      <c r="C651" s="0" t="n">
        <v>60.380001</v>
      </c>
      <c r="D651" s="0" t="n">
        <v>59.740002</v>
      </c>
      <c r="E651" s="0" t="n">
        <v>60.029999</v>
      </c>
      <c r="F651" s="0" t="n">
        <v>60.029999</v>
      </c>
      <c r="G651" s="0" t="n">
        <v>1230900</v>
      </c>
    </row>
    <row r="652" customFormat="false" ht="12.8" hidden="false" customHeight="false" outlineLevel="0" collapsed="false">
      <c r="A652" s="30" t="s">
        <v>796</v>
      </c>
      <c r="B652" s="0" t="n">
        <v>59.48</v>
      </c>
      <c r="C652" s="0" t="n">
        <v>59.950001</v>
      </c>
      <c r="D652" s="0" t="n">
        <v>58.5</v>
      </c>
      <c r="E652" s="0" t="n">
        <v>59.720001</v>
      </c>
      <c r="F652" s="0" t="n">
        <v>59.720001</v>
      </c>
      <c r="G652" s="0" t="n">
        <v>1410000</v>
      </c>
    </row>
    <row r="653" customFormat="false" ht="12.8" hidden="false" customHeight="false" outlineLevel="0" collapsed="false">
      <c r="A653" s="30" t="s">
        <v>797</v>
      </c>
      <c r="B653" s="0" t="n">
        <v>59</v>
      </c>
      <c r="C653" s="0" t="n">
        <v>59.169998</v>
      </c>
      <c r="D653" s="0" t="n">
        <v>56.950001</v>
      </c>
      <c r="E653" s="0" t="n">
        <v>57</v>
      </c>
      <c r="F653" s="0" t="n">
        <v>57</v>
      </c>
      <c r="G653" s="0" t="n">
        <v>1689300</v>
      </c>
    </row>
    <row r="654" customFormat="false" ht="12.8" hidden="false" customHeight="false" outlineLevel="0" collapsed="false">
      <c r="A654" s="30" t="s">
        <v>798</v>
      </c>
      <c r="B654" s="0" t="n">
        <v>56.110001</v>
      </c>
      <c r="C654" s="0" t="n">
        <v>57.099998</v>
      </c>
      <c r="D654" s="0" t="n">
        <v>55.66</v>
      </c>
      <c r="E654" s="0" t="n">
        <v>56.099998</v>
      </c>
      <c r="F654" s="0" t="n">
        <v>56.099998</v>
      </c>
      <c r="G654" s="0" t="n">
        <v>2009900</v>
      </c>
    </row>
    <row r="655" customFormat="false" ht="12.8" hidden="false" customHeight="false" outlineLevel="0" collapsed="false">
      <c r="A655" s="30" t="s">
        <v>799</v>
      </c>
      <c r="B655" s="0" t="n">
        <v>52.060001</v>
      </c>
      <c r="C655" s="0" t="n">
        <v>56.799999</v>
      </c>
      <c r="D655" s="0" t="n">
        <v>50</v>
      </c>
      <c r="E655" s="0" t="n">
        <v>54.93</v>
      </c>
      <c r="F655" s="0" t="n">
        <v>54.93</v>
      </c>
      <c r="G655" s="0" t="n">
        <v>1965900</v>
      </c>
    </row>
    <row r="656" customFormat="false" ht="12.8" hidden="false" customHeight="false" outlineLevel="0" collapsed="false">
      <c r="A656" s="30" t="s">
        <v>800</v>
      </c>
      <c r="B656" s="0" t="n">
        <v>56.630001</v>
      </c>
      <c r="C656" s="0" t="n">
        <v>56.950001</v>
      </c>
      <c r="D656" s="0" t="n">
        <v>54.77</v>
      </c>
      <c r="E656" s="0" t="n">
        <v>54.790001</v>
      </c>
      <c r="F656" s="0" t="n">
        <v>54.790001</v>
      </c>
      <c r="G656" s="0" t="n">
        <v>1241500</v>
      </c>
    </row>
    <row r="657" customFormat="false" ht="12.8" hidden="false" customHeight="false" outlineLevel="0" collapsed="false">
      <c r="A657" s="30" t="s">
        <v>801</v>
      </c>
      <c r="B657" s="0" t="n">
        <v>55.759998</v>
      </c>
      <c r="C657" s="0" t="n">
        <v>56.990002</v>
      </c>
      <c r="D657" s="0" t="n">
        <v>54.639999</v>
      </c>
      <c r="E657" s="0" t="n">
        <v>56.860001</v>
      </c>
      <c r="F657" s="0" t="n">
        <v>56.860001</v>
      </c>
      <c r="G657" s="0" t="n">
        <v>1626200</v>
      </c>
    </row>
    <row r="658" customFormat="false" ht="12.8" hidden="false" customHeight="false" outlineLevel="0" collapsed="false">
      <c r="A658" s="30" t="s">
        <v>802</v>
      </c>
      <c r="B658" s="0" t="n">
        <v>57</v>
      </c>
      <c r="C658" s="0" t="n">
        <v>58.02</v>
      </c>
      <c r="D658" s="0" t="n">
        <v>56.400002</v>
      </c>
      <c r="E658" s="0" t="n">
        <v>57.759998</v>
      </c>
      <c r="F658" s="0" t="n">
        <v>57.759998</v>
      </c>
      <c r="G658" s="0" t="n">
        <v>1465900</v>
      </c>
    </row>
    <row r="659" customFormat="false" ht="12.8" hidden="false" customHeight="false" outlineLevel="0" collapsed="false">
      <c r="A659" s="30" t="s">
        <v>803</v>
      </c>
      <c r="B659" s="0" t="n">
        <v>57.43</v>
      </c>
      <c r="C659" s="0" t="n">
        <v>57.830002</v>
      </c>
      <c r="D659" s="0" t="n">
        <v>56.799999</v>
      </c>
      <c r="E659" s="0" t="n">
        <v>57.740002</v>
      </c>
      <c r="F659" s="0" t="n">
        <v>57.740002</v>
      </c>
      <c r="G659" s="0" t="n">
        <v>906900</v>
      </c>
    </row>
    <row r="660" customFormat="false" ht="12.8" hidden="false" customHeight="false" outlineLevel="0" collapsed="false">
      <c r="A660" s="30" t="s">
        <v>804</v>
      </c>
      <c r="B660" s="0" t="n">
        <v>57.610001</v>
      </c>
      <c r="C660" s="0" t="n">
        <v>58.25</v>
      </c>
      <c r="D660" s="0" t="n">
        <v>56.91</v>
      </c>
      <c r="E660" s="0" t="n">
        <v>57.599998</v>
      </c>
      <c r="F660" s="0" t="n">
        <v>57.599998</v>
      </c>
      <c r="G660" s="0" t="n">
        <v>1664500</v>
      </c>
    </row>
    <row r="661" customFormat="false" ht="12.8" hidden="false" customHeight="false" outlineLevel="0" collapsed="false">
      <c r="A661" s="30" t="s">
        <v>805</v>
      </c>
      <c r="B661" s="0" t="n">
        <v>56.709999</v>
      </c>
      <c r="C661" s="0" t="n">
        <v>57.34</v>
      </c>
      <c r="D661" s="0" t="n">
        <v>55.59</v>
      </c>
      <c r="E661" s="0" t="n">
        <v>55.950001</v>
      </c>
      <c r="F661" s="0" t="n">
        <v>55.950001</v>
      </c>
      <c r="G661" s="0" t="n">
        <v>1341500</v>
      </c>
    </row>
    <row r="662" customFormat="false" ht="12.8" hidden="false" customHeight="false" outlineLevel="0" collapsed="false">
      <c r="A662" s="30" t="s">
        <v>806</v>
      </c>
      <c r="B662" s="0" t="n">
        <v>56.73</v>
      </c>
      <c r="C662" s="0" t="n">
        <v>57.400002</v>
      </c>
      <c r="D662" s="0" t="n">
        <v>55.919998</v>
      </c>
      <c r="E662" s="0" t="n">
        <v>57.400002</v>
      </c>
      <c r="F662" s="0" t="n">
        <v>57.400002</v>
      </c>
      <c r="G662" s="0" t="n">
        <v>1117600</v>
      </c>
    </row>
    <row r="663" customFormat="false" ht="12.8" hidden="false" customHeight="false" outlineLevel="0" collapsed="false">
      <c r="A663" s="30" t="s">
        <v>807</v>
      </c>
      <c r="B663" s="0" t="n">
        <v>57.57</v>
      </c>
      <c r="C663" s="0" t="n">
        <v>58.490002</v>
      </c>
      <c r="D663" s="0" t="n">
        <v>57.330002</v>
      </c>
      <c r="E663" s="0" t="n">
        <v>57.599998</v>
      </c>
      <c r="F663" s="0" t="n">
        <v>57.599998</v>
      </c>
      <c r="G663" s="0" t="n">
        <v>823900</v>
      </c>
    </row>
    <row r="664" customFormat="false" ht="12.8" hidden="false" customHeight="false" outlineLevel="0" collapsed="false">
      <c r="A664" s="30" t="s">
        <v>808</v>
      </c>
      <c r="B664" s="0" t="n">
        <v>56.959999</v>
      </c>
      <c r="C664" s="0" t="n">
        <v>57.59</v>
      </c>
      <c r="D664" s="0" t="n">
        <v>56.73</v>
      </c>
      <c r="E664" s="0" t="n">
        <v>57.189999</v>
      </c>
      <c r="F664" s="0" t="n">
        <v>57.189999</v>
      </c>
      <c r="G664" s="0" t="n">
        <v>527400</v>
      </c>
    </row>
    <row r="665" customFormat="false" ht="12.8" hidden="false" customHeight="false" outlineLevel="0" collapsed="false">
      <c r="A665" s="30" t="s">
        <v>809</v>
      </c>
      <c r="B665" s="0" t="n">
        <v>57.990002</v>
      </c>
      <c r="C665" s="0" t="n">
        <v>58.91</v>
      </c>
      <c r="D665" s="0" t="n">
        <v>57.130001</v>
      </c>
      <c r="E665" s="0" t="n">
        <v>58.84</v>
      </c>
      <c r="F665" s="0" t="n">
        <v>58.84</v>
      </c>
      <c r="G665" s="0" t="n">
        <v>1127400</v>
      </c>
    </row>
    <row r="666" customFormat="false" ht="12.8" hidden="false" customHeight="false" outlineLevel="0" collapsed="false">
      <c r="A666" s="30" t="s">
        <v>810</v>
      </c>
      <c r="B666" s="0" t="n">
        <v>59.27</v>
      </c>
      <c r="C666" s="0" t="n">
        <v>60.959999</v>
      </c>
      <c r="D666" s="0" t="n">
        <v>59.23</v>
      </c>
      <c r="E666" s="0" t="n">
        <v>59.75</v>
      </c>
      <c r="F666" s="0" t="n">
        <v>59.75</v>
      </c>
      <c r="G666" s="0" t="n">
        <v>1529300</v>
      </c>
    </row>
    <row r="667" customFormat="false" ht="12.8" hidden="false" customHeight="false" outlineLevel="0" collapsed="false">
      <c r="A667" s="30" t="s">
        <v>811</v>
      </c>
      <c r="B667" s="0" t="n">
        <v>59.459999</v>
      </c>
      <c r="C667" s="0" t="n">
        <v>60.130001</v>
      </c>
      <c r="D667" s="0" t="n">
        <v>59.049999</v>
      </c>
      <c r="E667" s="0" t="n">
        <v>59.77</v>
      </c>
      <c r="F667" s="0" t="n">
        <v>59.77</v>
      </c>
      <c r="G667" s="0" t="n">
        <v>766400</v>
      </c>
    </row>
    <row r="668" customFormat="false" ht="12.8" hidden="false" customHeight="false" outlineLevel="0" collapsed="false">
      <c r="A668" s="30" t="s">
        <v>812</v>
      </c>
      <c r="B668" s="0" t="n">
        <v>59.900002</v>
      </c>
      <c r="C668" s="0" t="n">
        <v>61.119999</v>
      </c>
      <c r="D668" s="0" t="n">
        <v>59.459999</v>
      </c>
      <c r="E668" s="0" t="n">
        <v>60.93</v>
      </c>
      <c r="F668" s="0" t="n">
        <v>60.93</v>
      </c>
      <c r="G668" s="0" t="n">
        <v>871500</v>
      </c>
    </row>
    <row r="669" customFormat="false" ht="12.8" hidden="false" customHeight="false" outlineLevel="0" collapsed="false">
      <c r="A669" s="30" t="s">
        <v>813</v>
      </c>
      <c r="B669" s="0" t="n">
        <v>60.889999</v>
      </c>
      <c r="C669" s="0" t="n">
        <v>61.880001</v>
      </c>
      <c r="D669" s="0" t="n">
        <v>60.779999</v>
      </c>
      <c r="E669" s="0" t="n">
        <v>61.400002</v>
      </c>
      <c r="F669" s="0" t="n">
        <v>61.400002</v>
      </c>
      <c r="G669" s="0" t="n">
        <v>1115100</v>
      </c>
    </row>
    <row r="670" customFormat="false" ht="12.8" hidden="false" customHeight="false" outlineLevel="0" collapsed="false">
      <c r="A670" s="30" t="s">
        <v>814</v>
      </c>
      <c r="B670" s="0" t="n">
        <v>61.5</v>
      </c>
      <c r="C670" s="0" t="n">
        <v>61.93</v>
      </c>
      <c r="D670" s="0" t="n">
        <v>60.919998</v>
      </c>
      <c r="E670" s="0" t="n">
        <v>61.810001</v>
      </c>
      <c r="F670" s="0" t="n">
        <v>61.810001</v>
      </c>
      <c r="G670" s="0" t="n">
        <v>1352300</v>
      </c>
    </row>
    <row r="671" customFormat="false" ht="12.8" hidden="false" customHeight="false" outlineLevel="0" collapsed="false">
      <c r="A671" s="30" t="s">
        <v>815</v>
      </c>
      <c r="B671" s="0" t="n">
        <v>62</v>
      </c>
      <c r="C671" s="0" t="n">
        <v>62.400002</v>
      </c>
      <c r="D671" s="0" t="n">
        <v>61.490002</v>
      </c>
      <c r="E671" s="0" t="n">
        <v>62.299999</v>
      </c>
      <c r="F671" s="0" t="n">
        <v>62.299999</v>
      </c>
      <c r="G671" s="0" t="n">
        <v>902400</v>
      </c>
    </row>
    <row r="672" customFormat="false" ht="12.8" hidden="false" customHeight="false" outlineLevel="0" collapsed="false">
      <c r="A672" s="30" t="s">
        <v>816</v>
      </c>
      <c r="B672" s="0" t="n">
        <v>62.220001</v>
      </c>
      <c r="C672" s="0" t="n">
        <v>62.939999</v>
      </c>
      <c r="D672" s="0" t="n">
        <v>61.98</v>
      </c>
      <c r="E672" s="0" t="n">
        <v>62.099998</v>
      </c>
      <c r="F672" s="0" t="n">
        <v>62.099998</v>
      </c>
      <c r="G672" s="0" t="n">
        <v>797800</v>
      </c>
    </row>
    <row r="673" customFormat="false" ht="12.8" hidden="false" customHeight="false" outlineLevel="0" collapsed="false">
      <c r="A673" s="30" t="s">
        <v>817</v>
      </c>
      <c r="B673" s="0" t="n">
        <v>62.25</v>
      </c>
      <c r="C673" s="0" t="n">
        <v>62.25</v>
      </c>
      <c r="D673" s="0" t="n">
        <v>61.220001</v>
      </c>
      <c r="E673" s="0" t="n">
        <v>61.360001</v>
      </c>
      <c r="F673" s="0" t="n">
        <v>61.360001</v>
      </c>
      <c r="G673" s="0" t="n">
        <v>1301200</v>
      </c>
    </row>
    <row r="674" customFormat="false" ht="12.8" hidden="false" customHeight="false" outlineLevel="0" collapsed="false">
      <c r="A674" s="30" t="s">
        <v>818</v>
      </c>
      <c r="B674" s="0" t="n">
        <v>61.82</v>
      </c>
      <c r="C674" s="0" t="n">
        <v>62.580002</v>
      </c>
      <c r="D674" s="0" t="n">
        <v>61.369999</v>
      </c>
      <c r="E674" s="0" t="n">
        <v>62.32</v>
      </c>
      <c r="F674" s="0" t="n">
        <v>62.32</v>
      </c>
      <c r="G674" s="0" t="n">
        <v>959800</v>
      </c>
    </row>
    <row r="675" customFormat="false" ht="12.8" hidden="false" customHeight="false" outlineLevel="0" collapsed="false">
      <c r="A675" s="30" t="s">
        <v>819</v>
      </c>
      <c r="B675" s="0" t="n">
        <v>61.23</v>
      </c>
      <c r="C675" s="0" t="n">
        <v>61.490002</v>
      </c>
      <c r="D675" s="0" t="n">
        <v>59.630001</v>
      </c>
      <c r="E675" s="0" t="n">
        <v>60.209999</v>
      </c>
      <c r="F675" s="0" t="n">
        <v>60.209999</v>
      </c>
      <c r="G675" s="0" t="n">
        <v>1421700</v>
      </c>
    </row>
    <row r="676" customFormat="false" ht="12.8" hidden="false" customHeight="false" outlineLevel="0" collapsed="false">
      <c r="A676" s="30" t="s">
        <v>820</v>
      </c>
      <c r="B676" s="0" t="n">
        <v>60.560001</v>
      </c>
      <c r="C676" s="0" t="n">
        <v>62.48</v>
      </c>
      <c r="D676" s="0" t="n">
        <v>60.07</v>
      </c>
      <c r="E676" s="0" t="n">
        <v>62.200001</v>
      </c>
      <c r="F676" s="0" t="n">
        <v>62.200001</v>
      </c>
      <c r="G676" s="0" t="n">
        <v>1611100</v>
      </c>
    </row>
    <row r="677" customFormat="false" ht="12.8" hidden="false" customHeight="false" outlineLevel="0" collapsed="false">
      <c r="A677" s="30" t="s">
        <v>821</v>
      </c>
      <c r="B677" s="0" t="n">
        <v>61.990002</v>
      </c>
      <c r="C677" s="0" t="n">
        <v>62</v>
      </c>
      <c r="D677" s="0" t="n">
        <v>60.639999</v>
      </c>
      <c r="E677" s="0" t="n">
        <v>61.459999</v>
      </c>
      <c r="F677" s="0" t="n">
        <v>61.459999</v>
      </c>
      <c r="G677" s="0" t="n">
        <v>1485900</v>
      </c>
    </row>
    <row r="678" customFormat="false" ht="12.8" hidden="false" customHeight="false" outlineLevel="0" collapsed="false">
      <c r="A678" s="30" t="s">
        <v>822</v>
      </c>
      <c r="B678" s="0" t="n">
        <v>62</v>
      </c>
      <c r="C678" s="0" t="n">
        <v>62.080002</v>
      </c>
      <c r="D678" s="0" t="n">
        <v>60.369999</v>
      </c>
      <c r="E678" s="0" t="n">
        <v>60.68</v>
      </c>
      <c r="F678" s="0" t="n">
        <v>60.68</v>
      </c>
      <c r="G678" s="0" t="n">
        <v>1218800</v>
      </c>
    </row>
    <row r="679" customFormat="false" ht="12.8" hidden="false" customHeight="false" outlineLevel="0" collapsed="false">
      <c r="A679" s="30" t="s">
        <v>823</v>
      </c>
      <c r="B679" s="0" t="n">
        <v>60.169998</v>
      </c>
      <c r="C679" s="0" t="n">
        <v>60.25</v>
      </c>
      <c r="D679" s="0" t="n">
        <v>56.740002</v>
      </c>
      <c r="E679" s="0" t="n">
        <v>57.490002</v>
      </c>
      <c r="F679" s="0" t="n">
        <v>57.490002</v>
      </c>
      <c r="G679" s="0" t="n">
        <v>1519200</v>
      </c>
    </row>
    <row r="680" customFormat="false" ht="12.8" hidden="false" customHeight="false" outlineLevel="0" collapsed="false">
      <c r="A680" s="30" t="s">
        <v>824</v>
      </c>
      <c r="B680" s="0" t="n">
        <v>57.23</v>
      </c>
      <c r="C680" s="0" t="n">
        <v>57.689999</v>
      </c>
      <c r="D680" s="0" t="n">
        <v>55.77</v>
      </c>
      <c r="E680" s="0" t="n">
        <v>56.080002</v>
      </c>
      <c r="F680" s="0" t="n">
        <v>56.080002</v>
      </c>
      <c r="G680" s="0" t="n">
        <v>1361100</v>
      </c>
    </row>
    <row r="681" customFormat="false" ht="12.8" hidden="false" customHeight="false" outlineLevel="0" collapsed="false">
      <c r="A681" s="30" t="s">
        <v>825</v>
      </c>
      <c r="B681" s="0" t="n">
        <v>56.599998</v>
      </c>
      <c r="C681" s="0" t="n">
        <v>57.709999</v>
      </c>
      <c r="D681" s="0" t="n">
        <v>56.240002</v>
      </c>
      <c r="E681" s="0" t="n">
        <v>57.299999</v>
      </c>
      <c r="F681" s="0" t="n">
        <v>57.299999</v>
      </c>
      <c r="G681" s="0" t="n">
        <v>1663300</v>
      </c>
    </row>
    <row r="682" customFormat="false" ht="12.8" hidden="false" customHeight="false" outlineLevel="0" collapsed="false">
      <c r="A682" s="30" t="s">
        <v>826</v>
      </c>
      <c r="B682" s="0" t="n">
        <v>57</v>
      </c>
      <c r="C682" s="0" t="n">
        <v>58.48</v>
      </c>
      <c r="D682" s="0" t="n">
        <v>56.5</v>
      </c>
      <c r="E682" s="0" t="n">
        <v>57.34</v>
      </c>
      <c r="F682" s="0" t="n">
        <v>57.34</v>
      </c>
      <c r="G682" s="0" t="n">
        <v>1286300</v>
      </c>
    </row>
    <row r="683" customFormat="false" ht="12.8" hidden="false" customHeight="false" outlineLevel="0" collapsed="false">
      <c r="A683" s="30" t="s">
        <v>827</v>
      </c>
      <c r="B683" s="0" t="n">
        <v>57.139999</v>
      </c>
      <c r="C683" s="0" t="n">
        <v>58.459999</v>
      </c>
      <c r="D683" s="0" t="n">
        <v>56</v>
      </c>
      <c r="E683" s="0" t="n">
        <v>58.459999</v>
      </c>
      <c r="F683" s="0" t="n">
        <v>58.459999</v>
      </c>
      <c r="G683" s="0" t="n">
        <v>1132000</v>
      </c>
    </row>
    <row r="684" customFormat="false" ht="12.8" hidden="false" customHeight="false" outlineLevel="0" collapsed="false">
      <c r="A684" s="30" t="s">
        <v>828</v>
      </c>
      <c r="B684" s="0" t="n">
        <v>58.869999</v>
      </c>
      <c r="C684" s="0" t="n">
        <v>59.5</v>
      </c>
      <c r="D684" s="0" t="n">
        <v>58.68</v>
      </c>
      <c r="E684" s="0" t="n">
        <v>58.98</v>
      </c>
      <c r="F684" s="0" t="n">
        <v>58.98</v>
      </c>
      <c r="G684" s="0" t="n">
        <v>1094700</v>
      </c>
    </row>
    <row r="685" customFormat="false" ht="12.8" hidden="false" customHeight="false" outlineLevel="0" collapsed="false">
      <c r="A685" s="30" t="s">
        <v>829</v>
      </c>
      <c r="B685" s="0" t="n">
        <v>59.130001</v>
      </c>
      <c r="C685" s="0" t="n">
        <v>59.150002</v>
      </c>
      <c r="D685" s="0" t="n">
        <v>56.580002</v>
      </c>
      <c r="E685" s="0" t="n">
        <v>56.849998</v>
      </c>
      <c r="F685" s="0" t="n">
        <v>56.849998</v>
      </c>
      <c r="G685" s="0" t="n">
        <v>1290400</v>
      </c>
    </row>
    <row r="686" customFormat="false" ht="12.8" hidden="false" customHeight="false" outlineLevel="0" collapsed="false">
      <c r="A686" s="30" t="s">
        <v>830</v>
      </c>
      <c r="B686" s="0" t="n">
        <v>56.75</v>
      </c>
      <c r="C686" s="0" t="n">
        <v>58.389999</v>
      </c>
      <c r="D686" s="0" t="n">
        <v>56.470001</v>
      </c>
      <c r="E686" s="0" t="n">
        <v>57.099998</v>
      </c>
      <c r="F686" s="0" t="n">
        <v>57.099998</v>
      </c>
      <c r="G686" s="0" t="n">
        <v>947900</v>
      </c>
    </row>
    <row r="687" customFormat="false" ht="12.8" hidden="false" customHeight="false" outlineLevel="0" collapsed="false">
      <c r="A687" s="30" t="s">
        <v>831</v>
      </c>
      <c r="B687" s="0" t="n">
        <v>56.790001</v>
      </c>
      <c r="C687" s="0" t="n">
        <v>57.459999</v>
      </c>
      <c r="D687" s="0" t="n">
        <v>56.459999</v>
      </c>
      <c r="E687" s="0" t="n">
        <v>57.110001</v>
      </c>
      <c r="F687" s="0" t="n">
        <v>57.110001</v>
      </c>
      <c r="G687" s="0" t="n">
        <v>962400</v>
      </c>
    </row>
    <row r="688" customFormat="false" ht="12.8" hidden="false" customHeight="false" outlineLevel="0" collapsed="false">
      <c r="A688" s="30" t="s">
        <v>832</v>
      </c>
      <c r="B688" s="0" t="n">
        <v>57.360001</v>
      </c>
      <c r="C688" s="0" t="n">
        <v>58.099998</v>
      </c>
      <c r="D688" s="0" t="n">
        <v>56.759998</v>
      </c>
      <c r="E688" s="0" t="n">
        <v>57.950001</v>
      </c>
      <c r="F688" s="0" t="n">
        <v>57.950001</v>
      </c>
      <c r="G688" s="0" t="n">
        <v>906400</v>
      </c>
    </row>
    <row r="689" customFormat="false" ht="12.8" hidden="false" customHeight="false" outlineLevel="0" collapsed="false">
      <c r="A689" s="30" t="s">
        <v>833</v>
      </c>
      <c r="B689" s="0" t="n">
        <v>58.07</v>
      </c>
      <c r="C689" s="0" t="n">
        <v>59.919998</v>
      </c>
      <c r="D689" s="0" t="n">
        <v>57.419998</v>
      </c>
      <c r="E689" s="0" t="n">
        <v>59.790001</v>
      </c>
      <c r="F689" s="0" t="n">
        <v>59.790001</v>
      </c>
      <c r="G689" s="0" t="n">
        <v>763600</v>
      </c>
    </row>
    <row r="690" customFormat="false" ht="12.8" hidden="false" customHeight="false" outlineLevel="0" collapsed="false">
      <c r="A690" s="30" t="s">
        <v>834</v>
      </c>
      <c r="B690" s="0" t="n">
        <v>59.580002</v>
      </c>
      <c r="C690" s="0" t="n">
        <v>60.619999</v>
      </c>
      <c r="D690" s="0" t="n">
        <v>59.209999</v>
      </c>
      <c r="E690" s="0" t="n">
        <v>59.349998</v>
      </c>
      <c r="F690" s="0" t="n">
        <v>59.349998</v>
      </c>
      <c r="G690" s="0" t="n">
        <v>1015300</v>
      </c>
    </row>
    <row r="691" customFormat="false" ht="12.8" hidden="false" customHeight="false" outlineLevel="0" collapsed="false">
      <c r="A691" s="30" t="s">
        <v>835</v>
      </c>
      <c r="B691" s="0" t="n">
        <v>59.23</v>
      </c>
      <c r="C691" s="0" t="n">
        <v>59.389999</v>
      </c>
      <c r="D691" s="0" t="n">
        <v>56.68</v>
      </c>
      <c r="E691" s="0" t="n">
        <v>56.82</v>
      </c>
      <c r="F691" s="0" t="n">
        <v>56.82</v>
      </c>
      <c r="G691" s="0" t="n">
        <v>1663700</v>
      </c>
    </row>
    <row r="692" customFormat="false" ht="12.8" hidden="false" customHeight="false" outlineLevel="0" collapsed="false">
      <c r="A692" s="30" t="s">
        <v>836</v>
      </c>
      <c r="B692" s="0" t="n">
        <v>57.209999</v>
      </c>
      <c r="C692" s="0" t="n">
        <v>60.669998</v>
      </c>
      <c r="D692" s="0" t="n">
        <v>57.02</v>
      </c>
      <c r="E692" s="0" t="n">
        <v>60.450001</v>
      </c>
      <c r="F692" s="0" t="n">
        <v>60.450001</v>
      </c>
      <c r="G692" s="0" t="n">
        <v>1222100</v>
      </c>
    </row>
    <row r="693" customFormat="false" ht="12.8" hidden="false" customHeight="false" outlineLevel="0" collapsed="false">
      <c r="A693" s="30" t="s">
        <v>837</v>
      </c>
      <c r="B693" s="0" t="n">
        <v>60.299999</v>
      </c>
      <c r="C693" s="0" t="n">
        <v>60.700001</v>
      </c>
      <c r="D693" s="0" t="n">
        <v>59.700001</v>
      </c>
      <c r="E693" s="0" t="n">
        <v>60</v>
      </c>
      <c r="F693" s="0" t="n">
        <v>60</v>
      </c>
      <c r="G693" s="0" t="n">
        <v>608300</v>
      </c>
    </row>
    <row r="694" customFormat="false" ht="12.8" hidden="false" customHeight="false" outlineLevel="0" collapsed="false">
      <c r="A694" s="30" t="s">
        <v>838</v>
      </c>
      <c r="B694" s="0" t="n">
        <v>59.959999</v>
      </c>
      <c r="C694" s="0" t="n">
        <v>61.099998</v>
      </c>
      <c r="D694" s="0" t="n">
        <v>59.52</v>
      </c>
      <c r="E694" s="0" t="n">
        <v>61</v>
      </c>
      <c r="F694" s="0" t="n">
        <v>61</v>
      </c>
      <c r="G694" s="0" t="n">
        <v>741900</v>
      </c>
    </row>
    <row r="695" customFormat="false" ht="12.8" hidden="false" customHeight="false" outlineLevel="0" collapsed="false">
      <c r="A695" s="30" t="s">
        <v>839</v>
      </c>
      <c r="B695" s="0" t="n">
        <v>61.849998</v>
      </c>
      <c r="C695" s="0" t="n">
        <v>61.900002</v>
      </c>
      <c r="D695" s="0" t="n">
        <v>60.450001</v>
      </c>
      <c r="E695" s="0" t="n">
        <v>60.84</v>
      </c>
      <c r="F695" s="0" t="n">
        <v>60.84</v>
      </c>
      <c r="G695" s="0" t="n">
        <v>1033100</v>
      </c>
    </row>
    <row r="696" customFormat="false" ht="12.8" hidden="false" customHeight="false" outlineLevel="0" collapsed="false">
      <c r="A696" s="30" t="s">
        <v>840</v>
      </c>
      <c r="B696" s="0" t="n">
        <v>61.130001</v>
      </c>
      <c r="C696" s="0" t="n">
        <v>61.880001</v>
      </c>
      <c r="D696" s="0" t="n">
        <v>59.700001</v>
      </c>
      <c r="E696" s="0" t="n">
        <v>60.200001</v>
      </c>
      <c r="F696" s="0" t="n">
        <v>60.200001</v>
      </c>
      <c r="G696" s="0" t="n">
        <v>991400</v>
      </c>
    </row>
    <row r="697" customFormat="false" ht="12.8" hidden="false" customHeight="false" outlineLevel="0" collapsed="false">
      <c r="A697" s="30" t="s">
        <v>841</v>
      </c>
      <c r="B697" s="0" t="n">
        <v>60.84</v>
      </c>
      <c r="C697" s="0" t="n">
        <v>61.02</v>
      </c>
      <c r="D697" s="0" t="n">
        <v>59.939999</v>
      </c>
      <c r="E697" s="0" t="n">
        <v>60.900002</v>
      </c>
      <c r="F697" s="0" t="n">
        <v>60.900002</v>
      </c>
      <c r="G697" s="0" t="n">
        <v>792300</v>
      </c>
    </row>
    <row r="698" customFormat="false" ht="12.8" hidden="false" customHeight="false" outlineLevel="0" collapsed="false">
      <c r="A698" s="30" t="s">
        <v>842</v>
      </c>
      <c r="B698" s="0" t="n">
        <v>61.91</v>
      </c>
      <c r="C698" s="0" t="n">
        <v>63.860001</v>
      </c>
      <c r="D698" s="0" t="n">
        <v>61.669998</v>
      </c>
      <c r="E698" s="0" t="n">
        <v>62.240002</v>
      </c>
      <c r="F698" s="0" t="n">
        <v>62.240002</v>
      </c>
      <c r="G698" s="0" t="n">
        <v>2004300</v>
      </c>
    </row>
    <row r="699" customFormat="false" ht="12.8" hidden="false" customHeight="false" outlineLevel="0" collapsed="false">
      <c r="A699" s="30" t="s">
        <v>843</v>
      </c>
      <c r="B699" s="0" t="n">
        <v>62.439999</v>
      </c>
      <c r="C699" s="0" t="n">
        <v>63.66</v>
      </c>
      <c r="D699" s="0" t="n">
        <v>62.439999</v>
      </c>
      <c r="E699" s="0" t="n">
        <v>63.23</v>
      </c>
      <c r="F699" s="0" t="n">
        <v>63.23</v>
      </c>
      <c r="G699" s="0" t="n">
        <v>1184100</v>
      </c>
    </row>
    <row r="700" customFormat="false" ht="12.8" hidden="false" customHeight="false" outlineLevel="0" collapsed="false">
      <c r="A700" s="30" t="s">
        <v>844</v>
      </c>
      <c r="B700" s="0" t="n">
        <v>63.060001</v>
      </c>
      <c r="C700" s="0" t="n">
        <v>63.73</v>
      </c>
      <c r="D700" s="0" t="n">
        <v>62.439999</v>
      </c>
      <c r="E700" s="0" t="n">
        <v>63.630001</v>
      </c>
      <c r="F700" s="0" t="n">
        <v>63.630001</v>
      </c>
      <c r="G700" s="0" t="n">
        <v>691800</v>
      </c>
    </row>
    <row r="701" customFormat="false" ht="12.8" hidden="false" customHeight="false" outlineLevel="0" collapsed="false">
      <c r="A701" s="30" t="s">
        <v>845</v>
      </c>
      <c r="B701" s="0" t="n">
        <v>64.099998</v>
      </c>
      <c r="C701" s="0" t="n">
        <v>64.099998</v>
      </c>
      <c r="D701" s="0" t="n">
        <v>61.5</v>
      </c>
      <c r="E701" s="0" t="n">
        <v>62.470001</v>
      </c>
      <c r="F701" s="0" t="n">
        <v>62.470001</v>
      </c>
      <c r="G701" s="0" t="n">
        <v>809400</v>
      </c>
    </row>
    <row r="702" customFormat="false" ht="12.8" hidden="false" customHeight="false" outlineLevel="0" collapsed="false">
      <c r="A702" s="30" t="s">
        <v>846</v>
      </c>
      <c r="B702" s="0" t="n">
        <v>62.23</v>
      </c>
      <c r="C702" s="0" t="n">
        <v>63.669998</v>
      </c>
      <c r="D702" s="0" t="n">
        <v>62.139999</v>
      </c>
      <c r="E702" s="0" t="n">
        <v>63.369999</v>
      </c>
      <c r="F702" s="0" t="n">
        <v>63.369999</v>
      </c>
      <c r="G702" s="0" t="n">
        <v>563100</v>
      </c>
    </row>
    <row r="703" customFormat="false" ht="12.8" hidden="false" customHeight="false" outlineLevel="0" collapsed="false">
      <c r="A703" s="30" t="s">
        <v>847</v>
      </c>
      <c r="B703" s="0" t="n">
        <v>63.419998</v>
      </c>
      <c r="C703" s="0" t="n">
        <v>63.900002</v>
      </c>
      <c r="D703" s="0" t="n">
        <v>63.099998</v>
      </c>
      <c r="E703" s="0" t="n">
        <v>63.619999</v>
      </c>
      <c r="F703" s="0" t="n">
        <v>63.619999</v>
      </c>
      <c r="G703" s="0" t="n">
        <v>742700</v>
      </c>
    </row>
    <row r="704" customFormat="false" ht="12.8" hidden="false" customHeight="false" outlineLevel="0" collapsed="false">
      <c r="A704" s="30" t="s">
        <v>848</v>
      </c>
      <c r="B704" s="0" t="n">
        <v>63.540001</v>
      </c>
      <c r="C704" s="0" t="n">
        <v>64.269997</v>
      </c>
      <c r="D704" s="0" t="n">
        <v>62.790001</v>
      </c>
      <c r="E704" s="0" t="n">
        <v>63.759998</v>
      </c>
      <c r="F704" s="0" t="n">
        <v>63.759998</v>
      </c>
      <c r="G704" s="0" t="n">
        <v>1389700</v>
      </c>
    </row>
    <row r="705" customFormat="false" ht="12.8" hidden="false" customHeight="false" outlineLevel="0" collapsed="false">
      <c r="A705" s="30" t="s">
        <v>849</v>
      </c>
      <c r="B705" s="0" t="n">
        <v>59.959999</v>
      </c>
      <c r="C705" s="0" t="n">
        <v>62.619999</v>
      </c>
      <c r="D705" s="0" t="n">
        <v>58.82</v>
      </c>
      <c r="E705" s="0" t="n">
        <v>60.549999</v>
      </c>
      <c r="F705" s="0" t="n">
        <v>60.549999</v>
      </c>
      <c r="G705" s="0" t="n">
        <v>2972500</v>
      </c>
    </row>
    <row r="706" customFormat="false" ht="12.8" hidden="false" customHeight="false" outlineLevel="0" collapsed="false">
      <c r="A706" s="30" t="s">
        <v>850</v>
      </c>
      <c r="B706" s="0" t="n">
        <v>60.52</v>
      </c>
      <c r="C706" s="0" t="n">
        <v>60.619999</v>
      </c>
      <c r="D706" s="0" t="n">
        <v>58.459999</v>
      </c>
      <c r="E706" s="0" t="n">
        <v>58.939999</v>
      </c>
      <c r="F706" s="0" t="n">
        <v>58.939999</v>
      </c>
      <c r="G706" s="0" t="n">
        <v>2178900</v>
      </c>
    </row>
    <row r="707" customFormat="false" ht="12.8" hidden="false" customHeight="false" outlineLevel="0" collapsed="false">
      <c r="A707" s="30" t="s">
        <v>851</v>
      </c>
      <c r="B707" s="0" t="n">
        <v>59.43</v>
      </c>
      <c r="C707" s="0" t="n">
        <v>59.860001</v>
      </c>
      <c r="D707" s="0" t="n">
        <v>58.41</v>
      </c>
      <c r="E707" s="0" t="n">
        <v>59.709999</v>
      </c>
      <c r="F707" s="0" t="n">
        <v>59.709999</v>
      </c>
      <c r="G707" s="0" t="n">
        <v>989500</v>
      </c>
    </row>
    <row r="708" customFormat="false" ht="12.8" hidden="false" customHeight="false" outlineLevel="0" collapsed="false">
      <c r="A708" s="30" t="s">
        <v>852</v>
      </c>
      <c r="B708" s="0" t="n">
        <v>59.400002</v>
      </c>
      <c r="C708" s="0" t="n">
        <v>60.639999</v>
      </c>
      <c r="D708" s="0" t="n">
        <v>59.400002</v>
      </c>
      <c r="E708" s="0" t="n">
        <v>60.560001</v>
      </c>
      <c r="F708" s="0" t="n">
        <v>60.560001</v>
      </c>
      <c r="G708" s="0" t="n">
        <v>1016900</v>
      </c>
    </row>
    <row r="709" customFormat="false" ht="12.8" hidden="false" customHeight="false" outlineLevel="0" collapsed="false">
      <c r="A709" s="30" t="s">
        <v>853</v>
      </c>
      <c r="B709" s="0" t="n">
        <v>60.459999</v>
      </c>
      <c r="C709" s="0" t="n">
        <v>60.459999</v>
      </c>
      <c r="D709" s="0" t="n">
        <v>58.490002</v>
      </c>
      <c r="E709" s="0" t="n">
        <v>58.75</v>
      </c>
      <c r="F709" s="0" t="n">
        <v>58.75</v>
      </c>
      <c r="G709" s="0" t="n">
        <v>1004200</v>
      </c>
    </row>
    <row r="710" customFormat="false" ht="12.8" hidden="false" customHeight="false" outlineLevel="0" collapsed="false">
      <c r="A710" s="30" t="s">
        <v>854</v>
      </c>
      <c r="B710" s="0" t="n">
        <v>58.43</v>
      </c>
      <c r="C710" s="0" t="n">
        <v>58.869999</v>
      </c>
      <c r="D710" s="0" t="n">
        <v>58.080002</v>
      </c>
      <c r="E710" s="0" t="n">
        <v>58.490002</v>
      </c>
      <c r="F710" s="0" t="n">
        <v>58.490002</v>
      </c>
      <c r="G710" s="0" t="n">
        <v>1071500</v>
      </c>
    </row>
    <row r="711" customFormat="false" ht="12.8" hidden="false" customHeight="false" outlineLevel="0" collapsed="false">
      <c r="A711" s="30" t="s">
        <v>855</v>
      </c>
      <c r="B711" s="0" t="n">
        <v>58.490002</v>
      </c>
      <c r="C711" s="0" t="n">
        <v>58.860001</v>
      </c>
      <c r="D711" s="0" t="n">
        <v>57.73</v>
      </c>
      <c r="E711" s="0" t="n">
        <v>58.25</v>
      </c>
      <c r="F711" s="0" t="n">
        <v>58.25</v>
      </c>
      <c r="G711" s="0" t="n">
        <v>873600</v>
      </c>
    </row>
    <row r="712" customFormat="false" ht="12.8" hidden="false" customHeight="false" outlineLevel="0" collapsed="false">
      <c r="A712" s="30" t="s">
        <v>856</v>
      </c>
      <c r="B712" s="0" t="n">
        <v>58.099998</v>
      </c>
      <c r="C712" s="0" t="n">
        <v>58.130001</v>
      </c>
      <c r="D712" s="0" t="n">
        <v>56.93</v>
      </c>
      <c r="E712" s="0" t="n">
        <v>57.09</v>
      </c>
      <c r="F712" s="0" t="n">
        <v>57.09</v>
      </c>
      <c r="G712" s="0" t="n">
        <v>1046200</v>
      </c>
    </row>
    <row r="713" customFormat="false" ht="12.8" hidden="false" customHeight="false" outlineLevel="0" collapsed="false">
      <c r="A713" s="30" t="s">
        <v>857</v>
      </c>
      <c r="B713" s="0" t="n">
        <v>56.849998</v>
      </c>
      <c r="C713" s="0" t="n">
        <v>56.849998</v>
      </c>
      <c r="D713" s="0" t="n">
        <v>55.150002</v>
      </c>
      <c r="E713" s="0" t="n">
        <v>55.200001</v>
      </c>
      <c r="F713" s="0" t="n">
        <v>55.200001</v>
      </c>
      <c r="G713" s="0" t="n">
        <v>1983900</v>
      </c>
    </row>
    <row r="714" customFormat="false" ht="12.8" hidden="false" customHeight="false" outlineLevel="0" collapsed="false">
      <c r="A714" s="30" t="s">
        <v>858</v>
      </c>
      <c r="B714" s="0" t="n">
        <v>55.09</v>
      </c>
      <c r="C714" s="0" t="n">
        <v>55.150002</v>
      </c>
      <c r="D714" s="0" t="n">
        <v>53.459999</v>
      </c>
      <c r="E714" s="0" t="n">
        <v>54.330002</v>
      </c>
      <c r="F714" s="0" t="n">
        <v>54.330002</v>
      </c>
      <c r="G714" s="0" t="n">
        <v>2263100</v>
      </c>
    </row>
    <row r="715" customFormat="false" ht="12.8" hidden="false" customHeight="false" outlineLevel="0" collapsed="false">
      <c r="A715" s="30" t="s">
        <v>859</v>
      </c>
      <c r="B715" s="0" t="n">
        <v>54.68</v>
      </c>
      <c r="C715" s="0" t="n">
        <v>55.459999</v>
      </c>
      <c r="D715" s="0" t="n">
        <v>54.349998</v>
      </c>
      <c r="E715" s="0" t="n">
        <v>54.860001</v>
      </c>
      <c r="F715" s="0" t="n">
        <v>54.860001</v>
      </c>
      <c r="G715" s="0" t="n">
        <v>1622700</v>
      </c>
    </row>
    <row r="716" customFormat="false" ht="12.8" hidden="false" customHeight="false" outlineLevel="0" collapsed="false">
      <c r="A716" s="30" t="s">
        <v>860</v>
      </c>
      <c r="B716" s="0" t="n">
        <v>54.919998</v>
      </c>
      <c r="C716" s="0" t="n">
        <v>55.889999</v>
      </c>
      <c r="D716" s="0" t="n">
        <v>54.740002</v>
      </c>
      <c r="E716" s="0" t="n">
        <v>55.73</v>
      </c>
      <c r="F716" s="0" t="n">
        <v>55.73</v>
      </c>
      <c r="G716" s="0" t="n">
        <v>1089700</v>
      </c>
    </row>
    <row r="717" customFormat="false" ht="12.8" hidden="false" customHeight="false" outlineLevel="0" collapsed="false">
      <c r="A717" s="30" t="s">
        <v>861</v>
      </c>
      <c r="B717" s="0" t="n">
        <v>55.790001</v>
      </c>
      <c r="C717" s="0" t="n">
        <v>57.080002</v>
      </c>
      <c r="D717" s="0" t="n">
        <v>55.560001</v>
      </c>
      <c r="E717" s="0" t="n">
        <v>56.860001</v>
      </c>
      <c r="F717" s="0" t="n">
        <v>56.860001</v>
      </c>
      <c r="G717" s="0" t="n">
        <v>1511000</v>
      </c>
    </row>
    <row r="718" customFormat="false" ht="12.8" hidden="false" customHeight="false" outlineLevel="0" collapsed="false">
      <c r="A718" s="30" t="s">
        <v>862</v>
      </c>
      <c r="B718" s="0" t="n">
        <v>56.889999</v>
      </c>
      <c r="C718" s="0" t="n">
        <v>57.68</v>
      </c>
      <c r="D718" s="0" t="n">
        <v>56.720001</v>
      </c>
      <c r="E718" s="0" t="n">
        <v>57.130001</v>
      </c>
      <c r="F718" s="0" t="n">
        <v>57.130001</v>
      </c>
      <c r="G718" s="0" t="n">
        <v>1493700</v>
      </c>
    </row>
    <row r="719" customFormat="false" ht="12.8" hidden="false" customHeight="false" outlineLevel="0" collapsed="false">
      <c r="A719" s="30" t="s">
        <v>863</v>
      </c>
      <c r="B719" s="0" t="n">
        <v>56.830002</v>
      </c>
      <c r="C719" s="0" t="n">
        <v>58.990002</v>
      </c>
      <c r="D719" s="0" t="n">
        <v>56.830002</v>
      </c>
      <c r="E719" s="0" t="n">
        <v>58.299999</v>
      </c>
      <c r="F719" s="0" t="n">
        <v>58.299999</v>
      </c>
      <c r="G719" s="0" t="n">
        <v>1778600</v>
      </c>
    </row>
    <row r="720" customFormat="false" ht="12.8" hidden="false" customHeight="false" outlineLevel="0" collapsed="false">
      <c r="A720" s="30" t="s">
        <v>864</v>
      </c>
      <c r="B720" s="0" t="n">
        <v>57.459999</v>
      </c>
      <c r="C720" s="0" t="n">
        <v>57.900002</v>
      </c>
      <c r="D720" s="0" t="n">
        <v>56.75</v>
      </c>
      <c r="E720" s="0" t="n">
        <v>57.23</v>
      </c>
      <c r="F720" s="0" t="n">
        <v>57.23</v>
      </c>
      <c r="G720" s="0" t="n">
        <v>1800800</v>
      </c>
    </row>
    <row r="721" customFormat="false" ht="12.8" hidden="false" customHeight="false" outlineLevel="0" collapsed="false">
      <c r="A721" s="30" t="s">
        <v>865</v>
      </c>
      <c r="B721" s="0" t="n">
        <v>57.52</v>
      </c>
      <c r="C721" s="0" t="n">
        <v>58.150002</v>
      </c>
      <c r="D721" s="0" t="n">
        <v>57.389999</v>
      </c>
      <c r="E721" s="0" t="n">
        <v>57.529999</v>
      </c>
      <c r="F721" s="0" t="n">
        <v>57.529999</v>
      </c>
      <c r="G721" s="0" t="n">
        <v>657000</v>
      </c>
    </row>
    <row r="722" customFormat="false" ht="12.8" hidden="false" customHeight="false" outlineLevel="0" collapsed="false">
      <c r="A722" s="30" t="s">
        <v>866</v>
      </c>
      <c r="B722" s="0" t="n">
        <v>57.700001</v>
      </c>
      <c r="C722" s="0" t="n">
        <v>57.93</v>
      </c>
      <c r="D722" s="0" t="n">
        <v>57.18</v>
      </c>
      <c r="E722" s="0" t="n">
        <v>57.82</v>
      </c>
      <c r="F722" s="0" t="n">
        <v>57.82</v>
      </c>
      <c r="G722" s="0" t="n">
        <v>276500</v>
      </c>
    </row>
    <row r="723" customFormat="false" ht="12.8" hidden="false" customHeight="false" outlineLevel="0" collapsed="false">
      <c r="A723" s="30" t="s">
        <v>867</v>
      </c>
      <c r="B723" s="0" t="n">
        <v>57.810001</v>
      </c>
      <c r="C723" s="0" t="n">
        <v>58.240002</v>
      </c>
      <c r="D723" s="0" t="n">
        <v>57.150002</v>
      </c>
      <c r="E723" s="0" t="n">
        <v>57.439999</v>
      </c>
      <c r="F723" s="0" t="n">
        <v>57.439999</v>
      </c>
      <c r="G723" s="0" t="n">
        <v>1417900</v>
      </c>
    </row>
    <row r="724" customFormat="false" ht="12.8" hidden="false" customHeight="false" outlineLevel="0" collapsed="false">
      <c r="A724" s="30" t="s">
        <v>868</v>
      </c>
      <c r="B724" s="0" t="n">
        <v>57.349998</v>
      </c>
      <c r="C724" s="0" t="n">
        <v>58.779999</v>
      </c>
      <c r="D724" s="0" t="n">
        <v>57.27</v>
      </c>
      <c r="E724" s="0" t="n">
        <v>58.700001</v>
      </c>
      <c r="F724" s="0" t="n">
        <v>58.700001</v>
      </c>
      <c r="G724" s="0" t="n">
        <v>1404900</v>
      </c>
    </row>
    <row r="725" customFormat="false" ht="12.8" hidden="false" customHeight="false" outlineLevel="0" collapsed="false">
      <c r="A725" s="30" t="s">
        <v>869</v>
      </c>
      <c r="B725" s="0" t="n">
        <v>58.580002</v>
      </c>
      <c r="C725" s="0" t="n">
        <v>58.830002</v>
      </c>
      <c r="D725" s="0" t="n">
        <v>57.599998</v>
      </c>
      <c r="E725" s="0" t="n">
        <v>57.93</v>
      </c>
      <c r="F725" s="0" t="n">
        <v>57.93</v>
      </c>
      <c r="G725" s="0" t="n">
        <v>1103300</v>
      </c>
    </row>
    <row r="726" customFormat="false" ht="12.8" hidden="false" customHeight="false" outlineLevel="0" collapsed="false">
      <c r="A726" s="30" t="s">
        <v>870</v>
      </c>
      <c r="B726" s="0" t="n">
        <v>58.25</v>
      </c>
      <c r="C726" s="0" t="n">
        <v>58.700001</v>
      </c>
      <c r="D726" s="0" t="n">
        <v>56.919998</v>
      </c>
      <c r="E726" s="0" t="n">
        <v>57.290001</v>
      </c>
      <c r="F726" s="0" t="n">
        <v>57.290001</v>
      </c>
      <c r="G726" s="0" t="n">
        <v>1168100</v>
      </c>
    </row>
    <row r="727" customFormat="false" ht="12.8" hidden="false" customHeight="false" outlineLevel="0" collapsed="false">
      <c r="A727" s="30" t="s">
        <v>871</v>
      </c>
      <c r="B727" s="0" t="n">
        <v>57.509998</v>
      </c>
      <c r="C727" s="0" t="n">
        <v>58.720001</v>
      </c>
      <c r="D727" s="0" t="n">
        <v>57.380001</v>
      </c>
      <c r="E727" s="0" t="n">
        <v>58.27</v>
      </c>
      <c r="F727" s="0" t="n">
        <v>58.27</v>
      </c>
      <c r="G727" s="0" t="n">
        <v>1002100</v>
      </c>
    </row>
    <row r="728" customFormat="false" ht="12.8" hidden="false" customHeight="false" outlineLevel="0" collapsed="false">
      <c r="A728" s="30" t="s">
        <v>872</v>
      </c>
      <c r="B728" s="0" t="n">
        <v>58.560001</v>
      </c>
      <c r="C728" s="0" t="n">
        <v>59.200001</v>
      </c>
      <c r="D728" s="0" t="n">
        <v>58.189999</v>
      </c>
      <c r="E728" s="0" t="n">
        <v>58.759998</v>
      </c>
      <c r="F728" s="0" t="n">
        <v>58.759998</v>
      </c>
      <c r="G728" s="0" t="n">
        <v>1037400</v>
      </c>
    </row>
    <row r="729" customFormat="false" ht="12.8" hidden="false" customHeight="false" outlineLevel="0" collapsed="false">
      <c r="A729" s="30" t="s">
        <v>873</v>
      </c>
      <c r="B729" s="0" t="n">
        <v>57.73</v>
      </c>
      <c r="C729" s="0" t="n">
        <v>58.740002</v>
      </c>
      <c r="D729" s="0" t="n">
        <v>57.240002</v>
      </c>
      <c r="E729" s="0" t="n">
        <v>58.610001</v>
      </c>
      <c r="F729" s="0" t="n">
        <v>58.610001</v>
      </c>
      <c r="G729" s="0" t="n">
        <v>1099300</v>
      </c>
    </row>
    <row r="730" customFormat="false" ht="12.8" hidden="false" customHeight="false" outlineLevel="0" collapsed="false">
      <c r="A730" s="30" t="s">
        <v>874</v>
      </c>
      <c r="B730" s="0" t="n">
        <v>56.849998</v>
      </c>
      <c r="C730" s="0" t="n">
        <v>57.790001</v>
      </c>
      <c r="D730" s="0" t="n">
        <v>55.709999</v>
      </c>
      <c r="E730" s="0" t="n">
        <v>57.029999</v>
      </c>
      <c r="F730" s="0" t="n">
        <v>57.029999</v>
      </c>
      <c r="G730" s="0" t="n">
        <v>2501000</v>
      </c>
    </row>
    <row r="731" customFormat="false" ht="12.8" hidden="false" customHeight="false" outlineLevel="0" collapsed="false">
      <c r="A731" s="30" t="s">
        <v>875</v>
      </c>
      <c r="B731" s="0" t="n">
        <v>57.470001</v>
      </c>
      <c r="C731" s="0" t="n">
        <v>58.869999</v>
      </c>
      <c r="D731" s="0" t="n">
        <v>56.509998</v>
      </c>
      <c r="E731" s="0" t="n">
        <v>58.529999</v>
      </c>
      <c r="F731" s="0" t="n">
        <v>58.529999</v>
      </c>
      <c r="G731" s="0" t="n">
        <v>1401600</v>
      </c>
    </row>
    <row r="732" customFormat="false" ht="12.8" hidden="false" customHeight="false" outlineLevel="0" collapsed="false">
      <c r="A732" s="30" t="s">
        <v>876</v>
      </c>
      <c r="B732" s="0" t="n">
        <v>58.029999</v>
      </c>
      <c r="C732" s="0" t="n">
        <v>59.490002</v>
      </c>
      <c r="D732" s="0" t="n">
        <v>57.700001</v>
      </c>
      <c r="E732" s="0" t="n">
        <v>58.470001</v>
      </c>
      <c r="F732" s="0" t="n">
        <v>58.470001</v>
      </c>
      <c r="G732" s="0" t="n">
        <v>1783800</v>
      </c>
    </row>
    <row r="733" customFormat="false" ht="12.8" hidden="false" customHeight="false" outlineLevel="0" collapsed="false">
      <c r="A733" s="30" t="s">
        <v>877</v>
      </c>
      <c r="B733" s="0" t="n">
        <v>58.860001</v>
      </c>
      <c r="C733" s="0" t="n">
        <v>59.540001</v>
      </c>
      <c r="D733" s="0" t="n">
        <v>58.459999</v>
      </c>
      <c r="E733" s="0" t="n">
        <v>59.459999</v>
      </c>
      <c r="F733" s="0" t="n">
        <v>59.459999</v>
      </c>
      <c r="G733" s="0" t="n">
        <v>1784200</v>
      </c>
    </row>
    <row r="734" customFormat="false" ht="12.8" hidden="false" customHeight="false" outlineLevel="0" collapsed="false">
      <c r="A734" s="30" t="s">
        <v>878</v>
      </c>
      <c r="B734" s="0" t="n">
        <v>57.790001</v>
      </c>
      <c r="C734" s="0" t="n">
        <v>58.599998</v>
      </c>
      <c r="D734" s="0" t="n">
        <v>57.52</v>
      </c>
      <c r="E734" s="0" t="n">
        <v>58.5</v>
      </c>
      <c r="F734" s="0" t="n">
        <v>58.5</v>
      </c>
      <c r="G734" s="0" t="n">
        <v>6245000</v>
      </c>
    </row>
    <row r="735" customFormat="false" ht="12.8" hidden="false" customHeight="false" outlineLevel="0" collapsed="false">
      <c r="A735" s="30" t="s">
        <v>879</v>
      </c>
      <c r="B735" s="0" t="n">
        <v>58.82</v>
      </c>
      <c r="C735" s="0" t="n">
        <v>60.130001</v>
      </c>
      <c r="D735" s="0" t="n">
        <v>58.650002</v>
      </c>
      <c r="E735" s="0" t="n">
        <v>59.790001</v>
      </c>
      <c r="F735" s="0" t="n">
        <v>59.790001</v>
      </c>
      <c r="G735" s="0" t="n">
        <v>2211300</v>
      </c>
    </row>
    <row r="736" customFormat="false" ht="12.8" hidden="false" customHeight="false" outlineLevel="0" collapsed="false">
      <c r="A736" s="30" t="s">
        <v>880</v>
      </c>
      <c r="B736" s="0" t="n">
        <v>60.009998</v>
      </c>
      <c r="C736" s="0" t="n">
        <v>60.049999</v>
      </c>
      <c r="D736" s="0" t="n">
        <v>56.73</v>
      </c>
      <c r="E736" s="0" t="n">
        <v>57.110001</v>
      </c>
      <c r="F736" s="0" t="n">
        <v>57.110001</v>
      </c>
      <c r="G736" s="0" t="n">
        <v>2912700</v>
      </c>
    </row>
    <row r="737" customFormat="false" ht="12.8" hidden="false" customHeight="false" outlineLevel="0" collapsed="false">
      <c r="A737" s="30" t="s">
        <v>881</v>
      </c>
      <c r="B737" s="0" t="n">
        <v>57.580002</v>
      </c>
      <c r="C737" s="0" t="n">
        <v>58.419998</v>
      </c>
      <c r="D737" s="0" t="n">
        <v>56.48</v>
      </c>
      <c r="E737" s="0" t="n">
        <v>56.860001</v>
      </c>
      <c r="F737" s="0" t="n">
        <v>56.860001</v>
      </c>
      <c r="G737" s="0" t="n">
        <v>9921100</v>
      </c>
    </row>
    <row r="738" customFormat="false" ht="12.8" hidden="false" customHeight="false" outlineLevel="0" collapsed="false">
      <c r="A738" s="30" t="s">
        <v>882</v>
      </c>
      <c r="B738" s="0" t="n">
        <v>57.25</v>
      </c>
      <c r="C738" s="0" t="n">
        <v>59.110001</v>
      </c>
      <c r="D738" s="0" t="n">
        <v>57.25</v>
      </c>
      <c r="E738" s="0" t="n">
        <v>59.040001</v>
      </c>
      <c r="F738" s="0" t="n">
        <v>59.040001</v>
      </c>
      <c r="G738" s="0" t="n">
        <v>1983400</v>
      </c>
    </row>
    <row r="739" customFormat="false" ht="12.8" hidden="false" customHeight="false" outlineLevel="0" collapsed="false">
      <c r="A739" s="30" t="s">
        <v>883</v>
      </c>
      <c r="B739" s="0" t="n">
        <v>59.23</v>
      </c>
      <c r="C739" s="0" t="n">
        <v>59.290001</v>
      </c>
      <c r="D739" s="0" t="n">
        <v>57.639999</v>
      </c>
      <c r="E739" s="0" t="n">
        <v>58.84</v>
      </c>
      <c r="F739" s="0" t="n">
        <v>58.84</v>
      </c>
      <c r="G739" s="0" t="n">
        <v>1534400</v>
      </c>
    </row>
    <row r="740" customFormat="false" ht="12.8" hidden="false" customHeight="false" outlineLevel="0" collapsed="false">
      <c r="A740" s="30" t="s">
        <v>884</v>
      </c>
      <c r="B740" s="0" t="n">
        <v>59.060001</v>
      </c>
      <c r="C740" s="0" t="n">
        <v>59.23</v>
      </c>
      <c r="D740" s="0" t="n">
        <v>57.919998</v>
      </c>
      <c r="E740" s="0" t="n">
        <v>58.470001</v>
      </c>
      <c r="F740" s="0" t="n">
        <v>58.470001</v>
      </c>
      <c r="G740" s="0" t="n">
        <v>1503800</v>
      </c>
    </row>
    <row r="741" customFormat="false" ht="12.8" hidden="false" customHeight="false" outlineLevel="0" collapsed="false">
      <c r="A741" s="30" t="s">
        <v>885</v>
      </c>
      <c r="B741" s="0" t="n">
        <v>58.779999</v>
      </c>
      <c r="C741" s="0" t="n">
        <v>58.990002</v>
      </c>
      <c r="D741" s="0" t="n">
        <v>58.369999</v>
      </c>
      <c r="E741" s="0" t="n">
        <v>58.610001</v>
      </c>
      <c r="F741" s="0" t="n">
        <v>58.610001</v>
      </c>
      <c r="G741" s="0" t="n">
        <v>422900</v>
      </c>
    </row>
    <row r="742" customFormat="false" ht="12.8" hidden="false" customHeight="false" outlineLevel="0" collapsed="false">
      <c r="A742" s="30" t="s">
        <v>886</v>
      </c>
      <c r="B742" s="0" t="n">
        <v>58.27</v>
      </c>
      <c r="C742" s="0" t="n">
        <v>58.91</v>
      </c>
      <c r="D742" s="0" t="n">
        <v>57.900002</v>
      </c>
      <c r="E742" s="0" t="n">
        <v>58.02</v>
      </c>
      <c r="F742" s="0" t="n">
        <v>58.02</v>
      </c>
      <c r="G742" s="0" t="n">
        <v>1373900</v>
      </c>
    </row>
    <row r="743" customFormat="false" ht="12.8" hidden="false" customHeight="false" outlineLevel="0" collapsed="false">
      <c r="A743" s="30" t="s">
        <v>887</v>
      </c>
      <c r="B743" s="0" t="n">
        <v>58.369999</v>
      </c>
      <c r="C743" s="0" t="n">
        <v>59.82</v>
      </c>
      <c r="D743" s="0" t="n">
        <v>58.279999</v>
      </c>
      <c r="E743" s="0" t="n">
        <v>59.529999</v>
      </c>
      <c r="F743" s="0" t="n">
        <v>59.529999</v>
      </c>
      <c r="G743" s="0" t="n">
        <v>1255800</v>
      </c>
    </row>
    <row r="744" customFormat="false" ht="12.8" hidden="false" customHeight="false" outlineLevel="0" collapsed="false">
      <c r="A744" s="30" t="s">
        <v>888</v>
      </c>
      <c r="B744" s="0" t="n">
        <v>59.599998</v>
      </c>
      <c r="C744" s="0" t="n">
        <v>59.990002</v>
      </c>
      <c r="D744" s="0" t="n">
        <v>59.18</v>
      </c>
      <c r="E744" s="0" t="n">
        <v>59.509998</v>
      </c>
      <c r="F744" s="0" t="n">
        <v>59.509998</v>
      </c>
      <c r="G744" s="0" t="n">
        <v>613500</v>
      </c>
    </row>
    <row r="745" customFormat="false" ht="12.8" hidden="false" customHeight="false" outlineLevel="0" collapsed="false">
      <c r="A745" s="30" t="s">
        <v>889</v>
      </c>
      <c r="B745" s="0" t="n">
        <v>59.119999</v>
      </c>
      <c r="C745" s="0" t="n">
        <v>59.720001</v>
      </c>
      <c r="D745" s="0" t="n">
        <v>58.580002</v>
      </c>
      <c r="E745" s="0" t="n">
        <v>58.599998</v>
      </c>
      <c r="F745" s="0" t="n">
        <v>58.599998</v>
      </c>
      <c r="G745" s="0" t="n">
        <v>738000</v>
      </c>
    </row>
    <row r="746" customFormat="false" ht="12.8" hidden="false" customHeight="false" outlineLevel="0" collapsed="false">
      <c r="A746" s="30" t="s">
        <v>890</v>
      </c>
      <c r="B746" s="0" t="n">
        <v>57.560001</v>
      </c>
      <c r="C746" s="0" t="n">
        <v>58.189999</v>
      </c>
      <c r="D746" s="0" t="n">
        <v>57.330002</v>
      </c>
      <c r="E746" s="0" t="n">
        <v>57.990002</v>
      </c>
      <c r="F746" s="0" t="n">
        <v>57.990002</v>
      </c>
      <c r="G746" s="0" t="n">
        <v>1840400</v>
      </c>
    </row>
    <row r="747" customFormat="false" ht="12.8" hidden="false" customHeight="false" outlineLevel="0" collapsed="false">
      <c r="A747" s="30" t="s">
        <v>891</v>
      </c>
      <c r="B747" s="0" t="n">
        <v>58.060001</v>
      </c>
      <c r="C747" s="0" t="n">
        <v>58.18</v>
      </c>
      <c r="D747" s="0" t="n">
        <v>57.380001</v>
      </c>
      <c r="E747" s="0" t="n">
        <v>57.709999</v>
      </c>
      <c r="F747" s="0" t="n">
        <v>57.709999</v>
      </c>
      <c r="G747" s="0" t="n">
        <v>1233900</v>
      </c>
    </row>
    <row r="748" customFormat="false" ht="12.8" hidden="false" customHeight="false" outlineLevel="0" collapsed="false">
      <c r="A748" s="30" t="s">
        <v>892</v>
      </c>
      <c r="B748" s="0" t="n">
        <v>56.77</v>
      </c>
      <c r="C748" s="0" t="n">
        <v>57.799999</v>
      </c>
      <c r="D748" s="0" t="n">
        <v>56.25</v>
      </c>
      <c r="E748" s="0" t="n">
        <v>56.970001</v>
      </c>
      <c r="F748" s="0" t="n">
        <v>56.970001</v>
      </c>
      <c r="G748" s="0" t="n">
        <v>1660000</v>
      </c>
    </row>
    <row r="749" customFormat="false" ht="12.8" hidden="false" customHeight="false" outlineLevel="0" collapsed="false">
      <c r="A749" s="30" t="s">
        <v>893</v>
      </c>
      <c r="B749" s="0" t="n">
        <v>55.790001</v>
      </c>
      <c r="C749" s="0" t="n">
        <v>56.700001</v>
      </c>
      <c r="D749" s="0" t="n">
        <v>55.060001</v>
      </c>
      <c r="E749" s="0" t="n">
        <v>55.720001</v>
      </c>
      <c r="F749" s="0" t="n">
        <v>55.720001</v>
      </c>
      <c r="G749" s="0" t="n">
        <v>1736500</v>
      </c>
    </row>
    <row r="750" customFormat="false" ht="12.8" hidden="false" customHeight="false" outlineLevel="0" collapsed="false">
      <c r="A750" s="30" t="s">
        <v>894</v>
      </c>
      <c r="B750" s="0" t="n">
        <v>56.259998</v>
      </c>
      <c r="C750" s="0" t="n">
        <v>56.759998</v>
      </c>
      <c r="D750" s="0" t="n">
        <v>55.009998</v>
      </c>
      <c r="E750" s="0" t="n">
        <v>55.07</v>
      </c>
      <c r="F750" s="0" t="n">
        <v>55.07</v>
      </c>
      <c r="G750" s="0" t="n">
        <v>1142200</v>
      </c>
    </row>
    <row r="751" customFormat="false" ht="12.8" hidden="false" customHeight="false" outlineLevel="0" collapsed="false">
      <c r="A751" s="30" t="s">
        <v>895</v>
      </c>
      <c r="B751" s="0" t="n">
        <v>55.32</v>
      </c>
      <c r="C751" s="0" t="n">
        <v>56.57</v>
      </c>
      <c r="D751" s="0" t="n">
        <v>55</v>
      </c>
      <c r="E751" s="0" t="n">
        <v>56</v>
      </c>
      <c r="F751" s="0" t="n">
        <v>56</v>
      </c>
      <c r="G751" s="0" t="n">
        <v>1791100</v>
      </c>
    </row>
    <row r="752" customFormat="false" ht="12.8" hidden="false" customHeight="false" outlineLevel="0" collapsed="false">
      <c r="A752" s="30" t="s">
        <v>896</v>
      </c>
      <c r="B752" s="0" t="n">
        <v>56.330002</v>
      </c>
      <c r="C752" s="0" t="n">
        <v>56.799999</v>
      </c>
      <c r="D752" s="0" t="n">
        <v>54.73</v>
      </c>
      <c r="E752" s="0" t="n">
        <v>55.849998</v>
      </c>
      <c r="F752" s="0" t="n">
        <v>55.849998</v>
      </c>
      <c r="G752" s="0" t="n">
        <v>1993700</v>
      </c>
    </row>
    <row r="753" customFormat="false" ht="12.8" hidden="false" customHeight="false" outlineLevel="0" collapsed="false">
      <c r="A753" s="30" t="s">
        <v>897</v>
      </c>
      <c r="B753" s="0" t="n">
        <v>55.889999</v>
      </c>
      <c r="C753" s="0" t="n">
        <v>55.959999</v>
      </c>
      <c r="D753" s="0" t="n">
        <v>52.130001</v>
      </c>
      <c r="E753" s="0" t="n">
        <v>52.310001</v>
      </c>
      <c r="F753" s="0" t="n">
        <v>52.310001</v>
      </c>
      <c r="G753" s="0" t="n">
        <v>2548200</v>
      </c>
    </row>
    <row r="754" customFormat="false" ht="12.8" hidden="false" customHeight="false" outlineLevel="0" collapsed="false">
      <c r="A754" s="30" t="s">
        <v>898</v>
      </c>
      <c r="B754" s="0" t="n">
        <v>52.139999</v>
      </c>
      <c r="C754" s="0" t="n">
        <v>52.59</v>
      </c>
      <c r="D754" s="0" t="n">
        <v>49.669998</v>
      </c>
      <c r="E754" s="0" t="n">
        <v>50.799999</v>
      </c>
      <c r="F754" s="0" t="n">
        <v>50.799999</v>
      </c>
      <c r="G754" s="0" t="n">
        <v>4566500</v>
      </c>
    </row>
    <row r="755" customFormat="false" ht="12.8" hidden="false" customHeight="false" outlineLevel="0" collapsed="false">
      <c r="A755" s="30" t="s">
        <v>899</v>
      </c>
      <c r="B755" s="0" t="n">
        <v>49.18</v>
      </c>
      <c r="C755" s="0" t="n">
        <v>49.360001</v>
      </c>
      <c r="D755" s="0" t="n">
        <v>46.990002</v>
      </c>
      <c r="E755" s="0" t="n">
        <v>47.82</v>
      </c>
      <c r="F755" s="0" t="n">
        <v>47.82</v>
      </c>
      <c r="G755" s="0" t="n">
        <v>3407500</v>
      </c>
    </row>
    <row r="756" customFormat="false" ht="12.8" hidden="false" customHeight="false" outlineLevel="0" collapsed="false">
      <c r="A756" s="30" t="s">
        <v>900</v>
      </c>
      <c r="B756" s="0" t="n">
        <v>48.330002</v>
      </c>
      <c r="C756" s="0" t="n">
        <v>49.09</v>
      </c>
      <c r="D756" s="0" t="n">
        <v>46.560001</v>
      </c>
      <c r="E756" s="0" t="n">
        <v>47.200001</v>
      </c>
      <c r="F756" s="0" t="n">
        <v>47.200001</v>
      </c>
      <c r="G756" s="0" t="n">
        <v>2753600</v>
      </c>
    </row>
    <row r="757" customFormat="false" ht="12.8" hidden="false" customHeight="false" outlineLevel="0" collapsed="false">
      <c r="A757" s="30" t="s">
        <v>901</v>
      </c>
      <c r="B757" s="0" t="n">
        <v>46.400002</v>
      </c>
      <c r="C757" s="0" t="n">
        <v>47.77</v>
      </c>
      <c r="D757" s="0" t="n">
        <v>43.139999</v>
      </c>
      <c r="E757" s="0" t="n">
        <v>47.279999</v>
      </c>
      <c r="F757" s="0" t="n">
        <v>47.279999</v>
      </c>
      <c r="G757" s="0" t="n">
        <v>3911200</v>
      </c>
    </row>
    <row r="758" customFormat="false" ht="12.8" hidden="false" customHeight="false" outlineLevel="0" collapsed="false">
      <c r="A758" s="30" t="s">
        <v>902</v>
      </c>
      <c r="B758" s="0" t="n">
        <v>47.93</v>
      </c>
      <c r="C758" s="0" t="n">
        <v>48.830002</v>
      </c>
      <c r="D758" s="0" t="n">
        <v>47.119999</v>
      </c>
      <c r="E758" s="0" t="n">
        <v>47.900002</v>
      </c>
      <c r="F758" s="0" t="n">
        <v>47.900002</v>
      </c>
      <c r="G758" s="0" t="n">
        <v>1981200</v>
      </c>
    </row>
    <row r="759" customFormat="false" ht="12.8" hidden="false" customHeight="false" outlineLevel="0" collapsed="false">
      <c r="A759" s="30" t="s">
        <v>903</v>
      </c>
      <c r="B759" s="0" t="n">
        <v>48.68</v>
      </c>
      <c r="C759" s="0" t="n">
        <v>49.77</v>
      </c>
      <c r="D759" s="0" t="n">
        <v>47.529999</v>
      </c>
      <c r="E759" s="0" t="n">
        <v>47.98</v>
      </c>
      <c r="F759" s="0" t="n">
        <v>47.98</v>
      </c>
      <c r="G759" s="0" t="n">
        <v>1923400</v>
      </c>
    </row>
    <row r="760" customFormat="false" ht="12.8" hidden="false" customHeight="false" outlineLevel="0" collapsed="false">
      <c r="A760" s="30" t="s">
        <v>904</v>
      </c>
      <c r="B760" s="0" t="n">
        <v>47.849998</v>
      </c>
      <c r="C760" s="0" t="n">
        <v>48.790001</v>
      </c>
      <c r="D760" s="0" t="n">
        <v>47.240002</v>
      </c>
      <c r="E760" s="0" t="n">
        <v>47.32</v>
      </c>
      <c r="F760" s="0" t="n">
        <v>47.32</v>
      </c>
      <c r="G760" s="0" t="n">
        <v>1438800</v>
      </c>
    </row>
    <row r="761" customFormat="false" ht="12.8" hidden="false" customHeight="false" outlineLevel="0" collapsed="false">
      <c r="A761" s="30" t="s">
        <v>905</v>
      </c>
      <c r="B761" s="0" t="n">
        <v>47.950001</v>
      </c>
      <c r="C761" s="0" t="n">
        <v>48.84</v>
      </c>
      <c r="D761" s="0" t="n">
        <v>47.27</v>
      </c>
      <c r="E761" s="0" t="n">
        <v>48.610001</v>
      </c>
      <c r="F761" s="0" t="n">
        <v>48.610001</v>
      </c>
      <c r="G761" s="0" t="n">
        <v>1877200</v>
      </c>
    </row>
    <row r="762" customFormat="false" ht="12.8" hidden="false" customHeight="false" outlineLevel="0" collapsed="false">
      <c r="A762" s="30" t="s">
        <v>906</v>
      </c>
      <c r="B762" s="0" t="n">
        <v>48.57</v>
      </c>
      <c r="C762" s="0" t="n">
        <v>49.009998</v>
      </c>
      <c r="D762" s="0" t="n">
        <v>45.029999</v>
      </c>
      <c r="E762" s="0" t="n">
        <v>45.23</v>
      </c>
      <c r="F762" s="0" t="n">
        <v>45.23</v>
      </c>
      <c r="G762" s="0" t="n">
        <v>2189800</v>
      </c>
    </row>
    <row r="763" customFormat="false" ht="12.8" hidden="false" customHeight="false" outlineLevel="0" collapsed="false">
      <c r="A763" s="30" t="s">
        <v>907</v>
      </c>
      <c r="B763" s="0" t="n">
        <v>45.509998</v>
      </c>
      <c r="C763" s="0" t="n">
        <v>45.689999</v>
      </c>
      <c r="D763" s="0" t="n">
        <v>42.209999</v>
      </c>
      <c r="E763" s="0" t="n">
        <v>42.459999</v>
      </c>
      <c r="F763" s="0" t="n">
        <v>42.459999</v>
      </c>
      <c r="G763" s="0" t="n">
        <v>5140000</v>
      </c>
    </row>
    <row r="764" customFormat="false" ht="12.8" hidden="false" customHeight="false" outlineLevel="0" collapsed="false">
      <c r="A764" s="30" t="s">
        <v>908</v>
      </c>
      <c r="B764" s="0" t="n">
        <v>42.57</v>
      </c>
      <c r="C764" s="0" t="n">
        <v>45.400002</v>
      </c>
      <c r="D764" s="0" t="n">
        <v>42.209999</v>
      </c>
      <c r="E764" s="0" t="n">
        <v>45.369999</v>
      </c>
      <c r="F764" s="0" t="n">
        <v>45.369999</v>
      </c>
      <c r="G764" s="0" t="n">
        <v>5676400</v>
      </c>
    </row>
    <row r="765" customFormat="false" ht="12.8" hidden="false" customHeight="false" outlineLevel="0" collapsed="false">
      <c r="A765" s="30" t="s">
        <v>909</v>
      </c>
      <c r="B765" s="0" t="n">
        <v>44.959999</v>
      </c>
      <c r="C765" s="0" t="n">
        <v>47.610001</v>
      </c>
      <c r="D765" s="0" t="n">
        <v>44.950001</v>
      </c>
      <c r="E765" s="0" t="n">
        <v>47.060001</v>
      </c>
      <c r="F765" s="0" t="n">
        <v>47.060001</v>
      </c>
      <c r="G765" s="0" t="n">
        <v>3857800</v>
      </c>
    </row>
    <row r="766" customFormat="false" ht="12.8" hidden="false" customHeight="false" outlineLevel="0" collapsed="false">
      <c r="A766" s="30" t="s">
        <v>910</v>
      </c>
      <c r="B766" s="0" t="n">
        <v>45.25</v>
      </c>
      <c r="C766" s="0" t="n">
        <v>45.25</v>
      </c>
      <c r="D766" s="0" t="n">
        <v>42.41</v>
      </c>
      <c r="E766" s="0" t="n">
        <v>43.02</v>
      </c>
      <c r="F766" s="0" t="n">
        <v>43.02</v>
      </c>
      <c r="G766" s="0" t="n">
        <v>4521100</v>
      </c>
    </row>
    <row r="767" customFormat="false" ht="12.8" hidden="false" customHeight="false" outlineLevel="0" collapsed="false">
      <c r="A767" s="30" t="s">
        <v>911</v>
      </c>
      <c r="B767" s="0" t="n">
        <v>43.509998</v>
      </c>
      <c r="C767" s="0" t="n">
        <v>43.790001</v>
      </c>
      <c r="D767" s="0" t="n">
        <v>41.25</v>
      </c>
      <c r="E767" s="0" t="n">
        <v>41.959999</v>
      </c>
      <c r="F767" s="0" t="n">
        <v>41.959999</v>
      </c>
      <c r="G767" s="0" t="n">
        <v>5388700</v>
      </c>
    </row>
    <row r="768" customFormat="false" ht="12.8" hidden="false" customHeight="false" outlineLevel="0" collapsed="false">
      <c r="A768" s="30" t="s">
        <v>912</v>
      </c>
      <c r="B768" s="0" t="n">
        <v>42.240002</v>
      </c>
      <c r="C768" s="0" t="n">
        <v>42.580002</v>
      </c>
      <c r="D768" s="0" t="n">
        <v>40.57</v>
      </c>
      <c r="E768" s="0" t="n">
        <v>42.5</v>
      </c>
      <c r="F768" s="0" t="n">
        <v>42.5</v>
      </c>
      <c r="G768" s="0" t="n">
        <v>3524900</v>
      </c>
    </row>
    <row r="769" customFormat="false" ht="12.8" hidden="false" customHeight="false" outlineLevel="0" collapsed="false">
      <c r="A769" s="30" t="s">
        <v>913</v>
      </c>
      <c r="B769" s="0" t="n">
        <v>42.169998</v>
      </c>
      <c r="C769" s="0" t="n">
        <v>42.779999</v>
      </c>
      <c r="D769" s="0" t="n">
        <v>38.720001</v>
      </c>
      <c r="E769" s="0" t="n">
        <v>39.459999</v>
      </c>
      <c r="F769" s="0" t="n">
        <v>39.459999</v>
      </c>
      <c r="G769" s="0" t="n">
        <v>3130400</v>
      </c>
    </row>
    <row r="770" customFormat="false" ht="12.8" hidden="false" customHeight="false" outlineLevel="0" collapsed="false">
      <c r="A770" s="30" t="s">
        <v>914</v>
      </c>
      <c r="B770" s="0" t="n">
        <v>38.509998</v>
      </c>
      <c r="C770" s="0" t="n">
        <v>39.290001</v>
      </c>
      <c r="D770" s="0" t="n">
        <v>37.529999</v>
      </c>
      <c r="E770" s="0" t="n">
        <v>38.200001</v>
      </c>
      <c r="F770" s="0" t="n">
        <v>38.200001</v>
      </c>
      <c r="G770" s="0" t="n">
        <v>3250900</v>
      </c>
    </row>
    <row r="771" customFormat="false" ht="12.8" hidden="false" customHeight="false" outlineLevel="0" collapsed="false">
      <c r="A771" s="30" t="s">
        <v>915</v>
      </c>
      <c r="B771" s="0" t="n">
        <v>37.68</v>
      </c>
      <c r="C771" s="0" t="n">
        <v>39.880001</v>
      </c>
      <c r="D771" s="0" t="n">
        <v>37.009998</v>
      </c>
      <c r="E771" s="0" t="n">
        <v>39.18</v>
      </c>
      <c r="F771" s="0" t="n">
        <v>39.18</v>
      </c>
      <c r="G771" s="0" t="n">
        <v>3220000</v>
      </c>
    </row>
    <row r="772" customFormat="false" ht="12.8" hidden="false" customHeight="false" outlineLevel="0" collapsed="false">
      <c r="A772" s="30" t="s">
        <v>916</v>
      </c>
      <c r="B772" s="0" t="n">
        <v>39.779999</v>
      </c>
      <c r="C772" s="0" t="n">
        <v>40.380001</v>
      </c>
      <c r="D772" s="0" t="n">
        <v>38.709999</v>
      </c>
      <c r="E772" s="0" t="n">
        <v>38.740002</v>
      </c>
      <c r="F772" s="0" t="n">
        <v>38.740002</v>
      </c>
      <c r="G772" s="0" t="n">
        <v>1964200</v>
      </c>
    </row>
    <row r="773" customFormat="false" ht="12.8" hidden="false" customHeight="false" outlineLevel="0" collapsed="false">
      <c r="A773" s="30" t="s">
        <v>917</v>
      </c>
      <c r="B773" s="0" t="n">
        <v>38.009998</v>
      </c>
      <c r="C773" s="0" t="n">
        <v>39.290001</v>
      </c>
      <c r="D773" s="0" t="n">
        <v>37.860001</v>
      </c>
      <c r="E773" s="0" t="n">
        <v>39</v>
      </c>
      <c r="F773" s="0" t="n">
        <v>39</v>
      </c>
      <c r="G773" s="0" t="n">
        <v>2340500</v>
      </c>
    </row>
    <row r="774" customFormat="false" ht="12.8" hidden="false" customHeight="false" outlineLevel="0" collapsed="false">
      <c r="A774" s="30" t="s">
        <v>918</v>
      </c>
      <c r="B774" s="0" t="n">
        <v>39.610001</v>
      </c>
      <c r="C774" s="0" t="n">
        <v>39.610001</v>
      </c>
      <c r="D774" s="0" t="n">
        <v>38.290001</v>
      </c>
      <c r="E774" s="0" t="n">
        <v>39.330002</v>
      </c>
      <c r="F774" s="0" t="n">
        <v>39.330002</v>
      </c>
      <c r="G774" s="0" t="n">
        <v>1438800</v>
      </c>
    </row>
    <row r="775" customFormat="false" ht="12.8" hidden="false" customHeight="false" outlineLevel="0" collapsed="false">
      <c r="A775" s="30" t="s">
        <v>919</v>
      </c>
      <c r="B775" s="0" t="n">
        <v>40.139999</v>
      </c>
      <c r="C775" s="0" t="n">
        <v>40.799999</v>
      </c>
      <c r="D775" s="0" t="n">
        <v>39.610001</v>
      </c>
      <c r="E775" s="0" t="n">
        <v>40.560001</v>
      </c>
      <c r="F775" s="0" t="n">
        <v>40.560001</v>
      </c>
      <c r="G775" s="0" t="n">
        <v>1915600</v>
      </c>
    </row>
    <row r="776" customFormat="false" ht="12.8" hidden="false" customHeight="false" outlineLevel="0" collapsed="false">
      <c r="A776" s="30" t="s">
        <v>920</v>
      </c>
      <c r="B776" s="0" t="n">
        <v>41.07</v>
      </c>
      <c r="C776" s="0" t="n">
        <v>43.709999</v>
      </c>
      <c r="D776" s="0" t="n">
        <v>40.669998</v>
      </c>
      <c r="E776" s="0" t="n">
        <v>42.830002</v>
      </c>
      <c r="F776" s="0" t="n">
        <v>42.830002</v>
      </c>
      <c r="G776" s="0" t="n">
        <v>3487700</v>
      </c>
    </row>
    <row r="777" customFormat="false" ht="12.8" hidden="false" customHeight="false" outlineLevel="0" collapsed="false">
      <c r="A777" s="30" t="s">
        <v>921</v>
      </c>
      <c r="B777" s="0" t="n">
        <v>42.57</v>
      </c>
      <c r="C777" s="0" t="n">
        <v>43.009998</v>
      </c>
      <c r="D777" s="0" t="n">
        <v>41.799999</v>
      </c>
      <c r="E777" s="0" t="n">
        <v>41.849998</v>
      </c>
      <c r="F777" s="0" t="n">
        <v>41.849998</v>
      </c>
      <c r="G777" s="0" t="n">
        <v>2117400</v>
      </c>
    </row>
    <row r="778" customFormat="false" ht="12.8" hidden="false" customHeight="false" outlineLevel="0" collapsed="false">
      <c r="A778" s="30" t="s">
        <v>922</v>
      </c>
      <c r="B778" s="0" t="n">
        <v>41.5</v>
      </c>
      <c r="C778" s="0" t="n">
        <v>43.310001</v>
      </c>
      <c r="D778" s="0" t="n">
        <v>40.950001</v>
      </c>
      <c r="E778" s="0" t="n">
        <v>42.490002</v>
      </c>
      <c r="F778" s="0" t="n">
        <v>42.490002</v>
      </c>
      <c r="G778" s="0" t="n">
        <v>2948300</v>
      </c>
    </row>
    <row r="779" customFormat="false" ht="12.8" hidden="false" customHeight="false" outlineLevel="0" collapsed="false">
      <c r="A779" s="30" t="s">
        <v>923</v>
      </c>
      <c r="B779" s="0" t="n">
        <v>42.98</v>
      </c>
      <c r="C779" s="0" t="n">
        <v>44.400002</v>
      </c>
      <c r="D779" s="0" t="n">
        <v>42.639999</v>
      </c>
      <c r="E779" s="0" t="n">
        <v>44.080002</v>
      </c>
      <c r="F779" s="0" t="n">
        <v>44.080002</v>
      </c>
      <c r="G779" s="0" t="n">
        <v>3218500</v>
      </c>
    </row>
    <row r="780" customFormat="false" ht="12.8" hidden="false" customHeight="false" outlineLevel="0" collapsed="false">
      <c r="A780" s="30" t="s">
        <v>924</v>
      </c>
      <c r="B780" s="0" t="n">
        <v>45.599998</v>
      </c>
      <c r="C780" s="0" t="n">
        <v>48.299999</v>
      </c>
      <c r="D780" s="0" t="n">
        <v>45.419998</v>
      </c>
      <c r="E780" s="0" t="n">
        <v>46.849998</v>
      </c>
      <c r="F780" s="0" t="n">
        <v>46.849998</v>
      </c>
      <c r="G780" s="0" t="n">
        <v>6831300</v>
      </c>
    </row>
    <row r="781" customFormat="false" ht="12.8" hidden="false" customHeight="false" outlineLevel="0" collapsed="false">
      <c r="A781" s="30" t="s">
        <v>925</v>
      </c>
      <c r="B781" s="0" t="n">
        <v>46.689999</v>
      </c>
      <c r="C781" s="0" t="n">
        <v>47.91</v>
      </c>
      <c r="D781" s="0" t="n">
        <v>45.279999</v>
      </c>
      <c r="E781" s="0" t="n">
        <v>47.900002</v>
      </c>
      <c r="F781" s="0" t="n">
        <v>47.900002</v>
      </c>
      <c r="G781" s="0" t="n">
        <v>3485400</v>
      </c>
    </row>
    <row r="782" customFormat="false" ht="12.8" hidden="false" customHeight="false" outlineLevel="0" collapsed="false">
      <c r="A782" s="30" t="s">
        <v>926</v>
      </c>
      <c r="B782" s="0" t="n">
        <v>48.220001</v>
      </c>
      <c r="C782" s="0" t="n">
        <v>49.25</v>
      </c>
      <c r="D782" s="0" t="n">
        <v>47.669998</v>
      </c>
      <c r="E782" s="0" t="n">
        <v>48.66</v>
      </c>
      <c r="F782" s="0" t="n">
        <v>48.66</v>
      </c>
      <c r="G782" s="0" t="n">
        <v>1881800</v>
      </c>
    </row>
    <row r="783" customFormat="false" ht="12.8" hidden="false" customHeight="false" outlineLevel="0" collapsed="false">
      <c r="A783" s="30" t="s">
        <v>927</v>
      </c>
      <c r="B783" s="0" t="n">
        <v>49.290001</v>
      </c>
      <c r="C783" s="0" t="n">
        <v>50.16</v>
      </c>
      <c r="D783" s="0" t="n">
        <v>48.490002</v>
      </c>
      <c r="E783" s="0" t="n">
        <v>49.639999</v>
      </c>
      <c r="F783" s="0" t="n">
        <v>49.639999</v>
      </c>
      <c r="G783" s="0" t="n">
        <v>2430200</v>
      </c>
    </row>
    <row r="784" customFormat="false" ht="12.8" hidden="false" customHeight="false" outlineLevel="0" collapsed="false">
      <c r="A784" s="30" t="s">
        <v>928</v>
      </c>
      <c r="B784" s="0" t="n">
        <v>49.330002</v>
      </c>
      <c r="C784" s="0" t="n">
        <v>50.119999</v>
      </c>
      <c r="D784" s="0" t="n">
        <v>48.990002</v>
      </c>
      <c r="E784" s="0" t="n">
        <v>49.130001</v>
      </c>
      <c r="F784" s="0" t="n">
        <v>49.130001</v>
      </c>
      <c r="G784" s="0" t="n">
        <v>1730800</v>
      </c>
    </row>
    <row r="785" customFormat="false" ht="12.8" hidden="false" customHeight="false" outlineLevel="0" collapsed="false">
      <c r="A785" s="30" t="s">
        <v>929</v>
      </c>
      <c r="B785" s="0" t="n">
        <v>49.84</v>
      </c>
      <c r="C785" s="0" t="n">
        <v>50.490002</v>
      </c>
      <c r="D785" s="0" t="n">
        <v>48.75</v>
      </c>
      <c r="E785" s="0" t="n">
        <v>50.310001</v>
      </c>
      <c r="F785" s="0" t="n">
        <v>50.310001</v>
      </c>
      <c r="G785" s="0" t="n">
        <v>1651600</v>
      </c>
    </row>
    <row r="786" customFormat="false" ht="12.8" hidden="false" customHeight="false" outlineLevel="0" collapsed="false">
      <c r="A786" s="30" t="s">
        <v>930</v>
      </c>
      <c r="B786" s="0" t="n">
        <v>50.369999</v>
      </c>
      <c r="C786" s="0" t="n">
        <v>50.669998</v>
      </c>
      <c r="D786" s="0" t="n">
        <v>49.790001</v>
      </c>
      <c r="E786" s="0" t="n">
        <v>50.529999</v>
      </c>
      <c r="F786" s="0" t="n">
        <v>50.529999</v>
      </c>
      <c r="G786" s="0" t="n">
        <v>1562900</v>
      </c>
    </row>
    <row r="787" customFormat="false" ht="12.8" hidden="false" customHeight="false" outlineLevel="0" collapsed="false">
      <c r="A787" s="30" t="s">
        <v>931</v>
      </c>
      <c r="B787" s="0" t="n">
        <v>50.049999</v>
      </c>
      <c r="C787" s="0" t="n">
        <v>50.48</v>
      </c>
      <c r="D787" s="0" t="n">
        <v>49.25</v>
      </c>
      <c r="E787" s="0" t="n">
        <v>50</v>
      </c>
      <c r="F787" s="0" t="n">
        <v>50</v>
      </c>
      <c r="G787" s="0" t="n">
        <v>2172000</v>
      </c>
    </row>
    <row r="788" customFormat="false" ht="12.8" hidden="false" customHeight="false" outlineLevel="0" collapsed="false">
      <c r="A788" s="30" t="s">
        <v>932</v>
      </c>
      <c r="B788" s="0" t="n">
        <v>50.349998</v>
      </c>
      <c r="C788" s="0" t="n">
        <v>50.490002</v>
      </c>
      <c r="D788" s="0" t="n">
        <v>49.080002</v>
      </c>
      <c r="E788" s="0" t="n">
        <v>49.560001</v>
      </c>
      <c r="F788" s="0" t="n">
        <v>49.560001</v>
      </c>
      <c r="G788" s="0" t="n">
        <v>2067600</v>
      </c>
    </row>
    <row r="789" customFormat="false" ht="12.8" hidden="false" customHeight="false" outlineLevel="0" collapsed="false">
      <c r="A789" s="30" t="s">
        <v>933</v>
      </c>
      <c r="B789" s="0" t="n">
        <v>49.130001</v>
      </c>
      <c r="C789" s="0" t="n">
        <v>49.77</v>
      </c>
      <c r="D789" s="0" t="n">
        <v>48.73</v>
      </c>
      <c r="E789" s="0" t="n">
        <v>49.68</v>
      </c>
      <c r="F789" s="0" t="n">
        <v>49.68</v>
      </c>
      <c r="G789" s="0" t="n">
        <v>1703800</v>
      </c>
    </row>
    <row r="790" customFormat="false" ht="12.8" hidden="false" customHeight="false" outlineLevel="0" collapsed="false">
      <c r="A790" s="30" t="s">
        <v>934</v>
      </c>
      <c r="B790" s="0" t="n">
        <v>49.110001</v>
      </c>
      <c r="C790" s="0" t="n">
        <v>49.580002</v>
      </c>
      <c r="D790" s="0" t="n">
        <v>47.23</v>
      </c>
      <c r="E790" s="0" t="n">
        <v>47.310001</v>
      </c>
      <c r="F790" s="0" t="n">
        <v>47.310001</v>
      </c>
      <c r="G790" s="0" t="n">
        <v>2596100</v>
      </c>
    </row>
    <row r="791" customFormat="false" ht="12.8" hidden="false" customHeight="false" outlineLevel="0" collapsed="false">
      <c r="A791" s="30" t="s">
        <v>935</v>
      </c>
      <c r="B791" s="0" t="n">
        <v>47.650002</v>
      </c>
      <c r="C791" s="0" t="n">
        <v>48.43</v>
      </c>
      <c r="D791" s="0" t="n">
        <v>46.689999</v>
      </c>
      <c r="E791" s="0" t="n">
        <v>47.59</v>
      </c>
      <c r="F791" s="0" t="n">
        <v>47.59</v>
      </c>
      <c r="G791" s="0" t="n">
        <v>1960400</v>
      </c>
    </row>
    <row r="792" customFormat="false" ht="12.8" hidden="false" customHeight="false" outlineLevel="0" collapsed="false">
      <c r="A792" s="30" t="s">
        <v>936</v>
      </c>
      <c r="B792" s="0" t="n">
        <v>47.889999</v>
      </c>
      <c r="C792" s="0" t="n">
        <v>48.34</v>
      </c>
      <c r="D792" s="0" t="n">
        <v>46.450001</v>
      </c>
      <c r="E792" s="0" t="n">
        <v>47.259998</v>
      </c>
      <c r="F792" s="0" t="n">
        <v>47.259998</v>
      </c>
      <c r="G792" s="0" t="n">
        <v>1437400</v>
      </c>
    </row>
    <row r="793" customFormat="false" ht="12.8" hidden="false" customHeight="false" outlineLevel="0" collapsed="false">
      <c r="A793" s="30" t="s">
        <v>937</v>
      </c>
      <c r="B793" s="0" t="n">
        <v>47.790001</v>
      </c>
      <c r="C793" s="0" t="n">
        <v>48.869999</v>
      </c>
      <c r="D793" s="0" t="n">
        <v>47.150002</v>
      </c>
      <c r="E793" s="0" t="n">
        <v>48.869999</v>
      </c>
      <c r="F793" s="0" t="n">
        <v>48.869999</v>
      </c>
      <c r="G793" s="0" t="n">
        <v>1204200</v>
      </c>
    </row>
    <row r="794" customFormat="false" ht="12.8" hidden="false" customHeight="false" outlineLevel="0" collapsed="false">
      <c r="A794" s="30" t="s">
        <v>938</v>
      </c>
      <c r="B794" s="0" t="n">
        <v>48.830002</v>
      </c>
      <c r="C794" s="0" t="n">
        <v>49.889999</v>
      </c>
      <c r="D794" s="0" t="n">
        <v>48.830002</v>
      </c>
      <c r="E794" s="0" t="n">
        <v>49.689999</v>
      </c>
      <c r="F794" s="0" t="n">
        <v>49.689999</v>
      </c>
      <c r="G794" s="0" t="n">
        <v>1758200</v>
      </c>
    </row>
    <row r="795" customFormat="false" ht="12.8" hidden="false" customHeight="false" outlineLevel="0" collapsed="false">
      <c r="A795" s="30" t="s">
        <v>939</v>
      </c>
      <c r="B795" s="0" t="n">
        <v>49.130001</v>
      </c>
      <c r="C795" s="0" t="n">
        <v>49.5</v>
      </c>
      <c r="D795" s="0" t="n">
        <v>48.119999</v>
      </c>
      <c r="E795" s="0" t="n">
        <v>48.41</v>
      </c>
      <c r="F795" s="0" t="n">
        <v>48.41</v>
      </c>
      <c r="G795" s="0" t="n">
        <v>1738000</v>
      </c>
    </row>
    <row r="796" customFormat="false" ht="12.8" hidden="false" customHeight="false" outlineLevel="0" collapsed="false">
      <c r="A796" s="30" t="s">
        <v>940</v>
      </c>
      <c r="B796" s="0" t="n">
        <v>48.389999</v>
      </c>
      <c r="C796" s="0" t="n">
        <v>49.959999</v>
      </c>
      <c r="D796" s="0" t="n">
        <v>48.009998</v>
      </c>
      <c r="E796" s="0" t="n">
        <v>49.709999</v>
      </c>
      <c r="F796" s="0" t="n">
        <v>49.709999</v>
      </c>
      <c r="G796" s="0" t="n">
        <v>1527000</v>
      </c>
    </row>
    <row r="797" customFormat="false" ht="12.8" hidden="false" customHeight="false" outlineLevel="0" collapsed="false">
      <c r="A797" s="30" t="s">
        <v>941</v>
      </c>
      <c r="B797" s="0" t="n">
        <v>50.540001</v>
      </c>
      <c r="C797" s="0" t="n">
        <v>51.720001</v>
      </c>
      <c r="D797" s="0" t="n">
        <v>50.040001</v>
      </c>
      <c r="E797" s="0" t="n">
        <v>51.419998</v>
      </c>
      <c r="F797" s="0" t="n">
        <v>51.419998</v>
      </c>
      <c r="G797" s="0" t="n">
        <v>1980900</v>
      </c>
    </row>
    <row r="798" customFormat="false" ht="12.8" hidden="false" customHeight="false" outlineLevel="0" collapsed="false">
      <c r="A798" s="30" t="s">
        <v>942</v>
      </c>
      <c r="B798" s="0" t="n">
        <v>51.540001</v>
      </c>
      <c r="C798" s="0" t="n">
        <v>53.32</v>
      </c>
      <c r="D798" s="0" t="n">
        <v>51.509998</v>
      </c>
      <c r="E798" s="0" t="n">
        <v>52.450001</v>
      </c>
      <c r="F798" s="0" t="n">
        <v>52.450001</v>
      </c>
      <c r="G798" s="0" t="n">
        <v>3636600</v>
      </c>
    </row>
    <row r="799" customFormat="false" ht="12.8" hidden="false" customHeight="false" outlineLevel="0" collapsed="false">
      <c r="A799" s="30" t="s">
        <v>943</v>
      </c>
      <c r="B799" s="0" t="n">
        <v>52.130001</v>
      </c>
      <c r="C799" s="0" t="n">
        <v>53.049999</v>
      </c>
      <c r="D799" s="0" t="n">
        <v>52.130001</v>
      </c>
      <c r="E799" s="0" t="n">
        <v>52.709999</v>
      </c>
      <c r="F799" s="0" t="n">
        <v>52.709999</v>
      </c>
      <c r="G799" s="0" t="n">
        <v>1791500</v>
      </c>
    </row>
    <row r="800" customFormat="false" ht="12.8" hidden="false" customHeight="false" outlineLevel="0" collapsed="false">
      <c r="A800" s="30" t="s">
        <v>944</v>
      </c>
      <c r="B800" s="0" t="n">
        <v>51.549999</v>
      </c>
      <c r="C800" s="0" t="n">
        <v>52.18</v>
      </c>
      <c r="D800" s="0" t="n">
        <v>51.009998</v>
      </c>
      <c r="E800" s="0" t="n">
        <v>51.639999</v>
      </c>
      <c r="F800" s="0" t="n">
        <v>51.639999</v>
      </c>
      <c r="G800" s="0" t="n">
        <v>2318200</v>
      </c>
    </row>
    <row r="801" customFormat="false" ht="12.8" hidden="false" customHeight="false" outlineLevel="0" collapsed="false">
      <c r="A801" s="30" t="s">
        <v>945</v>
      </c>
      <c r="B801" s="0" t="n">
        <v>51.669998</v>
      </c>
      <c r="C801" s="0" t="n">
        <v>51.669998</v>
      </c>
      <c r="D801" s="0" t="n">
        <v>49.700001</v>
      </c>
      <c r="E801" s="0" t="n">
        <v>49.77</v>
      </c>
      <c r="F801" s="0" t="n">
        <v>49.77</v>
      </c>
      <c r="G801" s="0" t="n">
        <v>2597800</v>
      </c>
    </row>
    <row r="802" customFormat="false" ht="12.8" hidden="false" customHeight="false" outlineLevel="0" collapsed="false">
      <c r="A802" s="30" t="s">
        <v>946</v>
      </c>
      <c r="B802" s="0" t="n">
        <v>49.709999</v>
      </c>
      <c r="C802" s="0" t="n">
        <v>51.27</v>
      </c>
      <c r="D802" s="0" t="n">
        <v>49.450001</v>
      </c>
      <c r="E802" s="0" t="n">
        <v>51.080002</v>
      </c>
      <c r="F802" s="0" t="n">
        <v>51.080002</v>
      </c>
      <c r="G802" s="0" t="n">
        <v>2140900</v>
      </c>
    </row>
    <row r="803" customFormat="false" ht="12.8" hidden="false" customHeight="false" outlineLevel="0" collapsed="false">
      <c r="A803" s="30" t="s">
        <v>947</v>
      </c>
      <c r="B803" s="0" t="n">
        <v>51.110001</v>
      </c>
      <c r="C803" s="0" t="n">
        <v>51.459999</v>
      </c>
      <c r="D803" s="0" t="n">
        <v>50.549999</v>
      </c>
      <c r="E803" s="0" t="n">
        <v>51.349998</v>
      </c>
      <c r="F803" s="0" t="n">
        <v>51.349998</v>
      </c>
      <c r="G803" s="0" t="n">
        <v>1466900</v>
      </c>
    </row>
    <row r="804" customFormat="false" ht="12.8" hidden="false" customHeight="false" outlineLevel="0" collapsed="false">
      <c r="A804" s="30" t="s">
        <v>948</v>
      </c>
      <c r="B804" s="0" t="n">
        <v>51.130001</v>
      </c>
      <c r="C804" s="0" t="n">
        <v>51.419998</v>
      </c>
      <c r="D804" s="0" t="n">
        <v>50.650002</v>
      </c>
      <c r="E804" s="0" t="n">
        <v>51.259998</v>
      </c>
      <c r="F804" s="0" t="n">
        <v>51.259998</v>
      </c>
      <c r="G804" s="0" t="n">
        <v>1211000</v>
      </c>
    </row>
    <row r="805" customFormat="false" ht="12.8" hidden="false" customHeight="false" outlineLevel="0" collapsed="false">
      <c r="A805" s="30" t="s">
        <v>949</v>
      </c>
      <c r="B805" s="0" t="n">
        <v>52.66</v>
      </c>
      <c r="C805" s="0" t="n">
        <v>54.34</v>
      </c>
      <c r="D805" s="0" t="n">
        <v>52.470001</v>
      </c>
      <c r="E805" s="0" t="n">
        <v>54.18</v>
      </c>
      <c r="F805" s="0" t="n">
        <v>54.18</v>
      </c>
      <c r="G805" s="0" t="n">
        <v>2356400</v>
      </c>
    </row>
    <row r="806" customFormat="false" ht="12.8" hidden="false" customHeight="false" outlineLevel="0" collapsed="false">
      <c r="A806" s="30" t="s">
        <v>950</v>
      </c>
      <c r="B806" s="0" t="n">
        <v>54.290001</v>
      </c>
      <c r="C806" s="0" t="n">
        <v>55.59</v>
      </c>
      <c r="D806" s="0" t="n">
        <v>53.91</v>
      </c>
      <c r="E806" s="0" t="n">
        <v>55.290001</v>
      </c>
      <c r="F806" s="0" t="n">
        <v>55.290001</v>
      </c>
      <c r="G806" s="0" t="n">
        <v>2692000</v>
      </c>
    </row>
    <row r="807" customFormat="false" ht="12.8" hidden="false" customHeight="false" outlineLevel="0" collapsed="false">
      <c r="A807" s="30" t="s">
        <v>951</v>
      </c>
      <c r="B807" s="0" t="n">
        <v>54.709999</v>
      </c>
      <c r="C807" s="0" t="n">
        <v>55.25</v>
      </c>
      <c r="D807" s="0" t="n">
        <v>53.799999</v>
      </c>
      <c r="E807" s="0" t="n">
        <v>54.52</v>
      </c>
      <c r="F807" s="0" t="n">
        <v>54.52</v>
      </c>
      <c r="G807" s="0" t="n">
        <v>1979300</v>
      </c>
    </row>
    <row r="808" customFormat="false" ht="12.8" hidden="false" customHeight="false" outlineLevel="0" collapsed="false">
      <c r="A808" s="30" t="s">
        <v>952</v>
      </c>
      <c r="B808" s="0" t="n">
        <v>54.580002</v>
      </c>
      <c r="C808" s="0" t="n">
        <v>54.889999</v>
      </c>
      <c r="D808" s="0" t="n">
        <v>54.240002</v>
      </c>
      <c r="E808" s="0" t="n">
        <v>54.639999</v>
      </c>
      <c r="F808" s="0" t="n">
        <v>54.639999</v>
      </c>
      <c r="G808" s="0" t="n">
        <v>829100</v>
      </c>
    </row>
    <row r="809" customFormat="false" ht="12.8" hidden="false" customHeight="false" outlineLevel="0" collapsed="false">
      <c r="A809" s="30" t="s">
        <v>953</v>
      </c>
      <c r="B809" s="0" t="n">
        <v>54.029999</v>
      </c>
      <c r="C809" s="0" t="n">
        <v>54.279999</v>
      </c>
      <c r="D809" s="0" t="n">
        <v>53.43</v>
      </c>
      <c r="E809" s="0" t="n">
        <v>53.959999</v>
      </c>
      <c r="F809" s="0" t="n">
        <v>53.959999</v>
      </c>
      <c r="G809" s="0" t="n">
        <v>1640200</v>
      </c>
    </row>
    <row r="810" customFormat="false" ht="12.8" hidden="false" customHeight="false" outlineLevel="0" collapsed="false">
      <c r="A810" s="30" t="s">
        <v>954</v>
      </c>
      <c r="B810" s="0" t="n">
        <v>54.09</v>
      </c>
      <c r="C810" s="0" t="n">
        <v>55.130001</v>
      </c>
      <c r="D810" s="0" t="n">
        <v>53.959999</v>
      </c>
      <c r="E810" s="0" t="n">
        <v>54.990002</v>
      </c>
      <c r="F810" s="0" t="n">
        <v>54.990002</v>
      </c>
      <c r="G810" s="0" t="n">
        <v>1576900</v>
      </c>
    </row>
    <row r="811" customFormat="false" ht="12.8" hidden="false" customHeight="false" outlineLevel="0" collapsed="false">
      <c r="A811" s="30" t="s">
        <v>955</v>
      </c>
      <c r="B811" s="0" t="n">
        <v>54.93</v>
      </c>
      <c r="C811" s="0" t="n">
        <v>55.029999</v>
      </c>
      <c r="D811" s="0" t="n">
        <v>53.48</v>
      </c>
      <c r="E811" s="0" t="n">
        <v>53.790001</v>
      </c>
      <c r="F811" s="0" t="n">
        <v>53.790001</v>
      </c>
      <c r="G811" s="0" t="n">
        <v>1652700</v>
      </c>
    </row>
    <row r="812" customFormat="false" ht="12.8" hidden="false" customHeight="false" outlineLevel="0" collapsed="false">
      <c r="A812" s="30" t="s">
        <v>956</v>
      </c>
      <c r="B812" s="0" t="n">
        <v>54.259998</v>
      </c>
      <c r="C812" s="0" t="n">
        <v>54.669998</v>
      </c>
      <c r="D812" s="0" t="n">
        <v>53.169998</v>
      </c>
      <c r="E812" s="0" t="n">
        <v>53.639999</v>
      </c>
      <c r="F812" s="0" t="n">
        <v>53.639999</v>
      </c>
      <c r="G812" s="0" t="n">
        <v>827400</v>
      </c>
    </row>
    <row r="813" customFormat="false" ht="12.8" hidden="false" customHeight="false" outlineLevel="0" collapsed="false">
      <c r="A813" s="30" t="s">
        <v>957</v>
      </c>
      <c r="B813" s="0" t="n">
        <v>54.639999</v>
      </c>
      <c r="C813" s="0" t="n">
        <v>54.880001</v>
      </c>
      <c r="D813" s="0" t="n">
        <v>53.509998</v>
      </c>
      <c r="E813" s="0" t="n">
        <v>53.529999</v>
      </c>
      <c r="F813" s="0" t="n">
        <v>53.529999</v>
      </c>
      <c r="G813" s="0" t="n">
        <v>828800</v>
      </c>
    </row>
    <row r="814" customFormat="false" ht="12.8" hidden="false" customHeight="false" outlineLevel="0" collapsed="false">
      <c r="A814" s="30" t="s">
        <v>958</v>
      </c>
      <c r="B814" s="0" t="n">
        <v>53.57</v>
      </c>
      <c r="C814" s="0" t="n">
        <v>54.029999</v>
      </c>
      <c r="D814" s="0" t="n">
        <v>53.029999</v>
      </c>
      <c r="E814" s="0" t="n">
        <v>53.93</v>
      </c>
      <c r="F814" s="0" t="n">
        <v>53.93</v>
      </c>
      <c r="G814" s="0" t="n">
        <v>938900</v>
      </c>
    </row>
    <row r="815" customFormat="false" ht="12.8" hidden="false" customHeight="false" outlineLevel="0" collapsed="false">
      <c r="A815" s="30" t="s">
        <v>959</v>
      </c>
      <c r="B815" s="0" t="n">
        <v>54.330002</v>
      </c>
      <c r="C815" s="0" t="n">
        <v>55.220001</v>
      </c>
      <c r="D815" s="0" t="n">
        <v>53.799999</v>
      </c>
      <c r="E815" s="0" t="n">
        <v>55.16</v>
      </c>
      <c r="F815" s="0" t="n">
        <v>55.16</v>
      </c>
      <c r="G815" s="0" t="n">
        <v>752300</v>
      </c>
    </row>
    <row r="816" customFormat="false" ht="12.8" hidden="false" customHeight="false" outlineLevel="0" collapsed="false">
      <c r="A816" s="30" t="s">
        <v>960</v>
      </c>
      <c r="B816" s="0" t="n">
        <v>55</v>
      </c>
      <c r="C816" s="0" t="n">
        <v>55.240002</v>
      </c>
      <c r="D816" s="0" t="n">
        <v>54.209999</v>
      </c>
      <c r="E816" s="0" t="n">
        <v>54.52</v>
      </c>
      <c r="F816" s="0" t="n">
        <v>54.52</v>
      </c>
      <c r="G816" s="0" t="n">
        <v>727400</v>
      </c>
    </row>
    <row r="817" customFormat="false" ht="12.8" hidden="false" customHeight="false" outlineLevel="0" collapsed="false">
      <c r="A817" s="30" t="s">
        <v>961</v>
      </c>
      <c r="B817" s="0" t="n">
        <v>54.66</v>
      </c>
      <c r="C817" s="0" t="n">
        <v>54.66</v>
      </c>
      <c r="D817" s="0" t="n">
        <v>52.330002</v>
      </c>
      <c r="E817" s="0" t="n">
        <v>53.080002</v>
      </c>
      <c r="F817" s="0" t="n">
        <v>53.080002</v>
      </c>
      <c r="G817" s="0" t="n">
        <v>2779100</v>
      </c>
    </row>
    <row r="818" customFormat="false" ht="12.8" hidden="false" customHeight="false" outlineLevel="0" collapsed="false">
      <c r="A818" s="30" t="s">
        <v>962</v>
      </c>
      <c r="B818" s="0" t="n">
        <v>53.060001</v>
      </c>
      <c r="C818" s="0" t="n">
        <v>53.169998</v>
      </c>
      <c r="D818" s="0" t="n">
        <v>51.290001</v>
      </c>
      <c r="E818" s="0" t="n">
        <v>52.139999</v>
      </c>
      <c r="F818" s="0" t="n">
        <v>52.139999</v>
      </c>
      <c r="G818" s="0" t="n">
        <v>2601200</v>
      </c>
    </row>
    <row r="819" customFormat="false" ht="12.8" hidden="false" customHeight="false" outlineLevel="0" collapsed="false">
      <c r="A819" s="30" t="s">
        <v>963</v>
      </c>
      <c r="B819" s="0" t="n">
        <v>52.470001</v>
      </c>
      <c r="C819" s="0" t="n">
        <v>52.52</v>
      </c>
      <c r="D819" s="0" t="n">
        <v>51.189999</v>
      </c>
      <c r="E819" s="0" t="n">
        <v>51.5</v>
      </c>
      <c r="F819" s="0" t="n">
        <v>51.5</v>
      </c>
      <c r="G819" s="0" t="n">
        <v>1993500</v>
      </c>
    </row>
    <row r="820" customFormat="false" ht="12.8" hidden="false" customHeight="false" outlineLevel="0" collapsed="false">
      <c r="A820" s="30" t="s">
        <v>964</v>
      </c>
      <c r="B820" s="0" t="n">
        <v>51.43</v>
      </c>
      <c r="C820" s="0" t="n">
        <v>51.689999</v>
      </c>
      <c r="D820" s="0" t="n">
        <v>50.459999</v>
      </c>
      <c r="E820" s="0" t="n">
        <v>50.900002</v>
      </c>
      <c r="F820" s="0" t="n">
        <v>50.900002</v>
      </c>
      <c r="G820" s="0" t="n">
        <v>1604000</v>
      </c>
    </row>
    <row r="821" customFormat="false" ht="12.8" hidden="false" customHeight="false" outlineLevel="0" collapsed="false">
      <c r="A821" s="30" t="s">
        <v>965</v>
      </c>
      <c r="B821" s="0" t="n">
        <v>50.689999</v>
      </c>
      <c r="C821" s="0" t="n">
        <v>50.790001</v>
      </c>
      <c r="D821" s="0" t="n">
        <v>49.610001</v>
      </c>
      <c r="E821" s="0" t="n">
        <v>49.970001</v>
      </c>
      <c r="F821" s="0" t="n">
        <v>49.970001</v>
      </c>
      <c r="G821" s="0" t="n">
        <v>1353400</v>
      </c>
    </row>
    <row r="822" customFormat="false" ht="12.8" hidden="false" customHeight="false" outlineLevel="0" collapsed="false">
      <c r="A822" s="30" t="s">
        <v>966</v>
      </c>
      <c r="B822" s="0" t="n">
        <v>50.02</v>
      </c>
      <c r="C822" s="0" t="n">
        <v>50.310001</v>
      </c>
      <c r="D822" s="0" t="n">
        <v>48.41</v>
      </c>
      <c r="E822" s="0" t="n">
        <v>48.66</v>
      </c>
      <c r="F822" s="0" t="n">
        <v>48.66</v>
      </c>
      <c r="G822" s="0" t="n">
        <v>2402300</v>
      </c>
    </row>
    <row r="823" customFormat="false" ht="12.8" hidden="false" customHeight="false" outlineLevel="0" collapsed="false">
      <c r="A823" s="30" t="s">
        <v>967</v>
      </c>
      <c r="B823" s="0" t="n">
        <v>48.73</v>
      </c>
      <c r="C823" s="0" t="n">
        <v>49.34</v>
      </c>
      <c r="D823" s="0" t="n">
        <v>48.66</v>
      </c>
      <c r="E823" s="0" t="n">
        <v>49.310001</v>
      </c>
      <c r="F823" s="0" t="n">
        <v>49.310001</v>
      </c>
      <c r="G823" s="0" t="n">
        <v>2010500</v>
      </c>
    </row>
    <row r="824" customFormat="false" ht="12.8" hidden="false" customHeight="false" outlineLevel="0" collapsed="false">
      <c r="A824" s="30" t="s">
        <v>968</v>
      </c>
      <c r="B824" s="0" t="n">
        <v>49.139999</v>
      </c>
      <c r="C824" s="0" t="n">
        <v>49.470001</v>
      </c>
      <c r="D824" s="0" t="n">
        <v>48.240002</v>
      </c>
      <c r="E824" s="0" t="n">
        <v>48.849998</v>
      </c>
      <c r="F824" s="0" t="n">
        <v>48.849998</v>
      </c>
      <c r="G824" s="0" t="n">
        <v>1276800</v>
      </c>
    </row>
    <row r="825" customFormat="false" ht="12.8" hidden="false" customHeight="false" outlineLevel="0" collapsed="false">
      <c r="A825" s="30" t="s">
        <v>969</v>
      </c>
      <c r="B825" s="0" t="n">
        <v>48.689999</v>
      </c>
      <c r="C825" s="0" t="n">
        <v>49.919998</v>
      </c>
      <c r="D825" s="0" t="n">
        <v>48.5</v>
      </c>
      <c r="E825" s="0" t="n">
        <v>49.799999</v>
      </c>
      <c r="F825" s="0" t="n">
        <v>49.799999</v>
      </c>
      <c r="G825" s="0" t="n">
        <v>1554200</v>
      </c>
    </row>
    <row r="826" customFormat="false" ht="12.8" hidden="false" customHeight="false" outlineLevel="0" collapsed="false">
      <c r="A826" s="30" t="s">
        <v>970</v>
      </c>
      <c r="B826" s="0" t="n">
        <v>49.419998</v>
      </c>
      <c r="C826" s="0" t="n">
        <v>49.66</v>
      </c>
      <c r="D826" s="0" t="n">
        <v>48.470001</v>
      </c>
      <c r="E826" s="0" t="n">
        <v>48.73</v>
      </c>
      <c r="F826" s="0" t="n">
        <v>48.73</v>
      </c>
      <c r="G826" s="0" t="n">
        <v>2098300</v>
      </c>
    </row>
    <row r="827" customFormat="false" ht="12.8" hidden="false" customHeight="false" outlineLevel="0" collapsed="false">
      <c r="A827" s="30" t="s">
        <v>971</v>
      </c>
      <c r="B827" s="0" t="n">
        <v>49.5</v>
      </c>
      <c r="C827" s="0" t="n">
        <v>50.200001</v>
      </c>
      <c r="D827" s="0" t="n">
        <v>47.779999</v>
      </c>
      <c r="E827" s="0" t="n">
        <v>48.889999</v>
      </c>
      <c r="F827" s="0" t="n">
        <v>48.889999</v>
      </c>
      <c r="G827" s="0" t="n">
        <v>2526700</v>
      </c>
    </row>
    <row r="828" customFormat="false" ht="12.8" hidden="false" customHeight="false" outlineLevel="0" collapsed="false">
      <c r="A828" s="30" t="s">
        <v>972</v>
      </c>
      <c r="B828" s="0" t="n">
        <v>48.830002</v>
      </c>
      <c r="C828" s="0" t="n">
        <v>49.950001</v>
      </c>
      <c r="D828" s="0" t="n">
        <v>48.650002</v>
      </c>
      <c r="E828" s="0" t="n">
        <v>49.830002</v>
      </c>
      <c r="F828" s="0" t="n">
        <v>49.830002</v>
      </c>
      <c r="G828" s="0" t="n">
        <v>1624800</v>
      </c>
    </row>
    <row r="829" customFormat="false" ht="12.8" hidden="false" customHeight="false" outlineLevel="0" collapsed="false">
      <c r="A829" s="30" t="s">
        <v>973</v>
      </c>
      <c r="B829" s="0" t="n">
        <v>49.380001</v>
      </c>
      <c r="C829" s="0" t="n">
        <v>50.310001</v>
      </c>
      <c r="D829" s="0" t="n">
        <v>49.200001</v>
      </c>
      <c r="E829" s="0" t="n">
        <v>50.139999</v>
      </c>
      <c r="F829" s="0" t="n">
        <v>50.139999</v>
      </c>
      <c r="G829" s="0" t="n">
        <v>2091900</v>
      </c>
    </row>
    <row r="830" customFormat="false" ht="12.8" hidden="false" customHeight="false" outlineLevel="0" collapsed="false">
      <c r="A830" s="30" t="s">
        <v>974</v>
      </c>
      <c r="B830" s="0" t="n">
        <v>49.540001</v>
      </c>
      <c r="C830" s="0" t="n">
        <v>50.25</v>
      </c>
      <c r="D830" s="0" t="n">
        <v>48.889999</v>
      </c>
      <c r="E830" s="0" t="n">
        <v>49.16</v>
      </c>
      <c r="F830" s="0" t="n">
        <v>49.16</v>
      </c>
      <c r="G830" s="0" t="n">
        <v>1890100</v>
      </c>
    </row>
    <row r="831" customFormat="false" ht="12.8" hidden="false" customHeight="false" outlineLevel="0" collapsed="false">
      <c r="A831" s="30" t="s">
        <v>975</v>
      </c>
      <c r="B831" s="0" t="n">
        <v>49.18</v>
      </c>
      <c r="C831" s="0" t="n">
        <v>49.790001</v>
      </c>
      <c r="D831" s="0" t="n">
        <v>48.75</v>
      </c>
      <c r="E831" s="0" t="n">
        <v>48.880001</v>
      </c>
      <c r="F831" s="0" t="n">
        <v>48.880001</v>
      </c>
      <c r="G831" s="0" t="n">
        <v>1319900</v>
      </c>
    </row>
    <row r="832" customFormat="false" ht="12.8" hidden="false" customHeight="false" outlineLevel="0" collapsed="false">
      <c r="A832" s="30" t="s">
        <v>976</v>
      </c>
      <c r="B832" s="0" t="n">
        <v>48.549999</v>
      </c>
      <c r="C832" s="0" t="n">
        <v>49</v>
      </c>
      <c r="D832" s="0" t="n">
        <v>47.93</v>
      </c>
      <c r="E832" s="0" t="n">
        <v>48.889999</v>
      </c>
      <c r="F832" s="0" t="n">
        <v>48.889999</v>
      </c>
      <c r="G832" s="0" t="n">
        <v>1031400</v>
      </c>
    </row>
    <row r="833" customFormat="false" ht="12.8" hidden="false" customHeight="false" outlineLevel="0" collapsed="false">
      <c r="A833" s="30" t="s">
        <v>977</v>
      </c>
      <c r="B833" s="0" t="n">
        <v>48.880001</v>
      </c>
      <c r="C833" s="0" t="n">
        <v>49.68</v>
      </c>
      <c r="D833" s="0" t="n">
        <v>48.639999</v>
      </c>
      <c r="E833" s="0" t="n">
        <v>49.25</v>
      </c>
      <c r="F833" s="0" t="n">
        <v>49.25</v>
      </c>
      <c r="G833" s="0" t="n">
        <v>1868100</v>
      </c>
    </row>
    <row r="834" customFormat="false" ht="12.8" hidden="false" customHeight="false" outlineLevel="0" collapsed="false">
      <c r="A834" s="30" t="s">
        <v>978</v>
      </c>
      <c r="B834" s="0" t="n">
        <v>45.27</v>
      </c>
      <c r="C834" s="0" t="n">
        <v>47.98</v>
      </c>
      <c r="D834" s="0" t="n">
        <v>44.09</v>
      </c>
      <c r="E834" s="0" t="n">
        <v>46.889999</v>
      </c>
      <c r="F834" s="0" t="n">
        <v>46.889999</v>
      </c>
      <c r="G834" s="0" t="n">
        <v>7756400</v>
      </c>
    </row>
    <row r="835" customFormat="false" ht="12.8" hidden="false" customHeight="false" outlineLevel="0" collapsed="false">
      <c r="A835" s="30" t="s">
        <v>979</v>
      </c>
      <c r="B835" s="0" t="n">
        <v>46.810001</v>
      </c>
      <c r="C835" s="0" t="n">
        <v>47.939999</v>
      </c>
      <c r="D835" s="0" t="n">
        <v>46.57</v>
      </c>
      <c r="E835" s="0" t="n">
        <v>46.68</v>
      </c>
      <c r="F835" s="0" t="n">
        <v>46.68</v>
      </c>
      <c r="G835" s="0" t="n">
        <v>1759600</v>
      </c>
    </row>
    <row r="836" customFormat="false" ht="12.8" hidden="false" customHeight="false" outlineLevel="0" collapsed="false">
      <c r="A836" s="30" t="s">
        <v>980</v>
      </c>
      <c r="B836" s="0" t="n">
        <v>47.02</v>
      </c>
      <c r="C836" s="0" t="n">
        <v>47.48</v>
      </c>
      <c r="D836" s="0" t="n">
        <v>46.360001</v>
      </c>
      <c r="E836" s="0" t="n">
        <v>47.189999</v>
      </c>
      <c r="F836" s="0" t="n">
        <v>47.189999</v>
      </c>
      <c r="G836" s="0" t="n">
        <v>1483700</v>
      </c>
    </row>
    <row r="837" customFormat="false" ht="12.8" hidden="false" customHeight="false" outlineLevel="0" collapsed="false">
      <c r="A837" s="30" t="s">
        <v>981</v>
      </c>
      <c r="B837" s="0" t="n">
        <v>47.049999</v>
      </c>
      <c r="C837" s="0" t="n">
        <v>47.450001</v>
      </c>
      <c r="D837" s="0" t="n">
        <v>46.189999</v>
      </c>
      <c r="E837" s="0" t="n">
        <v>46.380001</v>
      </c>
      <c r="F837" s="0" t="n">
        <v>46.380001</v>
      </c>
      <c r="G837" s="0" t="n">
        <v>1488500</v>
      </c>
    </row>
    <row r="838" customFormat="false" ht="12.8" hidden="false" customHeight="false" outlineLevel="0" collapsed="false">
      <c r="A838" s="30" t="s">
        <v>982</v>
      </c>
      <c r="B838" s="0" t="n">
        <v>46.330002</v>
      </c>
      <c r="C838" s="0" t="n">
        <v>47.610001</v>
      </c>
      <c r="D838" s="0" t="n">
        <v>46.209999</v>
      </c>
      <c r="E838" s="0" t="n">
        <v>47.349998</v>
      </c>
      <c r="F838" s="0" t="n">
        <v>47.349998</v>
      </c>
      <c r="G838" s="0" t="n">
        <v>1310800</v>
      </c>
    </row>
    <row r="839" customFormat="false" ht="12.8" hidden="false" customHeight="false" outlineLevel="0" collapsed="false">
      <c r="A839" s="30" t="s">
        <v>983</v>
      </c>
      <c r="B839" s="0" t="n">
        <v>47.110001</v>
      </c>
      <c r="C839" s="0" t="n">
        <v>48.02</v>
      </c>
      <c r="D839" s="0" t="n">
        <v>46.900002</v>
      </c>
      <c r="E839" s="0" t="n">
        <v>47.23</v>
      </c>
      <c r="F839" s="0" t="n">
        <v>47.23</v>
      </c>
      <c r="G839" s="0" t="n">
        <v>1342700</v>
      </c>
    </row>
    <row r="840" customFormat="false" ht="12.8" hidden="false" customHeight="false" outlineLevel="0" collapsed="false">
      <c r="A840" s="30" t="s">
        <v>984</v>
      </c>
      <c r="B840" s="0" t="n">
        <v>47.18</v>
      </c>
      <c r="C840" s="0" t="n">
        <v>47.919998</v>
      </c>
      <c r="D840" s="0" t="n">
        <v>46.759998</v>
      </c>
      <c r="E840" s="0" t="n">
        <v>47.580002</v>
      </c>
      <c r="F840" s="0" t="n">
        <v>47.580002</v>
      </c>
      <c r="G840" s="0" t="n">
        <v>1656100</v>
      </c>
    </row>
    <row r="841" customFormat="false" ht="12.8" hidden="false" customHeight="false" outlineLevel="0" collapsed="false">
      <c r="A841" s="30" t="s">
        <v>985</v>
      </c>
      <c r="B841" s="0" t="n">
        <v>47.200001</v>
      </c>
      <c r="C841" s="0" t="n">
        <v>47.57</v>
      </c>
      <c r="D841" s="0" t="n">
        <v>46.189999</v>
      </c>
      <c r="E841" s="0" t="n">
        <v>46.389999</v>
      </c>
      <c r="F841" s="0" t="n">
        <v>46.389999</v>
      </c>
      <c r="G841" s="0" t="n">
        <v>1320000</v>
      </c>
    </row>
    <row r="842" customFormat="false" ht="12.8" hidden="false" customHeight="false" outlineLevel="0" collapsed="false">
      <c r="A842" s="30" t="s">
        <v>986</v>
      </c>
      <c r="B842" s="0" t="n">
        <v>46.48</v>
      </c>
      <c r="C842" s="0" t="n">
        <v>47.27</v>
      </c>
      <c r="D842" s="0" t="n">
        <v>46.48</v>
      </c>
      <c r="E842" s="0" t="n">
        <v>47.209999</v>
      </c>
      <c r="F842" s="0" t="n">
        <v>47.209999</v>
      </c>
      <c r="G842" s="0" t="n">
        <v>882400</v>
      </c>
    </row>
    <row r="843" customFormat="false" ht="12.8" hidden="false" customHeight="false" outlineLevel="0" collapsed="false">
      <c r="A843" s="30" t="s">
        <v>987</v>
      </c>
      <c r="B843" s="0" t="n">
        <v>46.77</v>
      </c>
      <c r="C843" s="0" t="n">
        <v>47.470001</v>
      </c>
      <c r="D843" s="0" t="n">
        <v>46.709999</v>
      </c>
      <c r="E843" s="0" t="n">
        <v>46.740002</v>
      </c>
      <c r="F843" s="0" t="n">
        <v>46.740002</v>
      </c>
      <c r="G843" s="0" t="n">
        <v>811400</v>
      </c>
    </row>
    <row r="844" customFormat="false" ht="12.8" hidden="false" customHeight="false" outlineLevel="0" collapsed="false">
      <c r="A844" s="30" t="s">
        <v>988</v>
      </c>
      <c r="B844" s="0" t="n">
        <v>46.970001</v>
      </c>
      <c r="C844" s="0" t="n">
        <v>47.860001</v>
      </c>
      <c r="D844" s="0" t="n">
        <v>46.709999</v>
      </c>
      <c r="E844" s="0" t="n">
        <v>47.810001</v>
      </c>
      <c r="F844" s="0" t="n">
        <v>47.810001</v>
      </c>
      <c r="G844" s="0" t="n">
        <v>1177800</v>
      </c>
    </row>
    <row r="845" customFormat="false" ht="12.8" hidden="false" customHeight="false" outlineLevel="0" collapsed="false">
      <c r="A845" s="30" t="s">
        <v>989</v>
      </c>
      <c r="B845" s="0" t="n">
        <v>47.880001</v>
      </c>
      <c r="C845" s="0" t="n">
        <v>47.919998</v>
      </c>
      <c r="D845" s="0" t="n">
        <v>46.52</v>
      </c>
      <c r="E845" s="0" t="n">
        <v>46.57</v>
      </c>
      <c r="F845" s="0" t="n">
        <v>46.57</v>
      </c>
      <c r="G845" s="0" t="n">
        <v>1694100</v>
      </c>
    </row>
    <row r="846" customFormat="false" ht="12.8" hidden="false" customHeight="false" outlineLevel="0" collapsed="false">
      <c r="A846" s="30" t="s">
        <v>990</v>
      </c>
      <c r="B846" s="0" t="n">
        <v>46.240002</v>
      </c>
      <c r="C846" s="0" t="n">
        <v>46.34</v>
      </c>
      <c r="D846" s="0" t="n">
        <v>45.110001</v>
      </c>
      <c r="E846" s="0" t="n">
        <v>45.779999</v>
      </c>
      <c r="F846" s="0" t="n">
        <v>45.779999</v>
      </c>
      <c r="G846" s="0" t="n">
        <v>1799300</v>
      </c>
    </row>
    <row r="847" customFormat="false" ht="12.8" hidden="false" customHeight="false" outlineLevel="0" collapsed="false">
      <c r="A847" s="30" t="s">
        <v>991</v>
      </c>
      <c r="B847" s="0" t="n">
        <v>45.799999</v>
      </c>
      <c r="C847" s="0" t="n">
        <v>47.110001</v>
      </c>
      <c r="D847" s="0" t="n">
        <v>45.57</v>
      </c>
      <c r="E847" s="0" t="n">
        <v>47.09</v>
      </c>
      <c r="F847" s="0" t="n">
        <v>47.09</v>
      </c>
      <c r="G847" s="0" t="n">
        <v>1346900</v>
      </c>
    </row>
    <row r="848" customFormat="false" ht="12.8" hidden="false" customHeight="false" outlineLevel="0" collapsed="false">
      <c r="A848" s="30" t="s">
        <v>992</v>
      </c>
      <c r="B848" s="0" t="n">
        <v>47.040001</v>
      </c>
      <c r="C848" s="0" t="n">
        <v>47.119999</v>
      </c>
      <c r="D848" s="0" t="n">
        <v>46.209999</v>
      </c>
      <c r="E848" s="0" t="n">
        <v>46.41</v>
      </c>
      <c r="F848" s="0" t="n">
        <v>46.41</v>
      </c>
      <c r="G848" s="0" t="n">
        <v>1649400</v>
      </c>
    </row>
    <row r="849" customFormat="false" ht="12.8" hidden="false" customHeight="false" outlineLevel="0" collapsed="false">
      <c r="A849" s="30" t="s">
        <v>993</v>
      </c>
      <c r="B849" s="0" t="n">
        <v>46.18</v>
      </c>
      <c r="C849" s="0" t="n">
        <v>46.630001</v>
      </c>
      <c r="D849" s="0" t="n">
        <v>46.060001</v>
      </c>
      <c r="E849" s="0" t="n">
        <v>46.59</v>
      </c>
      <c r="F849" s="0" t="n">
        <v>46.59</v>
      </c>
      <c r="G849" s="0" t="n">
        <v>973100</v>
      </c>
    </row>
    <row r="850" customFormat="false" ht="12.8" hidden="false" customHeight="false" outlineLevel="0" collapsed="false">
      <c r="A850" s="30" t="s">
        <v>994</v>
      </c>
      <c r="B850" s="0" t="n">
        <v>46.259998</v>
      </c>
      <c r="C850" s="0" t="n">
        <v>46.66</v>
      </c>
      <c r="D850" s="0" t="n">
        <v>46.09</v>
      </c>
      <c r="E850" s="0" t="n">
        <v>46.549999</v>
      </c>
      <c r="F850" s="0" t="n">
        <v>46.549999</v>
      </c>
      <c r="G850" s="0" t="n">
        <v>1123400</v>
      </c>
    </row>
    <row r="851" customFormat="false" ht="12.8" hidden="false" customHeight="false" outlineLevel="0" collapsed="false">
      <c r="A851" s="30" t="s">
        <v>995</v>
      </c>
      <c r="B851" s="0" t="n">
        <v>46.27</v>
      </c>
      <c r="C851" s="0" t="n">
        <v>46.27</v>
      </c>
      <c r="D851" s="0" t="n">
        <v>44.84</v>
      </c>
      <c r="E851" s="0" t="n">
        <v>45.73</v>
      </c>
      <c r="F851" s="0" t="n">
        <v>45.73</v>
      </c>
      <c r="G851" s="0" t="n">
        <v>839000</v>
      </c>
    </row>
    <row r="852" customFormat="false" ht="12.8" hidden="false" customHeight="false" outlineLevel="0" collapsed="false">
      <c r="A852" s="30" t="s">
        <v>996</v>
      </c>
      <c r="B852" s="0" t="n">
        <v>45.5</v>
      </c>
      <c r="C852" s="0" t="n">
        <v>45.560001</v>
      </c>
      <c r="D852" s="0" t="n">
        <v>44.77</v>
      </c>
      <c r="E852" s="0" t="n">
        <v>45.400002</v>
      </c>
      <c r="F852" s="0" t="n">
        <v>45.400002</v>
      </c>
      <c r="G852" s="0" t="n">
        <v>1509300</v>
      </c>
    </row>
    <row r="853" customFormat="false" ht="12.8" hidden="false" customHeight="false" outlineLevel="0" collapsed="false">
      <c r="A853" s="30" t="s">
        <v>997</v>
      </c>
      <c r="B853" s="0" t="n">
        <v>45.759998</v>
      </c>
      <c r="C853" s="0" t="n">
        <v>46.299999</v>
      </c>
      <c r="D853" s="0" t="n">
        <v>45.57</v>
      </c>
      <c r="E853" s="0" t="n">
        <v>45.91</v>
      </c>
      <c r="F853" s="0" t="n">
        <v>45.91</v>
      </c>
      <c r="G853" s="0" t="n">
        <v>1092700</v>
      </c>
    </row>
    <row r="854" customFormat="false" ht="12.8" hidden="false" customHeight="false" outlineLevel="0" collapsed="false">
      <c r="A854" s="30" t="s">
        <v>998</v>
      </c>
      <c r="B854" s="0" t="n">
        <v>46.18</v>
      </c>
      <c r="C854" s="0" t="n">
        <v>46.189999</v>
      </c>
      <c r="D854" s="0" t="n">
        <v>45.439999</v>
      </c>
      <c r="E854" s="0" t="n">
        <v>45.459999</v>
      </c>
      <c r="F854" s="0" t="n">
        <v>45.459999</v>
      </c>
      <c r="G854" s="0" t="n">
        <v>1376800</v>
      </c>
    </row>
    <row r="855" customFormat="false" ht="12.8" hidden="false" customHeight="false" outlineLevel="0" collapsed="false">
      <c r="A855" s="30" t="s">
        <v>999</v>
      </c>
      <c r="B855" s="0" t="n">
        <v>45.450001</v>
      </c>
      <c r="C855" s="0" t="n">
        <v>45.709999</v>
      </c>
      <c r="D855" s="0" t="n">
        <v>45.099998</v>
      </c>
      <c r="E855" s="0" t="n">
        <v>45.610001</v>
      </c>
      <c r="F855" s="0" t="n">
        <v>45.610001</v>
      </c>
      <c r="G855" s="0" t="n">
        <v>1496800</v>
      </c>
    </row>
    <row r="856" customFormat="false" ht="12.8" hidden="false" customHeight="false" outlineLevel="0" collapsed="false">
      <c r="A856" s="30" t="s">
        <v>1000</v>
      </c>
      <c r="B856" s="0" t="n">
        <v>44.91</v>
      </c>
      <c r="C856" s="0" t="n">
        <v>45.790001</v>
      </c>
      <c r="D856" s="0" t="n">
        <v>43.889999</v>
      </c>
      <c r="E856" s="0" t="n">
        <v>44.529999</v>
      </c>
      <c r="F856" s="0" t="n">
        <v>44.529999</v>
      </c>
      <c r="G856" s="0" t="n">
        <v>1177500</v>
      </c>
    </row>
    <row r="857" customFormat="false" ht="12.8" hidden="false" customHeight="false" outlineLevel="0" collapsed="false">
      <c r="A857" s="30" t="s">
        <v>1001</v>
      </c>
      <c r="B857" s="0" t="n">
        <v>44.349998</v>
      </c>
      <c r="C857" s="0" t="n">
        <v>44.869999</v>
      </c>
      <c r="D857" s="0" t="n">
        <v>43.810001</v>
      </c>
      <c r="E857" s="0" t="n">
        <v>43.830002</v>
      </c>
      <c r="F857" s="0" t="n">
        <v>43.830002</v>
      </c>
      <c r="G857" s="0" t="n">
        <v>968100</v>
      </c>
    </row>
    <row r="858" customFormat="false" ht="12.8" hidden="false" customHeight="false" outlineLevel="0" collapsed="false">
      <c r="A858" s="30" t="s">
        <v>1002</v>
      </c>
      <c r="B858" s="0" t="n">
        <v>43.59</v>
      </c>
      <c r="C858" s="0" t="n">
        <v>43.93</v>
      </c>
      <c r="D858" s="0" t="n">
        <v>43.009998</v>
      </c>
      <c r="E858" s="0" t="n">
        <v>43.220001</v>
      </c>
      <c r="F858" s="0" t="n">
        <v>43.220001</v>
      </c>
      <c r="G858" s="0" t="n">
        <v>1439700</v>
      </c>
    </row>
    <row r="859" customFormat="false" ht="12.8" hidden="false" customHeight="false" outlineLevel="0" collapsed="false">
      <c r="A859" s="30" t="s">
        <v>1003</v>
      </c>
      <c r="B859" s="0" t="n">
        <v>43.330002</v>
      </c>
      <c r="C859" s="0" t="n">
        <v>44.470001</v>
      </c>
      <c r="D859" s="0" t="n">
        <v>43.27</v>
      </c>
      <c r="E859" s="0" t="n">
        <v>43.360001</v>
      </c>
      <c r="F859" s="0" t="n">
        <v>43.360001</v>
      </c>
      <c r="G859" s="0" t="n">
        <v>2119400</v>
      </c>
    </row>
    <row r="860" customFormat="false" ht="12.8" hidden="false" customHeight="false" outlineLevel="0" collapsed="false">
      <c r="A860" s="30" t="s">
        <v>1004</v>
      </c>
      <c r="B860" s="0" t="n">
        <v>43.040001</v>
      </c>
      <c r="C860" s="0" t="n">
        <v>43.439999</v>
      </c>
      <c r="D860" s="0" t="n">
        <v>41.959999</v>
      </c>
      <c r="E860" s="0" t="n">
        <v>43.299999</v>
      </c>
      <c r="F860" s="0" t="n">
        <v>43.299999</v>
      </c>
      <c r="G860" s="0" t="n">
        <v>1096800</v>
      </c>
    </row>
    <row r="861" customFormat="false" ht="12.8" hidden="false" customHeight="false" outlineLevel="0" collapsed="false">
      <c r="A861" s="30" t="s">
        <v>1005</v>
      </c>
      <c r="B861" s="0" t="n">
        <v>43.509998</v>
      </c>
      <c r="C861" s="0" t="n">
        <v>43.669998</v>
      </c>
      <c r="D861" s="0" t="n">
        <v>43.150002</v>
      </c>
      <c r="E861" s="0" t="n">
        <v>43.380001</v>
      </c>
      <c r="F861" s="0" t="n">
        <v>43.380001</v>
      </c>
      <c r="G861" s="0" t="n">
        <v>1152800</v>
      </c>
    </row>
    <row r="862" customFormat="false" ht="12.8" hidden="false" customHeight="false" outlineLevel="0" collapsed="false">
      <c r="A862" s="30" t="s">
        <v>1006</v>
      </c>
      <c r="B862" s="0" t="n">
        <v>44.009998</v>
      </c>
      <c r="C862" s="0" t="n">
        <v>44.919998</v>
      </c>
      <c r="D862" s="0" t="n">
        <v>44.009998</v>
      </c>
      <c r="E862" s="0" t="n">
        <v>44.220001</v>
      </c>
      <c r="F862" s="0" t="n">
        <v>44.220001</v>
      </c>
      <c r="G862" s="0" t="n">
        <v>1035300</v>
      </c>
    </row>
    <row r="863" customFormat="false" ht="12.8" hidden="false" customHeight="false" outlineLevel="0" collapsed="false">
      <c r="A863" s="30" t="s">
        <v>1007</v>
      </c>
      <c r="B863" s="0" t="n">
        <v>44.23</v>
      </c>
      <c r="C863" s="0" t="n">
        <v>44.66</v>
      </c>
      <c r="D863" s="0" t="n">
        <v>43.959999</v>
      </c>
      <c r="E863" s="0" t="n">
        <v>44.459999</v>
      </c>
      <c r="F863" s="0" t="n">
        <v>44.459999</v>
      </c>
      <c r="G863" s="0" t="n">
        <v>1174200</v>
      </c>
    </row>
    <row r="864" customFormat="false" ht="12.8" hidden="false" customHeight="false" outlineLevel="0" collapsed="false">
      <c r="A864" s="30" t="s">
        <v>1008</v>
      </c>
      <c r="B864" s="0" t="n">
        <v>44.290001</v>
      </c>
      <c r="C864" s="0" t="n">
        <v>44.790001</v>
      </c>
      <c r="D864" s="0" t="n">
        <v>43.950001</v>
      </c>
      <c r="E864" s="0" t="n">
        <v>44.240002</v>
      </c>
      <c r="F864" s="0" t="n">
        <v>44.240002</v>
      </c>
      <c r="G864" s="0" t="n">
        <v>1241800</v>
      </c>
    </row>
    <row r="865" customFormat="false" ht="12.8" hidden="false" customHeight="false" outlineLevel="0" collapsed="false">
      <c r="A865" s="30" t="s">
        <v>1009</v>
      </c>
      <c r="B865" s="0" t="n">
        <v>44.880001</v>
      </c>
      <c r="C865" s="0" t="n">
        <v>44.880001</v>
      </c>
      <c r="D865" s="0" t="n">
        <v>44.110001</v>
      </c>
      <c r="E865" s="0" t="n">
        <v>44.23</v>
      </c>
      <c r="F865" s="0" t="n">
        <v>44.23</v>
      </c>
      <c r="G865" s="0" t="n">
        <v>1579800</v>
      </c>
    </row>
    <row r="866" customFormat="false" ht="12.8" hidden="false" customHeight="false" outlineLevel="0" collapsed="false">
      <c r="A866" s="30" t="s">
        <v>1010</v>
      </c>
      <c r="B866" s="0" t="n">
        <v>41.700001</v>
      </c>
      <c r="C866" s="0" t="n">
        <v>42.009998</v>
      </c>
      <c r="D866" s="0" t="n">
        <v>40.369999</v>
      </c>
      <c r="E866" s="0" t="n">
        <v>40.380001</v>
      </c>
      <c r="F866" s="0" t="n">
        <v>40.380001</v>
      </c>
      <c r="G866" s="0" t="n">
        <v>7220100</v>
      </c>
    </row>
    <row r="867" customFormat="false" ht="12.8" hidden="false" customHeight="false" outlineLevel="0" collapsed="false">
      <c r="A867" s="30" t="s">
        <v>1011</v>
      </c>
      <c r="B867" s="0" t="n">
        <v>39.540001</v>
      </c>
      <c r="C867" s="0" t="n">
        <v>40.040001</v>
      </c>
      <c r="D867" s="0" t="n">
        <v>38.169998</v>
      </c>
      <c r="E867" s="0" t="n">
        <v>38.209999</v>
      </c>
      <c r="F867" s="0" t="n">
        <v>38.209999</v>
      </c>
      <c r="G867" s="0" t="n">
        <v>4098100</v>
      </c>
    </row>
    <row r="868" customFormat="false" ht="12.8" hidden="false" customHeight="false" outlineLevel="0" collapsed="false">
      <c r="A868" s="30" t="s">
        <v>1012</v>
      </c>
      <c r="B868" s="0" t="n">
        <v>39.41</v>
      </c>
      <c r="C868" s="0" t="n">
        <v>39.740002</v>
      </c>
      <c r="D868" s="0" t="n">
        <v>38.220001</v>
      </c>
      <c r="E868" s="0" t="n">
        <v>38.439999</v>
      </c>
      <c r="F868" s="0" t="n">
        <v>38.439999</v>
      </c>
      <c r="G868" s="0" t="n">
        <v>3171200</v>
      </c>
    </row>
    <row r="869" customFormat="false" ht="12.8" hidden="false" customHeight="false" outlineLevel="0" collapsed="false">
      <c r="A869" s="30" t="s">
        <v>1013</v>
      </c>
      <c r="B869" s="0" t="n">
        <v>38.759998</v>
      </c>
      <c r="C869" s="0" t="n">
        <v>39.610001</v>
      </c>
      <c r="D869" s="0" t="n">
        <v>38.490002</v>
      </c>
      <c r="E869" s="0" t="n">
        <v>39.279999</v>
      </c>
      <c r="F869" s="0" t="n">
        <v>39.279999</v>
      </c>
      <c r="G869" s="0" t="n">
        <v>3368600</v>
      </c>
    </row>
    <row r="870" customFormat="false" ht="12.8" hidden="false" customHeight="false" outlineLevel="0" collapsed="false">
      <c r="A870" s="30" t="s">
        <v>1014</v>
      </c>
      <c r="B870" s="0" t="n">
        <v>39.5</v>
      </c>
      <c r="C870" s="0" t="n">
        <v>39.869999</v>
      </c>
      <c r="D870" s="0" t="n">
        <v>38.619999</v>
      </c>
      <c r="E870" s="0" t="n">
        <v>39.84</v>
      </c>
      <c r="F870" s="0" t="n">
        <v>39.84</v>
      </c>
      <c r="G870" s="0" t="n">
        <v>2012100</v>
      </c>
    </row>
    <row r="871" customFormat="false" ht="12.8" hidden="false" customHeight="false" outlineLevel="0" collapsed="false">
      <c r="A871" s="30" t="s">
        <v>1015</v>
      </c>
      <c r="B871" s="0" t="n">
        <v>40</v>
      </c>
      <c r="C871" s="0" t="n">
        <v>41.189999</v>
      </c>
      <c r="D871" s="0" t="n">
        <v>39.970001</v>
      </c>
      <c r="E871" s="0" t="n">
        <v>41.060001</v>
      </c>
      <c r="F871" s="0" t="n">
        <v>41.060001</v>
      </c>
      <c r="G871" s="0" t="n">
        <v>1952600</v>
      </c>
    </row>
    <row r="872" customFormat="false" ht="12.8" hidden="false" customHeight="false" outlineLevel="0" collapsed="false">
      <c r="A872" s="30" t="s">
        <v>1016</v>
      </c>
      <c r="B872" s="0" t="n">
        <v>40.75</v>
      </c>
      <c r="C872" s="0" t="n">
        <v>41.310001</v>
      </c>
      <c r="D872" s="0" t="n">
        <v>40.16</v>
      </c>
      <c r="E872" s="0" t="n">
        <v>40.509998</v>
      </c>
      <c r="F872" s="0" t="n">
        <v>40.509998</v>
      </c>
      <c r="G872" s="0" t="n">
        <v>1959700</v>
      </c>
    </row>
    <row r="873" customFormat="false" ht="12.8" hidden="false" customHeight="false" outlineLevel="0" collapsed="false">
      <c r="A873" s="30" t="s">
        <v>1017</v>
      </c>
      <c r="B873" s="0" t="n">
        <v>40.299999</v>
      </c>
      <c r="C873" s="0" t="n">
        <v>40.740002</v>
      </c>
      <c r="D873" s="0" t="n">
        <v>39.799999</v>
      </c>
      <c r="E873" s="0" t="n">
        <v>40.299999</v>
      </c>
      <c r="F873" s="0" t="n">
        <v>40.299999</v>
      </c>
      <c r="G873" s="0" t="n">
        <v>1978600</v>
      </c>
    </row>
    <row r="874" customFormat="false" ht="12.8" hidden="false" customHeight="false" outlineLevel="0" collapsed="false">
      <c r="A874" s="30" t="s">
        <v>1018</v>
      </c>
      <c r="B874" s="0" t="n">
        <v>40.259998</v>
      </c>
      <c r="C874" s="0" t="n">
        <v>41.060001</v>
      </c>
      <c r="D874" s="0" t="n">
        <v>40.119999</v>
      </c>
      <c r="E874" s="0" t="n">
        <v>40.59</v>
      </c>
      <c r="F874" s="0" t="n">
        <v>40.59</v>
      </c>
      <c r="G874" s="0" t="n">
        <v>1468100</v>
      </c>
    </row>
    <row r="875" customFormat="false" ht="12.8" hidden="false" customHeight="false" outlineLevel="0" collapsed="false">
      <c r="A875" s="30" t="s">
        <v>1019</v>
      </c>
      <c r="B875" s="0" t="n">
        <v>40.93</v>
      </c>
      <c r="C875" s="0" t="n">
        <v>42.27</v>
      </c>
      <c r="D875" s="0" t="n">
        <v>40.34</v>
      </c>
      <c r="E875" s="0" t="n">
        <v>42.060001</v>
      </c>
      <c r="F875" s="0" t="n">
        <v>42.060001</v>
      </c>
      <c r="G875" s="0" t="n">
        <v>2021100</v>
      </c>
    </row>
    <row r="876" customFormat="false" ht="12.8" hidden="false" customHeight="false" outlineLevel="0" collapsed="false">
      <c r="A876" s="30" t="s">
        <v>1020</v>
      </c>
      <c r="B876" s="0" t="n">
        <v>42.369999</v>
      </c>
      <c r="C876" s="0" t="n">
        <v>43.240002</v>
      </c>
      <c r="D876" s="0" t="n">
        <v>42.18</v>
      </c>
      <c r="E876" s="0" t="n">
        <v>43.16</v>
      </c>
      <c r="F876" s="0" t="n">
        <v>43.16</v>
      </c>
      <c r="G876" s="0" t="n">
        <v>2046500</v>
      </c>
    </row>
    <row r="877" customFormat="false" ht="12.8" hidden="false" customHeight="false" outlineLevel="0" collapsed="false">
      <c r="A877" s="30" t="s">
        <v>1021</v>
      </c>
      <c r="B877" s="0" t="n">
        <v>43.540001</v>
      </c>
      <c r="C877" s="0" t="n">
        <v>44.599998</v>
      </c>
      <c r="D877" s="0" t="n">
        <v>43.540001</v>
      </c>
      <c r="E877" s="0" t="n">
        <v>44.549999</v>
      </c>
      <c r="F877" s="0" t="n">
        <v>44.549999</v>
      </c>
      <c r="G877" s="0" t="n">
        <v>2672700</v>
      </c>
    </row>
    <row r="878" customFormat="false" ht="12.8" hidden="false" customHeight="false" outlineLevel="0" collapsed="false">
      <c r="A878" s="30" t="s">
        <v>1022</v>
      </c>
      <c r="B878" s="0" t="n">
        <v>44.59</v>
      </c>
      <c r="C878" s="0" t="n">
        <v>44.619999</v>
      </c>
      <c r="D878" s="0" t="n">
        <v>43.91</v>
      </c>
      <c r="E878" s="0" t="n">
        <v>43.98</v>
      </c>
      <c r="F878" s="0" t="n">
        <v>43.98</v>
      </c>
      <c r="G878" s="0" t="n">
        <v>2035500</v>
      </c>
    </row>
    <row r="879" customFormat="false" ht="12.8" hidden="false" customHeight="false" outlineLevel="0" collapsed="false">
      <c r="A879" s="30" t="s">
        <v>1023</v>
      </c>
      <c r="B879" s="0" t="n">
        <v>44.369999</v>
      </c>
      <c r="C879" s="0" t="n">
        <v>44.700001</v>
      </c>
      <c r="D879" s="0" t="n">
        <v>42.75</v>
      </c>
      <c r="E879" s="0" t="n">
        <v>42.77</v>
      </c>
      <c r="F879" s="0" t="n">
        <v>42.77</v>
      </c>
      <c r="G879" s="0" t="n">
        <v>3039000</v>
      </c>
    </row>
    <row r="880" customFormat="false" ht="12.8" hidden="false" customHeight="false" outlineLevel="0" collapsed="false">
      <c r="A880" s="30" t="s">
        <v>1024</v>
      </c>
      <c r="B880" s="0" t="n">
        <v>42.52</v>
      </c>
      <c r="C880" s="0" t="n">
        <v>42.549999</v>
      </c>
      <c r="D880" s="0" t="n">
        <v>40.82</v>
      </c>
      <c r="E880" s="0" t="n">
        <v>41.189999</v>
      </c>
      <c r="F880" s="0" t="n">
        <v>41.189999</v>
      </c>
      <c r="G880" s="0" t="n">
        <v>3334200</v>
      </c>
    </row>
    <row r="881" customFormat="false" ht="12.8" hidden="false" customHeight="false" outlineLevel="0" collapsed="false">
      <c r="A881" s="30" t="s">
        <v>1025</v>
      </c>
      <c r="B881" s="0" t="n">
        <v>41.369999</v>
      </c>
      <c r="C881" s="0" t="n">
        <v>41.639999</v>
      </c>
      <c r="D881" s="0" t="n">
        <v>40.919998</v>
      </c>
      <c r="E881" s="0" t="n">
        <v>41.16</v>
      </c>
      <c r="F881" s="0" t="n">
        <v>41.16</v>
      </c>
      <c r="G881" s="0" t="n">
        <v>1881900</v>
      </c>
    </row>
    <row r="882" customFormat="false" ht="12.8" hidden="false" customHeight="false" outlineLevel="0" collapsed="false">
      <c r="A882" s="30" t="s">
        <v>1026</v>
      </c>
      <c r="B882" s="0" t="n">
        <v>41.130001</v>
      </c>
      <c r="C882" s="0" t="n">
        <v>41.389999</v>
      </c>
      <c r="D882" s="0" t="n">
        <v>40.029999</v>
      </c>
      <c r="E882" s="0" t="n">
        <v>40.139999</v>
      </c>
      <c r="F882" s="0" t="n">
        <v>40.139999</v>
      </c>
      <c r="G882" s="0" t="n">
        <v>1668300</v>
      </c>
    </row>
    <row r="883" customFormat="false" ht="12.8" hidden="false" customHeight="false" outlineLevel="0" collapsed="false">
      <c r="A883" s="30" t="s">
        <v>1027</v>
      </c>
      <c r="B883" s="0" t="n">
        <v>40.099998</v>
      </c>
      <c r="C883" s="0" t="n">
        <v>41.240002</v>
      </c>
      <c r="D883" s="0" t="n">
        <v>39.32</v>
      </c>
      <c r="E883" s="0" t="n">
        <v>41.189999</v>
      </c>
      <c r="F883" s="0" t="n">
        <v>41.189999</v>
      </c>
      <c r="G883" s="0" t="n">
        <v>2150500</v>
      </c>
    </row>
    <row r="884" customFormat="false" ht="12.8" hidden="false" customHeight="false" outlineLevel="0" collapsed="false">
      <c r="A884" s="30" t="s">
        <v>1028</v>
      </c>
      <c r="B884" s="0" t="n">
        <v>41.240002</v>
      </c>
      <c r="C884" s="0" t="n">
        <v>41.709999</v>
      </c>
      <c r="D884" s="0" t="n">
        <v>41</v>
      </c>
      <c r="E884" s="0" t="n">
        <v>41.119999</v>
      </c>
      <c r="F884" s="0" t="n">
        <v>41.119999</v>
      </c>
      <c r="G884" s="0" t="n">
        <v>1170900</v>
      </c>
    </row>
    <row r="885" customFormat="false" ht="12.8" hidden="false" customHeight="false" outlineLevel="0" collapsed="false">
      <c r="A885" s="30" t="s">
        <v>1029</v>
      </c>
      <c r="B885" s="0" t="n">
        <v>41.259998</v>
      </c>
      <c r="C885" s="0" t="n">
        <v>41.419998</v>
      </c>
      <c r="D885" s="0" t="n">
        <v>40.93</v>
      </c>
      <c r="E885" s="0" t="n">
        <v>41.110001</v>
      </c>
      <c r="F885" s="0" t="n">
        <v>41.110001</v>
      </c>
      <c r="G885" s="0" t="n">
        <v>1686300</v>
      </c>
    </row>
    <row r="886" customFormat="false" ht="12.8" hidden="false" customHeight="false" outlineLevel="0" collapsed="false">
      <c r="A886" s="30" t="s">
        <v>1030</v>
      </c>
      <c r="B886" s="0" t="n">
        <v>41.23</v>
      </c>
      <c r="C886" s="0" t="n">
        <v>41.799999</v>
      </c>
      <c r="D886" s="0" t="n">
        <v>41.209999</v>
      </c>
      <c r="E886" s="0" t="n">
        <v>41.689999</v>
      </c>
      <c r="F886" s="0" t="n">
        <v>41.689999</v>
      </c>
      <c r="G886" s="0" t="n">
        <v>1533800</v>
      </c>
    </row>
    <row r="887" customFormat="false" ht="12.8" hidden="false" customHeight="false" outlineLevel="0" collapsed="false">
      <c r="A887" s="30" t="s">
        <v>1031</v>
      </c>
      <c r="B887" s="0" t="n">
        <v>41.900002</v>
      </c>
      <c r="C887" s="0" t="n">
        <v>42.119999</v>
      </c>
      <c r="D887" s="0" t="n">
        <v>41.73</v>
      </c>
      <c r="E887" s="0" t="n">
        <v>41.869999</v>
      </c>
      <c r="F887" s="0" t="n">
        <v>41.869999</v>
      </c>
      <c r="G887" s="0" t="n">
        <v>1164800</v>
      </c>
    </row>
    <row r="888" customFormat="false" ht="12.8" hidden="false" customHeight="false" outlineLevel="0" collapsed="false">
      <c r="A888" s="30" t="s">
        <v>1032</v>
      </c>
      <c r="B888" s="0" t="n">
        <v>41.93</v>
      </c>
      <c r="C888" s="0" t="n">
        <v>42.299999</v>
      </c>
      <c r="D888" s="0" t="n">
        <v>41.32</v>
      </c>
      <c r="E888" s="0" t="n">
        <v>42.130001</v>
      </c>
      <c r="F888" s="0" t="n">
        <v>42.130001</v>
      </c>
      <c r="G888" s="0" t="n">
        <v>1513600</v>
      </c>
    </row>
    <row r="889" customFormat="false" ht="12.8" hidden="false" customHeight="false" outlineLevel="0" collapsed="false">
      <c r="A889" s="30" t="s">
        <v>1033</v>
      </c>
      <c r="B889" s="0" t="n">
        <v>42.25</v>
      </c>
      <c r="C889" s="0" t="n">
        <v>43.119999</v>
      </c>
      <c r="D889" s="0" t="n">
        <v>41.779999</v>
      </c>
      <c r="E889" s="0" t="n">
        <v>42.959999</v>
      </c>
      <c r="F889" s="0" t="n">
        <v>42.959999</v>
      </c>
      <c r="G889" s="0" t="n">
        <v>1569600</v>
      </c>
    </row>
    <row r="890" customFormat="false" ht="12.8" hidden="false" customHeight="false" outlineLevel="0" collapsed="false">
      <c r="A890" s="30" t="s">
        <v>1034</v>
      </c>
      <c r="B890" s="0" t="n">
        <v>43</v>
      </c>
      <c r="C890" s="0" t="n">
        <v>43.209999</v>
      </c>
      <c r="D890" s="0" t="n">
        <v>42.43</v>
      </c>
      <c r="E890" s="0" t="n">
        <v>42.599998</v>
      </c>
      <c r="F890" s="0" t="n">
        <v>42.599998</v>
      </c>
      <c r="G890" s="0" t="n">
        <v>2196900</v>
      </c>
    </row>
    <row r="891" customFormat="false" ht="12.8" hidden="false" customHeight="false" outlineLevel="0" collapsed="false">
      <c r="A891" s="30" t="s">
        <v>1035</v>
      </c>
      <c r="B891" s="0" t="n">
        <v>42.5</v>
      </c>
      <c r="C891" s="0" t="n">
        <v>42.68</v>
      </c>
      <c r="D891" s="0" t="n">
        <v>42.389999</v>
      </c>
      <c r="E891" s="0" t="n">
        <v>42.459999</v>
      </c>
      <c r="F891" s="0" t="n">
        <v>42.459999</v>
      </c>
      <c r="G891" s="0" t="n">
        <v>2202300</v>
      </c>
    </row>
    <row r="892" customFormat="false" ht="12.8" hidden="false" customHeight="false" outlineLevel="0" collapsed="false">
      <c r="A892" s="30" t="s">
        <v>1036</v>
      </c>
      <c r="B892" s="0" t="n">
        <v>41.990002</v>
      </c>
      <c r="C892" s="0" t="n">
        <v>42.049999</v>
      </c>
      <c r="D892" s="0" t="n">
        <v>39.290001</v>
      </c>
      <c r="E892" s="0" t="n">
        <v>39.759998</v>
      </c>
      <c r="F892" s="0" t="n">
        <v>39.759998</v>
      </c>
      <c r="G892" s="0" t="n">
        <v>4858200</v>
      </c>
    </row>
    <row r="893" customFormat="false" ht="12.8" hidden="false" customHeight="false" outlineLevel="0" collapsed="false">
      <c r="A893" s="30" t="s">
        <v>1037</v>
      </c>
      <c r="B893" s="0" t="n">
        <v>39.75</v>
      </c>
      <c r="C893" s="0" t="n">
        <v>40.700001</v>
      </c>
      <c r="D893" s="0" t="n">
        <v>39.540001</v>
      </c>
      <c r="E893" s="0" t="n">
        <v>40.450001</v>
      </c>
      <c r="F893" s="0" t="n">
        <v>40.450001</v>
      </c>
      <c r="G893" s="0" t="n">
        <v>2172800</v>
      </c>
    </row>
    <row r="894" customFormat="false" ht="12.8" hidden="false" customHeight="false" outlineLevel="0" collapsed="false">
      <c r="A894" s="30" t="s">
        <v>1038</v>
      </c>
      <c r="B894" s="0" t="n">
        <v>40.279999</v>
      </c>
      <c r="C894" s="0" t="n">
        <v>41.759998</v>
      </c>
      <c r="D894" s="0" t="n">
        <v>40.279999</v>
      </c>
      <c r="E894" s="0" t="n">
        <v>41.66</v>
      </c>
      <c r="F894" s="0" t="n">
        <v>41.66</v>
      </c>
      <c r="G894" s="0" t="n">
        <v>1916500</v>
      </c>
    </row>
    <row r="895" customFormat="false" ht="12.8" hidden="false" customHeight="false" outlineLevel="0" collapsed="false">
      <c r="A895" s="30" t="s">
        <v>1039</v>
      </c>
      <c r="B895" s="0" t="n">
        <v>41.950001</v>
      </c>
      <c r="C895" s="0" t="n">
        <v>43.139999</v>
      </c>
      <c r="D895" s="0" t="n">
        <v>41.689999</v>
      </c>
      <c r="E895" s="0" t="n">
        <v>43.099998</v>
      </c>
      <c r="F895" s="0" t="n">
        <v>43.099998</v>
      </c>
      <c r="G895" s="0" t="n">
        <v>1837200</v>
      </c>
    </row>
    <row r="896" customFormat="false" ht="12.8" hidden="false" customHeight="false" outlineLevel="0" collapsed="false">
      <c r="A896" s="30" t="s">
        <v>1040</v>
      </c>
      <c r="B896" s="0" t="n">
        <v>42.98</v>
      </c>
      <c r="C896" s="0" t="n">
        <v>43.57</v>
      </c>
      <c r="D896" s="0" t="n">
        <v>42.810001</v>
      </c>
      <c r="E896" s="0" t="n">
        <v>42.959999</v>
      </c>
      <c r="F896" s="0" t="n">
        <v>42.959999</v>
      </c>
      <c r="G896" s="0" t="n">
        <v>2551800</v>
      </c>
    </row>
    <row r="897" customFormat="false" ht="12.8" hidden="false" customHeight="false" outlineLevel="0" collapsed="false">
      <c r="A897" s="30" t="s">
        <v>1041</v>
      </c>
      <c r="B897" s="0" t="n">
        <v>39.549999</v>
      </c>
      <c r="C897" s="0" t="n">
        <v>40.59</v>
      </c>
      <c r="D897" s="0" t="n">
        <v>37.66</v>
      </c>
      <c r="E897" s="0" t="n">
        <v>37.91</v>
      </c>
      <c r="F897" s="0" t="n">
        <v>37.91</v>
      </c>
      <c r="G897" s="0" t="n">
        <v>10995700</v>
      </c>
    </row>
    <row r="898" customFormat="false" ht="12.8" hidden="false" customHeight="false" outlineLevel="0" collapsed="false">
      <c r="A898" s="30" t="s">
        <v>1042</v>
      </c>
      <c r="B898" s="0" t="n">
        <v>38.07</v>
      </c>
      <c r="C898" s="0" t="n">
        <v>38.450001</v>
      </c>
      <c r="D898" s="0" t="n">
        <v>37.279999</v>
      </c>
      <c r="E898" s="0" t="n">
        <v>37.299999</v>
      </c>
      <c r="F898" s="0" t="n">
        <v>37.299999</v>
      </c>
      <c r="G898" s="0" t="n">
        <v>4068000</v>
      </c>
    </row>
    <row r="899" customFormat="false" ht="12.8" hidden="false" customHeight="false" outlineLevel="0" collapsed="false">
      <c r="A899" s="30" t="s">
        <v>1043</v>
      </c>
      <c r="B899" s="0" t="n">
        <v>37.68</v>
      </c>
      <c r="C899" s="0" t="n">
        <v>38.810001</v>
      </c>
      <c r="D899" s="0" t="n">
        <v>37.419998</v>
      </c>
      <c r="E899" s="0" t="n">
        <v>38.779999</v>
      </c>
      <c r="F899" s="0" t="n">
        <v>38.779999</v>
      </c>
      <c r="G899" s="0" t="n">
        <v>2808300</v>
      </c>
    </row>
    <row r="900" customFormat="false" ht="12.8" hidden="false" customHeight="false" outlineLevel="0" collapsed="false">
      <c r="A900" s="30" t="s">
        <v>1044</v>
      </c>
      <c r="B900" s="0" t="n">
        <v>38.529999</v>
      </c>
      <c r="C900" s="0" t="n">
        <v>38.98</v>
      </c>
      <c r="D900" s="0" t="n">
        <v>38.169998</v>
      </c>
      <c r="E900" s="0" t="n">
        <v>38.439999</v>
      </c>
      <c r="F900" s="0" t="n">
        <v>38.439999</v>
      </c>
      <c r="G900" s="0" t="n">
        <v>2401000</v>
      </c>
    </row>
    <row r="901" customFormat="false" ht="12.8" hidden="false" customHeight="false" outlineLevel="0" collapsed="false">
      <c r="A901" s="30" t="s">
        <v>1045</v>
      </c>
      <c r="B901" s="0" t="n">
        <v>38.459999</v>
      </c>
      <c r="C901" s="0" t="n">
        <v>38.849998</v>
      </c>
      <c r="D901" s="0" t="n">
        <v>38.259998</v>
      </c>
      <c r="E901" s="0" t="n">
        <v>38.369999</v>
      </c>
      <c r="F901" s="0" t="n">
        <v>38.369999</v>
      </c>
      <c r="G901" s="0" t="n">
        <v>2685600</v>
      </c>
    </row>
    <row r="902" customFormat="false" ht="12.8" hidden="false" customHeight="false" outlineLevel="0" collapsed="false">
      <c r="A902" s="30" t="s">
        <v>1046</v>
      </c>
      <c r="B902" s="0" t="n">
        <v>38.150002</v>
      </c>
      <c r="C902" s="0" t="n">
        <v>38.299999</v>
      </c>
      <c r="D902" s="0" t="n">
        <v>37.299999</v>
      </c>
      <c r="E902" s="0" t="n">
        <v>37.630001</v>
      </c>
      <c r="F902" s="0" t="n">
        <v>37.630001</v>
      </c>
      <c r="G902" s="0" t="n">
        <v>2438400</v>
      </c>
    </row>
    <row r="903" customFormat="false" ht="12.8" hidden="false" customHeight="false" outlineLevel="0" collapsed="false">
      <c r="A903" s="30" t="s">
        <v>1047</v>
      </c>
      <c r="B903" s="0" t="n">
        <v>37.799999</v>
      </c>
      <c r="C903" s="0" t="n">
        <v>38.66</v>
      </c>
      <c r="D903" s="0" t="n">
        <v>37.5</v>
      </c>
      <c r="E903" s="0" t="n">
        <v>38.66</v>
      </c>
      <c r="F903" s="0" t="n">
        <v>38.66</v>
      </c>
      <c r="G903" s="0" t="n">
        <v>2143300</v>
      </c>
    </row>
    <row r="904" customFormat="false" ht="12.8" hidden="false" customHeight="false" outlineLevel="0" collapsed="false">
      <c r="A904" s="30" t="s">
        <v>1048</v>
      </c>
      <c r="B904" s="0" t="n">
        <v>38.540001</v>
      </c>
      <c r="C904" s="0" t="n">
        <v>38.740002</v>
      </c>
      <c r="D904" s="0" t="n">
        <v>38.34</v>
      </c>
      <c r="E904" s="0" t="n">
        <v>38.700001</v>
      </c>
      <c r="F904" s="0" t="n">
        <v>38.700001</v>
      </c>
      <c r="G904" s="0" t="n">
        <v>1626900</v>
      </c>
    </row>
    <row r="905" customFormat="false" ht="12.8" hidden="false" customHeight="false" outlineLevel="0" collapsed="false">
      <c r="A905" s="30" t="s">
        <v>1049</v>
      </c>
      <c r="B905" s="0" t="n">
        <v>38.259998</v>
      </c>
      <c r="C905" s="0" t="n">
        <v>38.639999</v>
      </c>
      <c r="D905" s="0" t="n">
        <v>38</v>
      </c>
      <c r="E905" s="0" t="n">
        <v>38.209999</v>
      </c>
      <c r="F905" s="0" t="n">
        <v>38.209999</v>
      </c>
      <c r="G905" s="0" t="n">
        <v>2124700</v>
      </c>
    </row>
    <row r="906" customFormat="false" ht="12.8" hidden="false" customHeight="false" outlineLevel="0" collapsed="false">
      <c r="A906" s="30" t="s">
        <v>1050</v>
      </c>
      <c r="B906" s="0" t="n">
        <v>38.189999</v>
      </c>
      <c r="C906" s="0" t="n">
        <v>38.23</v>
      </c>
      <c r="D906" s="0" t="n">
        <v>37.529999</v>
      </c>
      <c r="E906" s="0" t="n">
        <v>37.68</v>
      </c>
      <c r="F906" s="0" t="n">
        <v>37.68</v>
      </c>
      <c r="G906" s="0" t="n">
        <v>1572600</v>
      </c>
    </row>
    <row r="907" customFormat="false" ht="12.8" hidden="false" customHeight="false" outlineLevel="0" collapsed="false">
      <c r="A907" s="30" t="s">
        <v>1051</v>
      </c>
      <c r="B907" s="0" t="n">
        <v>37.700001</v>
      </c>
      <c r="C907" s="0" t="n">
        <v>38.09</v>
      </c>
      <c r="D907" s="0" t="n">
        <v>37.57</v>
      </c>
      <c r="E907" s="0" t="n">
        <v>37.68</v>
      </c>
      <c r="F907" s="0" t="n">
        <v>37.68</v>
      </c>
      <c r="G907" s="0" t="n">
        <v>2940600</v>
      </c>
    </row>
    <row r="908" customFormat="false" ht="12.8" hidden="false" customHeight="false" outlineLevel="0" collapsed="false">
      <c r="A908" s="30" t="s">
        <v>1052</v>
      </c>
      <c r="B908" s="0" t="n">
        <v>37.790001</v>
      </c>
      <c r="C908" s="0" t="n">
        <v>38.060001</v>
      </c>
      <c r="D908" s="0" t="n">
        <v>36.779999</v>
      </c>
      <c r="E908" s="0" t="n">
        <v>36.860001</v>
      </c>
      <c r="F908" s="0" t="n">
        <v>36.860001</v>
      </c>
      <c r="G908" s="0" t="n">
        <v>2588200</v>
      </c>
    </row>
    <row r="909" customFormat="false" ht="12.8" hidden="false" customHeight="false" outlineLevel="0" collapsed="false">
      <c r="A909" s="30" t="s">
        <v>1053</v>
      </c>
      <c r="B909" s="0" t="n">
        <v>36.68</v>
      </c>
      <c r="C909" s="0" t="n">
        <v>36.77</v>
      </c>
      <c r="D909" s="0" t="n">
        <v>36.16</v>
      </c>
      <c r="E909" s="0" t="n">
        <v>36.18</v>
      </c>
      <c r="F909" s="0" t="n">
        <v>36.18</v>
      </c>
      <c r="G909" s="0" t="n">
        <v>2279500</v>
      </c>
    </row>
    <row r="910" customFormat="false" ht="12.8" hidden="false" customHeight="false" outlineLevel="0" collapsed="false">
      <c r="A910" s="30" t="s">
        <v>1054</v>
      </c>
      <c r="B910" s="0" t="n">
        <v>36.150002</v>
      </c>
      <c r="C910" s="0" t="n">
        <v>36.369999</v>
      </c>
      <c r="D910" s="0" t="n">
        <v>35.68</v>
      </c>
      <c r="E910" s="0" t="n">
        <v>35.799999</v>
      </c>
      <c r="F910" s="0" t="n">
        <v>35.799999</v>
      </c>
      <c r="G910" s="0" t="n">
        <v>2550200</v>
      </c>
    </row>
    <row r="911" customFormat="false" ht="12.8" hidden="false" customHeight="false" outlineLevel="0" collapsed="false">
      <c r="A911" s="30" t="s">
        <v>1055</v>
      </c>
      <c r="B911" s="0" t="n">
        <v>36.040001</v>
      </c>
      <c r="C911" s="0" t="n">
        <v>36.619999</v>
      </c>
      <c r="D911" s="0" t="n">
        <v>35.360001</v>
      </c>
      <c r="E911" s="0" t="n">
        <v>35.52</v>
      </c>
      <c r="F911" s="0" t="n">
        <v>35.52</v>
      </c>
      <c r="G911" s="0" t="n">
        <v>2716600</v>
      </c>
    </row>
    <row r="912" customFormat="false" ht="12.8" hidden="false" customHeight="false" outlineLevel="0" collapsed="false">
      <c r="A912" s="30" t="s">
        <v>1056</v>
      </c>
      <c r="B912" s="0" t="n">
        <v>35.630001</v>
      </c>
      <c r="C912" s="0" t="n">
        <v>36</v>
      </c>
      <c r="D912" s="0" t="n">
        <v>35.389999</v>
      </c>
      <c r="E912" s="0" t="n">
        <v>35.849998</v>
      </c>
      <c r="F912" s="0" t="n">
        <v>35.849998</v>
      </c>
      <c r="G912" s="0" t="n">
        <v>2066400</v>
      </c>
    </row>
    <row r="913" customFormat="false" ht="12.8" hidden="false" customHeight="false" outlineLevel="0" collapsed="false">
      <c r="A913" s="30" t="s">
        <v>1057</v>
      </c>
      <c r="B913" s="0" t="n">
        <v>35.93</v>
      </c>
      <c r="C913" s="0" t="n">
        <v>36.360001</v>
      </c>
      <c r="D913" s="0" t="n">
        <v>35.639999</v>
      </c>
      <c r="E913" s="0" t="n">
        <v>35.889999</v>
      </c>
      <c r="F913" s="0" t="n">
        <v>35.889999</v>
      </c>
      <c r="G913" s="0" t="n">
        <v>1950100</v>
      </c>
    </row>
    <row r="914" customFormat="false" ht="12.8" hidden="false" customHeight="false" outlineLevel="0" collapsed="false">
      <c r="A914" s="30" t="s">
        <v>1058</v>
      </c>
      <c r="B914" s="0" t="n">
        <v>37.470001</v>
      </c>
      <c r="C914" s="0" t="n">
        <v>38.310001</v>
      </c>
      <c r="D914" s="0" t="n">
        <v>36.5</v>
      </c>
      <c r="E914" s="0" t="n">
        <v>37.049999</v>
      </c>
      <c r="F914" s="0" t="n">
        <v>37.049999</v>
      </c>
      <c r="G914" s="0" t="n">
        <v>4218100</v>
      </c>
    </row>
    <row r="915" customFormat="false" ht="12.8" hidden="false" customHeight="false" outlineLevel="0" collapsed="false">
      <c r="A915" s="30" t="s">
        <v>1059</v>
      </c>
      <c r="B915" s="0" t="n">
        <v>36.27</v>
      </c>
      <c r="C915" s="0" t="n">
        <v>36.91</v>
      </c>
      <c r="D915" s="0" t="n">
        <v>35.360001</v>
      </c>
      <c r="E915" s="0" t="n">
        <v>35.610001</v>
      </c>
      <c r="F915" s="0" t="n">
        <v>35.610001</v>
      </c>
      <c r="G915" s="0" t="n">
        <v>3946400</v>
      </c>
    </row>
    <row r="916" customFormat="false" ht="12.8" hidden="false" customHeight="false" outlineLevel="0" collapsed="false">
      <c r="A916" s="30" t="s">
        <v>1060</v>
      </c>
      <c r="B916" s="0" t="n">
        <v>35.73</v>
      </c>
      <c r="C916" s="0" t="n">
        <v>35.810001</v>
      </c>
      <c r="D916" s="0" t="n">
        <v>35.220001</v>
      </c>
      <c r="E916" s="0" t="n">
        <v>35.310001</v>
      </c>
      <c r="F916" s="0" t="n">
        <v>35.310001</v>
      </c>
      <c r="G916" s="0" t="n">
        <v>1540500</v>
      </c>
    </row>
    <row r="917" customFormat="false" ht="12.8" hidden="false" customHeight="false" outlineLevel="0" collapsed="false">
      <c r="A917" s="30" t="s">
        <v>1061</v>
      </c>
      <c r="B917" s="0" t="n">
        <v>35.27</v>
      </c>
      <c r="C917" s="0" t="n">
        <v>35.48</v>
      </c>
      <c r="D917" s="0" t="n">
        <v>34.830002</v>
      </c>
      <c r="E917" s="0" t="n">
        <v>34.970001</v>
      </c>
      <c r="F917" s="0" t="n">
        <v>34.970001</v>
      </c>
      <c r="G917" s="0" t="n">
        <v>2314300</v>
      </c>
    </row>
    <row r="918" customFormat="false" ht="12.8" hidden="false" customHeight="false" outlineLevel="0" collapsed="false">
      <c r="A918" s="30" t="s">
        <v>1062</v>
      </c>
      <c r="B918" s="0" t="n">
        <v>35</v>
      </c>
      <c r="C918" s="0" t="n">
        <v>35.029999</v>
      </c>
      <c r="D918" s="0" t="n">
        <v>34.360001</v>
      </c>
      <c r="E918" s="0" t="n">
        <v>34.400002</v>
      </c>
      <c r="F918" s="0" t="n">
        <v>34.400002</v>
      </c>
      <c r="G918" s="0" t="n">
        <v>1742800</v>
      </c>
    </row>
    <row r="919" customFormat="false" ht="12.8" hidden="false" customHeight="false" outlineLevel="0" collapsed="false">
      <c r="A919" s="30" t="s">
        <v>1063</v>
      </c>
      <c r="B919" s="0" t="n">
        <v>34.400002</v>
      </c>
      <c r="C919" s="0" t="n">
        <v>34.610001</v>
      </c>
      <c r="D919" s="0" t="n">
        <v>34.16</v>
      </c>
      <c r="E919" s="0" t="n">
        <v>34.5</v>
      </c>
      <c r="F919" s="0" t="n">
        <v>34.5</v>
      </c>
      <c r="G919" s="0" t="n">
        <v>3211400</v>
      </c>
    </row>
    <row r="920" customFormat="false" ht="12.8" hidden="false" customHeight="false" outlineLevel="0" collapsed="false">
      <c r="A920" s="30" t="s">
        <v>1064</v>
      </c>
      <c r="B920" s="0" t="n">
        <v>34.419998</v>
      </c>
      <c r="C920" s="0" t="n">
        <v>35.32</v>
      </c>
      <c r="D920" s="0" t="n">
        <v>34.169998</v>
      </c>
      <c r="E920" s="0" t="n">
        <v>35.25</v>
      </c>
      <c r="F920" s="0" t="n">
        <v>35.25</v>
      </c>
      <c r="G920" s="0" t="n">
        <v>1701400</v>
      </c>
    </row>
    <row r="921" customFormat="false" ht="12.8" hidden="false" customHeight="false" outlineLevel="0" collapsed="false">
      <c r="A921" s="30" t="s">
        <v>1065</v>
      </c>
      <c r="B921" s="0" t="n">
        <v>35.099998</v>
      </c>
      <c r="C921" s="0" t="n">
        <v>35.450001</v>
      </c>
      <c r="D921" s="0" t="n">
        <v>34.75</v>
      </c>
      <c r="E921" s="0" t="n">
        <v>35.290001</v>
      </c>
      <c r="F921" s="0" t="n">
        <v>35.290001</v>
      </c>
      <c r="G921" s="0" t="n">
        <v>2023600</v>
      </c>
    </row>
    <row r="922" customFormat="false" ht="12.8" hidden="false" customHeight="false" outlineLevel="0" collapsed="false">
      <c r="A922" s="30" t="s">
        <v>1066</v>
      </c>
      <c r="B922" s="0" t="n">
        <v>35.32</v>
      </c>
      <c r="C922" s="0" t="n">
        <v>35.990002</v>
      </c>
      <c r="D922" s="0" t="n">
        <v>35.02</v>
      </c>
      <c r="E922" s="0" t="n">
        <v>35.959999</v>
      </c>
      <c r="F922" s="0" t="n">
        <v>35.959999</v>
      </c>
      <c r="G922" s="0" t="n">
        <v>2266700</v>
      </c>
    </row>
    <row r="923" customFormat="false" ht="12.8" hidden="false" customHeight="false" outlineLevel="0" collapsed="false">
      <c r="A923" s="30" t="s">
        <v>1067</v>
      </c>
      <c r="B923" s="0" t="n">
        <v>35.77</v>
      </c>
      <c r="C923" s="0" t="n">
        <v>36.490002</v>
      </c>
      <c r="D923" s="0" t="n">
        <v>35.759998</v>
      </c>
      <c r="E923" s="0" t="n">
        <v>36.240002</v>
      </c>
      <c r="F923" s="0" t="n">
        <v>36.240002</v>
      </c>
      <c r="G923" s="0" t="n">
        <v>2577600</v>
      </c>
    </row>
    <row r="924" customFormat="false" ht="12.8" hidden="false" customHeight="false" outlineLevel="0" collapsed="false">
      <c r="A924" s="30" t="s">
        <v>1068</v>
      </c>
      <c r="B924" s="0" t="n">
        <v>36.25</v>
      </c>
      <c r="C924" s="0" t="n">
        <v>36.459999</v>
      </c>
      <c r="D924" s="0" t="n">
        <v>35.650002</v>
      </c>
      <c r="E924" s="0" t="n">
        <v>35.75</v>
      </c>
      <c r="F924" s="0" t="n">
        <v>35.75</v>
      </c>
      <c r="G924" s="0" t="n">
        <v>3015400</v>
      </c>
    </row>
    <row r="925" customFormat="false" ht="12.8" hidden="false" customHeight="false" outlineLevel="0" collapsed="false">
      <c r="A925" s="30" t="s">
        <v>1069</v>
      </c>
      <c r="B925" s="0" t="n">
        <v>35.970001</v>
      </c>
      <c r="C925" s="0" t="n">
        <v>36.040001</v>
      </c>
      <c r="D925" s="0" t="n">
        <v>35.189999</v>
      </c>
      <c r="E925" s="0" t="n">
        <v>35.34</v>
      </c>
      <c r="F925" s="0" t="n">
        <v>35.34</v>
      </c>
      <c r="G925" s="0" t="n">
        <v>1716100</v>
      </c>
    </row>
    <row r="926" customFormat="false" ht="12.8" hidden="false" customHeight="false" outlineLevel="0" collapsed="false">
      <c r="A926" s="30" t="s">
        <v>1070</v>
      </c>
      <c r="B926" s="0" t="n">
        <v>35.400002</v>
      </c>
      <c r="C926" s="0" t="n">
        <v>36.43</v>
      </c>
      <c r="D926" s="0" t="n">
        <v>35.400002</v>
      </c>
      <c r="E926" s="0" t="n">
        <v>36.310001</v>
      </c>
      <c r="F926" s="0" t="n">
        <v>36.310001</v>
      </c>
      <c r="G926" s="0" t="n">
        <v>1853400</v>
      </c>
    </row>
    <row r="927" customFormat="false" ht="12.8" hidden="false" customHeight="false" outlineLevel="0" collapsed="false">
      <c r="A927" s="30" t="s">
        <v>1071</v>
      </c>
      <c r="B927" s="0" t="n">
        <v>36.41</v>
      </c>
      <c r="C927" s="0" t="n">
        <v>36.639999</v>
      </c>
      <c r="D927" s="0" t="n">
        <v>35.799999</v>
      </c>
      <c r="E927" s="0" t="n">
        <v>36.299999</v>
      </c>
      <c r="F927" s="0" t="n">
        <v>36.299999</v>
      </c>
      <c r="G927" s="0" t="n">
        <v>1831800</v>
      </c>
    </row>
    <row r="928" customFormat="false" ht="12.8" hidden="false" customHeight="false" outlineLevel="0" collapsed="false">
      <c r="A928" s="30" t="s">
        <v>1072</v>
      </c>
      <c r="B928" s="0" t="n">
        <v>36.43</v>
      </c>
      <c r="C928" s="0" t="n">
        <v>37.240002</v>
      </c>
      <c r="D928" s="0" t="n">
        <v>36.43</v>
      </c>
      <c r="E928" s="0" t="n">
        <v>37.169998</v>
      </c>
      <c r="F928" s="0" t="n">
        <v>37.169998</v>
      </c>
      <c r="G928" s="0" t="n">
        <v>1599600</v>
      </c>
    </row>
    <row r="929" customFormat="false" ht="12.8" hidden="false" customHeight="false" outlineLevel="0" collapsed="false">
      <c r="A929" s="30" t="s">
        <v>1073</v>
      </c>
      <c r="B929" s="0" t="n">
        <v>36.919998</v>
      </c>
      <c r="C929" s="0" t="n">
        <v>37.5</v>
      </c>
      <c r="D929" s="0" t="n">
        <v>36.48</v>
      </c>
      <c r="E929" s="0" t="n">
        <v>37.419998</v>
      </c>
      <c r="F929" s="0" t="n">
        <v>37.419998</v>
      </c>
      <c r="G929" s="0" t="n">
        <v>1503700</v>
      </c>
    </row>
    <row r="930" customFormat="false" ht="12.8" hidden="false" customHeight="false" outlineLevel="0" collapsed="false">
      <c r="A930" s="30" t="s">
        <v>1074</v>
      </c>
      <c r="B930" s="0" t="n">
        <v>37.34</v>
      </c>
      <c r="C930" s="0" t="n">
        <v>38.029999</v>
      </c>
      <c r="D930" s="0" t="n">
        <v>36.029999</v>
      </c>
      <c r="E930" s="0" t="n">
        <v>36.720001</v>
      </c>
      <c r="F930" s="0" t="n">
        <v>36.720001</v>
      </c>
      <c r="G930" s="0" t="n">
        <v>3168700</v>
      </c>
    </row>
    <row r="931" customFormat="false" ht="12.8" hidden="false" customHeight="false" outlineLevel="0" collapsed="false">
      <c r="A931" s="30" t="s">
        <v>1075</v>
      </c>
      <c r="B931" s="0" t="n">
        <v>36.860001</v>
      </c>
      <c r="C931" s="0" t="n">
        <v>38</v>
      </c>
      <c r="D931" s="0" t="n">
        <v>36.860001</v>
      </c>
      <c r="E931" s="0" t="n">
        <v>37.689999</v>
      </c>
      <c r="F931" s="0" t="n">
        <v>37.689999</v>
      </c>
      <c r="G931" s="0" t="n">
        <v>2505300</v>
      </c>
    </row>
    <row r="932" customFormat="false" ht="12.8" hidden="false" customHeight="false" outlineLevel="0" collapsed="false">
      <c r="A932" s="30" t="s">
        <v>1076</v>
      </c>
      <c r="B932" s="0" t="n">
        <v>37.810001</v>
      </c>
      <c r="C932" s="0" t="n">
        <v>37.860001</v>
      </c>
      <c r="D932" s="0" t="n">
        <v>36.950001</v>
      </c>
      <c r="E932" s="0" t="n">
        <v>37.439999</v>
      </c>
      <c r="F932" s="0" t="n">
        <v>37.439999</v>
      </c>
      <c r="G932" s="0" t="n">
        <v>2938900</v>
      </c>
    </row>
    <row r="933" customFormat="false" ht="12.8" hidden="false" customHeight="false" outlineLevel="0" collapsed="false">
      <c r="A933" s="30" t="s">
        <v>1077</v>
      </c>
      <c r="B933" s="0" t="n">
        <v>37.48</v>
      </c>
      <c r="C933" s="0" t="n">
        <v>37.5</v>
      </c>
      <c r="D933" s="0" t="n">
        <v>36.610001</v>
      </c>
      <c r="E933" s="0" t="n">
        <v>37.16</v>
      </c>
      <c r="F933" s="0" t="n">
        <v>37.16</v>
      </c>
      <c r="G933" s="0" t="n">
        <v>1723300</v>
      </c>
    </row>
    <row r="934" customFormat="false" ht="12.8" hidden="false" customHeight="false" outlineLevel="0" collapsed="false">
      <c r="A934" s="30" t="s">
        <v>1078</v>
      </c>
      <c r="B934" s="0" t="n">
        <v>37.32</v>
      </c>
      <c r="C934" s="0" t="n">
        <v>38</v>
      </c>
      <c r="D934" s="0" t="n">
        <v>36.93</v>
      </c>
      <c r="E934" s="0" t="n">
        <v>37.700001</v>
      </c>
      <c r="F934" s="0" t="n">
        <v>37.700001</v>
      </c>
      <c r="G934" s="0" t="n">
        <v>1744000</v>
      </c>
    </row>
    <row r="935" customFormat="false" ht="12.8" hidden="false" customHeight="false" outlineLevel="0" collapsed="false">
      <c r="A935" s="30" t="s">
        <v>1079</v>
      </c>
      <c r="B935" s="0" t="n">
        <v>37.689999</v>
      </c>
      <c r="C935" s="0" t="n">
        <v>38.07</v>
      </c>
      <c r="D935" s="0" t="n">
        <v>37.389999</v>
      </c>
      <c r="E935" s="0" t="n">
        <v>37.779999</v>
      </c>
      <c r="F935" s="0" t="n">
        <v>37.779999</v>
      </c>
      <c r="G935" s="0" t="n">
        <v>1243400</v>
      </c>
    </row>
    <row r="936" customFormat="false" ht="12.8" hidden="false" customHeight="false" outlineLevel="0" collapsed="false">
      <c r="A936" s="30" t="s">
        <v>1080</v>
      </c>
      <c r="B936" s="0" t="n">
        <v>37.310001</v>
      </c>
      <c r="C936" s="0" t="n">
        <v>38.139999</v>
      </c>
      <c r="D936" s="0" t="n">
        <v>37.25</v>
      </c>
      <c r="E936" s="0" t="n">
        <v>38.049999</v>
      </c>
      <c r="F936" s="0" t="n">
        <v>38.049999</v>
      </c>
      <c r="G936" s="0" t="n">
        <v>1499600</v>
      </c>
    </row>
    <row r="937" customFormat="false" ht="12.8" hidden="false" customHeight="false" outlineLevel="0" collapsed="false">
      <c r="A937" s="30" t="s">
        <v>1081</v>
      </c>
      <c r="B937" s="0" t="n">
        <v>36.919998</v>
      </c>
      <c r="C937" s="0" t="n">
        <v>38.34</v>
      </c>
      <c r="D937" s="0" t="n">
        <v>36.200001</v>
      </c>
      <c r="E937" s="0" t="n">
        <v>38.259998</v>
      </c>
      <c r="F937" s="0" t="n">
        <v>38.259998</v>
      </c>
      <c r="G937" s="0" t="n">
        <v>3730200</v>
      </c>
    </row>
    <row r="938" customFormat="false" ht="12.8" hidden="false" customHeight="false" outlineLevel="0" collapsed="false">
      <c r="A938" s="30" t="s">
        <v>1082</v>
      </c>
      <c r="B938" s="0" t="n">
        <v>38.290001</v>
      </c>
      <c r="C938" s="0" t="n">
        <v>38.68</v>
      </c>
      <c r="D938" s="0" t="n">
        <v>37.98</v>
      </c>
      <c r="E938" s="0" t="n">
        <v>38.639999</v>
      </c>
      <c r="F938" s="0" t="n">
        <v>38.639999</v>
      </c>
      <c r="G938" s="0" t="n">
        <v>2146400</v>
      </c>
    </row>
    <row r="939" customFormat="false" ht="12.8" hidden="false" customHeight="false" outlineLevel="0" collapsed="false">
      <c r="A939" s="30" t="s">
        <v>1083</v>
      </c>
      <c r="B939" s="0" t="n">
        <v>38.59</v>
      </c>
      <c r="C939" s="0" t="n">
        <v>38.73</v>
      </c>
      <c r="D939" s="0" t="n">
        <v>38.310001</v>
      </c>
      <c r="E939" s="0" t="n">
        <v>38.459999</v>
      </c>
      <c r="F939" s="0" t="n">
        <v>38.459999</v>
      </c>
      <c r="G939" s="0" t="n">
        <v>3508000</v>
      </c>
    </row>
    <row r="940" customFormat="false" ht="12.8" hidden="false" customHeight="false" outlineLevel="0" collapsed="false">
      <c r="A940" s="30" t="s">
        <v>1084</v>
      </c>
      <c r="B940" s="0" t="n">
        <v>38.540001</v>
      </c>
      <c r="C940" s="0" t="n">
        <v>38.66</v>
      </c>
      <c r="D940" s="0" t="n">
        <v>38.349998</v>
      </c>
      <c r="E940" s="0" t="n">
        <v>38.48</v>
      </c>
      <c r="F940" s="0" t="n">
        <v>38.48</v>
      </c>
      <c r="G940" s="0" t="n">
        <v>1216600</v>
      </c>
    </row>
    <row r="941" customFormat="false" ht="12.8" hidden="false" customHeight="false" outlineLevel="0" collapsed="false">
      <c r="A941" s="30" t="s">
        <v>1085</v>
      </c>
      <c r="B941" s="0" t="n">
        <v>38.509998</v>
      </c>
      <c r="C941" s="0" t="n">
        <v>38.52</v>
      </c>
      <c r="D941" s="0" t="n">
        <v>37.689999</v>
      </c>
      <c r="E941" s="0" t="n">
        <v>37.950001</v>
      </c>
      <c r="F941" s="0" t="n">
        <v>37.950001</v>
      </c>
      <c r="G941" s="0" t="n">
        <v>1747800</v>
      </c>
    </row>
    <row r="942" customFormat="false" ht="12.8" hidden="false" customHeight="false" outlineLevel="0" collapsed="false">
      <c r="A942" s="30" t="s">
        <v>1086</v>
      </c>
      <c r="B942" s="0" t="n">
        <v>37.950001</v>
      </c>
      <c r="C942" s="0" t="n">
        <v>38.240002</v>
      </c>
      <c r="D942" s="0" t="n">
        <v>37.599998</v>
      </c>
      <c r="E942" s="0" t="n">
        <v>38.080002</v>
      </c>
      <c r="F942" s="0" t="n">
        <v>38.080002</v>
      </c>
      <c r="G942" s="0" t="n">
        <v>1455400</v>
      </c>
    </row>
    <row r="943" customFormat="false" ht="12.8" hidden="false" customHeight="false" outlineLevel="0" collapsed="false">
      <c r="A943" s="30" t="s">
        <v>1087</v>
      </c>
      <c r="B943" s="0" t="n">
        <v>37.459999</v>
      </c>
      <c r="C943" s="0" t="n">
        <v>38.049999</v>
      </c>
      <c r="D943" s="0" t="n">
        <v>37.450001</v>
      </c>
      <c r="E943" s="0" t="n">
        <v>37.790001</v>
      </c>
      <c r="F943" s="0" t="n">
        <v>37.790001</v>
      </c>
      <c r="G943" s="0" t="n">
        <v>1569500</v>
      </c>
    </row>
    <row r="944" customFormat="false" ht="12.8" hidden="false" customHeight="false" outlineLevel="0" collapsed="false">
      <c r="A944" s="30" t="s">
        <v>1088</v>
      </c>
      <c r="B944" s="0" t="n">
        <v>37.25</v>
      </c>
      <c r="C944" s="0" t="n">
        <v>37.889999</v>
      </c>
      <c r="D944" s="0" t="n">
        <v>37.099998</v>
      </c>
      <c r="E944" s="0" t="n">
        <v>37.330002</v>
      </c>
      <c r="F944" s="0" t="n">
        <v>37.330002</v>
      </c>
      <c r="G944" s="0" t="n">
        <v>2125200</v>
      </c>
    </row>
    <row r="945" customFormat="false" ht="12.8" hidden="false" customHeight="false" outlineLevel="0" collapsed="false">
      <c r="A945" s="30" t="s">
        <v>1089</v>
      </c>
      <c r="B945" s="0" t="n">
        <v>37.439999</v>
      </c>
      <c r="C945" s="0" t="n">
        <v>37.619999</v>
      </c>
      <c r="D945" s="0" t="n">
        <v>37.209999</v>
      </c>
      <c r="E945" s="0" t="n">
        <v>37.470001</v>
      </c>
      <c r="F945" s="0" t="n">
        <v>37.470001</v>
      </c>
      <c r="G945" s="0" t="n">
        <v>1765100</v>
      </c>
    </row>
    <row r="946" customFormat="false" ht="12.8" hidden="false" customHeight="false" outlineLevel="0" collapsed="false">
      <c r="A946" s="30" t="s">
        <v>1090</v>
      </c>
      <c r="B946" s="0" t="n">
        <v>37.959999</v>
      </c>
      <c r="C946" s="0" t="n">
        <v>38.669998</v>
      </c>
      <c r="D946" s="0" t="n">
        <v>37.900002</v>
      </c>
      <c r="E946" s="0" t="n">
        <v>38.25</v>
      </c>
      <c r="F946" s="0" t="n">
        <v>38.25</v>
      </c>
      <c r="G946" s="0" t="n">
        <v>1310400</v>
      </c>
    </row>
    <row r="947" customFormat="false" ht="12.8" hidden="false" customHeight="false" outlineLevel="0" collapsed="false">
      <c r="A947" s="30" t="s">
        <v>1091</v>
      </c>
      <c r="B947" s="0" t="n">
        <v>37.66</v>
      </c>
      <c r="C947" s="0" t="n">
        <v>38.220001</v>
      </c>
      <c r="D947" s="0" t="n">
        <v>37.400002</v>
      </c>
      <c r="E947" s="0" t="n">
        <v>38.110001</v>
      </c>
      <c r="F947" s="0" t="n">
        <v>38.110001</v>
      </c>
      <c r="G947" s="0" t="n">
        <v>1417800</v>
      </c>
    </row>
    <row r="948" customFormat="false" ht="12.8" hidden="false" customHeight="false" outlineLevel="0" collapsed="false">
      <c r="A948" s="30" t="s">
        <v>1092</v>
      </c>
      <c r="B948" s="0" t="n">
        <v>38.200001</v>
      </c>
      <c r="C948" s="0" t="n">
        <v>38.799999</v>
      </c>
      <c r="D948" s="0" t="n">
        <v>37.689999</v>
      </c>
      <c r="E948" s="0" t="n">
        <v>38.740002</v>
      </c>
      <c r="F948" s="0" t="n">
        <v>38.740002</v>
      </c>
      <c r="G948" s="0" t="n">
        <v>1134700</v>
      </c>
    </row>
    <row r="949" customFormat="false" ht="12.8" hidden="false" customHeight="false" outlineLevel="0" collapsed="false">
      <c r="A949" s="30" t="s">
        <v>1093</v>
      </c>
      <c r="B949" s="0" t="n">
        <v>38.419998</v>
      </c>
      <c r="C949" s="0" t="n">
        <v>38.540001</v>
      </c>
      <c r="D949" s="0" t="n">
        <v>37.799999</v>
      </c>
      <c r="E949" s="0" t="n">
        <v>37.990002</v>
      </c>
      <c r="F949" s="0" t="n">
        <v>37.990002</v>
      </c>
      <c r="G949" s="0" t="n">
        <v>3208100</v>
      </c>
    </row>
    <row r="950" customFormat="false" ht="12.8" hidden="false" customHeight="false" outlineLevel="0" collapsed="false">
      <c r="A950" s="30" t="s">
        <v>1094</v>
      </c>
      <c r="B950" s="0" t="n">
        <v>38.360001</v>
      </c>
      <c r="C950" s="0" t="n">
        <v>39.189999</v>
      </c>
      <c r="D950" s="0" t="n">
        <v>37.990002</v>
      </c>
      <c r="E950" s="0" t="n">
        <v>38.060001</v>
      </c>
      <c r="F950" s="0" t="n">
        <v>38.060001</v>
      </c>
      <c r="G950" s="0" t="n">
        <v>2839500</v>
      </c>
    </row>
    <row r="951" customFormat="false" ht="12.8" hidden="false" customHeight="false" outlineLevel="0" collapsed="false">
      <c r="A951" s="30" t="s">
        <v>1095</v>
      </c>
      <c r="B951" s="0" t="n">
        <v>37.84</v>
      </c>
      <c r="C951" s="0" t="n">
        <v>38.09</v>
      </c>
      <c r="D951" s="0" t="n">
        <v>37.450001</v>
      </c>
      <c r="E951" s="0" t="n">
        <v>37.73</v>
      </c>
      <c r="F951" s="0" t="n">
        <v>37.73</v>
      </c>
      <c r="G951" s="0" t="n">
        <v>1862200</v>
      </c>
    </row>
    <row r="952" customFormat="false" ht="12.8" hidden="false" customHeight="false" outlineLevel="0" collapsed="false">
      <c r="A952" s="30" t="s">
        <v>1096</v>
      </c>
      <c r="B952" s="0" t="n">
        <v>37.650002</v>
      </c>
      <c r="C952" s="0" t="n">
        <v>38.290001</v>
      </c>
      <c r="D952" s="0" t="n">
        <v>37.52</v>
      </c>
      <c r="E952" s="0" t="n">
        <v>37.970001</v>
      </c>
      <c r="F952" s="0" t="n">
        <v>37.970001</v>
      </c>
      <c r="G952" s="0" t="n">
        <v>1070500</v>
      </c>
    </row>
    <row r="953" customFormat="false" ht="12.8" hidden="false" customHeight="false" outlineLevel="0" collapsed="false">
      <c r="A953" s="30" t="s">
        <v>1097</v>
      </c>
      <c r="B953" s="0" t="n">
        <v>37.43</v>
      </c>
      <c r="C953" s="0" t="n">
        <v>37.57</v>
      </c>
      <c r="D953" s="0" t="n">
        <v>35.57</v>
      </c>
      <c r="E953" s="0" t="n">
        <v>35.709999</v>
      </c>
      <c r="F953" s="0" t="n">
        <v>35.709999</v>
      </c>
      <c r="G953" s="0" t="n">
        <v>2749300</v>
      </c>
    </row>
    <row r="954" customFormat="false" ht="12.8" hidden="false" customHeight="false" outlineLevel="0" collapsed="false">
      <c r="A954" s="30" t="s">
        <v>1098</v>
      </c>
      <c r="B954" s="0" t="n">
        <v>36.779999</v>
      </c>
      <c r="C954" s="0" t="n">
        <v>38.349998</v>
      </c>
      <c r="D954" s="0" t="n">
        <v>36.509998</v>
      </c>
      <c r="E954" s="0" t="n">
        <v>38.240002</v>
      </c>
      <c r="F954" s="0" t="n">
        <v>38.240002</v>
      </c>
      <c r="G954" s="0" t="n">
        <v>2818900</v>
      </c>
    </row>
    <row r="955" customFormat="false" ht="12.8" hidden="false" customHeight="false" outlineLevel="0" collapsed="false">
      <c r="A955" s="30" t="s">
        <v>1099</v>
      </c>
      <c r="B955" s="0" t="n">
        <v>38.439999</v>
      </c>
      <c r="C955" s="0" t="n">
        <v>38.959999</v>
      </c>
      <c r="D955" s="0" t="n">
        <v>38.18</v>
      </c>
      <c r="E955" s="0" t="n">
        <v>38.869999</v>
      </c>
      <c r="F955" s="0" t="n">
        <v>38.869999</v>
      </c>
      <c r="G955" s="0" t="n">
        <v>1593700</v>
      </c>
    </row>
    <row r="956" customFormat="false" ht="12.8" hidden="false" customHeight="false" outlineLevel="0" collapsed="false">
      <c r="A956" s="30" t="s">
        <v>1100</v>
      </c>
      <c r="B956" s="0" t="n">
        <v>39.110001</v>
      </c>
      <c r="C956" s="0" t="n">
        <v>39.139999</v>
      </c>
      <c r="D956" s="0" t="n">
        <v>37.209999</v>
      </c>
      <c r="E956" s="0" t="n">
        <v>37.700001</v>
      </c>
      <c r="F956" s="0" t="n">
        <v>37.700001</v>
      </c>
      <c r="G956" s="0" t="n">
        <v>1760000</v>
      </c>
    </row>
    <row r="957" customFormat="false" ht="12.8" hidden="false" customHeight="false" outlineLevel="0" collapsed="false">
      <c r="A957" s="30" t="s">
        <v>1101</v>
      </c>
      <c r="B957" s="0" t="n">
        <v>37.790001</v>
      </c>
      <c r="C957" s="0" t="n">
        <v>38.32</v>
      </c>
      <c r="D957" s="0" t="n">
        <v>37.209999</v>
      </c>
      <c r="E957" s="0" t="n">
        <v>37.490002</v>
      </c>
      <c r="F957" s="0" t="n">
        <v>37.490002</v>
      </c>
      <c r="G957" s="0" t="n">
        <v>1170600</v>
      </c>
    </row>
    <row r="958" customFormat="false" ht="12.8" hidden="false" customHeight="false" outlineLevel="0" collapsed="false">
      <c r="A958" s="30" t="s">
        <v>1102</v>
      </c>
      <c r="B958" s="0" t="n">
        <v>37.599998</v>
      </c>
      <c r="C958" s="0" t="n">
        <v>37.849998</v>
      </c>
      <c r="D958" s="0" t="n">
        <v>37.02</v>
      </c>
      <c r="E958" s="0" t="n">
        <v>37.209999</v>
      </c>
      <c r="F958" s="0" t="n">
        <v>37.209999</v>
      </c>
      <c r="G958" s="0" t="n">
        <v>1503100</v>
      </c>
    </row>
    <row r="959" customFormat="false" ht="12.8" hidden="false" customHeight="false" outlineLevel="0" collapsed="false">
      <c r="A959" s="30" t="s">
        <v>1103</v>
      </c>
      <c r="B959" s="0" t="n">
        <v>36.869999</v>
      </c>
      <c r="C959" s="0" t="n">
        <v>37.790001</v>
      </c>
      <c r="D959" s="0" t="n">
        <v>36.869999</v>
      </c>
      <c r="E959" s="0" t="n">
        <v>37</v>
      </c>
      <c r="F959" s="0" t="n">
        <v>37</v>
      </c>
      <c r="G959" s="0" t="n">
        <v>1232300</v>
      </c>
    </row>
    <row r="960" customFormat="false" ht="12.8" hidden="false" customHeight="false" outlineLevel="0" collapsed="false">
      <c r="A960" s="30" t="s">
        <v>1104</v>
      </c>
      <c r="B960" s="0" t="n">
        <v>37.689999</v>
      </c>
      <c r="C960" s="0" t="n">
        <v>37.860001</v>
      </c>
      <c r="D960" s="0" t="n">
        <v>37.419998</v>
      </c>
      <c r="E960" s="0" t="n">
        <v>37.830002</v>
      </c>
      <c r="F960" s="0" t="n">
        <v>37.830002</v>
      </c>
      <c r="G960" s="0" t="n">
        <v>2560000</v>
      </c>
    </row>
    <row r="961" customFormat="false" ht="12.8" hidden="false" customHeight="false" outlineLevel="0" collapsed="false">
      <c r="A961" s="30" t="s">
        <v>1105</v>
      </c>
      <c r="B961" s="0" t="n">
        <v>37.84</v>
      </c>
      <c r="C961" s="0" t="n">
        <v>39.25</v>
      </c>
      <c r="D961" s="0" t="n">
        <v>37.470001</v>
      </c>
      <c r="E961" s="0" t="n">
        <v>39.130001</v>
      </c>
      <c r="F961" s="0" t="n">
        <v>39.130001</v>
      </c>
      <c r="G961" s="0" t="n">
        <v>3036100</v>
      </c>
    </row>
    <row r="962" customFormat="false" ht="12.8" hidden="false" customHeight="false" outlineLevel="0" collapsed="false">
      <c r="A962" s="30" t="s">
        <v>1106</v>
      </c>
      <c r="B962" s="0" t="n">
        <v>36.82</v>
      </c>
      <c r="C962" s="0" t="n">
        <v>38.299999</v>
      </c>
      <c r="D962" s="0" t="n">
        <v>35.209999</v>
      </c>
      <c r="E962" s="0" t="n">
        <v>35.529999</v>
      </c>
      <c r="F962" s="0" t="n">
        <v>35.529999</v>
      </c>
      <c r="G962" s="0" t="n">
        <v>5489000</v>
      </c>
    </row>
    <row r="963" customFormat="false" ht="12.8" hidden="false" customHeight="false" outlineLevel="0" collapsed="false">
      <c r="A963" s="30" t="s">
        <v>1107</v>
      </c>
      <c r="B963" s="0" t="n">
        <v>35.799999</v>
      </c>
      <c r="C963" s="0" t="n">
        <v>38.52</v>
      </c>
      <c r="D963" s="0" t="n">
        <v>35.799999</v>
      </c>
      <c r="E963" s="0" t="n">
        <v>37.970001</v>
      </c>
      <c r="F963" s="0" t="n">
        <v>37.970001</v>
      </c>
      <c r="G963" s="0" t="n">
        <v>4985600</v>
      </c>
    </row>
    <row r="964" customFormat="false" ht="12.8" hidden="false" customHeight="false" outlineLevel="0" collapsed="false">
      <c r="A964" s="30" t="s">
        <v>1108</v>
      </c>
      <c r="B964" s="0" t="n">
        <v>37.68</v>
      </c>
      <c r="C964" s="0" t="n">
        <v>39.040001</v>
      </c>
      <c r="D964" s="0" t="n">
        <v>37.07</v>
      </c>
      <c r="E964" s="0" t="n">
        <v>38.419998</v>
      </c>
      <c r="F964" s="0" t="n">
        <v>38.419998</v>
      </c>
      <c r="G964" s="0" t="n">
        <v>3205800</v>
      </c>
    </row>
    <row r="965" customFormat="false" ht="12.8" hidden="false" customHeight="false" outlineLevel="0" collapsed="false">
      <c r="A965" s="30" t="s">
        <v>1109</v>
      </c>
      <c r="B965" s="0" t="n">
        <v>38.5</v>
      </c>
      <c r="C965" s="0" t="n">
        <v>41.610001</v>
      </c>
      <c r="D965" s="0" t="n">
        <v>38.5</v>
      </c>
      <c r="E965" s="0" t="n">
        <v>41.34</v>
      </c>
      <c r="F965" s="0" t="n">
        <v>41.34</v>
      </c>
      <c r="G965" s="0" t="n">
        <v>3492900</v>
      </c>
    </row>
    <row r="966" customFormat="false" ht="12.8" hidden="false" customHeight="false" outlineLevel="0" collapsed="false">
      <c r="A966" s="30" t="s">
        <v>1110</v>
      </c>
      <c r="B966" s="0" t="n">
        <v>41.490002</v>
      </c>
      <c r="C966" s="0" t="n">
        <v>41.490002</v>
      </c>
      <c r="D966" s="0" t="n">
        <v>40.099998</v>
      </c>
      <c r="E966" s="0" t="n">
        <v>40.169998</v>
      </c>
      <c r="F966" s="0" t="n">
        <v>40.169998</v>
      </c>
      <c r="G966" s="0" t="n">
        <v>1996800</v>
      </c>
    </row>
    <row r="967" customFormat="false" ht="12.8" hidden="false" customHeight="false" outlineLevel="0" collapsed="false">
      <c r="A967" s="30" t="s">
        <v>1111</v>
      </c>
      <c r="B967" s="0" t="n">
        <v>40.130001</v>
      </c>
      <c r="C967" s="0" t="n">
        <v>40.130001</v>
      </c>
      <c r="D967" s="0" t="n">
        <v>39.099998</v>
      </c>
      <c r="E967" s="0" t="n">
        <v>39.57</v>
      </c>
      <c r="F967" s="0" t="n">
        <v>39.57</v>
      </c>
      <c r="G967" s="0" t="n">
        <v>1252400</v>
      </c>
    </row>
    <row r="968" customFormat="false" ht="12.8" hidden="false" customHeight="false" outlineLevel="0" collapsed="false">
      <c r="A968" s="30" t="s">
        <v>1112</v>
      </c>
      <c r="B968" s="0" t="n">
        <v>39.599998</v>
      </c>
      <c r="C968" s="0" t="n">
        <v>40.049999</v>
      </c>
      <c r="D968" s="0" t="n">
        <v>39.330002</v>
      </c>
      <c r="E968" s="0" t="n">
        <v>39.830002</v>
      </c>
      <c r="F968" s="0" t="n">
        <v>39.830002</v>
      </c>
      <c r="G968" s="0" t="n">
        <v>1294200</v>
      </c>
    </row>
    <row r="969" customFormat="false" ht="12.8" hidden="false" customHeight="false" outlineLevel="0" collapsed="false">
      <c r="A969" s="30" t="s">
        <v>1113</v>
      </c>
      <c r="B969" s="0" t="n">
        <v>39.68</v>
      </c>
      <c r="C969" s="0" t="n">
        <v>40.07</v>
      </c>
      <c r="D969" s="0" t="n">
        <v>39.139999</v>
      </c>
      <c r="E969" s="0" t="n">
        <v>39.68</v>
      </c>
      <c r="F969" s="0" t="n">
        <v>39.68</v>
      </c>
      <c r="G969" s="0" t="n">
        <v>1597400</v>
      </c>
    </row>
    <row r="970" customFormat="false" ht="12.8" hidden="false" customHeight="false" outlineLevel="0" collapsed="false">
      <c r="A970" s="30" t="s">
        <v>1114</v>
      </c>
      <c r="B970" s="0" t="n">
        <v>39.790001</v>
      </c>
      <c r="C970" s="0" t="n">
        <v>40.119999</v>
      </c>
      <c r="D970" s="0" t="n">
        <v>39.459999</v>
      </c>
      <c r="E970" s="0" t="n">
        <v>39.59</v>
      </c>
      <c r="F970" s="0" t="n">
        <v>39.59</v>
      </c>
      <c r="G970" s="0" t="n">
        <v>1324100</v>
      </c>
    </row>
    <row r="971" customFormat="false" ht="12.8" hidden="false" customHeight="false" outlineLevel="0" collapsed="false">
      <c r="A971" s="30" t="s">
        <v>1115</v>
      </c>
      <c r="B971" s="0" t="n">
        <v>39.849998</v>
      </c>
      <c r="C971" s="0" t="n">
        <v>40.349998</v>
      </c>
      <c r="D971" s="0" t="n">
        <v>39.459999</v>
      </c>
      <c r="E971" s="0" t="n">
        <v>40.25</v>
      </c>
      <c r="F971" s="0" t="n">
        <v>40.25</v>
      </c>
      <c r="G971" s="0" t="n">
        <v>1451900</v>
      </c>
    </row>
    <row r="972" customFormat="false" ht="12.8" hidden="false" customHeight="false" outlineLevel="0" collapsed="false">
      <c r="A972" s="30" t="s">
        <v>1116</v>
      </c>
      <c r="B972" s="0" t="n">
        <v>39.310001</v>
      </c>
      <c r="C972" s="0" t="n">
        <v>40.209999</v>
      </c>
      <c r="D972" s="0" t="n">
        <v>39.310001</v>
      </c>
      <c r="E972" s="0" t="n">
        <v>39.98</v>
      </c>
      <c r="F972" s="0" t="n">
        <v>39.98</v>
      </c>
      <c r="G972" s="0" t="n">
        <v>1123000</v>
      </c>
    </row>
    <row r="973" customFormat="false" ht="12.8" hidden="false" customHeight="false" outlineLevel="0" collapsed="false">
      <c r="A973" s="30" t="s">
        <v>1117</v>
      </c>
      <c r="B973" s="0" t="n">
        <v>39.959999</v>
      </c>
      <c r="C973" s="0" t="n">
        <v>40.59</v>
      </c>
      <c r="D973" s="0" t="n">
        <v>39.650002</v>
      </c>
      <c r="E973" s="0" t="n">
        <v>40.580002</v>
      </c>
      <c r="F973" s="0" t="n">
        <v>40.580002</v>
      </c>
      <c r="G973" s="0" t="n">
        <v>510700</v>
      </c>
    </row>
    <row r="974" customFormat="false" ht="12.8" hidden="false" customHeight="false" outlineLevel="0" collapsed="false">
      <c r="A974" s="30" t="s">
        <v>1118</v>
      </c>
      <c r="B974" s="0" t="n">
        <v>40.509998</v>
      </c>
      <c r="C974" s="0" t="n">
        <v>40.66</v>
      </c>
      <c r="D974" s="0" t="n">
        <v>39.77</v>
      </c>
      <c r="E974" s="0" t="n">
        <v>40.099998</v>
      </c>
      <c r="F974" s="0" t="n">
        <v>40.099998</v>
      </c>
      <c r="G974" s="0" t="n">
        <v>1525400</v>
      </c>
    </row>
    <row r="975" customFormat="false" ht="12.8" hidden="false" customHeight="false" outlineLevel="0" collapsed="false">
      <c r="A975" s="30" t="s">
        <v>1119</v>
      </c>
      <c r="B975" s="0" t="n">
        <v>40.310001</v>
      </c>
      <c r="C975" s="0" t="n">
        <v>40.709999</v>
      </c>
      <c r="D975" s="0" t="n">
        <v>40.09</v>
      </c>
      <c r="E975" s="0" t="n">
        <v>40.709999</v>
      </c>
      <c r="F975" s="0" t="n">
        <v>40.709999</v>
      </c>
      <c r="G975" s="0" t="n">
        <v>1220600</v>
      </c>
    </row>
    <row r="976" customFormat="false" ht="12.8" hidden="false" customHeight="false" outlineLevel="0" collapsed="false">
      <c r="A976" s="30" t="s">
        <v>1120</v>
      </c>
      <c r="B976" s="0" t="n">
        <v>40.48</v>
      </c>
      <c r="C976" s="0" t="n">
        <v>40.48</v>
      </c>
      <c r="D976" s="0" t="n">
        <v>39.32</v>
      </c>
      <c r="E976" s="0" t="n">
        <v>39.810001</v>
      </c>
      <c r="F976" s="0" t="n">
        <v>39.810001</v>
      </c>
      <c r="G976" s="0" t="n">
        <v>1752300</v>
      </c>
    </row>
    <row r="977" customFormat="false" ht="12.8" hidden="false" customHeight="false" outlineLevel="0" collapsed="false">
      <c r="A977" s="30" t="s">
        <v>1121</v>
      </c>
      <c r="B977" s="0" t="n">
        <v>39.869999</v>
      </c>
      <c r="C977" s="0" t="n">
        <v>40.279999</v>
      </c>
      <c r="D977" s="0" t="n">
        <v>38.68</v>
      </c>
      <c r="E977" s="0" t="n">
        <v>38.849998</v>
      </c>
      <c r="F977" s="0" t="n">
        <v>38.849998</v>
      </c>
      <c r="G977" s="0" t="n">
        <v>1323700</v>
      </c>
    </row>
    <row r="978" customFormat="false" ht="12.8" hidden="false" customHeight="false" outlineLevel="0" collapsed="false">
      <c r="A978" s="30" t="s">
        <v>1122</v>
      </c>
      <c r="B978" s="0" t="n">
        <v>38.709999</v>
      </c>
      <c r="C978" s="0" t="n">
        <v>39.330002</v>
      </c>
      <c r="D978" s="0" t="n">
        <v>38.66</v>
      </c>
      <c r="E978" s="0" t="n">
        <v>39.279999</v>
      </c>
      <c r="F978" s="0" t="n">
        <v>39.279999</v>
      </c>
      <c r="G978" s="0" t="n">
        <v>1096300</v>
      </c>
    </row>
    <row r="979" customFormat="false" ht="12.8" hidden="false" customHeight="false" outlineLevel="0" collapsed="false">
      <c r="A979" s="30" t="s">
        <v>1123</v>
      </c>
      <c r="B979" s="0" t="n">
        <v>39.700001</v>
      </c>
      <c r="C979" s="0" t="n">
        <v>40.990002</v>
      </c>
      <c r="D979" s="0" t="n">
        <v>39.48</v>
      </c>
      <c r="E979" s="0" t="n">
        <v>40.639999</v>
      </c>
      <c r="F979" s="0" t="n">
        <v>40.639999</v>
      </c>
      <c r="G979" s="0" t="n">
        <v>1406200</v>
      </c>
    </row>
    <row r="980" customFormat="false" ht="12.8" hidden="false" customHeight="false" outlineLevel="0" collapsed="false">
      <c r="A980" s="30" t="s">
        <v>1124</v>
      </c>
      <c r="B980" s="0" t="n">
        <v>40.880001</v>
      </c>
      <c r="C980" s="0" t="n">
        <v>41.41</v>
      </c>
      <c r="D980" s="0" t="n">
        <v>40.470001</v>
      </c>
      <c r="E980" s="0" t="n">
        <v>41.25</v>
      </c>
      <c r="F980" s="0" t="n">
        <v>41.25</v>
      </c>
      <c r="G980" s="0" t="n">
        <v>1152400</v>
      </c>
    </row>
    <row r="981" customFormat="false" ht="12.8" hidden="false" customHeight="false" outlineLevel="0" collapsed="false">
      <c r="A981" s="30" t="s">
        <v>1125</v>
      </c>
      <c r="B981" s="0" t="n">
        <v>41.27</v>
      </c>
      <c r="C981" s="0" t="n">
        <v>42.860001</v>
      </c>
      <c r="D981" s="0" t="n">
        <v>41.080002</v>
      </c>
      <c r="E981" s="0" t="n">
        <v>42.66</v>
      </c>
      <c r="F981" s="0" t="n">
        <v>42.66</v>
      </c>
      <c r="G981" s="0" t="n">
        <v>1461100</v>
      </c>
    </row>
    <row r="982" customFormat="false" ht="12.8" hidden="false" customHeight="false" outlineLevel="0" collapsed="false">
      <c r="A982" s="30" t="s">
        <v>1126</v>
      </c>
      <c r="B982" s="0" t="n">
        <v>42.77</v>
      </c>
      <c r="C982" s="0" t="n">
        <v>44.169998</v>
      </c>
      <c r="D982" s="0" t="n">
        <v>42.380001</v>
      </c>
      <c r="E982" s="0" t="n">
        <v>44.02</v>
      </c>
      <c r="F982" s="0" t="n">
        <v>44.02</v>
      </c>
      <c r="G982" s="0" t="n">
        <v>2234100</v>
      </c>
    </row>
    <row r="983" customFormat="false" ht="12.8" hidden="false" customHeight="false" outlineLevel="0" collapsed="false">
      <c r="A983" s="30" t="s">
        <v>1127</v>
      </c>
      <c r="B983" s="0" t="n">
        <v>44.189999</v>
      </c>
      <c r="C983" s="0" t="n">
        <v>44.700001</v>
      </c>
      <c r="D983" s="0" t="n">
        <v>43.759998</v>
      </c>
      <c r="E983" s="0" t="n">
        <v>44.5</v>
      </c>
      <c r="F983" s="0" t="n">
        <v>44.5</v>
      </c>
      <c r="G983" s="0" t="n">
        <v>1182900</v>
      </c>
    </row>
    <row r="984" customFormat="false" ht="12.8" hidden="false" customHeight="false" outlineLevel="0" collapsed="false">
      <c r="A984" s="30" t="s">
        <v>1128</v>
      </c>
      <c r="B984" s="0" t="n">
        <v>44.209999</v>
      </c>
      <c r="C984" s="0" t="n">
        <v>44.380001</v>
      </c>
      <c r="D984" s="0" t="n">
        <v>43.32</v>
      </c>
      <c r="E984" s="0" t="n">
        <v>43.990002</v>
      </c>
      <c r="F984" s="0" t="n">
        <v>43.990002</v>
      </c>
      <c r="G984" s="0" t="n">
        <v>1906800</v>
      </c>
    </row>
    <row r="985" customFormat="false" ht="12.8" hidden="false" customHeight="false" outlineLevel="0" collapsed="false">
      <c r="A985" s="30" t="s">
        <v>1129</v>
      </c>
      <c r="B985" s="0" t="n">
        <v>44.040001</v>
      </c>
      <c r="C985" s="0" t="n">
        <v>44.16</v>
      </c>
      <c r="D985" s="0" t="n">
        <v>43.580002</v>
      </c>
      <c r="E985" s="0" t="n">
        <v>43.900002</v>
      </c>
      <c r="F985" s="0" t="n">
        <v>43.900002</v>
      </c>
      <c r="G985" s="0" t="n">
        <v>1278400</v>
      </c>
    </row>
    <row r="986" customFormat="false" ht="12.8" hidden="false" customHeight="false" outlineLevel="0" collapsed="false">
      <c r="A986" s="30" t="s">
        <v>1130</v>
      </c>
      <c r="B986" s="0" t="n">
        <v>43.919998</v>
      </c>
      <c r="C986" s="0" t="n">
        <v>44.91</v>
      </c>
      <c r="D986" s="0" t="n">
        <v>43.650002</v>
      </c>
      <c r="E986" s="0" t="n">
        <v>44.029999</v>
      </c>
      <c r="F986" s="0" t="n">
        <v>44.029999</v>
      </c>
      <c r="G986" s="0" t="n">
        <v>1342800</v>
      </c>
    </row>
    <row r="987" customFormat="false" ht="12.8" hidden="false" customHeight="false" outlineLevel="0" collapsed="false">
      <c r="A987" s="30" t="s">
        <v>1131</v>
      </c>
      <c r="B987" s="0" t="n">
        <v>44.169998</v>
      </c>
      <c r="C987" s="0" t="n">
        <v>45.369999</v>
      </c>
      <c r="D987" s="0" t="n">
        <v>43.52</v>
      </c>
      <c r="E987" s="0" t="n">
        <v>45.139999</v>
      </c>
      <c r="F987" s="0" t="n">
        <v>45.139999</v>
      </c>
      <c r="G987" s="0" t="n">
        <v>2087300</v>
      </c>
    </row>
    <row r="988" customFormat="false" ht="12.8" hidden="false" customHeight="false" outlineLevel="0" collapsed="false">
      <c r="A988" s="30" t="s">
        <v>1132</v>
      </c>
      <c r="B988" s="0" t="n">
        <v>45.200001</v>
      </c>
      <c r="C988" s="0" t="n">
        <v>45.200001</v>
      </c>
      <c r="D988" s="0" t="n">
        <v>43.810001</v>
      </c>
      <c r="E988" s="0" t="n">
        <v>44.130001</v>
      </c>
      <c r="F988" s="0" t="n">
        <v>44.130001</v>
      </c>
      <c r="G988" s="0" t="n">
        <v>1994200</v>
      </c>
    </row>
    <row r="989" customFormat="false" ht="12.8" hidden="false" customHeight="false" outlineLevel="0" collapsed="false">
      <c r="A989" s="30" t="s">
        <v>1133</v>
      </c>
      <c r="B989" s="0" t="n">
        <v>43.970001</v>
      </c>
      <c r="C989" s="0" t="n">
        <v>43.970001</v>
      </c>
      <c r="D989" s="0" t="n">
        <v>42.900002</v>
      </c>
      <c r="E989" s="0" t="n">
        <v>43.060001</v>
      </c>
      <c r="F989" s="0" t="n">
        <v>43.060001</v>
      </c>
      <c r="G989" s="0" t="n">
        <v>1362900</v>
      </c>
    </row>
    <row r="990" customFormat="false" ht="12.8" hidden="false" customHeight="false" outlineLevel="0" collapsed="false">
      <c r="A990" s="30" t="s">
        <v>1134</v>
      </c>
      <c r="B990" s="0" t="n">
        <v>43.52</v>
      </c>
      <c r="C990" s="0" t="n">
        <v>45.5</v>
      </c>
      <c r="D990" s="0" t="n">
        <v>43.259998</v>
      </c>
      <c r="E990" s="0" t="n">
        <v>44.919998</v>
      </c>
      <c r="F990" s="0" t="n">
        <v>44.919998</v>
      </c>
      <c r="G990" s="0" t="n">
        <v>1901700</v>
      </c>
    </row>
    <row r="991" customFormat="false" ht="12.8" hidden="false" customHeight="false" outlineLevel="0" collapsed="false">
      <c r="A991" s="30" t="s">
        <v>1135</v>
      </c>
      <c r="B991" s="0" t="n">
        <v>45.02</v>
      </c>
      <c r="C991" s="0" t="n">
        <v>45.16</v>
      </c>
      <c r="D991" s="0" t="n">
        <v>44.630001</v>
      </c>
      <c r="E991" s="0" t="n">
        <v>44.93</v>
      </c>
      <c r="F991" s="0" t="n">
        <v>44.93</v>
      </c>
      <c r="G991" s="0" t="n">
        <v>658600</v>
      </c>
    </row>
    <row r="992" customFormat="false" ht="12.8" hidden="false" customHeight="false" outlineLevel="0" collapsed="false">
      <c r="A992" s="30" t="s">
        <v>1136</v>
      </c>
      <c r="B992" s="0" t="n">
        <v>44.830002</v>
      </c>
      <c r="C992" s="0" t="n">
        <v>44.869999</v>
      </c>
      <c r="D992" s="0" t="n">
        <v>43.330002</v>
      </c>
      <c r="E992" s="0" t="n">
        <v>43.380001</v>
      </c>
      <c r="F992" s="0" t="n">
        <v>43.380001</v>
      </c>
      <c r="G992" s="0" t="n">
        <v>1050700</v>
      </c>
    </row>
    <row r="993" customFormat="false" ht="12.8" hidden="false" customHeight="false" outlineLevel="0" collapsed="false">
      <c r="A993" s="30" t="s">
        <v>1137</v>
      </c>
      <c r="B993" s="0" t="n">
        <v>43.509998</v>
      </c>
      <c r="C993" s="0" t="n">
        <v>43.700001</v>
      </c>
      <c r="D993" s="0" t="n">
        <v>43.16</v>
      </c>
      <c r="E993" s="0" t="n">
        <v>43.509998</v>
      </c>
      <c r="F993" s="0" t="n">
        <v>43.509998</v>
      </c>
      <c r="G993" s="0" t="n">
        <v>1474300</v>
      </c>
    </row>
    <row r="994" customFormat="false" ht="12.8" hidden="false" customHeight="false" outlineLevel="0" collapsed="false">
      <c r="A994" s="30" t="s">
        <v>1138</v>
      </c>
      <c r="B994" s="0" t="n">
        <v>43.619999</v>
      </c>
      <c r="C994" s="0" t="n">
        <v>44.529999</v>
      </c>
      <c r="D994" s="0" t="n">
        <v>43.529999</v>
      </c>
      <c r="E994" s="0" t="n">
        <v>43.689999</v>
      </c>
      <c r="F994" s="0" t="n">
        <v>43.689999</v>
      </c>
      <c r="G994" s="0" t="n">
        <v>442700</v>
      </c>
    </row>
    <row r="995" customFormat="false" ht="12.8" hidden="false" customHeight="false" outlineLevel="0" collapsed="false">
      <c r="A995" s="30" t="s">
        <v>1139</v>
      </c>
      <c r="B995" s="0" t="n">
        <v>43.68</v>
      </c>
      <c r="C995" s="0" t="n">
        <v>43.68</v>
      </c>
      <c r="D995" s="0" t="n">
        <v>42.889999</v>
      </c>
      <c r="E995" s="0" t="n">
        <v>42.93</v>
      </c>
      <c r="F995" s="0" t="n">
        <v>42.93</v>
      </c>
      <c r="G995" s="0" t="n">
        <v>718800</v>
      </c>
    </row>
    <row r="996" customFormat="false" ht="12.8" hidden="false" customHeight="false" outlineLevel="0" collapsed="false">
      <c r="A996" s="30" t="s">
        <v>1140</v>
      </c>
      <c r="B996" s="0" t="n">
        <v>42.93</v>
      </c>
      <c r="C996" s="0" t="n">
        <v>43.450001</v>
      </c>
      <c r="D996" s="0" t="n">
        <v>42.040001</v>
      </c>
      <c r="E996" s="0" t="n">
        <v>42.66</v>
      </c>
      <c r="F996" s="0" t="n">
        <v>42.66</v>
      </c>
      <c r="G996" s="0" t="n">
        <v>2178400</v>
      </c>
    </row>
    <row r="997" customFormat="false" ht="12.8" hidden="false" customHeight="false" outlineLevel="0" collapsed="false">
      <c r="A997" s="30" t="s">
        <v>1141</v>
      </c>
      <c r="B997" s="0" t="n">
        <v>42.619999</v>
      </c>
      <c r="C997" s="0" t="n">
        <v>42.970001</v>
      </c>
      <c r="D997" s="0" t="n">
        <v>42.099998</v>
      </c>
      <c r="E997" s="0" t="n">
        <v>42.529999</v>
      </c>
      <c r="F997" s="0" t="n">
        <v>42.529999</v>
      </c>
      <c r="G997" s="0" t="n">
        <v>856900</v>
      </c>
    </row>
    <row r="998" customFormat="false" ht="12.8" hidden="false" customHeight="false" outlineLevel="0" collapsed="false">
      <c r="A998" s="30" t="s">
        <v>1142</v>
      </c>
      <c r="B998" s="0" t="n">
        <v>43.130001</v>
      </c>
      <c r="C998" s="0" t="n">
        <v>43.869999</v>
      </c>
      <c r="D998" s="0" t="n">
        <v>42.639999</v>
      </c>
      <c r="E998" s="0" t="n">
        <v>42.790001</v>
      </c>
      <c r="F998" s="0" t="n">
        <v>42.790001</v>
      </c>
      <c r="G998" s="0" t="n">
        <v>1618500</v>
      </c>
    </row>
    <row r="999" customFormat="false" ht="12.8" hidden="false" customHeight="false" outlineLevel="0" collapsed="false">
      <c r="A999" s="30" t="s">
        <v>1143</v>
      </c>
      <c r="B999" s="0" t="n">
        <v>43.099998</v>
      </c>
      <c r="C999" s="0" t="n">
        <v>44.889999</v>
      </c>
      <c r="D999" s="0" t="n">
        <v>42.779999</v>
      </c>
      <c r="E999" s="0" t="n">
        <v>44.77</v>
      </c>
      <c r="F999" s="0" t="n">
        <v>44.77</v>
      </c>
      <c r="G999" s="0" t="n">
        <v>1854500</v>
      </c>
    </row>
    <row r="1000" customFormat="false" ht="12.8" hidden="false" customHeight="false" outlineLevel="0" collapsed="false">
      <c r="A1000" s="30" t="s">
        <v>1144</v>
      </c>
      <c r="B1000" s="0" t="n">
        <v>44.509998</v>
      </c>
      <c r="C1000" s="0" t="n">
        <v>44.790001</v>
      </c>
      <c r="D1000" s="0" t="n">
        <v>44.02</v>
      </c>
      <c r="E1000" s="0" t="n">
        <v>44.549999</v>
      </c>
      <c r="F1000" s="0" t="n">
        <v>44.549999</v>
      </c>
      <c r="G1000" s="0" t="n">
        <v>933700</v>
      </c>
    </row>
    <row r="1001" customFormat="false" ht="12.8" hidden="false" customHeight="false" outlineLevel="0" collapsed="false">
      <c r="A1001" s="30" t="s">
        <v>1145</v>
      </c>
      <c r="B1001" s="0" t="n">
        <v>44.75</v>
      </c>
      <c r="C1001" s="0" t="n">
        <v>44.919998</v>
      </c>
      <c r="D1001" s="0" t="n">
        <v>44.060001</v>
      </c>
      <c r="E1001" s="0" t="n">
        <v>44.25</v>
      </c>
      <c r="F1001" s="0" t="n">
        <v>44.25</v>
      </c>
      <c r="G1001" s="0" t="n">
        <v>932900</v>
      </c>
    </row>
    <row r="1002" customFormat="false" ht="12.8" hidden="false" customHeight="false" outlineLevel="0" collapsed="false">
      <c r="A1002" s="30" t="s">
        <v>1146</v>
      </c>
      <c r="B1002" s="0" t="n">
        <v>44.139999</v>
      </c>
      <c r="C1002" s="0" t="n">
        <v>44.700001</v>
      </c>
      <c r="D1002" s="0" t="n">
        <v>43.900002</v>
      </c>
      <c r="E1002" s="0" t="n">
        <v>44.389999</v>
      </c>
      <c r="F1002" s="0" t="n">
        <v>44.389999</v>
      </c>
      <c r="G1002" s="0" t="n">
        <v>855800</v>
      </c>
    </row>
    <row r="1003" customFormat="false" ht="12.8" hidden="false" customHeight="false" outlineLevel="0" collapsed="false">
      <c r="A1003" s="30" t="s">
        <v>1147</v>
      </c>
      <c r="B1003" s="0" t="n">
        <v>44.330002</v>
      </c>
      <c r="C1003" s="0" t="n">
        <v>45.360001</v>
      </c>
      <c r="D1003" s="0" t="n">
        <v>44.330002</v>
      </c>
      <c r="E1003" s="0" t="n">
        <v>45.220001</v>
      </c>
      <c r="F1003" s="0" t="n">
        <v>45.220001</v>
      </c>
      <c r="G1003" s="0" t="n">
        <v>1065500</v>
      </c>
    </row>
    <row r="1004" customFormat="false" ht="12.8" hidden="false" customHeight="false" outlineLevel="0" collapsed="false">
      <c r="A1004" s="30" t="s">
        <v>1148</v>
      </c>
      <c r="B1004" s="0" t="n">
        <v>45.009998</v>
      </c>
      <c r="C1004" s="0" t="n">
        <v>45.82</v>
      </c>
      <c r="D1004" s="0" t="n">
        <v>44.720001</v>
      </c>
      <c r="E1004" s="0" t="n">
        <v>45.75</v>
      </c>
      <c r="F1004" s="0" t="n">
        <v>45.75</v>
      </c>
      <c r="G1004" s="0" t="n">
        <v>870500</v>
      </c>
    </row>
    <row r="1005" customFormat="false" ht="12.8" hidden="false" customHeight="false" outlineLevel="0" collapsed="false">
      <c r="A1005" s="30" t="s">
        <v>1149</v>
      </c>
      <c r="B1005" s="0" t="n">
        <v>45.470001</v>
      </c>
      <c r="C1005" s="0" t="n">
        <v>45.830002</v>
      </c>
      <c r="D1005" s="0" t="n">
        <v>44.669998</v>
      </c>
      <c r="E1005" s="0" t="n">
        <v>45.349998</v>
      </c>
      <c r="F1005" s="0" t="n">
        <v>45.349998</v>
      </c>
      <c r="G1005" s="0" t="n">
        <v>731500</v>
      </c>
    </row>
    <row r="1006" customFormat="false" ht="12.8" hidden="false" customHeight="false" outlineLevel="0" collapsed="false">
      <c r="A1006" s="30" t="s">
        <v>1150</v>
      </c>
      <c r="B1006" s="0" t="n">
        <v>45.490002</v>
      </c>
      <c r="C1006" s="0" t="n">
        <v>45.490002</v>
      </c>
      <c r="D1006" s="0" t="n">
        <v>44.84</v>
      </c>
      <c r="E1006" s="0" t="n">
        <v>44.950001</v>
      </c>
      <c r="F1006" s="0" t="n">
        <v>44.950001</v>
      </c>
      <c r="G1006" s="0" t="n">
        <v>547700</v>
      </c>
    </row>
    <row r="1007" customFormat="false" ht="12.8" hidden="false" customHeight="false" outlineLevel="0" collapsed="false">
      <c r="A1007" s="30" t="s">
        <v>1151</v>
      </c>
      <c r="B1007" s="0" t="n">
        <v>45.080002</v>
      </c>
      <c r="C1007" s="0" t="n">
        <v>45.220001</v>
      </c>
      <c r="D1007" s="0" t="n">
        <v>44.200001</v>
      </c>
      <c r="E1007" s="0" t="n">
        <v>44.740002</v>
      </c>
      <c r="F1007" s="0" t="n">
        <v>44.740002</v>
      </c>
      <c r="G1007" s="0" t="n">
        <v>905400</v>
      </c>
    </row>
    <row r="1008" customFormat="false" ht="12.8" hidden="false" customHeight="false" outlineLevel="0" collapsed="false">
      <c r="A1008" s="30" t="s">
        <v>1152</v>
      </c>
      <c r="B1008" s="0" t="n">
        <v>44.970001</v>
      </c>
      <c r="C1008" s="0" t="n">
        <v>45.77</v>
      </c>
      <c r="D1008" s="0" t="n">
        <v>44.560001</v>
      </c>
      <c r="E1008" s="0" t="n">
        <v>45.669998</v>
      </c>
      <c r="F1008" s="0" t="n">
        <v>45.669998</v>
      </c>
      <c r="G1008" s="0" t="n">
        <v>943000</v>
      </c>
    </row>
    <row r="1009" customFormat="false" ht="12.8" hidden="false" customHeight="false" outlineLevel="0" collapsed="false">
      <c r="A1009" s="30" t="s">
        <v>1153</v>
      </c>
      <c r="B1009" s="0" t="n">
        <v>45.759998</v>
      </c>
      <c r="C1009" s="0" t="n">
        <v>46.360001</v>
      </c>
      <c r="D1009" s="0" t="n">
        <v>45.389999</v>
      </c>
      <c r="E1009" s="0" t="n">
        <v>45.619999</v>
      </c>
      <c r="F1009" s="0" t="n">
        <v>45.619999</v>
      </c>
      <c r="G1009" s="0" t="n">
        <v>1031300</v>
      </c>
    </row>
    <row r="1010" customFormat="false" ht="12.8" hidden="false" customHeight="false" outlineLevel="0" collapsed="false">
      <c r="A1010" s="30" t="s">
        <v>1154</v>
      </c>
      <c r="B1010" s="0" t="n">
        <v>45.93</v>
      </c>
      <c r="C1010" s="0" t="n">
        <v>46.41</v>
      </c>
      <c r="D1010" s="0" t="n">
        <v>45.41</v>
      </c>
      <c r="E1010" s="0" t="n">
        <v>45.630001</v>
      </c>
      <c r="F1010" s="0" t="n">
        <v>45.630001</v>
      </c>
      <c r="G1010" s="0" t="n">
        <v>736000</v>
      </c>
    </row>
    <row r="1011" customFormat="false" ht="12.8" hidden="false" customHeight="false" outlineLevel="0" collapsed="false">
      <c r="A1011" s="30" t="s">
        <v>1155</v>
      </c>
      <c r="B1011" s="0" t="n">
        <v>45.470001</v>
      </c>
      <c r="C1011" s="0" t="n">
        <v>46.150002</v>
      </c>
      <c r="D1011" s="0" t="n">
        <v>45.150002</v>
      </c>
      <c r="E1011" s="0" t="n">
        <v>46</v>
      </c>
      <c r="F1011" s="0" t="n">
        <v>46</v>
      </c>
      <c r="G1011" s="0" t="n">
        <v>826800</v>
      </c>
    </row>
    <row r="1012" customFormat="false" ht="12.8" hidden="false" customHeight="false" outlineLevel="0" collapsed="false">
      <c r="A1012" s="30" t="s">
        <v>1156</v>
      </c>
      <c r="B1012" s="0" t="n">
        <v>45.919998</v>
      </c>
      <c r="C1012" s="0" t="n">
        <v>46.950001</v>
      </c>
      <c r="D1012" s="0" t="n">
        <v>45.830002</v>
      </c>
      <c r="E1012" s="0" t="n">
        <v>46.84</v>
      </c>
      <c r="F1012" s="0" t="n">
        <v>46.84</v>
      </c>
      <c r="G1012" s="0" t="n">
        <v>1239400</v>
      </c>
    </row>
    <row r="1013" customFormat="false" ht="12.8" hidden="false" customHeight="false" outlineLevel="0" collapsed="false">
      <c r="A1013" s="30" t="s">
        <v>1157</v>
      </c>
      <c r="B1013" s="0" t="n">
        <v>47.220001</v>
      </c>
      <c r="C1013" s="0" t="n">
        <v>48.240002</v>
      </c>
      <c r="D1013" s="0" t="n">
        <v>46.959999</v>
      </c>
      <c r="E1013" s="0" t="n">
        <v>48.09</v>
      </c>
      <c r="F1013" s="0" t="n">
        <v>48.09</v>
      </c>
      <c r="G1013" s="0" t="n">
        <v>1275800</v>
      </c>
    </row>
    <row r="1014" customFormat="false" ht="12.8" hidden="false" customHeight="false" outlineLevel="0" collapsed="false">
      <c r="A1014" s="30" t="s">
        <v>1158</v>
      </c>
      <c r="B1014" s="0" t="n">
        <v>49.220001</v>
      </c>
      <c r="C1014" s="0" t="n">
        <v>50.049999</v>
      </c>
      <c r="D1014" s="0" t="n">
        <v>48.77</v>
      </c>
      <c r="E1014" s="0" t="n">
        <v>49.330002</v>
      </c>
      <c r="F1014" s="0" t="n">
        <v>49.330002</v>
      </c>
      <c r="G1014" s="0" t="n">
        <v>2613500</v>
      </c>
    </row>
    <row r="1015" customFormat="false" ht="12.8" hidden="false" customHeight="false" outlineLevel="0" collapsed="false">
      <c r="A1015" s="30" t="s">
        <v>1159</v>
      </c>
      <c r="B1015" s="0" t="n">
        <v>49.349998</v>
      </c>
      <c r="C1015" s="0" t="n">
        <v>49.560001</v>
      </c>
      <c r="D1015" s="0" t="n">
        <v>48.610001</v>
      </c>
      <c r="E1015" s="0" t="n">
        <v>49.02</v>
      </c>
      <c r="F1015" s="0" t="n">
        <v>49.02</v>
      </c>
      <c r="G1015" s="0" t="n">
        <v>945300</v>
      </c>
    </row>
    <row r="1016" customFormat="false" ht="12.8" hidden="false" customHeight="false" outlineLevel="0" collapsed="false">
      <c r="A1016" s="30" t="s">
        <v>1160</v>
      </c>
      <c r="B1016" s="0" t="n">
        <v>48.799999</v>
      </c>
      <c r="C1016" s="0" t="n">
        <v>48.880001</v>
      </c>
      <c r="D1016" s="0" t="n">
        <v>47.939999</v>
      </c>
      <c r="E1016" s="0" t="n">
        <v>48.029999</v>
      </c>
      <c r="F1016" s="0" t="n">
        <v>48.029999</v>
      </c>
      <c r="G1016" s="0" t="n">
        <v>1337100</v>
      </c>
    </row>
    <row r="1017" customFormat="false" ht="12.8" hidden="false" customHeight="false" outlineLevel="0" collapsed="false">
      <c r="A1017" s="30" t="s">
        <v>1161</v>
      </c>
      <c r="B1017" s="0" t="n">
        <v>47.880001</v>
      </c>
      <c r="C1017" s="0" t="n">
        <v>48.110001</v>
      </c>
      <c r="D1017" s="0" t="n">
        <v>46.830002</v>
      </c>
      <c r="E1017" s="0" t="n">
        <v>47</v>
      </c>
      <c r="F1017" s="0" t="n">
        <v>47</v>
      </c>
      <c r="G1017" s="0" t="n">
        <v>1625200</v>
      </c>
    </row>
    <row r="1018" customFormat="false" ht="12.8" hidden="false" customHeight="false" outlineLevel="0" collapsed="false">
      <c r="A1018" s="30" t="s">
        <v>1162</v>
      </c>
      <c r="B1018" s="0" t="n">
        <v>47.299999</v>
      </c>
      <c r="C1018" s="0" t="n">
        <v>48.450001</v>
      </c>
      <c r="D1018" s="0" t="n">
        <v>46.830002</v>
      </c>
      <c r="E1018" s="0" t="n">
        <v>48.080002</v>
      </c>
      <c r="F1018" s="0" t="n">
        <v>48.080002</v>
      </c>
      <c r="G1018" s="0" t="n">
        <v>1296500</v>
      </c>
    </row>
    <row r="1019" customFormat="false" ht="12.8" hidden="false" customHeight="false" outlineLevel="0" collapsed="false">
      <c r="A1019" s="30" t="s">
        <v>1163</v>
      </c>
      <c r="B1019" s="0" t="n">
        <v>48.169998</v>
      </c>
      <c r="C1019" s="0" t="n">
        <v>48.5</v>
      </c>
      <c r="D1019" s="0" t="n">
        <v>47.549999</v>
      </c>
      <c r="E1019" s="0" t="n">
        <v>47.66</v>
      </c>
      <c r="F1019" s="0" t="n">
        <v>47.66</v>
      </c>
      <c r="G1019" s="0" t="n">
        <v>694700</v>
      </c>
    </row>
    <row r="1020" customFormat="false" ht="12.8" hidden="false" customHeight="false" outlineLevel="0" collapsed="false">
      <c r="A1020" s="30" t="s">
        <v>1164</v>
      </c>
      <c r="B1020" s="0" t="n">
        <v>48.130001</v>
      </c>
      <c r="C1020" s="0" t="n">
        <v>48.360001</v>
      </c>
      <c r="D1020" s="0" t="n">
        <v>47.41</v>
      </c>
      <c r="E1020" s="0" t="n">
        <v>47.740002</v>
      </c>
      <c r="F1020" s="0" t="n">
        <v>47.740002</v>
      </c>
      <c r="G1020" s="0" t="n">
        <v>760800</v>
      </c>
    </row>
    <row r="1021" customFormat="false" ht="12.8" hidden="false" customHeight="false" outlineLevel="0" collapsed="false">
      <c r="A1021" s="30" t="s">
        <v>1165</v>
      </c>
      <c r="B1021" s="0" t="n">
        <v>47.759998</v>
      </c>
      <c r="C1021" s="0" t="n">
        <v>48.02</v>
      </c>
      <c r="D1021" s="0" t="n">
        <v>47.279999</v>
      </c>
      <c r="E1021" s="0" t="n">
        <v>47.52</v>
      </c>
      <c r="F1021" s="0" t="n">
        <v>47.52</v>
      </c>
      <c r="G1021" s="0" t="n">
        <v>1139100</v>
      </c>
    </row>
    <row r="1022" customFormat="false" ht="12.8" hidden="false" customHeight="false" outlineLevel="0" collapsed="false">
      <c r="A1022" s="30" t="s">
        <v>1166</v>
      </c>
      <c r="B1022" s="0" t="n">
        <v>47.580002</v>
      </c>
      <c r="C1022" s="0" t="n">
        <v>48.09</v>
      </c>
      <c r="D1022" s="0" t="n">
        <v>47.470001</v>
      </c>
      <c r="E1022" s="0" t="n">
        <v>47.700001</v>
      </c>
      <c r="F1022" s="0" t="n">
        <v>47.700001</v>
      </c>
      <c r="G1022" s="0" t="n">
        <v>1477200</v>
      </c>
    </row>
    <row r="1023" customFormat="false" ht="12.8" hidden="false" customHeight="false" outlineLevel="0" collapsed="false">
      <c r="A1023" s="30" t="s">
        <v>1167</v>
      </c>
      <c r="B1023" s="0" t="n">
        <v>47.880001</v>
      </c>
      <c r="C1023" s="0" t="n">
        <v>48.139999</v>
      </c>
      <c r="D1023" s="0" t="n">
        <v>47.509998</v>
      </c>
      <c r="E1023" s="0" t="n">
        <v>47.860001</v>
      </c>
      <c r="F1023" s="0" t="n">
        <v>47.860001</v>
      </c>
      <c r="G1023" s="0" t="n">
        <v>1065800</v>
      </c>
    </row>
    <row r="1024" customFormat="false" ht="12.8" hidden="false" customHeight="false" outlineLevel="0" collapsed="false">
      <c r="A1024" s="30" t="s">
        <v>1168</v>
      </c>
      <c r="B1024" s="0" t="n">
        <v>47.810001</v>
      </c>
      <c r="C1024" s="0" t="n">
        <v>48.310001</v>
      </c>
      <c r="D1024" s="0" t="n">
        <v>47.700001</v>
      </c>
      <c r="E1024" s="0" t="n">
        <v>48.060001</v>
      </c>
      <c r="F1024" s="0" t="n">
        <v>48.060001</v>
      </c>
      <c r="G1024" s="0" t="n">
        <v>1249200</v>
      </c>
    </row>
    <row r="1025" customFormat="false" ht="12.8" hidden="false" customHeight="false" outlineLevel="0" collapsed="false">
      <c r="A1025" s="30" t="s">
        <v>1169</v>
      </c>
      <c r="B1025" s="0" t="n">
        <v>48.43</v>
      </c>
      <c r="C1025" s="0" t="n">
        <v>48.91</v>
      </c>
      <c r="D1025" s="0" t="n">
        <v>47.540001</v>
      </c>
      <c r="E1025" s="0" t="n">
        <v>47.799999</v>
      </c>
      <c r="F1025" s="0" t="n">
        <v>47.799999</v>
      </c>
      <c r="G1025" s="0" t="n">
        <v>1611000</v>
      </c>
    </row>
    <row r="1026" customFormat="false" ht="12.8" hidden="false" customHeight="false" outlineLevel="0" collapsed="false">
      <c r="A1026" s="30" t="s">
        <v>1170</v>
      </c>
      <c r="B1026" s="0" t="n">
        <v>48.02</v>
      </c>
      <c r="C1026" s="0" t="n">
        <v>48.099998</v>
      </c>
      <c r="D1026" s="0" t="n">
        <v>47.560001</v>
      </c>
      <c r="E1026" s="0" t="n">
        <v>47.869999</v>
      </c>
      <c r="F1026" s="0" t="n">
        <v>47.869999</v>
      </c>
      <c r="G1026" s="0" t="n">
        <v>1449900</v>
      </c>
    </row>
    <row r="1027" customFormat="false" ht="12.8" hidden="false" customHeight="false" outlineLevel="0" collapsed="false">
      <c r="A1027" s="30" t="s">
        <v>1171</v>
      </c>
      <c r="B1027" s="0" t="n">
        <v>47.82</v>
      </c>
      <c r="C1027" s="0" t="n">
        <v>47.970001</v>
      </c>
      <c r="D1027" s="0" t="n">
        <v>47.580002</v>
      </c>
      <c r="E1027" s="0" t="n">
        <v>47.77</v>
      </c>
      <c r="F1027" s="0" t="n">
        <v>47.77</v>
      </c>
      <c r="G1027" s="0" t="n">
        <v>1048700</v>
      </c>
    </row>
    <row r="1028" customFormat="false" ht="12.8" hidden="false" customHeight="false" outlineLevel="0" collapsed="false">
      <c r="A1028" s="30" t="s">
        <v>1172</v>
      </c>
      <c r="B1028" s="0" t="n">
        <v>47.66</v>
      </c>
      <c r="C1028" s="0" t="n">
        <v>48.119999</v>
      </c>
      <c r="D1028" s="0" t="n">
        <v>47.009998</v>
      </c>
      <c r="E1028" s="0" t="n">
        <v>47.919998</v>
      </c>
      <c r="F1028" s="0" t="n">
        <v>47.919998</v>
      </c>
      <c r="G1028" s="0" t="n">
        <v>1464800</v>
      </c>
    </row>
    <row r="1029" customFormat="false" ht="12.8" hidden="false" customHeight="false" outlineLevel="0" collapsed="false">
      <c r="A1029" s="30" t="s">
        <v>1173</v>
      </c>
      <c r="B1029" s="0" t="n">
        <v>47.950001</v>
      </c>
      <c r="C1029" s="0" t="n">
        <v>48.139999</v>
      </c>
      <c r="D1029" s="0" t="n">
        <v>47.240002</v>
      </c>
      <c r="E1029" s="0" t="n">
        <v>47.630001</v>
      </c>
      <c r="F1029" s="0" t="n">
        <v>47.630001</v>
      </c>
      <c r="G1029" s="0" t="n">
        <v>1236300</v>
      </c>
    </row>
    <row r="1030" customFormat="false" ht="12.8" hidden="false" customHeight="false" outlineLevel="0" collapsed="false">
      <c r="A1030" s="30" t="s">
        <v>1174</v>
      </c>
      <c r="B1030" s="0" t="n">
        <v>47.619999</v>
      </c>
      <c r="C1030" s="0" t="n">
        <v>47.849998</v>
      </c>
      <c r="D1030" s="0" t="n">
        <v>47.27</v>
      </c>
      <c r="E1030" s="0" t="n">
        <v>47.689999</v>
      </c>
      <c r="F1030" s="0" t="n">
        <v>47.689999</v>
      </c>
      <c r="G1030" s="0" t="n">
        <v>1653700</v>
      </c>
    </row>
    <row r="1031" customFormat="false" ht="12.8" hidden="false" customHeight="false" outlineLevel="0" collapsed="false">
      <c r="A1031" s="30" t="s">
        <v>1175</v>
      </c>
      <c r="B1031" s="0" t="n">
        <v>47.740002</v>
      </c>
      <c r="C1031" s="0" t="n">
        <v>48.52</v>
      </c>
      <c r="D1031" s="0" t="n">
        <v>47.740002</v>
      </c>
      <c r="E1031" s="0" t="n">
        <v>48.200001</v>
      </c>
      <c r="F1031" s="0" t="n">
        <v>48.200001</v>
      </c>
      <c r="G1031" s="0" t="n">
        <v>1801900</v>
      </c>
    </row>
    <row r="1032" customFormat="false" ht="12.8" hidden="false" customHeight="false" outlineLevel="0" collapsed="false">
      <c r="A1032" s="30" t="s">
        <v>1176</v>
      </c>
      <c r="B1032" s="0" t="n">
        <v>49.240002</v>
      </c>
      <c r="C1032" s="0" t="n">
        <v>52.139999</v>
      </c>
      <c r="D1032" s="0" t="n">
        <v>48.68</v>
      </c>
      <c r="E1032" s="0" t="n">
        <v>51.639999</v>
      </c>
      <c r="F1032" s="0" t="n">
        <v>51.639999</v>
      </c>
      <c r="G1032" s="0" t="n">
        <v>4043000</v>
      </c>
    </row>
    <row r="1033" customFormat="false" ht="12.8" hidden="false" customHeight="false" outlineLevel="0" collapsed="false">
      <c r="A1033" s="30" t="s">
        <v>1177</v>
      </c>
      <c r="B1033" s="0" t="n">
        <v>52.48</v>
      </c>
      <c r="C1033" s="0" t="n">
        <v>52.5</v>
      </c>
      <c r="D1033" s="0" t="n">
        <v>50.610001</v>
      </c>
      <c r="E1033" s="0" t="n">
        <v>50.68</v>
      </c>
      <c r="F1033" s="0" t="n">
        <v>50.68</v>
      </c>
      <c r="G1033" s="0" t="n">
        <v>1869800</v>
      </c>
    </row>
    <row r="1034" customFormat="false" ht="12.8" hidden="false" customHeight="false" outlineLevel="0" collapsed="false">
      <c r="A1034" s="30" t="s">
        <v>1178</v>
      </c>
      <c r="B1034" s="0" t="n">
        <v>50.509998</v>
      </c>
      <c r="C1034" s="0" t="n">
        <v>50.630001</v>
      </c>
      <c r="D1034" s="0" t="n">
        <v>49.77</v>
      </c>
      <c r="E1034" s="0" t="n">
        <v>50.02</v>
      </c>
      <c r="F1034" s="0" t="n">
        <v>50.02</v>
      </c>
      <c r="G1034" s="0" t="n">
        <v>1442900</v>
      </c>
    </row>
    <row r="1035" customFormat="false" ht="12.8" hidden="false" customHeight="false" outlineLevel="0" collapsed="false">
      <c r="A1035" s="30" t="s">
        <v>1179</v>
      </c>
      <c r="B1035" s="0" t="n">
        <v>49.93</v>
      </c>
      <c r="C1035" s="0" t="n">
        <v>50.830002</v>
      </c>
      <c r="D1035" s="0" t="n">
        <v>49.57</v>
      </c>
      <c r="E1035" s="0" t="n">
        <v>50.77</v>
      </c>
      <c r="F1035" s="0" t="n">
        <v>50.77</v>
      </c>
      <c r="G1035" s="0" t="n">
        <v>1326600</v>
      </c>
    </row>
    <row r="1036" customFormat="false" ht="12.8" hidden="false" customHeight="false" outlineLevel="0" collapsed="false">
      <c r="A1036" s="30" t="s">
        <v>1180</v>
      </c>
      <c r="B1036" s="0" t="n">
        <v>50.82</v>
      </c>
      <c r="C1036" s="0" t="n">
        <v>51.200001</v>
      </c>
      <c r="D1036" s="0" t="n">
        <v>50.450001</v>
      </c>
      <c r="E1036" s="0" t="n">
        <v>50.700001</v>
      </c>
      <c r="F1036" s="0" t="n">
        <v>50.700001</v>
      </c>
      <c r="G1036" s="0" t="n">
        <v>935000</v>
      </c>
    </row>
    <row r="1037" customFormat="false" ht="12.8" hidden="false" customHeight="false" outlineLevel="0" collapsed="false">
      <c r="A1037" s="30" t="s">
        <v>1181</v>
      </c>
      <c r="B1037" s="0" t="n">
        <v>51.119999</v>
      </c>
      <c r="C1037" s="0" t="n">
        <v>51.610001</v>
      </c>
      <c r="D1037" s="0" t="n">
        <v>50.419998</v>
      </c>
      <c r="E1037" s="0" t="n">
        <v>51.049999</v>
      </c>
      <c r="F1037" s="0" t="n">
        <v>51.049999</v>
      </c>
      <c r="G1037" s="0" t="n">
        <v>1199400</v>
      </c>
    </row>
    <row r="1038" customFormat="false" ht="12.8" hidden="false" customHeight="false" outlineLevel="0" collapsed="false">
      <c r="A1038" s="30" t="s">
        <v>1182</v>
      </c>
      <c r="B1038" s="0" t="n">
        <v>50.790001</v>
      </c>
      <c r="C1038" s="0" t="n">
        <v>51.25</v>
      </c>
      <c r="D1038" s="0" t="n">
        <v>50.630001</v>
      </c>
      <c r="E1038" s="0" t="n">
        <v>50.98</v>
      </c>
      <c r="F1038" s="0" t="n">
        <v>50.98</v>
      </c>
      <c r="G1038" s="0" t="n">
        <v>878700</v>
      </c>
    </row>
    <row r="1039" customFormat="false" ht="12.8" hidden="false" customHeight="false" outlineLevel="0" collapsed="false">
      <c r="A1039" s="30" t="s">
        <v>1183</v>
      </c>
      <c r="B1039" s="0" t="n">
        <v>51</v>
      </c>
      <c r="C1039" s="0" t="n">
        <v>51</v>
      </c>
      <c r="D1039" s="0" t="n">
        <v>49.790001</v>
      </c>
      <c r="E1039" s="0" t="n">
        <v>50.110001</v>
      </c>
      <c r="F1039" s="0" t="n">
        <v>50.110001</v>
      </c>
      <c r="G1039" s="0" t="n">
        <v>849100</v>
      </c>
    </row>
    <row r="1040" customFormat="false" ht="12.8" hidden="false" customHeight="false" outlineLevel="0" collapsed="false">
      <c r="A1040" s="30" t="s">
        <v>1184</v>
      </c>
      <c r="B1040" s="0" t="n">
        <v>49.900002</v>
      </c>
      <c r="C1040" s="0" t="n">
        <v>50</v>
      </c>
      <c r="D1040" s="0" t="n">
        <v>49.16</v>
      </c>
      <c r="E1040" s="0" t="n">
        <v>49.759998</v>
      </c>
      <c r="F1040" s="0" t="n">
        <v>49.759998</v>
      </c>
      <c r="G1040" s="0" t="n">
        <v>1207300</v>
      </c>
    </row>
    <row r="1041" customFormat="false" ht="12.8" hidden="false" customHeight="false" outlineLevel="0" collapsed="false">
      <c r="A1041" s="30" t="s">
        <v>1185</v>
      </c>
      <c r="B1041" s="0" t="n">
        <v>49.560001</v>
      </c>
      <c r="C1041" s="0" t="n">
        <v>49.759998</v>
      </c>
      <c r="D1041" s="0" t="n">
        <v>49.049999</v>
      </c>
      <c r="E1041" s="0" t="n">
        <v>49.419998</v>
      </c>
      <c r="F1041" s="0" t="n">
        <v>49.419998</v>
      </c>
      <c r="G1041" s="0" t="n">
        <v>806900</v>
      </c>
    </row>
    <row r="1042" customFormat="false" ht="12.8" hidden="false" customHeight="false" outlineLevel="0" collapsed="false">
      <c r="A1042" s="30" t="s">
        <v>1186</v>
      </c>
      <c r="B1042" s="0" t="n">
        <v>49.59</v>
      </c>
      <c r="C1042" s="0" t="n">
        <v>49.830002</v>
      </c>
      <c r="D1042" s="0" t="n">
        <v>49.400002</v>
      </c>
      <c r="E1042" s="0" t="n">
        <v>49.52</v>
      </c>
      <c r="F1042" s="0" t="n">
        <v>49.52</v>
      </c>
      <c r="G1042" s="0" t="n">
        <v>776700</v>
      </c>
    </row>
    <row r="1043" customFormat="false" ht="12.8" hidden="false" customHeight="false" outlineLevel="0" collapsed="false">
      <c r="A1043" s="30" t="s">
        <v>1187</v>
      </c>
      <c r="B1043" s="0" t="n">
        <v>49.77</v>
      </c>
      <c r="C1043" s="0" t="n">
        <v>50.060001</v>
      </c>
      <c r="D1043" s="0" t="n">
        <v>49.48</v>
      </c>
      <c r="E1043" s="0" t="n">
        <v>49.919998</v>
      </c>
      <c r="F1043" s="0" t="n">
        <v>49.919998</v>
      </c>
      <c r="G1043" s="0" t="n">
        <v>765700</v>
      </c>
    </row>
    <row r="1044" customFormat="false" ht="12.8" hidden="false" customHeight="false" outlineLevel="0" collapsed="false">
      <c r="A1044" s="30" t="s">
        <v>1188</v>
      </c>
      <c r="B1044" s="0" t="n">
        <v>50.23</v>
      </c>
      <c r="C1044" s="0" t="n">
        <v>51.220001</v>
      </c>
      <c r="D1044" s="0" t="n">
        <v>50.07</v>
      </c>
      <c r="E1044" s="0" t="n">
        <v>51.099998</v>
      </c>
      <c r="F1044" s="0" t="n">
        <v>51.099998</v>
      </c>
      <c r="G1044" s="0" t="n">
        <v>1160800</v>
      </c>
    </row>
    <row r="1045" customFormat="false" ht="12.8" hidden="false" customHeight="false" outlineLevel="0" collapsed="false">
      <c r="A1045" s="30" t="s">
        <v>1189</v>
      </c>
      <c r="B1045" s="0" t="n">
        <v>51.830002</v>
      </c>
      <c r="C1045" s="0" t="n">
        <v>51.830002</v>
      </c>
      <c r="D1045" s="0" t="n">
        <v>51.110001</v>
      </c>
      <c r="E1045" s="0" t="n">
        <v>51.32</v>
      </c>
      <c r="F1045" s="0" t="n">
        <v>51.32</v>
      </c>
      <c r="G1045" s="0" t="n">
        <v>1086300</v>
      </c>
    </row>
    <row r="1046" customFormat="false" ht="12.8" hidden="false" customHeight="false" outlineLevel="0" collapsed="false">
      <c r="A1046" s="30" t="s">
        <v>1190</v>
      </c>
      <c r="B1046" s="0" t="n">
        <v>51.209999</v>
      </c>
      <c r="C1046" s="0" t="n">
        <v>51.23</v>
      </c>
      <c r="D1046" s="0" t="n">
        <v>50.400002</v>
      </c>
      <c r="E1046" s="0" t="n">
        <v>50.959999</v>
      </c>
      <c r="F1046" s="0" t="n">
        <v>50.959999</v>
      </c>
      <c r="G1046" s="0" t="n">
        <v>1066000</v>
      </c>
    </row>
    <row r="1047" customFormat="false" ht="12.8" hidden="false" customHeight="false" outlineLevel="0" collapsed="false">
      <c r="A1047" s="30" t="s">
        <v>1191</v>
      </c>
      <c r="B1047" s="0" t="n">
        <v>51.049999</v>
      </c>
      <c r="C1047" s="0" t="n">
        <v>51.490002</v>
      </c>
      <c r="D1047" s="0" t="n">
        <v>50.709999</v>
      </c>
      <c r="E1047" s="0" t="n">
        <v>51.41</v>
      </c>
      <c r="F1047" s="0" t="n">
        <v>51.41</v>
      </c>
      <c r="G1047" s="0" t="n">
        <v>1141500</v>
      </c>
    </row>
    <row r="1048" customFormat="false" ht="12.8" hidden="false" customHeight="false" outlineLevel="0" collapsed="false">
      <c r="A1048" s="30" t="s">
        <v>1192</v>
      </c>
      <c r="B1048" s="0" t="n">
        <v>51.349998</v>
      </c>
      <c r="C1048" s="0" t="n">
        <v>51.450001</v>
      </c>
      <c r="D1048" s="0" t="n">
        <v>51.060001</v>
      </c>
      <c r="E1048" s="0" t="n">
        <v>51.43</v>
      </c>
      <c r="F1048" s="0" t="n">
        <v>51.43</v>
      </c>
      <c r="G1048" s="0" t="n">
        <v>844500</v>
      </c>
    </row>
    <row r="1049" customFormat="false" ht="12.8" hidden="false" customHeight="false" outlineLevel="0" collapsed="false">
      <c r="A1049" s="30" t="s">
        <v>1193</v>
      </c>
      <c r="B1049" s="0" t="n">
        <v>51.709999</v>
      </c>
      <c r="C1049" s="0" t="n">
        <v>51.849998</v>
      </c>
      <c r="D1049" s="0" t="n">
        <v>51.25</v>
      </c>
      <c r="E1049" s="0" t="n">
        <v>51.310001</v>
      </c>
      <c r="F1049" s="0" t="n">
        <v>51.310001</v>
      </c>
      <c r="G1049" s="0" t="n">
        <v>1236400</v>
      </c>
    </row>
    <row r="1050" customFormat="false" ht="12.8" hidden="false" customHeight="false" outlineLevel="0" collapsed="false">
      <c r="A1050" s="30" t="s">
        <v>1194</v>
      </c>
      <c r="B1050" s="0" t="n">
        <v>51.360001</v>
      </c>
      <c r="C1050" s="0" t="n">
        <v>51.529999</v>
      </c>
      <c r="D1050" s="0" t="n">
        <v>50.810001</v>
      </c>
      <c r="E1050" s="0" t="n">
        <v>51.099998</v>
      </c>
      <c r="F1050" s="0" t="n">
        <v>51.099998</v>
      </c>
      <c r="G1050" s="0" t="n">
        <v>846800</v>
      </c>
    </row>
    <row r="1051" customFormat="false" ht="12.8" hidden="false" customHeight="false" outlineLevel="0" collapsed="false">
      <c r="A1051" s="30" t="s">
        <v>1195</v>
      </c>
      <c r="B1051" s="0" t="n">
        <v>51.299999</v>
      </c>
      <c r="C1051" s="0" t="n">
        <v>51.720001</v>
      </c>
      <c r="D1051" s="0" t="n">
        <v>49.950001</v>
      </c>
      <c r="E1051" s="0" t="n">
        <v>50</v>
      </c>
      <c r="F1051" s="0" t="n">
        <v>50</v>
      </c>
      <c r="G1051" s="0" t="n">
        <v>1158100</v>
      </c>
    </row>
    <row r="1052" customFormat="false" ht="12.8" hidden="false" customHeight="false" outlineLevel="0" collapsed="false">
      <c r="A1052" s="30" t="s">
        <v>1196</v>
      </c>
      <c r="B1052" s="0" t="n">
        <v>50.110001</v>
      </c>
      <c r="C1052" s="0" t="n">
        <v>51.130001</v>
      </c>
      <c r="D1052" s="0" t="n">
        <v>49.549999</v>
      </c>
      <c r="E1052" s="0" t="n">
        <v>50.970001</v>
      </c>
      <c r="F1052" s="0" t="n">
        <v>50.970001</v>
      </c>
      <c r="G1052" s="0" t="n">
        <v>1129000</v>
      </c>
    </row>
    <row r="1053" customFormat="false" ht="12.8" hidden="false" customHeight="false" outlineLevel="0" collapsed="false">
      <c r="A1053" s="30" t="s">
        <v>1197</v>
      </c>
      <c r="B1053" s="0" t="n">
        <v>50.98</v>
      </c>
      <c r="C1053" s="0" t="n">
        <v>51.669998</v>
      </c>
      <c r="D1053" s="0" t="n">
        <v>50.880001</v>
      </c>
      <c r="E1053" s="0" t="n">
        <v>51.110001</v>
      </c>
      <c r="F1053" s="0" t="n">
        <v>51.110001</v>
      </c>
      <c r="G1053" s="0" t="n">
        <v>1081500</v>
      </c>
    </row>
    <row r="1054" customFormat="false" ht="12.8" hidden="false" customHeight="false" outlineLevel="0" collapsed="false">
      <c r="A1054" s="30" t="s">
        <v>1198</v>
      </c>
      <c r="B1054" s="0" t="n">
        <v>51.34</v>
      </c>
      <c r="C1054" s="0" t="n">
        <v>51.529999</v>
      </c>
      <c r="D1054" s="0" t="n">
        <v>50.299999</v>
      </c>
      <c r="E1054" s="0" t="n">
        <v>50.48</v>
      </c>
      <c r="F1054" s="0" t="n">
        <v>50.48</v>
      </c>
      <c r="G1054" s="0" t="n">
        <v>1306900</v>
      </c>
    </row>
    <row r="1055" customFormat="false" ht="12.8" hidden="false" customHeight="false" outlineLevel="0" collapsed="false">
      <c r="A1055" s="30" t="s">
        <v>1199</v>
      </c>
      <c r="B1055" s="0" t="n">
        <v>50.150002</v>
      </c>
      <c r="C1055" s="0" t="n">
        <v>51.169998</v>
      </c>
      <c r="D1055" s="0" t="n">
        <v>49.919998</v>
      </c>
      <c r="E1055" s="0" t="n">
        <v>51.02</v>
      </c>
      <c r="F1055" s="0" t="n">
        <v>51.02</v>
      </c>
      <c r="G1055" s="0" t="n">
        <v>887400</v>
      </c>
    </row>
    <row r="1056" customFormat="false" ht="12.8" hidden="false" customHeight="false" outlineLevel="0" collapsed="false">
      <c r="A1056" s="30" t="s">
        <v>1200</v>
      </c>
      <c r="B1056" s="0" t="n">
        <v>51.799999</v>
      </c>
      <c r="C1056" s="0" t="n">
        <v>52.099998</v>
      </c>
      <c r="D1056" s="0" t="n">
        <v>51.130001</v>
      </c>
      <c r="E1056" s="0" t="n">
        <v>51.299999</v>
      </c>
      <c r="F1056" s="0" t="n">
        <v>51.299999</v>
      </c>
      <c r="G1056" s="0" t="n">
        <v>1548100</v>
      </c>
    </row>
    <row r="1057" customFormat="false" ht="12.8" hidden="false" customHeight="false" outlineLevel="0" collapsed="false">
      <c r="A1057" s="30" t="s">
        <v>1201</v>
      </c>
      <c r="B1057" s="0" t="n">
        <v>51.09</v>
      </c>
      <c r="C1057" s="0" t="n">
        <v>51.299999</v>
      </c>
      <c r="D1057" s="0" t="n">
        <v>50.650002</v>
      </c>
      <c r="E1057" s="0" t="n">
        <v>50.860001</v>
      </c>
      <c r="F1057" s="0" t="n">
        <v>50.860001</v>
      </c>
      <c r="G1057" s="0" t="n">
        <v>1261500</v>
      </c>
    </row>
    <row r="1058" customFormat="false" ht="12.8" hidden="false" customHeight="false" outlineLevel="0" collapsed="false">
      <c r="A1058" s="30" t="s">
        <v>1202</v>
      </c>
      <c r="B1058" s="0" t="n">
        <v>50.889999</v>
      </c>
      <c r="C1058" s="0" t="n">
        <v>51.369999</v>
      </c>
      <c r="D1058" s="0" t="n">
        <v>50.889999</v>
      </c>
      <c r="E1058" s="0" t="n">
        <v>51.240002</v>
      </c>
      <c r="F1058" s="0" t="n">
        <v>51.240002</v>
      </c>
      <c r="G1058" s="0" t="n">
        <v>754000</v>
      </c>
    </row>
    <row r="1059" customFormat="false" ht="12.8" hidden="false" customHeight="false" outlineLevel="0" collapsed="false">
      <c r="A1059" s="30" t="s">
        <v>1203</v>
      </c>
      <c r="B1059" s="0" t="n">
        <v>50.990002</v>
      </c>
      <c r="C1059" s="0" t="n">
        <v>51.200001</v>
      </c>
      <c r="D1059" s="0" t="n">
        <v>50.439999</v>
      </c>
      <c r="E1059" s="0" t="n">
        <v>50.73</v>
      </c>
      <c r="F1059" s="0" t="n">
        <v>50.73</v>
      </c>
      <c r="G1059" s="0" t="n">
        <v>1108200</v>
      </c>
    </row>
    <row r="1060" customFormat="false" ht="12.8" hidden="false" customHeight="false" outlineLevel="0" collapsed="false">
      <c r="A1060" s="30" t="s">
        <v>1204</v>
      </c>
      <c r="B1060" s="0" t="n">
        <v>50.740002</v>
      </c>
      <c r="C1060" s="0" t="n">
        <v>50.950001</v>
      </c>
      <c r="D1060" s="0" t="n">
        <v>50</v>
      </c>
      <c r="E1060" s="0" t="n">
        <v>50.189999</v>
      </c>
      <c r="F1060" s="0" t="n">
        <v>50.189999</v>
      </c>
      <c r="G1060" s="0" t="n">
        <v>1303000</v>
      </c>
    </row>
    <row r="1061" customFormat="false" ht="12.8" hidden="false" customHeight="false" outlineLevel="0" collapsed="false">
      <c r="A1061" s="30" t="s">
        <v>1205</v>
      </c>
      <c r="B1061" s="0" t="n">
        <v>50.040001</v>
      </c>
      <c r="C1061" s="0" t="n">
        <v>50.150002</v>
      </c>
      <c r="D1061" s="0" t="n">
        <v>49.32</v>
      </c>
      <c r="E1061" s="0" t="n">
        <v>49.759998</v>
      </c>
      <c r="F1061" s="0" t="n">
        <v>49.759998</v>
      </c>
      <c r="G1061" s="0" t="n">
        <v>1484400</v>
      </c>
    </row>
    <row r="1062" customFormat="false" ht="12.8" hidden="false" customHeight="false" outlineLevel="0" collapsed="false">
      <c r="A1062" s="30" t="s">
        <v>1206</v>
      </c>
      <c r="B1062" s="0" t="n">
        <v>49.93</v>
      </c>
      <c r="C1062" s="0" t="n">
        <v>50.75</v>
      </c>
      <c r="D1062" s="0" t="n">
        <v>49.59</v>
      </c>
      <c r="E1062" s="0" t="n">
        <v>49.779999</v>
      </c>
      <c r="F1062" s="0" t="n">
        <v>49.779999</v>
      </c>
      <c r="G1062" s="0" t="n">
        <v>1141600</v>
      </c>
    </row>
    <row r="1063" customFormat="false" ht="12.8" hidden="false" customHeight="false" outlineLevel="0" collapsed="false">
      <c r="A1063" s="30" t="s">
        <v>1207</v>
      </c>
      <c r="B1063" s="0" t="n">
        <v>49.75</v>
      </c>
      <c r="C1063" s="0" t="n">
        <v>50.009998</v>
      </c>
      <c r="D1063" s="0" t="n">
        <v>49.389999</v>
      </c>
      <c r="E1063" s="0" t="n">
        <v>49.91</v>
      </c>
      <c r="F1063" s="0" t="n">
        <v>49.91</v>
      </c>
      <c r="G1063" s="0" t="n">
        <v>997200</v>
      </c>
    </row>
    <row r="1064" customFormat="false" ht="12.8" hidden="false" customHeight="false" outlineLevel="0" collapsed="false">
      <c r="A1064" s="30" t="s">
        <v>1208</v>
      </c>
      <c r="B1064" s="0" t="n">
        <v>50.009998</v>
      </c>
      <c r="C1064" s="0" t="n">
        <v>50.040001</v>
      </c>
      <c r="D1064" s="0" t="n">
        <v>48.150002</v>
      </c>
      <c r="E1064" s="0" t="n">
        <v>48.310001</v>
      </c>
      <c r="F1064" s="0" t="n">
        <v>48.310001</v>
      </c>
      <c r="G1064" s="0" t="n">
        <v>5706600</v>
      </c>
    </row>
    <row r="1065" customFormat="false" ht="12.8" hidden="false" customHeight="false" outlineLevel="0" collapsed="false">
      <c r="A1065" s="30" t="s">
        <v>1209</v>
      </c>
      <c r="B1065" s="0" t="n">
        <v>48.490002</v>
      </c>
      <c r="C1065" s="0" t="n">
        <v>48.939999</v>
      </c>
      <c r="D1065" s="0" t="n">
        <v>48.119999</v>
      </c>
      <c r="E1065" s="0" t="n">
        <v>48.540001</v>
      </c>
      <c r="F1065" s="0" t="n">
        <v>48.540001</v>
      </c>
      <c r="G1065" s="0" t="n">
        <v>1520100</v>
      </c>
    </row>
    <row r="1066" customFormat="false" ht="12.8" hidden="false" customHeight="false" outlineLevel="0" collapsed="false">
      <c r="A1066" s="30" t="s">
        <v>1210</v>
      </c>
      <c r="B1066" s="0" t="n">
        <v>48.639999</v>
      </c>
      <c r="C1066" s="0" t="n">
        <v>48.639999</v>
      </c>
      <c r="D1066" s="0" t="n">
        <v>47.290001</v>
      </c>
      <c r="E1066" s="0" t="n">
        <v>47.470001</v>
      </c>
      <c r="F1066" s="0" t="n">
        <v>47.470001</v>
      </c>
      <c r="G1066" s="0" t="n">
        <v>1464300</v>
      </c>
    </row>
    <row r="1067" customFormat="false" ht="12.8" hidden="false" customHeight="false" outlineLevel="0" collapsed="false">
      <c r="A1067" s="30" t="s">
        <v>1211</v>
      </c>
      <c r="B1067" s="0" t="n">
        <v>47.549999</v>
      </c>
      <c r="C1067" s="0" t="n">
        <v>48</v>
      </c>
      <c r="D1067" s="0" t="n">
        <v>46.959999</v>
      </c>
      <c r="E1067" s="0" t="n">
        <v>47.849998</v>
      </c>
      <c r="F1067" s="0" t="n">
        <v>47.849998</v>
      </c>
      <c r="G1067" s="0" t="n">
        <v>1933700</v>
      </c>
    </row>
    <row r="1068" customFormat="false" ht="12.8" hidden="false" customHeight="false" outlineLevel="0" collapsed="false">
      <c r="A1068" s="30" t="s">
        <v>1212</v>
      </c>
      <c r="B1068" s="0" t="n">
        <v>47.830002</v>
      </c>
      <c r="C1068" s="0" t="n">
        <v>48.639999</v>
      </c>
      <c r="D1068" s="0" t="n">
        <v>47.759998</v>
      </c>
      <c r="E1068" s="0" t="n">
        <v>48.029999</v>
      </c>
      <c r="F1068" s="0" t="n">
        <v>48.029999</v>
      </c>
      <c r="G1068" s="0" t="n">
        <v>1706500</v>
      </c>
    </row>
    <row r="1069" customFormat="false" ht="12.8" hidden="false" customHeight="false" outlineLevel="0" collapsed="false">
      <c r="A1069" s="30" t="s">
        <v>1213</v>
      </c>
      <c r="B1069" s="0" t="n">
        <v>48.07</v>
      </c>
      <c r="C1069" s="0" t="n">
        <v>49.009998</v>
      </c>
      <c r="D1069" s="0" t="n">
        <v>47.959999</v>
      </c>
      <c r="E1069" s="0" t="n">
        <v>48.959999</v>
      </c>
      <c r="F1069" s="0" t="n">
        <v>48.959999</v>
      </c>
      <c r="G1069" s="0" t="n">
        <v>1129300</v>
      </c>
    </row>
    <row r="1070" customFormat="false" ht="12.8" hidden="false" customHeight="false" outlineLevel="0" collapsed="false">
      <c r="A1070" s="30" t="s">
        <v>1214</v>
      </c>
      <c r="B1070" s="0" t="n">
        <v>48.900002</v>
      </c>
      <c r="C1070" s="0" t="n">
        <v>48.91</v>
      </c>
      <c r="D1070" s="0" t="n">
        <v>48.299999</v>
      </c>
      <c r="E1070" s="0" t="n">
        <v>48.82</v>
      </c>
      <c r="F1070" s="0" t="n">
        <v>48.82</v>
      </c>
      <c r="G1070" s="0" t="n">
        <v>717300</v>
      </c>
    </row>
    <row r="1071" customFormat="false" ht="12.8" hidden="false" customHeight="false" outlineLevel="0" collapsed="false">
      <c r="A1071" s="30" t="s">
        <v>1215</v>
      </c>
      <c r="B1071" s="0" t="n">
        <v>48.950001</v>
      </c>
      <c r="C1071" s="0" t="n">
        <v>49.630001</v>
      </c>
      <c r="D1071" s="0" t="n">
        <v>48.700001</v>
      </c>
      <c r="E1071" s="0" t="n">
        <v>49.209999</v>
      </c>
      <c r="F1071" s="0" t="n">
        <v>49.209999</v>
      </c>
      <c r="G1071" s="0" t="n">
        <v>1069200</v>
      </c>
    </row>
    <row r="1072" customFormat="false" ht="12.8" hidden="false" customHeight="false" outlineLevel="0" collapsed="false">
      <c r="A1072" s="30" t="s">
        <v>1216</v>
      </c>
      <c r="B1072" s="0" t="n">
        <v>49.529999</v>
      </c>
      <c r="C1072" s="0" t="n">
        <v>50.75</v>
      </c>
      <c r="D1072" s="0" t="n">
        <v>49.529999</v>
      </c>
      <c r="E1072" s="0" t="n">
        <v>50.139999</v>
      </c>
      <c r="F1072" s="0" t="n">
        <v>50.139999</v>
      </c>
      <c r="G1072" s="0" t="n">
        <v>1289800</v>
      </c>
    </row>
    <row r="1073" customFormat="false" ht="12.8" hidden="false" customHeight="false" outlineLevel="0" collapsed="false">
      <c r="A1073" s="30" t="s">
        <v>1217</v>
      </c>
      <c r="B1073" s="0" t="n">
        <v>50.349998</v>
      </c>
      <c r="C1073" s="0" t="n">
        <v>50.439999</v>
      </c>
      <c r="D1073" s="0" t="n">
        <v>49.599998</v>
      </c>
      <c r="E1073" s="0" t="n">
        <v>50.130001</v>
      </c>
      <c r="F1073" s="0" t="n">
        <v>50.130001</v>
      </c>
      <c r="G1073" s="0" t="n">
        <v>970900</v>
      </c>
    </row>
    <row r="1074" customFormat="false" ht="12.8" hidden="false" customHeight="false" outlineLevel="0" collapsed="false">
      <c r="A1074" s="30" t="s">
        <v>1218</v>
      </c>
      <c r="B1074" s="0" t="n">
        <v>50.84</v>
      </c>
      <c r="C1074" s="0" t="n">
        <v>51.130001</v>
      </c>
      <c r="D1074" s="0" t="n">
        <v>50.119999</v>
      </c>
      <c r="E1074" s="0" t="n">
        <v>50.349998</v>
      </c>
      <c r="F1074" s="0" t="n">
        <v>50.349998</v>
      </c>
      <c r="G1074" s="0" t="n">
        <v>1054300</v>
      </c>
    </row>
    <row r="1075" customFormat="false" ht="12.8" hidden="false" customHeight="false" outlineLevel="0" collapsed="false">
      <c r="A1075" s="30" t="s">
        <v>1219</v>
      </c>
      <c r="B1075" s="0" t="n">
        <v>50.57</v>
      </c>
      <c r="C1075" s="0" t="n">
        <v>51.369999</v>
      </c>
      <c r="D1075" s="0" t="n">
        <v>50.540001</v>
      </c>
      <c r="E1075" s="0" t="n">
        <v>51.080002</v>
      </c>
      <c r="F1075" s="0" t="n">
        <v>51.080002</v>
      </c>
      <c r="G1075" s="0" t="n">
        <v>1036400</v>
      </c>
    </row>
    <row r="1076" customFormat="false" ht="12.8" hidden="false" customHeight="false" outlineLevel="0" collapsed="false">
      <c r="A1076" s="30" t="s">
        <v>1220</v>
      </c>
      <c r="B1076" s="0" t="n">
        <v>51.02</v>
      </c>
      <c r="C1076" s="0" t="n">
        <v>52.860001</v>
      </c>
      <c r="D1076" s="0" t="n">
        <v>51.02</v>
      </c>
      <c r="E1076" s="0" t="n">
        <v>52.759998</v>
      </c>
      <c r="F1076" s="0" t="n">
        <v>52.759998</v>
      </c>
      <c r="G1076" s="0" t="n">
        <v>1665700</v>
      </c>
    </row>
    <row r="1077" customFormat="false" ht="12.8" hidden="false" customHeight="false" outlineLevel="0" collapsed="false">
      <c r="A1077" s="30" t="s">
        <v>1221</v>
      </c>
      <c r="B1077" s="0" t="n">
        <v>52.75</v>
      </c>
      <c r="C1077" s="0" t="n">
        <v>53.27</v>
      </c>
      <c r="D1077" s="0" t="n">
        <v>52.619999</v>
      </c>
      <c r="E1077" s="0" t="n">
        <v>52.68</v>
      </c>
      <c r="F1077" s="0" t="n">
        <v>52.68</v>
      </c>
      <c r="G1077" s="0" t="n">
        <v>1698500</v>
      </c>
    </row>
    <row r="1078" customFormat="false" ht="12.8" hidden="false" customHeight="false" outlineLevel="0" collapsed="false">
      <c r="A1078" s="30" t="s">
        <v>1222</v>
      </c>
      <c r="B1078" s="0" t="n">
        <v>53.919998</v>
      </c>
      <c r="C1078" s="0" t="n">
        <v>54.869999</v>
      </c>
      <c r="D1078" s="0" t="n">
        <v>53.09</v>
      </c>
      <c r="E1078" s="0" t="n">
        <v>53.93</v>
      </c>
      <c r="F1078" s="0" t="n">
        <v>53.93</v>
      </c>
      <c r="G1078" s="0" t="n">
        <v>2909000</v>
      </c>
    </row>
    <row r="1079" customFormat="false" ht="12.8" hidden="false" customHeight="false" outlineLevel="0" collapsed="false">
      <c r="A1079" s="30" t="s">
        <v>1223</v>
      </c>
      <c r="B1079" s="0" t="n">
        <v>54</v>
      </c>
      <c r="C1079" s="0" t="n">
        <v>56.290001</v>
      </c>
      <c r="D1079" s="0" t="n">
        <v>53.720001</v>
      </c>
      <c r="E1079" s="0" t="n">
        <v>54.900002</v>
      </c>
      <c r="F1079" s="0" t="n">
        <v>54.900002</v>
      </c>
      <c r="G1079" s="0" t="n">
        <v>2339300</v>
      </c>
    </row>
    <row r="1080" customFormat="false" ht="12.8" hidden="false" customHeight="false" outlineLevel="0" collapsed="false">
      <c r="A1080" s="30" t="s">
        <v>1224</v>
      </c>
      <c r="B1080" s="0" t="n">
        <v>55.009998</v>
      </c>
      <c r="C1080" s="0" t="n">
        <v>55.330002</v>
      </c>
      <c r="D1080" s="0" t="n">
        <v>54.450001</v>
      </c>
      <c r="E1080" s="0" t="n">
        <v>55.060001</v>
      </c>
      <c r="F1080" s="0" t="n">
        <v>55.060001</v>
      </c>
      <c r="G1080" s="0" t="n">
        <v>1160900</v>
      </c>
    </row>
    <row r="1081" customFormat="false" ht="12.8" hidden="false" customHeight="false" outlineLevel="0" collapsed="false">
      <c r="A1081" s="30" t="s">
        <v>1225</v>
      </c>
      <c r="B1081" s="0" t="n">
        <v>55.02</v>
      </c>
      <c r="C1081" s="0" t="n">
        <v>55.32</v>
      </c>
      <c r="D1081" s="0" t="n">
        <v>54.59</v>
      </c>
      <c r="E1081" s="0" t="n">
        <v>54.900002</v>
      </c>
      <c r="F1081" s="0" t="n">
        <v>54.900002</v>
      </c>
      <c r="G1081" s="0" t="n">
        <v>1187200</v>
      </c>
    </row>
    <row r="1082" customFormat="false" ht="12.8" hidden="false" customHeight="false" outlineLevel="0" collapsed="false">
      <c r="A1082" s="30" t="s">
        <v>1226</v>
      </c>
      <c r="B1082" s="0" t="n">
        <v>55.169998</v>
      </c>
      <c r="C1082" s="0" t="n">
        <v>55.490002</v>
      </c>
      <c r="D1082" s="0" t="n">
        <v>54.82</v>
      </c>
      <c r="E1082" s="0" t="n">
        <v>54.84</v>
      </c>
      <c r="F1082" s="0" t="n">
        <v>54.84</v>
      </c>
      <c r="G1082" s="0" t="n">
        <v>1128800</v>
      </c>
    </row>
    <row r="1083" customFormat="false" ht="12.8" hidden="false" customHeight="false" outlineLevel="0" collapsed="false">
      <c r="A1083" s="30" t="s">
        <v>1227</v>
      </c>
      <c r="B1083" s="0" t="n">
        <v>55</v>
      </c>
      <c r="C1083" s="0" t="n">
        <v>55.799999</v>
      </c>
      <c r="D1083" s="0" t="n">
        <v>55</v>
      </c>
      <c r="E1083" s="0" t="n">
        <v>55.490002</v>
      </c>
      <c r="F1083" s="0" t="n">
        <v>55.490002</v>
      </c>
      <c r="G1083" s="0" t="n">
        <v>914300</v>
      </c>
    </row>
    <row r="1084" customFormat="false" ht="12.8" hidden="false" customHeight="false" outlineLevel="0" collapsed="false">
      <c r="A1084" s="30" t="s">
        <v>1228</v>
      </c>
      <c r="B1084" s="0" t="n">
        <v>55.57</v>
      </c>
      <c r="C1084" s="0" t="n">
        <v>55.830002</v>
      </c>
      <c r="D1084" s="0" t="n">
        <v>54.91</v>
      </c>
      <c r="E1084" s="0" t="n">
        <v>55.099998</v>
      </c>
      <c r="F1084" s="0" t="n">
        <v>55.099998</v>
      </c>
      <c r="G1084" s="0" t="n">
        <v>1490200</v>
      </c>
    </row>
    <row r="1085" customFormat="false" ht="12.8" hidden="false" customHeight="false" outlineLevel="0" collapsed="false">
      <c r="A1085" s="30" t="s">
        <v>1229</v>
      </c>
      <c r="B1085" s="0" t="n">
        <v>55.25</v>
      </c>
      <c r="C1085" s="0" t="n">
        <v>56.150002</v>
      </c>
      <c r="D1085" s="0" t="n">
        <v>55.049999</v>
      </c>
      <c r="E1085" s="0" t="n">
        <v>55.779999</v>
      </c>
      <c r="F1085" s="0" t="n">
        <v>55.779999</v>
      </c>
      <c r="G1085" s="0" t="n">
        <v>2651500</v>
      </c>
    </row>
    <row r="1086" customFormat="false" ht="12.8" hidden="false" customHeight="false" outlineLevel="0" collapsed="false">
      <c r="A1086" s="30" t="s">
        <v>1230</v>
      </c>
      <c r="B1086" s="0" t="n">
        <v>54.439999</v>
      </c>
      <c r="C1086" s="0" t="n">
        <v>55.93</v>
      </c>
      <c r="D1086" s="0" t="n">
        <v>53.099998</v>
      </c>
      <c r="E1086" s="0" t="n">
        <v>54.07</v>
      </c>
      <c r="F1086" s="0" t="n">
        <v>54.07</v>
      </c>
      <c r="G1086" s="0" t="n">
        <v>4096900</v>
      </c>
    </row>
    <row r="1087" customFormat="false" ht="12.8" hidden="false" customHeight="false" outlineLevel="0" collapsed="false">
      <c r="A1087" s="30" t="s">
        <v>1231</v>
      </c>
      <c r="B1087" s="0" t="n">
        <v>53.849998</v>
      </c>
      <c r="C1087" s="0" t="n">
        <v>54.459999</v>
      </c>
      <c r="D1087" s="0" t="n">
        <v>52.5</v>
      </c>
      <c r="E1087" s="0" t="n">
        <v>52.950001</v>
      </c>
      <c r="F1087" s="0" t="n">
        <v>52.950001</v>
      </c>
      <c r="G1087" s="0" t="n">
        <v>2622600</v>
      </c>
    </row>
    <row r="1088" customFormat="false" ht="12.8" hidden="false" customHeight="false" outlineLevel="0" collapsed="false">
      <c r="A1088" s="30" t="s">
        <v>1232</v>
      </c>
      <c r="B1088" s="0" t="n">
        <v>52.900002</v>
      </c>
      <c r="C1088" s="0" t="n">
        <v>53.09</v>
      </c>
      <c r="D1088" s="0" t="n">
        <v>51.209999</v>
      </c>
      <c r="E1088" s="0" t="n">
        <v>51.5</v>
      </c>
      <c r="F1088" s="0" t="n">
        <v>51.5</v>
      </c>
      <c r="G1088" s="0" t="n">
        <v>2743600</v>
      </c>
    </row>
    <row r="1089" customFormat="false" ht="12.8" hidden="false" customHeight="false" outlineLevel="0" collapsed="false">
      <c r="A1089" s="30" t="s">
        <v>1233</v>
      </c>
      <c r="B1089" s="0" t="n">
        <v>51.540001</v>
      </c>
      <c r="C1089" s="0" t="n">
        <v>51.950001</v>
      </c>
      <c r="D1089" s="0" t="n">
        <v>51.200001</v>
      </c>
      <c r="E1089" s="0" t="n">
        <v>51.5</v>
      </c>
      <c r="F1089" s="0" t="n">
        <v>51.5</v>
      </c>
      <c r="G1089" s="0" t="n">
        <v>2064300</v>
      </c>
    </row>
    <row r="1090" customFormat="false" ht="12.8" hidden="false" customHeight="false" outlineLevel="0" collapsed="false">
      <c r="A1090" s="30" t="s">
        <v>1234</v>
      </c>
      <c r="B1090" s="0" t="n">
        <v>51.48</v>
      </c>
      <c r="C1090" s="0" t="n">
        <v>51.549999</v>
      </c>
      <c r="D1090" s="0" t="n">
        <v>50.18</v>
      </c>
      <c r="E1090" s="0" t="n">
        <v>50.310001</v>
      </c>
      <c r="F1090" s="0" t="n">
        <v>50.310001</v>
      </c>
      <c r="G1090" s="0" t="n">
        <v>2226500</v>
      </c>
    </row>
    <row r="1091" customFormat="false" ht="12.8" hidden="false" customHeight="false" outlineLevel="0" collapsed="false">
      <c r="A1091" s="30" t="s">
        <v>1235</v>
      </c>
      <c r="B1091" s="0" t="n">
        <v>50.029999</v>
      </c>
      <c r="C1091" s="0" t="n">
        <v>50.25</v>
      </c>
      <c r="D1091" s="0" t="n">
        <v>47.959999</v>
      </c>
      <c r="E1091" s="0" t="n">
        <v>48.07</v>
      </c>
      <c r="F1091" s="0" t="n">
        <v>48.07</v>
      </c>
      <c r="G1091" s="0" t="n">
        <v>2399400</v>
      </c>
    </row>
    <row r="1092" customFormat="false" ht="12.8" hidden="false" customHeight="false" outlineLevel="0" collapsed="false">
      <c r="A1092" s="30" t="s">
        <v>1236</v>
      </c>
      <c r="B1092" s="0" t="n">
        <v>48</v>
      </c>
      <c r="C1092" s="0" t="n">
        <v>49.290001</v>
      </c>
      <c r="D1092" s="0" t="n">
        <v>47.759998</v>
      </c>
      <c r="E1092" s="0" t="n">
        <v>49.119999</v>
      </c>
      <c r="F1092" s="0" t="n">
        <v>49.119999</v>
      </c>
      <c r="G1092" s="0" t="n">
        <v>2613200</v>
      </c>
    </row>
    <row r="1093" customFormat="false" ht="12.8" hidden="false" customHeight="false" outlineLevel="0" collapsed="false">
      <c r="A1093" s="30" t="s">
        <v>1237</v>
      </c>
      <c r="B1093" s="0" t="n">
        <v>49.23</v>
      </c>
      <c r="C1093" s="0" t="n">
        <v>49.75</v>
      </c>
      <c r="D1093" s="0" t="n">
        <v>48.830002</v>
      </c>
      <c r="E1093" s="0" t="n">
        <v>49.34</v>
      </c>
      <c r="F1093" s="0" t="n">
        <v>49.34</v>
      </c>
      <c r="G1093" s="0" t="n">
        <v>1467900</v>
      </c>
    </row>
    <row r="1094" customFormat="false" ht="12.8" hidden="false" customHeight="false" outlineLevel="0" collapsed="false">
      <c r="A1094" s="30" t="s">
        <v>1238</v>
      </c>
      <c r="B1094" s="0" t="n">
        <v>49.240002</v>
      </c>
      <c r="C1094" s="0" t="n">
        <v>50.619999</v>
      </c>
      <c r="D1094" s="0" t="n">
        <v>49.110001</v>
      </c>
      <c r="E1094" s="0" t="n">
        <v>50.509998</v>
      </c>
      <c r="F1094" s="0" t="n">
        <v>50.509998</v>
      </c>
      <c r="G1094" s="0" t="n">
        <v>1928300</v>
      </c>
    </row>
    <row r="1095" customFormat="false" ht="12.8" hidden="false" customHeight="false" outlineLevel="0" collapsed="false">
      <c r="A1095" s="30" t="s">
        <v>1239</v>
      </c>
      <c r="B1095" s="0" t="n">
        <v>50.259998</v>
      </c>
      <c r="C1095" s="0" t="n">
        <v>50.529999</v>
      </c>
      <c r="D1095" s="0" t="n">
        <v>49.459999</v>
      </c>
      <c r="E1095" s="0" t="n">
        <v>49.580002</v>
      </c>
      <c r="F1095" s="0" t="n">
        <v>49.580002</v>
      </c>
      <c r="G1095" s="0" t="n">
        <v>1421200</v>
      </c>
    </row>
    <row r="1096" customFormat="false" ht="12.8" hidden="false" customHeight="false" outlineLevel="0" collapsed="false">
      <c r="A1096" s="30" t="s">
        <v>1240</v>
      </c>
      <c r="B1096" s="0" t="n">
        <v>49.799999</v>
      </c>
      <c r="C1096" s="0" t="n">
        <v>49.799999</v>
      </c>
      <c r="D1096" s="0" t="n">
        <v>49.200001</v>
      </c>
      <c r="E1096" s="0" t="n">
        <v>49.639999</v>
      </c>
      <c r="F1096" s="0" t="n">
        <v>49.639999</v>
      </c>
      <c r="G1096" s="0" t="n">
        <v>1069900</v>
      </c>
    </row>
    <row r="1097" customFormat="false" ht="12.8" hidden="false" customHeight="false" outlineLevel="0" collapsed="false">
      <c r="A1097" s="30" t="s">
        <v>1241</v>
      </c>
      <c r="B1097" s="0" t="n">
        <v>49.830002</v>
      </c>
      <c r="C1097" s="0" t="n">
        <v>51.009998</v>
      </c>
      <c r="D1097" s="0" t="n">
        <v>49.790001</v>
      </c>
      <c r="E1097" s="0" t="n">
        <v>50.68</v>
      </c>
      <c r="F1097" s="0" t="n">
        <v>50.68</v>
      </c>
      <c r="G1097" s="0" t="n">
        <v>1273200</v>
      </c>
    </row>
    <row r="1098" customFormat="false" ht="12.8" hidden="false" customHeight="false" outlineLevel="0" collapsed="false">
      <c r="A1098" s="30" t="s">
        <v>1242</v>
      </c>
      <c r="B1098" s="0" t="n">
        <v>51.970001</v>
      </c>
      <c r="C1098" s="0" t="n">
        <v>52.32</v>
      </c>
      <c r="D1098" s="0" t="n">
        <v>50.810001</v>
      </c>
      <c r="E1098" s="0" t="n">
        <v>50.84</v>
      </c>
      <c r="F1098" s="0" t="n">
        <v>50.84</v>
      </c>
      <c r="G1098" s="0" t="n">
        <v>1798800</v>
      </c>
    </row>
    <row r="1099" customFormat="false" ht="12.8" hidden="false" customHeight="false" outlineLevel="0" collapsed="false">
      <c r="A1099" s="30" t="s">
        <v>1243</v>
      </c>
      <c r="B1099" s="0" t="n">
        <v>50.779999</v>
      </c>
      <c r="C1099" s="0" t="n">
        <v>51.18</v>
      </c>
      <c r="D1099" s="0" t="n">
        <v>50.060001</v>
      </c>
      <c r="E1099" s="0" t="n">
        <v>50.07</v>
      </c>
      <c r="F1099" s="0" t="n">
        <v>50.07</v>
      </c>
      <c r="G1099" s="0" t="n">
        <v>1576100</v>
      </c>
    </row>
    <row r="1100" customFormat="false" ht="12.8" hidden="false" customHeight="false" outlineLevel="0" collapsed="false">
      <c r="A1100" s="30" t="s">
        <v>1244</v>
      </c>
      <c r="B1100" s="0" t="n">
        <v>50.25</v>
      </c>
      <c r="C1100" s="0" t="n">
        <v>50.279999</v>
      </c>
      <c r="D1100" s="0" t="n">
        <v>49.560001</v>
      </c>
      <c r="E1100" s="0" t="n">
        <v>49.970001</v>
      </c>
      <c r="F1100" s="0" t="n">
        <v>49.970001</v>
      </c>
      <c r="G1100" s="0" t="n">
        <v>1419600</v>
      </c>
    </row>
    <row r="1101" customFormat="false" ht="12.8" hidden="false" customHeight="false" outlineLevel="0" collapsed="false">
      <c r="A1101" s="30" t="s">
        <v>1245</v>
      </c>
      <c r="B1101" s="0" t="n">
        <v>50.23</v>
      </c>
      <c r="C1101" s="0" t="n">
        <v>51.099998</v>
      </c>
      <c r="D1101" s="0" t="n">
        <v>49.98</v>
      </c>
      <c r="E1101" s="0" t="n">
        <v>50.93</v>
      </c>
      <c r="F1101" s="0" t="n">
        <v>50.93</v>
      </c>
      <c r="G1101" s="0" t="n">
        <v>1716500</v>
      </c>
    </row>
    <row r="1102" customFormat="false" ht="12.8" hidden="false" customHeight="false" outlineLevel="0" collapsed="false">
      <c r="A1102" s="30" t="s">
        <v>1246</v>
      </c>
      <c r="B1102" s="0" t="n">
        <v>51.16</v>
      </c>
      <c r="C1102" s="0" t="n">
        <v>51.639999</v>
      </c>
      <c r="D1102" s="0" t="n">
        <v>50.970001</v>
      </c>
      <c r="E1102" s="0" t="n">
        <v>51.16</v>
      </c>
      <c r="F1102" s="0" t="n">
        <v>51.16</v>
      </c>
      <c r="G1102" s="0" t="n">
        <v>1169900</v>
      </c>
    </row>
    <row r="1103" customFormat="false" ht="12.8" hidden="false" customHeight="false" outlineLevel="0" collapsed="false">
      <c r="A1103" s="30" t="s">
        <v>1247</v>
      </c>
      <c r="B1103" s="0" t="n">
        <v>51.169998</v>
      </c>
      <c r="C1103" s="0" t="n">
        <v>51.169998</v>
      </c>
      <c r="D1103" s="0" t="n">
        <v>50.07</v>
      </c>
      <c r="E1103" s="0" t="n">
        <v>50.310001</v>
      </c>
      <c r="F1103" s="0" t="n">
        <v>50.310001</v>
      </c>
      <c r="G1103" s="0" t="n">
        <v>1584700</v>
      </c>
    </row>
    <row r="1104" customFormat="false" ht="12.8" hidden="false" customHeight="false" outlineLevel="0" collapsed="false">
      <c r="A1104" s="30" t="s">
        <v>1248</v>
      </c>
      <c r="B1104" s="0" t="n">
        <v>50</v>
      </c>
      <c r="C1104" s="0" t="n">
        <v>50.599998</v>
      </c>
      <c r="D1104" s="0" t="n">
        <v>49.66</v>
      </c>
      <c r="E1104" s="0" t="n">
        <v>49.720001</v>
      </c>
      <c r="F1104" s="0" t="n">
        <v>49.720001</v>
      </c>
      <c r="G1104" s="0" t="n">
        <v>2200400</v>
      </c>
    </row>
    <row r="1105" customFormat="false" ht="12.8" hidden="false" customHeight="false" outlineLevel="0" collapsed="false">
      <c r="A1105" s="30" t="s">
        <v>1249</v>
      </c>
      <c r="B1105" s="0" t="n">
        <v>50.080002</v>
      </c>
      <c r="C1105" s="0" t="n">
        <v>50.810001</v>
      </c>
      <c r="D1105" s="0" t="n">
        <v>49.75</v>
      </c>
      <c r="E1105" s="0" t="n">
        <v>50.790001</v>
      </c>
      <c r="F1105" s="0" t="n">
        <v>50.790001</v>
      </c>
      <c r="G1105" s="0" t="n">
        <v>1942700</v>
      </c>
    </row>
    <row r="1106" customFormat="false" ht="12.8" hidden="false" customHeight="false" outlineLevel="0" collapsed="false">
      <c r="A1106" s="30" t="s">
        <v>1250</v>
      </c>
      <c r="B1106" s="0" t="n">
        <v>50.93</v>
      </c>
      <c r="C1106" s="0" t="n">
        <v>52.099998</v>
      </c>
      <c r="D1106" s="0" t="n">
        <v>50.68</v>
      </c>
      <c r="E1106" s="0" t="n">
        <v>51.790001</v>
      </c>
      <c r="F1106" s="0" t="n">
        <v>51.790001</v>
      </c>
      <c r="G1106" s="0" t="n">
        <v>2061200</v>
      </c>
    </row>
    <row r="1107" customFormat="false" ht="12.8" hidden="false" customHeight="false" outlineLevel="0" collapsed="false">
      <c r="A1107" s="30" t="s">
        <v>1251</v>
      </c>
      <c r="B1107" s="0" t="n">
        <v>51.970001</v>
      </c>
      <c r="C1107" s="0" t="n">
        <v>52.310001</v>
      </c>
      <c r="D1107" s="0" t="n">
        <v>50.799999</v>
      </c>
      <c r="E1107" s="0" t="n">
        <v>51.130001</v>
      </c>
      <c r="F1107" s="0" t="n">
        <v>51.130001</v>
      </c>
      <c r="G1107" s="0" t="n">
        <v>2220300</v>
      </c>
    </row>
    <row r="1108" customFormat="false" ht="12.8" hidden="false" customHeight="false" outlineLevel="0" collapsed="false">
      <c r="A1108" s="30" t="s">
        <v>1252</v>
      </c>
      <c r="B1108" s="0" t="n">
        <v>50.98</v>
      </c>
      <c r="C1108" s="0" t="n">
        <v>51.259998</v>
      </c>
      <c r="D1108" s="0" t="n">
        <v>49.52</v>
      </c>
      <c r="E1108" s="0" t="n">
        <v>50.419998</v>
      </c>
      <c r="F1108" s="0" t="n">
        <v>50.419998</v>
      </c>
      <c r="G1108" s="0" t="n">
        <v>2055600</v>
      </c>
    </row>
    <row r="1109" customFormat="false" ht="12.8" hidden="false" customHeight="false" outlineLevel="0" collapsed="false">
      <c r="A1109" s="30" t="s">
        <v>1253</v>
      </c>
      <c r="B1109" s="0" t="n">
        <v>50.779999</v>
      </c>
      <c r="C1109" s="0" t="n">
        <v>52.23</v>
      </c>
      <c r="D1109" s="0" t="n">
        <v>50.77</v>
      </c>
      <c r="E1109" s="0" t="n">
        <v>51.84</v>
      </c>
      <c r="F1109" s="0" t="n">
        <v>51.84</v>
      </c>
      <c r="G1109" s="0" t="n">
        <v>1462700</v>
      </c>
    </row>
    <row r="1110" customFormat="false" ht="12.8" hidden="false" customHeight="false" outlineLevel="0" collapsed="false">
      <c r="A1110" s="30" t="s">
        <v>1254</v>
      </c>
      <c r="B1110" s="0" t="n">
        <v>51.990002</v>
      </c>
      <c r="C1110" s="0" t="n">
        <v>52.740002</v>
      </c>
      <c r="D1110" s="0" t="n">
        <v>51.700001</v>
      </c>
      <c r="E1110" s="0" t="n">
        <v>52.169998</v>
      </c>
      <c r="F1110" s="0" t="n">
        <v>52.169998</v>
      </c>
      <c r="G1110" s="0" t="n">
        <v>1432900</v>
      </c>
    </row>
    <row r="1111" customFormat="false" ht="12.8" hidden="false" customHeight="false" outlineLevel="0" collapsed="false">
      <c r="A1111" s="30" t="s">
        <v>1255</v>
      </c>
      <c r="B1111" s="0" t="n">
        <v>51.610001</v>
      </c>
      <c r="C1111" s="0" t="n">
        <v>52.950001</v>
      </c>
      <c r="D1111" s="0" t="n">
        <v>51.610001</v>
      </c>
      <c r="E1111" s="0" t="n">
        <v>52.91</v>
      </c>
      <c r="F1111" s="0" t="n">
        <v>52.91</v>
      </c>
      <c r="G1111" s="0" t="n">
        <v>1184400</v>
      </c>
    </row>
    <row r="1112" customFormat="false" ht="12.8" hidden="false" customHeight="false" outlineLevel="0" collapsed="false">
      <c r="A1112" s="30" t="s">
        <v>1256</v>
      </c>
      <c r="B1112" s="0" t="n">
        <v>52.709999</v>
      </c>
      <c r="C1112" s="0" t="n">
        <v>53.009998</v>
      </c>
      <c r="D1112" s="0" t="n">
        <v>52.09</v>
      </c>
      <c r="E1112" s="0" t="n">
        <v>52.900002</v>
      </c>
      <c r="F1112" s="0" t="n">
        <v>52.900002</v>
      </c>
      <c r="G1112" s="0" t="n">
        <v>2390600</v>
      </c>
    </row>
    <row r="1113" customFormat="false" ht="12.8" hidden="false" customHeight="false" outlineLevel="0" collapsed="false">
      <c r="A1113" s="30" t="s">
        <v>1257</v>
      </c>
      <c r="B1113" s="0" t="n">
        <v>53.200001</v>
      </c>
      <c r="C1113" s="0" t="n">
        <v>53.84</v>
      </c>
      <c r="D1113" s="0" t="n">
        <v>53.060001</v>
      </c>
      <c r="E1113" s="0" t="n">
        <v>53.630001</v>
      </c>
      <c r="F1113" s="0" t="n">
        <v>53.630001</v>
      </c>
      <c r="G1113" s="0" t="n">
        <v>1043000</v>
      </c>
    </row>
    <row r="1114" customFormat="false" ht="12.8" hidden="false" customHeight="false" outlineLevel="0" collapsed="false">
      <c r="A1114" s="30" t="s">
        <v>1258</v>
      </c>
      <c r="B1114" s="0" t="n">
        <v>53.509998</v>
      </c>
      <c r="C1114" s="0" t="n">
        <v>53.919998</v>
      </c>
      <c r="D1114" s="0" t="n">
        <v>52.950001</v>
      </c>
      <c r="E1114" s="0" t="n">
        <v>53.099998</v>
      </c>
      <c r="F1114" s="0" t="n">
        <v>53.099998</v>
      </c>
      <c r="G1114" s="0" t="n">
        <v>1091500</v>
      </c>
    </row>
    <row r="1115" customFormat="false" ht="12.8" hidden="false" customHeight="false" outlineLevel="0" collapsed="false">
      <c r="A1115" s="30" t="s">
        <v>1259</v>
      </c>
      <c r="B1115" s="0" t="n">
        <v>53.240002</v>
      </c>
      <c r="C1115" s="0" t="n">
        <v>55.23</v>
      </c>
      <c r="D1115" s="0" t="n">
        <v>53.200001</v>
      </c>
      <c r="E1115" s="0" t="n">
        <v>54.900002</v>
      </c>
      <c r="F1115" s="0" t="n">
        <v>54.900002</v>
      </c>
      <c r="G1115" s="0" t="n">
        <v>2426600</v>
      </c>
    </row>
    <row r="1116" customFormat="false" ht="12.8" hidden="false" customHeight="false" outlineLevel="0" collapsed="false">
      <c r="A1116" s="30" t="s">
        <v>1260</v>
      </c>
      <c r="B1116" s="0" t="n">
        <v>55.009998</v>
      </c>
      <c r="C1116" s="0" t="n">
        <v>56.259998</v>
      </c>
      <c r="D1116" s="0" t="n">
        <v>54.900002</v>
      </c>
      <c r="E1116" s="0" t="n">
        <v>55.459999</v>
      </c>
      <c r="F1116" s="0" t="n">
        <v>55.459999</v>
      </c>
      <c r="G1116" s="0" t="n">
        <v>2668500</v>
      </c>
    </row>
    <row r="1117" customFormat="false" ht="12.8" hidden="false" customHeight="false" outlineLevel="0" collapsed="false">
      <c r="A1117" s="30" t="s">
        <v>1261</v>
      </c>
      <c r="B1117" s="0" t="n">
        <v>55.57</v>
      </c>
      <c r="C1117" s="0" t="n">
        <v>55.869999</v>
      </c>
      <c r="D1117" s="0" t="n">
        <v>54.740002</v>
      </c>
      <c r="E1117" s="0" t="n">
        <v>54.810001</v>
      </c>
      <c r="F1117" s="0" t="n">
        <v>54.810001</v>
      </c>
      <c r="G1117" s="0" t="n">
        <v>2457600</v>
      </c>
    </row>
    <row r="1118" customFormat="false" ht="12.8" hidden="false" customHeight="false" outlineLevel="0" collapsed="false">
      <c r="A1118" s="30" t="s">
        <v>1262</v>
      </c>
      <c r="B1118" s="0" t="n">
        <v>54.82</v>
      </c>
      <c r="C1118" s="0" t="n">
        <v>56.119999</v>
      </c>
      <c r="D1118" s="0" t="n">
        <v>54.82</v>
      </c>
      <c r="E1118" s="0" t="n">
        <v>55.310001</v>
      </c>
      <c r="F1118" s="0" t="n">
        <v>55.310001</v>
      </c>
      <c r="G1118" s="0" t="n">
        <v>1228200</v>
      </c>
    </row>
    <row r="1119" customFormat="false" ht="12.8" hidden="false" customHeight="false" outlineLevel="0" collapsed="false">
      <c r="A1119" s="30" t="s">
        <v>1263</v>
      </c>
      <c r="B1119" s="0" t="n">
        <v>55.009998</v>
      </c>
      <c r="C1119" s="0" t="n">
        <v>55.290001</v>
      </c>
      <c r="D1119" s="0" t="n">
        <v>53.84</v>
      </c>
      <c r="E1119" s="0" t="n">
        <v>53.860001</v>
      </c>
      <c r="F1119" s="0" t="n">
        <v>53.860001</v>
      </c>
      <c r="G1119" s="0" t="n">
        <v>1522500</v>
      </c>
    </row>
    <row r="1120" customFormat="false" ht="12.8" hidden="false" customHeight="false" outlineLevel="0" collapsed="false">
      <c r="A1120" s="30" t="s">
        <v>1264</v>
      </c>
      <c r="B1120" s="0" t="n">
        <v>54.18</v>
      </c>
      <c r="C1120" s="0" t="n">
        <v>55.73</v>
      </c>
      <c r="D1120" s="0" t="n">
        <v>54.18</v>
      </c>
      <c r="E1120" s="0" t="n">
        <v>55.279999</v>
      </c>
      <c r="F1120" s="0" t="n">
        <v>55.279999</v>
      </c>
      <c r="G1120" s="0" t="n">
        <v>1014000</v>
      </c>
    </row>
    <row r="1121" customFormat="false" ht="12.8" hidden="false" customHeight="false" outlineLevel="0" collapsed="false">
      <c r="A1121" s="30" t="s">
        <v>1265</v>
      </c>
      <c r="B1121" s="0" t="n">
        <v>55.16</v>
      </c>
      <c r="C1121" s="0" t="n">
        <v>55.330002</v>
      </c>
      <c r="D1121" s="0" t="n">
        <v>54.080002</v>
      </c>
      <c r="E1121" s="0" t="n">
        <v>54.419998</v>
      </c>
      <c r="F1121" s="0" t="n">
        <v>54.419998</v>
      </c>
      <c r="G1121" s="0" t="n">
        <v>849800</v>
      </c>
    </row>
    <row r="1122" customFormat="false" ht="12.8" hidden="false" customHeight="false" outlineLevel="0" collapsed="false">
      <c r="A1122" s="30" t="s">
        <v>1266</v>
      </c>
      <c r="B1122" s="0" t="n">
        <v>54.959999</v>
      </c>
      <c r="C1122" s="0" t="n">
        <v>55</v>
      </c>
      <c r="D1122" s="0" t="n">
        <v>54.27</v>
      </c>
      <c r="E1122" s="0" t="n">
        <v>54.290001</v>
      </c>
      <c r="F1122" s="0" t="n">
        <v>54.290001</v>
      </c>
      <c r="G1122" s="0" t="n">
        <v>1076600</v>
      </c>
    </row>
    <row r="1123" customFormat="false" ht="12.8" hidden="false" customHeight="false" outlineLevel="0" collapsed="false">
      <c r="A1123" s="30" t="s">
        <v>1267</v>
      </c>
      <c r="B1123" s="0" t="n">
        <v>54.630001</v>
      </c>
      <c r="C1123" s="0" t="n">
        <v>55.209999</v>
      </c>
      <c r="D1123" s="0" t="n">
        <v>54.380001</v>
      </c>
      <c r="E1123" s="0" t="n">
        <v>54.549999</v>
      </c>
      <c r="F1123" s="0" t="n">
        <v>54.549999</v>
      </c>
      <c r="G1123" s="0" t="n">
        <v>496200</v>
      </c>
    </row>
    <row r="1124" customFormat="false" ht="12.8" hidden="false" customHeight="false" outlineLevel="0" collapsed="false">
      <c r="A1124" s="30" t="s">
        <v>1268</v>
      </c>
      <c r="B1124" s="0" t="n">
        <v>54.52</v>
      </c>
      <c r="C1124" s="0" t="n">
        <v>55.75</v>
      </c>
      <c r="D1124" s="0" t="n">
        <v>54.5</v>
      </c>
      <c r="E1124" s="0" t="n">
        <v>55.41</v>
      </c>
      <c r="F1124" s="0" t="n">
        <v>55.41</v>
      </c>
      <c r="G1124" s="0" t="n">
        <v>998400</v>
      </c>
    </row>
    <row r="1125" customFormat="false" ht="12.8" hidden="false" customHeight="false" outlineLevel="0" collapsed="false">
      <c r="A1125" s="30" t="s">
        <v>1269</v>
      </c>
      <c r="B1125" s="0" t="n">
        <v>55.060001</v>
      </c>
      <c r="C1125" s="0" t="n">
        <v>55.060001</v>
      </c>
      <c r="D1125" s="0" t="n">
        <v>53.93</v>
      </c>
      <c r="E1125" s="0" t="n">
        <v>54.060001</v>
      </c>
      <c r="F1125" s="0" t="n">
        <v>54.060001</v>
      </c>
      <c r="G1125" s="0" t="n">
        <v>1559600</v>
      </c>
    </row>
    <row r="1126" customFormat="false" ht="12.8" hidden="false" customHeight="false" outlineLevel="0" collapsed="false">
      <c r="A1126" s="30" t="s">
        <v>1270</v>
      </c>
      <c r="B1126" s="0" t="n">
        <v>54.200001</v>
      </c>
      <c r="C1126" s="0" t="n">
        <v>55.040001</v>
      </c>
      <c r="D1126" s="0" t="n">
        <v>54.200001</v>
      </c>
      <c r="E1126" s="0" t="n">
        <v>54.68</v>
      </c>
      <c r="F1126" s="0" t="n">
        <v>54.68</v>
      </c>
      <c r="G1126" s="0" t="n">
        <v>950200</v>
      </c>
    </row>
    <row r="1127" customFormat="false" ht="12.8" hidden="false" customHeight="false" outlineLevel="0" collapsed="false">
      <c r="A1127" s="30" t="s">
        <v>1271</v>
      </c>
      <c r="B1127" s="0" t="n">
        <v>54.529999</v>
      </c>
      <c r="C1127" s="0" t="n">
        <v>55.09</v>
      </c>
      <c r="D1127" s="0" t="n">
        <v>53.66</v>
      </c>
      <c r="E1127" s="0" t="n">
        <v>54.029999</v>
      </c>
      <c r="F1127" s="0" t="n">
        <v>54.029999</v>
      </c>
      <c r="G1127" s="0" t="n">
        <v>1263900</v>
      </c>
    </row>
    <row r="1128" customFormat="false" ht="12.8" hidden="false" customHeight="false" outlineLevel="0" collapsed="false">
      <c r="A1128" s="30" t="s">
        <v>1272</v>
      </c>
      <c r="B1128" s="0" t="n">
        <v>53.790001</v>
      </c>
      <c r="C1128" s="0" t="n">
        <v>54.299999</v>
      </c>
      <c r="D1128" s="0" t="n">
        <v>53.400002</v>
      </c>
      <c r="E1128" s="0" t="n">
        <v>53.959999</v>
      </c>
      <c r="F1128" s="0" t="n">
        <v>53.959999</v>
      </c>
      <c r="G1128" s="0" t="n">
        <v>790800</v>
      </c>
    </row>
    <row r="1129" customFormat="false" ht="12.8" hidden="false" customHeight="false" outlineLevel="0" collapsed="false">
      <c r="A1129" s="30" t="s">
        <v>1273</v>
      </c>
      <c r="B1129" s="0" t="n">
        <v>54.32</v>
      </c>
      <c r="C1129" s="0" t="n">
        <v>54.639999</v>
      </c>
      <c r="D1129" s="0" t="n">
        <v>53.580002</v>
      </c>
      <c r="E1129" s="0" t="n">
        <v>54.09</v>
      </c>
      <c r="F1129" s="0" t="n">
        <v>54.09</v>
      </c>
      <c r="G1129" s="0" t="n">
        <v>1178300</v>
      </c>
    </row>
    <row r="1130" customFormat="false" ht="12.8" hidden="false" customHeight="false" outlineLevel="0" collapsed="false">
      <c r="A1130" s="30" t="s">
        <v>1274</v>
      </c>
      <c r="B1130" s="0" t="n">
        <v>54.119999</v>
      </c>
      <c r="C1130" s="0" t="n">
        <v>54.490002</v>
      </c>
      <c r="D1130" s="0" t="n">
        <v>53.650002</v>
      </c>
      <c r="E1130" s="0" t="n">
        <v>54.240002</v>
      </c>
      <c r="F1130" s="0" t="n">
        <v>54.240002</v>
      </c>
      <c r="G1130" s="0" t="n">
        <v>1061600</v>
      </c>
    </row>
    <row r="1131" customFormat="false" ht="12.8" hidden="false" customHeight="false" outlineLevel="0" collapsed="false">
      <c r="A1131" s="30" t="s">
        <v>1275</v>
      </c>
      <c r="B1131" s="0" t="n">
        <v>54.43</v>
      </c>
      <c r="C1131" s="0" t="n">
        <v>54.48</v>
      </c>
      <c r="D1131" s="0" t="n">
        <v>53.400002</v>
      </c>
      <c r="E1131" s="0" t="n">
        <v>53.470001</v>
      </c>
      <c r="F1131" s="0" t="n">
        <v>53.470001</v>
      </c>
      <c r="G1131" s="0" t="n">
        <v>961300</v>
      </c>
    </row>
    <row r="1132" customFormat="false" ht="12.8" hidden="false" customHeight="false" outlineLevel="0" collapsed="false">
      <c r="A1132" s="30" t="s">
        <v>1276</v>
      </c>
      <c r="B1132" s="0" t="n">
        <v>53.509998</v>
      </c>
      <c r="C1132" s="0" t="n">
        <v>54.450001</v>
      </c>
      <c r="D1132" s="0" t="n">
        <v>53.16</v>
      </c>
      <c r="E1132" s="0" t="n">
        <v>54.130001</v>
      </c>
      <c r="F1132" s="0" t="n">
        <v>54.130001</v>
      </c>
      <c r="G1132" s="0" t="n">
        <v>1197000</v>
      </c>
    </row>
    <row r="1133" customFormat="false" ht="12.8" hidden="false" customHeight="false" outlineLevel="0" collapsed="false">
      <c r="A1133" s="30" t="s">
        <v>1277</v>
      </c>
      <c r="B1133" s="0" t="n">
        <v>54.220001</v>
      </c>
      <c r="C1133" s="0" t="n">
        <v>54.439999</v>
      </c>
      <c r="D1133" s="0" t="n">
        <v>53.709999</v>
      </c>
      <c r="E1133" s="0" t="n">
        <v>54.18</v>
      </c>
      <c r="F1133" s="0" t="n">
        <v>54.18</v>
      </c>
      <c r="G1133" s="0" t="n">
        <v>623200</v>
      </c>
    </row>
    <row r="1134" customFormat="false" ht="12.8" hidden="false" customHeight="false" outlineLevel="0" collapsed="false">
      <c r="A1134" s="30" t="s">
        <v>1278</v>
      </c>
      <c r="B1134" s="0" t="n">
        <v>54.27</v>
      </c>
      <c r="C1134" s="0" t="n">
        <v>54.509998</v>
      </c>
      <c r="D1134" s="0" t="n">
        <v>54.09</v>
      </c>
      <c r="E1134" s="0" t="n">
        <v>54.380001</v>
      </c>
      <c r="F1134" s="0" t="n">
        <v>54.380001</v>
      </c>
      <c r="G1134" s="0" t="n">
        <v>690400</v>
      </c>
    </row>
    <row r="1135" customFormat="false" ht="12.8" hidden="false" customHeight="false" outlineLevel="0" collapsed="false">
      <c r="A1135" s="30" t="s">
        <v>1279</v>
      </c>
      <c r="B1135" s="0" t="n">
        <v>54.529999</v>
      </c>
      <c r="C1135" s="0" t="n">
        <v>55.330002</v>
      </c>
      <c r="D1135" s="0" t="n">
        <v>54.330002</v>
      </c>
      <c r="E1135" s="0" t="n">
        <v>55.049999</v>
      </c>
      <c r="F1135" s="0" t="n">
        <v>55.049999</v>
      </c>
      <c r="G1135" s="0" t="n">
        <v>989000</v>
      </c>
    </row>
    <row r="1136" customFormat="false" ht="12.8" hidden="false" customHeight="false" outlineLevel="0" collapsed="false">
      <c r="A1136" s="30" t="s">
        <v>1280</v>
      </c>
      <c r="B1136" s="0" t="n">
        <v>54.900002</v>
      </c>
      <c r="C1136" s="0" t="n">
        <v>55.23</v>
      </c>
      <c r="D1136" s="0" t="n">
        <v>54.759998</v>
      </c>
      <c r="E1136" s="0" t="n">
        <v>55.07</v>
      </c>
      <c r="F1136" s="0" t="n">
        <v>55.07</v>
      </c>
      <c r="G1136" s="0" t="n">
        <v>665800</v>
      </c>
    </row>
    <row r="1137" customFormat="false" ht="12.8" hidden="false" customHeight="false" outlineLevel="0" collapsed="false">
      <c r="A1137" s="30" t="s">
        <v>1281</v>
      </c>
      <c r="B1137" s="0" t="n">
        <v>55.299999</v>
      </c>
      <c r="C1137" s="0" t="n">
        <v>55.77</v>
      </c>
      <c r="D1137" s="0" t="n">
        <v>55.040001</v>
      </c>
      <c r="E1137" s="0" t="n">
        <v>55.73</v>
      </c>
      <c r="F1137" s="0" t="n">
        <v>55.73</v>
      </c>
      <c r="G1137" s="0" t="n">
        <v>1086300</v>
      </c>
    </row>
    <row r="1138" customFormat="false" ht="12.8" hidden="false" customHeight="false" outlineLevel="0" collapsed="false">
      <c r="A1138" s="30" t="s">
        <v>1282</v>
      </c>
      <c r="B1138" s="0" t="n">
        <v>55.900002</v>
      </c>
      <c r="C1138" s="0" t="n">
        <v>56.360001</v>
      </c>
      <c r="D1138" s="0" t="n">
        <v>55.43</v>
      </c>
      <c r="E1138" s="0" t="n">
        <v>55.75</v>
      </c>
      <c r="F1138" s="0" t="n">
        <v>55.75</v>
      </c>
      <c r="G1138" s="0" t="n">
        <v>1001900</v>
      </c>
    </row>
    <row r="1139" customFormat="false" ht="12.8" hidden="false" customHeight="false" outlineLevel="0" collapsed="false">
      <c r="A1139" s="30" t="s">
        <v>1283</v>
      </c>
      <c r="B1139" s="0" t="n">
        <v>56</v>
      </c>
      <c r="C1139" s="0" t="n">
        <v>56.009998</v>
      </c>
      <c r="D1139" s="0" t="n">
        <v>55.200001</v>
      </c>
      <c r="E1139" s="0" t="n">
        <v>55.650002</v>
      </c>
      <c r="F1139" s="0" t="n">
        <v>55.650002</v>
      </c>
      <c r="G1139" s="0" t="n">
        <v>645700</v>
      </c>
    </row>
    <row r="1140" customFormat="false" ht="12.8" hidden="false" customHeight="false" outlineLevel="0" collapsed="false">
      <c r="A1140" s="30" t="s">
        <v>1284</v>
      </c>
      <c r="B1140" s="0" t="n">
        <v>55.700001</v>
      </c>
      <c r="C1140" s="0" t="n">
        <v>55.849998</v>
      </c>
      <c r="D1140" s="0" t="n">
        <v>54.290001</v>
      </c>
      <c r="E1140" s="0" t="n">
        <v>55.110001</v>
      </c>
      <c r="F1140" s="0" t="n">
        <v>55.110001</v>
      </c>
      <c r="G1140" s="0" t="n">
        <v>1209200</v>
      </c>
    </row>
    <row r="1141" customFormat="false" ht="12.8" hidden="false" customHeight="false" outlineLevel="0" collapsed="false">
      <c r="A1141" s="30" t="s">
        <v>1285</v>
      </c>
      <c r="B1141" s="0" t="n">
        <v>54.709999</v>
      </c>
      <c r="C1141" s="0" t="n">
        <v>55.259998</v>
      </c>
      <c r="D1141" s="0" t="n">
        <v>54.389999</v>
      </c>
      <c r="E1141" s="0" t="n">
        <v>55.209999</v>
      </c>
      <c r="F1141" s="0" t="n">
        <v>55.209999</v>
      </c>
      <c r="G1141" s="0" t="n">
        <v>984900</v>
      </c>
    </row>
    <row r="1142" customFormat="false" ht="12.8" hidden="false" customHeight="false" outlineLevel="0" collapsed="false">
      <c r="A1142" s="30" t="s">
        <v>1286</v>
      </c>
      <c r="B1142" s="0" t="n">
        <v>55.450001</v>
      </c>
      <c r="C1142" s="0" t="n">
        <v>55.73</v>
      </c>
      <c r="D1142" s="0" t="n">
        <v>54.98</v>
      </c>
      <c r="E1142" s="0" t="n">
        <v>55.07</v>
      </c>
      <c r="F1142" s="0" t="n">
        <v>55.07</v>
      </c>
      <c r="G1142" s="0" t="n">
        <v>895600</v>
      </c>
    </row>
    <row r="1143" customFormat="false" ht="12.8" hidden="false" customHeight="false" outlineLevel="0" collapsed="false">
      <c r="A1143" s="30" t="s">
        <v>1287</v>
      </c>
      <c r="B1143" s="0" t="n">
        <v>56.490002</v>
      </c>
      <c r="C1143" s="0" t="n">
        <v>57.25</v>
      </c>
      <c r="D1143" s="0" t="n">
        <v>56.150002</v>
      </c>
      <c r="E1143" s="0" t="n">
        <v>56.91</v>
      </c>
      <c r="F1143" s="0" t="n">
        <v>56.91</v>
      </c>
      <c r="G1143" s="0" t="n">
        <v>2494000</v>
      </c>
    </row>
    <row r="1144" customFormat="false" ht="12.8" hidden="false" customHeight="false" outlineLevel="0" collapsed="false">
      <c r="A1144" s="30" t="s">
        <v>1288</v>
      </c>
      <c r="B1144" s="0" t="n">
        <v>56.889999</v>
      </c>
      <c r="C1144" s="0" t="n">
        <v>57.25</v>
      </c>
      <c r="D1144" s="0" t="n">
        <v>55.450001</v>
      </c>
      <c r="E1144" s="0" t="n">
        <v>55.84</v>
      </c>
      <c r="F1144" s="0" t="n">
        <v>55.84</v>
      </c>
      <c r="G1144" s="0" t="n">
        <v>1256700</v>
      </c>
    </row>
    <row r="1145" customFormat="false" ht="12.8" hidden="false" customHeight="false" outlineLevel="0" collapsed="false">
      <c r="A1145" s="30" t="s">
        <v>1289</v>
      </c>
      <c r="B1145" s="0" t="n">
        <v>55.77</v>
      </c>
      <c r="C1145" s="0" t="n">
        <v>56.959999</v>
      </c>
      <c r="D1145" s="0" t="n">
        <v>55.77</v>
      </c>
      <c r="E1145" s="0" t="n">
        <v>56.25</v>
      </c>
      <c r="F1145" s="0" t="n">
        <v>56.25</v>
      </c>
      <c r="G1145" s="0" t="n">
        <v>1157300</v>
      </c>
    </row>
    <row r="1146" customFormat="false" ht="12.8" hidden="false" customHeight="false" outlineLevel="0" collapsed="false">
      <c r="A1146" s="30" t="s">
        <v>1290</v>
      </c>
      <c r="B1146" s="0" t="n">
        <v>56.470001</v>
      </c>
      <c r="C1146" s="0" t="n">
        <v>57.48</v>
      </c>
      <c r="D1146" s="0" t="n">
        <v>56.27</v>
      </c>
      <c r="E1146" s="0" t="n">
        <v>56.900002</v>
      </c>
      <c r="F1146" s="0" t="n">
        <v>56.900002</v>
      </c>
      <c r="G1146" s="0" t="n">
        <v>1265800</v>
      </c>
    </row>
    <row r="1147" customFormat="false" ht="12.8" hidden="false" customHeight="false" outlineLevel="0" collapsed="false">
      <c r="A1147" s="30" t="s">
        <v>1291</v>
      </c>
      <c r="B1147" s="0" t="n">
        <v>57.150002</v>
      </c>
      <c r="C1147" s="0" t="n">
        <v>57.619999</v>
      </c>
      <c r="D1147" s="0" t="n">
        <v>56.490002</v>
      </c>
      <c r="E1147" s="0" t="n">
        <v>56.650002</v>
      </c>
      <c r="F1147" s="0" t="n">
        <v>56.650002</v>
      </c>
      <c r="G1147" s="0" t="n">
        <v>2837200</v>
      </c>
    </row>
    <row r="1148" customFormat="false" ht="12.8" hidden="false" customHeight="false" outlineLevel="0" collapsed="false">
      <c r="A1148" s="30" t="s">
        <v>1292</v>
      </c>
      <c r="B1148" s="0" t="n">
        <v>59.049999</v>
      </c>
      <c r="C1148" s="0" t="n">
        <v>61.48</v>
      </c>
      <c r="D1148" s="0" t="n">
        <v>58.849998</v>
      </c>
      <c r="E1148" s="0" t="n">
        <v>59.419998</v>
      </c>
      <c r="F1148" s="0" t="n">
        <v>59.419998</v>
      </c>
      <c r="G1148" s="0" t="n">
        <v>5342700</v>
      </c>
    </row>
    <row r="1149" customFormat="false" ht="12.8" hidden="false" customHeight="false" outlineLevel="0" collapsed="false">
      <c r="A1149" s="30" t="s">
        <v>1293</v>
      </c>
      <c r="B1149" s="0" t="n">
        <v>58.880001</v>
      </c>
      <c r="C1149" s="0" t="n">
        <v>58.990002</v>
      </c>
      <c r="D1149" s="0" t="n">
        <v>58.049999</v>
      </c>
      <c r="E1149" s="0" t="n">
        <v>58.360001</v>
      </c>
      <c r="F1149" s="0" t="n">
        <v>58.360001</v>
      </c>
      <c r="G1149" s="0" t="n">
        <v>2077900</v>
      </c>
    </row>
    <row r="1150" customFormat="false" ht="12.8" hidden="false" customHeight="false" outlineLevel="0" collapsed="false">
      <c r="A1150" s="30" t="s">
        <v>1294</v>
      </c>
      <c r="B1150" s="0" t="n">
        <v>58.040001</v>
      </c>
      <c r="C1150" s="0" t="n">
        <v>58.16</v>
      </c>
      <c r="D1150" s="0" t="n">
        <v>56.900002</v>
      </c>
      <c r="E1150" s="0" t="n">
        <v>57.07</v>
      </c>
      <c r="F1150" s="0" t="n">
        <v>57.07</v>
      </c>
      <c r="G1150" s="0" t="n">
        <v>1667800</v>
      </c>
    </row>
    <row r="1151" customFormat="false" ht="12.8" hidden="false" customHeight="false" outlineLevel="0" collapsed="false">
      <c r="A1151" s="30" t="s">
        <v>1295</v>
      </c>
      <c r="B1151" s="0" t="n">
        <v>54.75</v>
      </c>
      <c r="C1151" s="0" t="n">
        <v>57.169998</v>
      </c>
      <c r="D1151" s="0" t="n">
        <v>54.150002</v>
      </c>
      <c r="E1151" s="0" t="n">
        <v>56.77</v>
      </c>
      <c r="F1151" s="0" t="n">
        <v>56.77</v>
      </c>
      <c r="G1151" s="0" t="n">
        <v>12879900</v>
      </c>
    </row>
    <row r="1152" customFormat="false" ht="12.8" hidden="false" customHeight="false" outlineLevel="0" collapsed="false">
      <c r="A1152" s="30" t="s">
        <v>1296</v>
      </c>
      <c r="B1152" s="0" t="n">
        <v>57.139999</v>
      </c>
      <c r="C1152" s="0" t="n">
        <v>57.830002</v>
      </c>
      <c r="D1152" s="0" t="n">
        <v>57.009998</v>
      </c>
      <c r="E1152" s="0" t="n">
        <v>57.459999</v>
      </c>
      <c r="F1152" s="0" t="n">
        <v>57.459999</v>
      </c>
      <c r="G1152" s="0" t="n">
        <v>2619900</v>
      </c>
    </row>
    <row r="1153" customFormat="false" ht="12.8" hidden="false" customHeight="false" outlineLevel="0" collapsed="false">
      <c r="A1153" s="30" t="s">
        <v>1297</v>
      </c>
      <c r="B1153" s="0" t="n">
        <v>57.610001</v>
      </c>
      <c r="C1153" s="0" t="n">
        <v>58.560001</v>
      </c>
      <c r="D1153" s="0" t="n">
        <v>57.220001</v>
      </c>
      <c r="E1153" s="0" t="n">
        <v>57.450001</v>
      </c>
      <c r="F1153" s="0" t="n">
        <v>57.450001</v>
      </c>
      <c r="G1153" s="0" t="n">
        <v>2855900</v>
      </c>
    </row>
    <row r="1154" customFormat="false" ht="12.8" hidden="false" customHeight="false" outlineLevel="0" collapsed="false">
      <c r="A1154" s="30" t="s">
        <v>1298</v>
      </c>
      <c r="B1154" s="0" t="n">
        <v>57.799999</v>
      </c>
      <c r="C1154" s="0" t="n">
        <v>58.41</v>
      </c>
      <c r="D1154" s="0" t="n">
        <v>57.439999</v>
      </c>
      <c r="E1154" s="0" t="n">
        <v>57.900002</v>
      </c>
      <c r="F1154" s="0" t="n">
        <v>57.900002</v>
      </c>
      <c r="G1154" s="0" t="n">
        <v>1434800</v>
      </c>
    </row>
    <row r="1155" customFormat="false" ht="12.8" hidden="false" customHeight="false" outlineLevel="0" collapsed="false">
      <c r="A1155" s="30" t="s">
        <v>1299</v>
      </c>
      <c r="B1155" s="0" t="n">
        <v>57.98</v>
      </c>
      <c r="C1155" s="0" t="n">
        <v>58.07</v>
      </c>
      <c r="D1155" s="0" t="n">
        <v>56.009998</v>
      </c>
      <c r="E1155" s="0" t="n">
        <v>56.18</v>
      </c>
      <c r="F1155" s="0" t="n">
        <v>56.18</v>
      </c>
      <c r="G1155" s="0" t="n">
        <v>2086400</v>
      </c>
    </row>
    <row r="1156" customFormat="false" ht="12.8" hidden="false" customHeight="false" outlineLevel="0" collapsed="false">
      <c r="A1156" s="30" t="s">
        <v>1300</v>
      </c>
      <c r="B1156" s="0" t="n">
        <v>56.330002</v>
      </c>
      <c r="C1156" s="0" t="n">
        <v>56.330002</v>
      </c>
      <c r="D1156" s="0" t="n">
        <v>55.259998</v>
      </c>
      <c r="E1156" s="0" t="n">
        <v>55.779999</v>
      </c>
      <c r="F1156" s="0" t="n">
        <v>55.779999</v>
      </c>
      <c r="G1156" s="0" t="n">
        <v>1434600</v>
      </c>
    </row>
    <row r="1157" customFormat="false" ht="12.8" hidden="false" customHeight="false" outlineLevel="0" collapsed="false">
      <c r="A1157" s="30" t="s">
        <v>1301</v>
      </c>
      <c r="B1157" s="0" t="n">
        <v>55.810001</v>
      </c>
      <c r="C1157" s="0" t="n">
        <v>56.150002</v>
      </c>
      <c r="D1157" s="0" t="n">
        <v>55.59</v>
      </c>
      <c r="E1157" s="0" t="n">
        <v>55.860001</v>
      </c>
      <c r="F1157" s="0" t="n">
        <v>55.860001</v>
      </c>
      <c r="G1157" s="0" t="n">
        <v>1015900</v>
      </c>
    </row>
    <row r="1158" customFormat="false" ht="12.8" hidden="false" customHeight="false" outlineLevel="0" collapsed="false">
      <c r="A1158" s="30" t="s">
        <v>1302</v>
      </c>
      <c r="B1158" s="0" t="n">
        <v>56.009998</v>
      </c>
      <c r="C1158" s="0" t="n">
        <v>57.029999</v>
      </c>
      <c r="D1158" s="0" t="n">
        <v>56.009998</v>
      </c>
      <c r="E1158" s="0" t="n">
        <v>56.900002</v>
      </c>
      <c r="F1158" s="0" t="n">
        <v>56.900002</v>
      </c>
      <c r="G1158" s="0" t="n">
        <v>1074000</v>
      </c>
    </row>
    <row r="1159" customFormat="false" ht="12.8" hidden="false" customHeight="false" outlineLevel="0" collapsed="false">
      <c r="A1159" s="30" t="s">
        <v>1303</v>
      </c>
      <c r="B1159" s="0" t="n">
        <v>56.529999</v>
      </c>
      <c r="C1159" s="0" t="n">
        <v>57.91</v>
      </c>
      <c r="D1159" s="0" t="n">
        <v>56.529999</v>
      </c>
      <c r="E1159" s="0" t="n">
        <v>57.150002</v>
      </c>
      <c r="F1159" s="0" t="n">
        <v>57.150002</v>
      </c>
      <c r="G1159" s="0" t="n">
        <v>1903700</v>
      </c>
    </row>
    <row r="1160" customFormat="false" ht="12.8" hidden="false" customHeight="false" outlineLevel="0" collapsed="false">
      <c r="A1160" s="30" t="s">
        <v>1304</v>
      </c>
      <c r="B1160" s="0" t="n">
        <v>57.330002</v>
      </c>
      <c r="C1160" s="0" t="n">
        <v>57.91</v>
      </c>
      <c r="D1160" s="0" t="n">
        <v>57.290001</v>
      </c>
      <c r="E1160" s="0" t="n">
        <v>57.73</v>
      </c>
      <c r="F1160" s="0" t="n">
        <v>57.73</v>
      </c>
      <c r="G1160" s="0" t="n">
        <v>1563100</v>
      </c>
    </row>
    <row r="1161" customFormat="false" ht="12.8" hidden="false" customHeight="false" outlineLevel="0" collapsed="false">
      <c r="A1161" s="30" t="s">
        <v>1305</v>
      </c>
      <c r="B1161" s="0" t="n">
        <v>57.990002</v>
      </c>
      <c r="C1161" s="0" t="n">
        <v>58</v>
      </c>
      <c r="D1161" s="0" t="n">
        <v>57.580002</v>
      </c>
      <c r="E1161" s="0" t="n">
        <v>57.720001</v>
      </c>
      <c r="F1161" s="0" t="n">
        <v>57.720001</v>
      </c>
      <c r="G1161" s="0" t="n">
        <v>1936500</v>
      </c>
    </row>
    <row r="1162" customFormat="false" ht="12.8" hidden="false" customHeight="false" outlineLevel="0" collapsed="false">
      <c r="A1162" s="30" t="s">
        <v>1306</v>
      </c>
      <c r="B1162" s="0" t="n">
        <v>57.98</v>
      </c>
      <c r="C1162" s="0" t="n">
        <v>58.029999</v>
      </c>
      <c r="D1162" s="0" t="n">
        <v>57.48</v>
      </c>
      <c r="E1162" s="0" t="n">
        <v>57.880001</v>
      </c>
      <c r="F1162" s="0" t="n">
        <v>57.880001</v>
      </c>
      <c r="G1162" s="0" t="n">
        <v>879600</v>
      </c>
    </row>
    <row r="1163" customFormat="false" ht="12.8" hidden="false" customHeight="false" outlineLevel="0" collapsed="false">
      <c r="A1163" s="30" t="s">
        <v>1307</v>
      </c>
      <c r="B1163" s="0" t="n">
        <v>57.43</v>
      </c>
      <c r="C1163" s="0" t="n">
        <v>57.740002</v>
      </c>
      <c r="D1163" s="0" t="n">
        <v>56.470001</v>
      </c>
      <c r="E1163" s="0" t="n">
        <v>57.639999</v>
      </c>
      <c r="F1163" s="0" t="n">
        <v>57.639999</v>
      </c>
      <c r="G1163" s="0" t="n">
        <v>1537700</v>
      </c>
    </row>
    <row r="1164" customFormat="false" ht="12.8" hidden="false" customHeight="false" outlineLevel="0" collapsed="false">
      <c r="A1164" s="30" t="s">
        <v>1308</v>
      </c>
      <c r="B1164" s="0" t="n">
        <v>57.529999</v>
      </c>
      <c r="C1164" s="0" t="n">
        <v>58.799999</v>
      </c>
      <c r="D1164" s="0" t="n">
        <v>57.25</v>
      </c>
      <c r="E1164" s="0" t="n">
        <v>58.220001</v>
      </c>
      <c r="F1164" s="0" t="n">
        <v>58.220001</v>
      </c>
      <c r="G1164" s="0" t="n">
        <v>1430200</v>
      </c>
    </row>
    <row r="1165" customFormat="false" ht="12.8" hidden="false" customHeight="false" outlineLevel="0" collapsed="false">
      <c r="A1165" s="30" t="s">
        <v>1309</v>
      </c>
      <c r="B1165" s="0" t="n">
        <v>58.419998</v>
      </c>
      <c r="C1165" s="0" t="n">
        <v>59.5</v>
      </c>
      <c r="D1165" s="0" t="n">
        <v>58.41</v>
      </c>
      <c r="E1165" s="0" t="n">
        <v>59.459999</v>
      </c>
      <c r="F1165" s="0" t="n">
        <v>59.459999</v>
      </c>
      <c r="G1165" s="0" t="n">
        <v>1793300</v>
      </c>
    </row>
    <row r="1166" customFormat="false" ht="12.8" hidden="false" customHeight="false" outlineLevel="0" collapsed="false">
      <c r="A1166" s="30" t="s">
        <v>1310</v>
      </c>
      <c r="B1166" s="0" t="n">
        <v>59.619999</v>
      </c>
      <c r="C1166" s="0" t="n">
        <v>60</v>
      </c>
      <c r="D1166" s="0" t="n">
        <v>58.48</v>
      </c>
      <c r="E1166" s="0" t="n">
        <v>58.540001</v>
      </c>
      <c r="F1166" s="0" t="n">
        <v>58.540001</v>
      </c>
      <c r="G1166" s="0" t="n">
        <v>1159900</v>
      </c>
    </row>
    <row r="1167" customFormat="false" ht="12.8" hidden="false" customHeight="false" outlineLevel="0" collapsed="false">
      <c r="A1167" s="30" t="s">
        <v>1311</v>
      </c>
      <c r="B1167" s="0" t="n">
        <v>58.509998</v>
      </c>
      <c r="C1167" s="0" t="n">
        <v>58.540001</v>
      </c>
      <c r="D1167" s="0" t="n">
        <v>55.299999</v>
      </c>
      <c r="E1167" s="0" t="n">
        <v>56.689999</v>
      </c>
      <c r="F1167" s="0" t="n">
        <v>56.689999</v>
      </c>
      <c r="G1167" s="0" t="n">
        <v>2812400</v>
      </c>
    </row>
    <row r="1168" customFormat="false" ht="12.8" hidden="false" customHeight="false" outlineLevel="0" collapsed="false">
      <c r="A1168" s="30" t="s">
        <v>1312</v>
      </c>
      <c r="B1168" s="0" t="n">
        <v>56.529999</v>
      </c>
      <c r="C1168" s="0" t="n">
        <v>57.169998</v>
      </c>
      <c r="D1168" s="0" t="n">
        <v>55.91</v>
      </c>
      <c r="E1168" s="0" t="n">
        <v>57.119999</v>
      </c>
      <c r="F1168" s="0" t="n">
        <v>57.119999</v>
      </c>
      <c r="G1168" s="0" t="n">
        <v>1964500</v>
      </c>
    </row>
    <row r="1169" customFormat="false" ht="12.8" hidden="false" customHeight="false" outlineLevel="0" collapsed="false">
      <c r="A1169" s="30" t="s">
        <v>1313</v>
      </c>
      <c r="B1169" s="0" t="n">
        <v>57</v>
      </c>
      <c r="C1169" s="0" t="n">
        <v>57.43</v>
      </c>
      <c r="D1169" s="0" t="n">
        <v>55.77</v>
      </c>
      <c r="E1169" s="0" t="n">
        <v>55.860001</v>
      </c>
      <c r="F1169" s="0" t="n">
        <v>55.860001</v>
      </c>
      <c r="G1169" s="0" t="n">
        <v>1642300</v>
      </c>
    </row>
    <row r="1170" customFormat="false" ht="12.8" hidden="false" customHeight="false" outlineLevel="0" collapsed="false">
      <c r="A1170" s="30" t="s">
        <v>1314</v>
      </c>
      <c r="B1170" s="0" t="n">
        <v>55.84</v>
      </c>
      <c r="C1170" s="0" t="n">
        <v>56.98</v>
      </c>
      <c r="D1170" s="0" t="n">
        <v>55.009998</v>
      </c>
      <c r="E1170" s="0" t="n">
        <v>55.119999</v>
      </c>
      <c r="F1170" s="0" t="n">
        <v>55.119999</v>
      </c>
      <c r="G1170" s="0" t="n">
        <v>1537900</v>
      </c>
    </row>
    <row r="1171" customFormat="false" ht="12.8" hidden="false" customHeight="false" outlineLevel="0" collapsed="false">
      <c r="A1171" s="30" t="s">
        <v>1315</v>
      </c>
      <c r="B1171" s="0" t="n">
        <v>56.189999</v>
      </c>
      <c r="C1171" s="0" t="n">
        <v>58.200001</v>
      </c>
      <c r="D1171" s="0" t="n">
        <v>56</v>
      </c>
      <c r="E1171" s="0" t="n">
        <v>56.650002</v>
      </c>
      <c r="F1171" s="0" t="n">
        <v>56.650002</v>
      </c>
      <c r="G1171" s="0" t="n">
        <v>2873400</v>
      </c>
    </row>
    <row r="1172" customFormat="false" ht="12.8" hidden="false" customHeight="false" outlineLevel="0" collapsed="false">
      <c r="A1172" s="30" t="s">
        <v>1316</v>
      </c>
      <c r="B1172" s="0" t="n">
        <v>56.919998</v>
      </c>
      <c r="C1172" s="0" t="n">
        <v>57.220001</v>
      </c>
      <c r="D1172" s="0" t="n">
        <v>56.41</v>
      </c>
      <c r="E1172" s="0" t="n">
        <v>57.200001</v>
      </c>
      <c r="F1172" s="0" t="n">
        <v>57.200001</v>
      </c>
      <c r="G1172" s="0" t="n">
        <v>1021500</v>
      </c>
    </row>
    <row r="1173" customFormat="false" ht="12.8" hidden="false" customHeight="false" outlineLevel="0" collapsed="false">
      <c r="A1173" s="30" t="s">
        <v>1317</v>
      </c>
      <c r="B1173" s="0" t="n">
        <v>56.939999</v>
      </c>
      <c r="C1173" s="0" t="n">
        <v>57.84</v>
      </c>
      <c r="D1173" s="0" t="n">
        <v>56.75</v>
      </c>
      <c r="E1173" s="0" t="n">
        <v>57.790001</v>
      </c>
      <c r="F1173" s="0" t="n">
        <v>57.790001</v>
      </c>
      <c r="G1173" s="0" t="n">
        <v>1400200</v>
      </c>
    </row>
    <row r="1174" customFormat="false" ht="12.8" hidden="false" customHeight="false" outlineLevel="0" collapsed="false">
      <c r="A1174" s="30" t="s">
        <v>1318</v>
      </c>
      <c r="B1174" s="0" t="n">
        <v>57.349998</v>
      </c>
      <c r="C1174" s="0" t="n">
        <v>58.580002</v>
      </c>
      <c r="D1174" s="0" t="n">
        <v>57.25</v>
      </c>
      <c r="E1174" s="0" t="n">
        <v>57.720001</v>
      </c>
      <c r="F1174" s="0" t="n">
        <v>57.720001</v>
      </c>
      <c r="G1174" s="0" t="n">
        <v>1419100</v>
      </c>
    </row>
    <row r="1175" customFormat="false" ht="12.8" hidden="false" customHeight="false" outlineLevel="0" collapsed="false">
      <c r="A1175" s="30" t="s">
        <v>1319</v>
      </c>
      <c r="B1175" s="0" t="n">
        <v>56.549999</v>
      </c>
      <c r="C1175" s="0" t="n">
        <v>56.740002</v>
      </c>
      <c r="D1175" s="0" t="n">
        <v>55.279999</v>
      </c>
      <c r="E1175" s="0" t="n">
        <v>56.740002</v>
      </c>
      <c r="F1175" s="0" t="n">
        <v>56.740002</v>
      </c>
      <c r="G1175" s="0" t="n">
        <v>3940600</v>
      </c>
    </row>
    <row r="1176" customFormat="false" ht="12.8" hidden="false" customHeight="false" outlineLevel="0" collapsed="false">
      <c r="A1176" s="30" t="s">
        <v>1320</v>
      </c>
      <c r="B1176" s="0" t="n">
        <v>56.700001</v>
      </c>
      <c r="C1176" s="0" t="n">
        <v>57.209999</v>
      </c>
      <c r="D1176" s="0" t="n">
        <v>56.279999</v>
      </c>
      <c r="E1176" s="0" t="n">
        <v>56.349998</v>
      </c>
      <c r="F1176" s="0" t="n">
        <v>56.349998</v>
      </c>
      <c r="G1176" s="0" t="n">
        <v>1460700</v>
      </c>
    </row>
    <row r="1177" customFormat="false" ht="12.8" hidden="false" customHeight="false" outlineLevel="0" collapsed="false">
      <c r="A1177" s="30" t="s">
        <v>1321</v>
      </c>
      <c r="B1177" s="0" t="n">
        <v>56.27</v>
      </c>
      <c r="C1177" s="0" t="n">
        <v>56.27</v>
      </c>
      <c r="D1177" s="0" t="n">
        <v>55.290001</v>
      </c>
      <c r="E1177" s="0" t="n">
        <v>55.459999</v>
      </c>
      <c r="F1177" s="0" t="n">
        <v>55.459999</v>
      </c>
      <c r="G1177" s="0" t="n">
        <v>1512700</v>
      </c>
    </row>
    <row r="1178" customFormat="false" ht="12.8" hidden="false" customHeight="false" outlineLevel="0" collapsed="false">
      <c r="A1178" s="30" t="s">
        <v>1322</v>
      </c>
      <c r="B1178" s="0" t="n">
        <v>55.360001</v>
      </c>
      <c r="C1178" s="0" t="n">
        <v>55.419998</v>
      </c>
      <c r="D1178" s="0" t="n">
        <v>53.709999</v>
      </c>
      <c r="E1178" s="0" t="n">
        <v>54.360001</v>
      </c>
      <c r="F1178" s="0" t="n">
        <v>54.360001</v>
      </c>
      <c r="G1178" s="0" t="n">
        <v>2225300</v>
      </c>
    </row>
    <row r="1179" customFormat="false" ht="12.8" hidden="false" customHeight="false" outlineLevel="0" collapsed="false">
      <c r="A1179" s="30" t="s">
        <v>1323</v>
      </c>
      <c r="B1179" s="0" t="n">
        <v>54.540001</v>
      </c>
      <c r="C1179" s="0" t="n">
        <v>54.830002</v>
      </c>
      <c r="D1179" s="0" t="n">
        <v>53.950001</v>
      </c>
      <c r="E1179" s="0" t="n">
        <v>54.400002</v>
      </c>
      <c r="F1179" s="0" t="n">
        <v>54.400002</v>
      </c>
      <c r="G1179" s="0" t="n">
        <v>1231300</v>
      </c>
    </row>
    <row r="1180" customFormat="false" ht="12.8" hidden="false" customHeight="false" outlineLevel="0" collapsed="false">
      <c r="A1180" s="30" t="s">
        <v>1324</v>
      </c>
      <c r="B1180" s="0" t="n">
        <v>54.09</v>
      </c>
      <c r="C1180" s="0" t="n">
        <v>54.810001</v>
      </c>
      <c r="D1180" s="0" t="n">
        <v>53.75</v>
      </c>
      <c r="E1180" s="0" t="n">
        <v>54.02</v>
      </c>
      <c r="F1180" s="0" t="n">
        <v>54.02</v>
      </c>
      <c r="G1180" s="0" t="n">
        <v>1392900</v>
      </c>
    </row>
    <row r="1181" customFormat="false" ht="12.8" hidden="false" customHeight="false" outlineLevel="0" collapsed="false">
      <c r="A1181" s="30" t="s">
        <v>1325</v>
      </c>
      <c r="B1181" s="0" t="n">
        <v>53.740002</v>
      </c>
      <c r="C1181" s="0" t="n">
        <v>54.110001</v>
      </c>
      <c r="D1181" s="0" t="n">
        <v>53.23</v>
      </c>
      <c r="E1181" s="0" t="n">
        <v>53.599998</v>
      </c>
      <c r="F1181" s="0" t="n">
        <v>53.599998</v>
      </c>
      <c r="G1181" s="0" t="n">
        <v>1422800</v>
      </c>
    </row>
    <row r="1182" customFormat="false" ht="12.8" hidden="false" customHeight="false" outlineLevel="0" collapsed="false">
      <c r="A1182" s="30" t="s">
        <v>1326</v>
      </c>
      <c r="B1182" s="0" t="n">
        <v>54.459999</v>
      </c>
      <c r="C1182" s="0" t="n">
        <v>55.68</v>
      </c>
      <c r="D1182" s="0" t="n">
        <v>54.259998</v>
      </c>
      <c r="E1182" s="0" t="n">
        <v>54.889999</v>
      </c>
      <c r="F1182" s="0" t="n">
        <v>54.889999</v>
      </c>
      <c r="G1182" s="0" t="n">
        <v>2551600</v>
      </c>
    </row>
    <row r="1183" customFormat="false" ht="12.8" hidden="false" customHeight="false" outlineLevel="0" collapsed="false">
      <c r="A1183" s="30" t="s">
        <v>1327</v>
      </c>
      <c r="B1183" s="0" t="n">
        <v>54.990002</v>
      </c>
      <c r="C1183" s="0" t="n">
        <v>55.040001</v>
      </c>
      <c r="D1183" s="0" t="n">
        <v>52.740002</v>
      </c>
      <c r="E1183" s="0" t="n">
        <v>52.830002</v>
      </c>
      <c r="F1183" s="0" t="n">
        <v>52.830002</v>
      </c>
      <c r="G1183" s="0" t="n">
        <v>1974900</v>
      </c>
    </row>
    <row r="1184" customFormat="false" ht="12.8" hidden="false" customHeight="false" outlineLevel="0" collapsed="false">
      <c r="A1184" s="30" t="s">
        <v>1328</v>
      </c>
      <c r="B1184" s="0" t="n">
        <v>52.52</v>
      </c>
      <c r="C1184" s="0" t="n">
        <v>53.93</v>
      </c>
      <c r="D1184" s="0" t="n">
        <v>51.990002</v>
      </c>
      <c r="E1184" s="0" t="n">
        <v>53.650002</v>
      </c>
      <c r="F1184" s="0" t="n">
        <v>53.650002</v>
      </c>
      <c r="G1184" s="0" t="n">
        <v>2528600</v>
      </c>
    </row>
    <row r="1185" customFormat="false" ht="12.8" hidden="false" customHeight="false" outlineLevel="0" collapsed="false">
      <c r="A1185" s="30" t="s">
        <v>1329</v>
      </c>
      <c r="B1185" s="0" t="n">
        <v>53.459999</v>
      </c>
      <c r="C1185" s="0" t="n">
        <v>54.150002</v>
      </c>
      <c r="D1185" s="0" t="n">
        <v>52.439999</v>
      </c>
      <c r="E1185" s="0" t="n">
        <v>54.049999</v>
      </c>
      <c r="F1185" s="0" t="n">
        <v>54.049999</v>
      </c>
      <c r="G1185" s="0" t="n">
        <v>2518800</v>
      </c>
    </row>
    <row r="1186" customFormat="false" ht="12.8" hidden="false" customHeight="false" outlineLevel="0" collapsed="false">
      <c r="A1186" s="30" t="s">
        <v>1330</v>
      </c>
      <c r="B1186" s="0" t="n">
        <v>53.939999</v>
      </c>
      <c r="C1186" s="0" t="n">
        <v>54.529999</v>
      </c>
      <c r="D1186" s="0" t="n">
        <v>53.599998</v>
      </c>
      <c r="E1186" s="0" t="n">
        <v>54.419998</v>
      </c>
      <c r="F1186" s="0" t="n">
        <v>54.419998</v>
      </c>
      <c r="G1186" s="0" t="n">
        <v>1112000</v>
      </c>
    </row>
    <row r="1187" customFormat="false" ht="12.8" hidden="false" customHeight="false" outlineLevel="0" collapsed="false">
      <c r="A1187" s="30" t="s">
        <v>1331</v>
      </c>
      <c r="B1187" s="0" t="n">
        <v>54.459999</v>
      </c>
      <c r="C1187" s="0" t="n">
        <v>55.110001</v>
      </c>
      <c r="D1187" s="0" t="n">
        <v>54.029999</v>
      </c>
      <c r="E1187" s="0" t="n">
        <v>54.73</v>
      </c>
      <c r="F1187" s="0" t="n">
        <v>54.73</v>
      </c>
      <c r="G1187" s="0" t="n">
        <v>1212500</v>
      </c>
    </row>
    <row r="1188" customFormat="false" ht="12.8" hidden="false" customHeight="false" outlineLevel="0" collapsed="false">
      <c r="A1188" s="30" t="s">
        <v>1332</v>
      </c>
      <c r="B1188" s="0" t="n">
        <v>54.580002</v>
      </c>
      <c r="C1188" s="0" t="n">
        <v>56.200001</v>
      </c>
      <c r="D1188" s="0" t="n">
        <v>54.529999</v>
      </c>
      <c r="E1188" s="0" t="n">
        <v>55.98</v>
      </c>
      <c r="F1188" s="0" t="n">
        <v>55.98</v>
      </c>
      <c r="G1188" s="0" t="n">
        <v>1583100</v>
      </c>
    </row>
    <row r="1189" customFormat="false" ht="12.8" hidden="false" customHeight="false" outlineLevel="0" collapsed="false">
      <c r="A1189" s="30" t="s">
        <v>1333</v>
      </c>
      <c r="B1189" s="0" t="n">
        <v>58.009998</v>
      </c>
      <c r="C1189" s="0" t="n">
        <v>58.540001</v>
      </c>
      <c r="D1189" s="0" t="n">
        <v>57.529999</v>
      </c>
      <c r="E1189" s="0" t="n">
        <v>58.41</v>
      </c>
      <c r="F1189" s="0" t="n">
        <v>58.41</v>
      </c>
      <c r="G1189" s="0" t="n">
        <v>7774900</v>
      </c>
    </row>
    <row r="1190" customFormat="false" ht="12.8" hidden="false" customHeight="false" outlineLevel="0" collapsed="false">
      <c r="A1190" s="30" t="s">
        <v>1334</v>
      </c>
      <c r="B1190" s="0" t="n">
        <v>58.25</v>
      </c>
      <c r="C1190" s="0" t="n">
        <v>59.400002</v>
      </c>
      <c r="D1190" s="0" t="n">
        <v>58.25</v>
      </c>
      <c r="E1190" s="0" t="n">
        <v>58.84</v>
      </c>
      <c r="F1190" s="0" t="n">
        <v>58.84</v>
      </c>
      <c r="G1190" s="0" t="n">
        <v>3026900</v>
      </c>
    </row>
    <row r="1191" customFormat="false" ht="12.8" hidden="false" customHeight="false" outlineLevel="0" collapsed="false">
      <c r="A1191" s="30" t="s">
        <v>1335</v>
      </c>
      <c r="B1191" s="0" t="n">
        <v>58.75</v>
      </c>
      <c r="C1191" s="0" t="n">
        <v>59.66</v>
      </c>
      <c r="D1191" s="0" t="n">
        <v>58.709999</v>
      </c>
      <c r="E1191" s="0" t="n">
        <v>58.889999</v>
      </c>
      <c r="F1191" s="0" t="n">
        <v>58.889999</v>
      </c>
      <c r="G1191" s="0" t="n">
        <v>2211700</v>
      </c>
    </row>
    <row r="1192" customFormat="false" ht="12.8" hidden="false" customHeight="false" outlineLevel="0" collapsed="false">
      <c r="A1192" s="30" t="s">
        <v>1336</v>
      </c>
      <c r="B1192" s="0" t="n">
        <v>59.189999</v>
      </c>
      <c r="C1192" s="0" t="n">
        <v>59.540001</v>
      </c>
      <c r="D1192" s="0" t="n">
        <v>58.990002</v>
      </c>
      <c r="E1192" s="0" t="n">
        <v>59.16</v>
      </c>
      <c r="F1192" s="0" t="n">
        <v>59.16</v>
      </c>
      <c r="G1192" s="0" t="n">
        <v>2665000</v>
      </c>
    </row>
    <row r="1193" customFormat="false" ht="12.8" hidden="false" customHeight="false" outlineLevel="0" collapsed="false">
      <c r="A1193" s="30" t="s">
        <v>1337</v>
      </c>
      <c r="B1193" s="0" t="n">
        <v>59.150002</v>
      </c>
      <c r="C1193" s="0" t="n">
        <v>59.419998</v>
      </c>
      <c r="D1193" s="0" t="n">
        <v>58.580002</v>
      </c>
      <c r="E1193" s="0" t="n">
        <v>58.799999</v>
      </c>
      <c r="F1193" s="0" t="n">
        <v>58.799999</v>
      </c>
      <c r="G1193" s="0" t="n">
        <v>2730600</v>
      </c>
    </row>
    <row r="1194" customFormat="false" ht="12.8" hidden="false" customHeight="false" outlineLevel="0" collapsed="false">
      <c r="A1194" s="30" t="s">
        <v>1338</v>
      </c>
      <c r="B1194" s="0" t="n">
        <v>58.560001</v>
      </c>
      <c r="C1194" s="0" t="n">
        <v>59.299999</v>
      </c>
      <c r="D1194" s="0" t="n">
        <v>58.43</v>
      </c>
      <c r="E1194" s="0" t="n">
        <v>58.860001</v>
      </c>
      <c r="F1194" s="0" t="n">
        <v>58.860001</v>
      </c>
      <c r="G1194" s="0" t="n">
        <v>33545900</v>
      </c>
    </row>
    <row r="1195" customFormat="false" ht="12.8" hidden="false" customHeight="false" outlineLevel="0" collapsed="false">
      <c r="A1195" s="30" t="s">
        <v>1339</v>
      </c>
      <c r="B1195" s="0" t="n">
        <v>59.43</v>
      </c>
      <c r="C1195" s="0" t="n">
        <v>59.599998</v>
      </c>
      <c r="D1195" s="0" t="n">
        <v>58.220001</v>
      </c>
      <c r="E1195" s="0" t="n">
        <v>58.740002</v>
      </c>
      <c r="F1195" s="0" t="n">
        <v>58.740002</v>
      </c>
      <c r="G1195" s="0" t="n">
        <v>3970000</v>
      </c>
    </row>
    <row r="1196" customFormat="false" ht="12.8" hidden="false" customHeight="false" outlineLevel="0" collapsed="false">
      <c r="A1196" s="30" t="s">
        <v>1340</v>
      </c>
      <c r="B1196" s="0" t="n">
        <v>58.830002</v>
      </c>
      <c r="C1196" s="0" t="n">
        <v>59.150002</v>
      </c>
      <c r="D1196" s="0" t="n">
        <v>58.400002</v>
      </c>
      <c r="E1196" s="0" t="n">
        <v>58.919998</v>
      </c>
      <c r="F1196" s="0" t="n">
        <v>58.919998</v>
      </c>
      <c r="G1196" s="0" t="n">
        <v>2088700</v>
      </c>
    </row>
    <row r="1197" customFormat="false" ht="12.8" hidden="false" customHeight="false" outlineLevel="0" collapsed="false">
      <c r="A1197" s="30" t="s">
        <v>1341</v>
      </c>
      <c r="B1197" s="0" t="n">
        <v>58.689999</v>
      </c>
      <c r="C1197" s="0" t="n">
        <v>59</v>
      </c>
      <c r="D1197" s="0" t="n">
        <v>58.439999</v>
      </c>
      <c r="E1197" s="0" t="n">
        <v>58.610001</v>
      </c>
      <c r="F1197" s="0" t="n">
        <v>58.610001</v>
      </c>
      <c r="G1197" s="0" t="n">
        <v>2382800</v>
      </c>
    </row>
    <row r="1198" customFormat="false" ht="12.8" hidden="false" customHeight="false" outlineLevel="0" collapsed="false">
      <c r="A1198" s="30" t="s">
        <v>1342</v>
      </c>
      <c r="B1198" s="0" t="n">
        <v>58.450001</v>
      </c>
      <c r="C1198" s="0" t="n">
        <v>58.450001</v>
      </c>
      <c r="D1198" s="0" t="n">
        <v>57.130001</v>
      </c>
      <c r="E1198" s="0" t="n">
        <v>57.470001</v>
      </c>
      <c r="F1198" s="0" t="n">
        <v>57.470001</v>
      </c>
      <c r="G1198" s="0" t="n">
        <v>4215000</v>
      </c>
    </row>
    <row r="1199" customFormat="false" ht="12.8" hidden="false" customHeight="false" outlineLevel="0" collapsed="false">
      <c r="A1199" s="30" t="s">
        <v>1343</v>
      </c>
      <c r="B1199" s="0" t="n">
        <v>56.400002</v>
      </c>
      <c r="C1199" s="0" t="n">
        <v>56.52</v>
      </c>
      <c r="D1199" s="0" t="n">
        <v>53.799999</v>
      </c>
      <c r="E1199" s="0" t="n">
        <v>54.169998</v>
      </c>
      <c r="F1199" s="0" t="n">
        <v>54.169998</v>
      </c>
      <c r="G1199" s="0" t="n">
        <v>7962000</v>
      </c>
    </row>
    <row r="1200" customFormat="false" ht="12.8" hidden="false" customHeight="false" outlineLevel="0" collapsed="false">
      <c r="A1200" s="30" t="s">
        <v>1344</v>
      </c>
      <c r="B1200" s="0" t="n">
        <v>54.869999</v>
      </c>
      <c r="C1200" s="0" t="n">
        <v>54.939999</v>
      </c>
      <c r="D1200" s="0" t="n">
        <v>53.450001</v>
      </c>
      <c r="E1200" s="0" t="n">
        <v>53.73</v>
      </c>
      <c r="F1200" s="0" t="n">
        <v>53.73</v>
      </c>
      <c r="G1200" s="0" t="n">
        <v>3472000</v>
      </c>
    </row>
    <row r="1201" customFormat="false" ht="12.8" hidden="false" customHeight="false" outlineLevel="0" collapsed="false">
      <c r="A1201" s="30" t="s">
        <v>1345</v>
      </c>
      <c r="B1201" s="0" t="n">
        <v>53.759998</v>
      </c>
      <c r="C1201" s="0" t="n">
        <v>54.099998</v>
      </c>
      <c r="D1201" s="0" t="n">
        <v>53.529999</v>
      </c>
      <c r="E1201" s="0" t="n">
        <v>53.720001</v>
      </c>
      <c r="F1201" s="0" t="n">
        <v>53.720001</v>
      </c>
      <c r="G1201" s="0" t="n">
        <v>1992700</v>
      </c>
    </row>
    <row r="1202" customFormat="false" ht="12.8" hidden="false" customHeight="false" outlineLevel="0" collapsed="false">
      <c r="A1202" s="30" t="s">
        <v>1346</v>
      </c>
      <c r="B1202" s="0" t="n">
        <v>53.630001</v>
      </c>
      <c r="C1202" s="0" t="n">
        <v>54.779999</v>
      </c>
      <c r="D1202" s="0" t="n">
        <v>53.5</v>
      </c>
      <c r="E1202" s="0" t="n">
        <v>54.66</v>
      </c>
      <c r="F1202" s="0" t="n">
        <v>54.66</v>
      </c>
      <c r="G1202" s="0" t="n">
        <v>2486900</v>
      </c>
    </row>
    <row r="1203" customFormat="false" ht="12.8" hidden="false" customHeight="false" outlineLevel="0" collapsed="false">
      <c r="A1203" s="30" t="s">
        <v>1347</v>
      </c>
      <c r="B1203" s="0" t="n">
        <v>54.669998</v>
      </c>
      <c r="C1203" s="0" t="n">
        <v>55.189999</v>
      </c>
      <c r="D1203" s="0" t="n">
        <v>54.380001</v>
      </c>
      <c r="E1203" s="0" t="n">
        <v>54.790001</v>
      </c>
      <c r="F1203" s="0" t="n">
        <v>54.790001</v>
      </c>
      <c r="G1203" s="0" t="n">
        <v>2425100</v>
      </c>
    </row>
    <row r="1204" customFormat="false" ht="12.8" hidden="false" customHeight="false" outlineLevel="0" collapsed="false">
      <c r="A1204" s="30" t="s">
        <v>1348</v>
      </c>
      <c r="B1204" s="0" t="n">
        <v>54.799999</v>
      </c>
      <c r="C1204" s="0" t="n">
        <v>55.25</v>
      </c>
      <c r="D1204" s="0" t="n">
        <v>54.529999</v>
      </c>
      <c r="E1204" s="0" t="n">
        <v>54.919998</v>
      </c>
      <c r="F1204" s="0" t="n">
        <v>54.919998</v>
      </c>
      <c r="G1204" s="0" t="n">
        <v>1375400</v>
      </c>
    </row>
    <row r="1205" customFormat="false" ht="12.8" hidden="false" customHeight="false" outlineLevel="0" collapsed="false">
      <c r="A1205" s="30" t="s">
        <v>1349</v>
      </c>
      <c r="B1205" s="0" t="n">
        <v>54.799999</v>
      </c>
      <c r="C1205" s="0" t="n">
        <v>56.279999</v>
      </c>
      <c r="D1205" s="0" t="n">
        <v>54.490002</v>
      </c>
      <c r="E1205" s="0" t="n">
        <v>55.639999</v>
      </c>
      <c r="F1205" s="0" t="n">
        <v>55.639999</v>
      </c>
      <c r="G1205" s="0" t="n">
        <v>2319600</v>
      </c>
    </row>
    <row r="1206" customFormat="false" ht="12.8" hidden="false" customHeight="false" outlineLevel="0" collapsed="false">
      <c r="A1206" s="30" t="s">
        <v>1350</v>
      </c>
      <c r="B1206" s="0" t="n">
        <v>55.290001</v>
      </c>
      <c r="C1206" s="0" t="n">
        <v>55.669998</v>
      </c>
      <c r="D1206" s="0" t="n">
        <v>54.669998</v>
      </c>
      <c r="E1206" s="0" t="n">
        <v>54.799999</v>
      </c>
      <c r="F1206" s="0" t="n">
        <v>54.799999</v>
      </c>
      <c r="G1206" s="0" t="n">
        <v>974300</v>
      </c>
    </row>
    <row r="1207" customFormat="false" ht="12.8" hidden="false" customHeight="false" outlineLevel="0" collapsed="false">
      <c r="A1207" s="30" t="s">
        <v>1351</v>
      </c>
      <c r="B1207" s="0" t="n">
        <v>54.82</v>
      </c>
      <c r="C1207" s="0" t="n">
        <v>55.98</v>
      </c>
      <c r="D1207" s="0" t="n">
        <v>54.720001</v>
      </c>
      <c r="E1207" s="0" t="n">
        <v>55.75</v>
      </c>
      <c r="F1207" s="0" t="n">
        <v>55.75</v>
      </c>
      <c r="G1207" s="0" t="n">
        <v>1446300</v>
      </c>
    </row>
    <row r="1208" customFormat="false" ht="12.8" hidden="false" customHeight="false" outlineLevel="0" collapsed="false">
      <c r="A1208" s="30" t="s">
        <v>1352</v>
      </c>
      <c r="B1208" s="0" t="n">
        <v>56.060001</v>
      </c>
      <c r="C1208" s="0" t="n">
        <v>56.099998</v>
      </c>
      <c r="D1208" s="0" t="n">
        <v>54.040001</v>
      </c>
      <c r="E1208" s="0" t="n">
        <v>54.200001</v>
      </c>
      <c r="F1208" s="0" t="n">
        <v>54.200001</v>
      </c>
      <c r="G1208" s="0" t="n">
        <v>2249100</v>
      </c>
    </row>
    <row r="1209" customFormat="false" ht="12.8" hidden="false" customHeight="false" outlineLevel="0" collapsed="false">
      <c r="A1209" s="30" t="s">
        <v>1353</v>
      </c>
      <c r="B1209" s="0" t="n">
        <v>54.27</v>
      </c>
      <c r="C1209" s="0" t="n">
        <v>55.169998</v>
      </c>
      <c r="D1209" s="0" t="n">
        <v>54.209999</v>
      </c>
      <c r="E1209" s="0" t="n">
        <v>54.91</v>
      </c>
      <c r="F1209" s="0" t="n">
        <v>54.91</v>
      </c>
      <c r="G1209" s="0" t="n">
        <v>2139100</v>
      </c>
    </row>
    <row r="1210" customFormat="false" ht="12.8" hidden="false" customHeight="false" outlineLevel="0" collapsed="false">
      <c r="A1210" s="30" t="s">
        <v>1354</v>
      </c>
      <c r="B1210" s="0" t="n">
        <v>54.91</v>
      </c>
      <c r="C1210" s="0" t="n">
        <v>55.09</v>
      </c>
      <c r="D1210" s="0" t="n">
        <v>54.529999</v>
      </c>
      <c r="E1210" s="0" t="n">
        <v>55.029999</v>
      </c>
      <c r="F1210" s="0" t="n">
        <v>55.029999</v>
      </c>
      <c r="G1210" s="0" t="n">
        <v>923200</v>
      </c>
    </row>
    <row r="1211" customFormat="false" ht="12.8" hidden="false" customHeight="false" outlineLevel="0" collapsed="false">
      <c r="A1211" s="30" t="s">
        <v>1355</v>
      </c>
      <c r="B1211" s="0" t="n">
        <v>55</v>
      </c>
      <c r="C1211" s="0" t="n">
        <v>56.119999</v>
      </c>
      <c r="D1211" s="0" t="n">
        <v>54.91</v>
      </c>
      <c r="E1211" s="0" t="n">
        <v>55.259998</v>
      </c>
      <c r="F1211" s="0" t="n">
        <v>55.259998</v>
      </c>
      <c r="G1211" s="0" t="n">
        <v>1520100</v>
      </c>
    </row>
    <row r="1212" customFormat="false" ht="12.8" hidden="false" customHeight="false" outlineLevel="0" collapsed="false">
      <c r="A1212" s="30" t="s">
        <v>1356</v>
      </c>
      <c r="B1212" s="0" t="n">
        <v>56.549999</v>
      </c>
      <c r="C1212" s="0" t="n">
        <v>57.369999</v>
      </c>
      <c r="D1212" s="0" t="n">
        <v>54.970001</v>
      </c>
      <c r="E1212" s="0" t="n">
        <v>55.360001</v>
      </c>
      <c r="F1212" s="0" t="n">
        <v>55.360001</v>
      </c>
      <c r="G1212" s="0" t="n">
        <v>1828700</v>
      </c>
    </row>
    <row r="1213" customFormat="false" ht="12.8" hidden="false" customHeight="false" outlineLevel="0" collapsed="false">
      <c r="A1213" s="30" t="s">
        <v>1357</v>
      </c>
      <c r="B1213" s="0" t="n">
        <v>55.369999</v>
      </c>
      <c r="C1213" s="0" t="n">
        <v>55.630001</v>
      </c>
      <c r="D1213" s="0" t="n">
        <v>54.810001</v>
      </c>
      <c r="E1213" s="0" t="n">
        <v>55.560001</v>
      </c>
      <c r="F1213" s="0" t="n">
        <v>55.560001</v>
      </c>
      <c r="G1213" s="0" t="n">
        <v>1423600</v>
      </c>
    </row>
    <row r="1214" customFormat="false" ht="12.8" hidden="false" customHeight="false" outlineLevel="0" collapsed="false">
      <c r="A1214" s="30" t="s">
        <v>1358</v>
      </c>
      <c r="B1214" s="0" t="n">
        <v>55.740002</v>
      </c>
      <c r="C1214" s="0" t="n">
        <v>58.27</v>
      </c>
      <c r="D1214" s="0" t="n">
        <v>55.290001</v>
      </c>
      <c r="E1214" s="0" t="n">
        <v>56.889999</v>
      </c>
      <c r="F1214" s="0" t="n">
        <v>56.889999</v>
      </c>
      <c r="G1214" s="0" t="n">
        <v>3116300</v>
      </c>
    </row>
    <row r="1215" customFormat="false" ht="12.8" hidden="false" customHeight="false" outlineLevel="0" collapsed="false">
      <c r="A1215" s="30" t="s">
        <v>1359</v>
      </c>
      <c r="B1215" s="0" t="n">
        <v>55.75</v>
      </c>
      <c r="C1215" s="0" t="n">
        <v>56.060001</v>
      </c>
      <c r="D1215" s="0" t="n">
        <v>54.07</v>
      </c>
      <c r="E1215" s="0" t="n">
        <v>55.23</v>
      </c>
      <c r="F1215" s="0" t="n">
        <v>55.23</v>
      </c>
      <c r="G1215" s="0" t="n">
        <v>2282200</v>
      </c>
    </row>
    <row r="1216" customFormat="false" ht="12.8" hidden="false" customHeight="false" outlineLevel="0" collapsed="false">
      <c r="A1216" s="30" t="s">
        <v>1360</v>
      </c>
      <c r="B1216" s="0" t="n">
        <v>54.91</v>
      </c>
      <c r="C1216" s="0" t="n">
        <v>55.34</v>
      </c>
      <c r="D1216" s="0" t="n">
        <v>54.650002</v>
      </c>
      <c r="E1216" s="0" t="n">
        <v>55.27</v>
      </c>
      <c r="F1216" s="0" t="n">
        <v>55.27</v>
      </c>
      <c r="G1216" s="0" t="n">
        <v>1723500</v>
      </c>
    </row>
    <row r="1217" customFormat="false" ht="12.8" hidden="false" customHeight="false" outlineLevel="0" collapsed="false">
      <c r="A1217" s="30" t="s">
        <v>1361</v>
      </c>
      <c r="B1217" s="0" t="n">
        <v>55.080002</v>
      </c>
      <c r="C1217" s="0" t="n">
        <v>55.220001</v>
      </c>
      <c r="D1217" s="0" t="n">
        <v>54.099998</v>
      </c>
      <c r="E1217" s="0" t="n">
        <v>55.099998</v>
      </c>
      <c r="F1217" s="0" t="n">
        <v>55.099998</v>
      </c>
      <c r="G1217" s="0" t="n">
        <v>1310700</v>
      </c>
    </row>
    <row r="1218" customFormat="false" ht="12.8" hidden="false" customHeight="false" outlineLevel="0" collapsed="false">
      <c r="A1218" s="30" t="s">
        <v>1362</v>
      </c>
      <c r="B1218" s="0" t="n">
        <v>55.09</v>
      </c>
      <c r="C1218" s="0" t="n">
        <v>55.189999</v>
      </c>
      <c r="D1218" s="0" t="n">
        <v>54.580002</v>
      </c>
      <c r="E1218" s="0" t="n">
        <v>55.07</v>
      </c>
      <c r="F1218" s="0" t="n">
        <v>55.07</v>
      </c>
      <c r="G1218" s="0" t="n">
        <v>1357100</v>
      </c>
    </row>
    <row r="1219" customFormat="false" ht="12.8" hidden="false" customHeight="false" outlineLevel="0" collapsed="false">
      <c r="A1219" s="30" t="s">
        <v>1363</v>
      </c>
      <c r="B1219" s="0" t="n">
        <v>53.849998</v>
      </c>
      <c r="C1219" s="0" t="n">
        <v>54.299999</v>
      </c>
      <c r="D1219" s="0" t="n">
        <v>53.5</v>
      </c>
      <c r="E1219" s="0" t="n">
        <v>53.970001</v>
      </c>
      <c r="F1219" s="0" t="n">
        <v>53.970001</v>
      </c>
      <c r="G1219" s="0" t="n">
        <v>6225200</v>
      </c>
    </row>
    <row r="1220" customFormat="false" ht="12.8" hidden="false" customHeight="false" outlineLevel="0" collapsed="false">
      <c r="A1220" s="30" t="s">
        <v>1364</v>
      </c>
      <c r="B1220" s="0" t="n">
        <v>54.119999</v>
      </c>
      <c r="C1220" s="0" t="n">
        <v>54.900002</v>
      </c>
      <c r="D1220" s="0" t="n">
        <v>53.689999</v>
      </c>
      <c r="E1220" s="0" t="n">
        <v>54.84</v>
      </c>
      <c r="F1220" s="0" t="n">
        <v>54.84</v>
      </c>
      <c r="G1220" s="0" t="n">
        <v>3963100</v>
      </c>
    </row>
    <row r="1221" customFormat="false" ht="12.8" hidden="false" customHeight="false" outlineLevel="0" collapsed="false">
      <c r="A1221" s="30" t="s">
        <v>1365</v>
      </c>
      <c r="B1221" s="0" t="n">
        <v>54.779999</v>
      </c>
      <c r="C1221" s="0" t="n">
        <v>55.09</v>
      </c>
      <c r="D1221" s="0" t="n">
        <v>54.279999</v>
      </c>
      <c r="E1221" s="0" t="n">
        <v>54.689999</v>
      </c>
      <c r="F1221" s="0" t="n">
        <v>54.689999</v>
      </c>
      <c r="G1221" s="0" t="n">
        <v>2325900</v>
      </c>
    </row>
    <row r="1222" customFormat="false" ht="12.8" hidden="false" customHeight="false" outlineLevel="0" collapsed="false">
      <c r="A1222" s="30" t="s">
        <v>1366</v>
      </c>
      <c r="B1222" s="0" t="n">
        <v>54.93</v>
      </c>
      <c r="C1222" s="0" t="n">
        <v>55.880001</v>
      </c>
      <c r="D1222" s="0" t="n">
        <v>54.799999</v>
      </c>
      <c r="E1222" s="0" t="n">
        <v>55.48</v>
      </c>
      <c r="F1222" s="0" t="n">
        <v>55.48</v>
      </c>
      <c r="G1222" s="0" t="n">
        <v>2029800</v>
      </c>
    </row>
    <row r="1223" customFormat="false" ht="12.8" hidden="false" customHeight="false" outlineLevel="0" collapsed="false">
      <c r="A1223" s="30" t="s">
        <v>1367</v>
      </c>
      <c r="B1223" s="0" t="n">
        <v>55.419998</v>
      </c>
      <c r="C1223" s="0" t="n">
        <v>56</v>
      </c>
      <c r="D1223" s="0" t="n">
        <v>55.110001</v>
      </c>
      <c r="E1223" s="0" t="n">
        <v>55.310001</v>
      </c>
      <c r="F1223" s="0" t="n">
        <v>55.310001</v>
      </c>
      <c r="G1223" s="0" t="n">
        <v>1277500</v>
      </c>
    </row>
    <row r="1224" customFormat="false" ht="12.8" hidden="false" customHeight="false" outlineLevel="0" collapsed="false">
      <c r="A1224" s="30" t="s">
        <v>1368</v>
      </c>
      <c r="B1224" s="0" t="n">
        <v>55.41</v>
      </c>
      <c r="C1224" s="0" t="n">
        <v>55.740002</v>
      </c>
      <c r="D1224" s="0" t="n">
        <v>55.009998</v>
      </c>
      <c r="E1224" s="0" t="n">
        <v>55.5</v>
      </c>
      <c r="F1224" s="0" t="n">
        <v>55.5</v>
      </c>
      <c r="G1224" s="0" t="n">
        <v>550800</v>
      </c>
    </row>
    <row r="1225" customFormat="false" ht="12.8" hidden="false" customHeight="false" outlineLevel="0" collapsed="false">
      <c r="A1225" s="30" t="s">
        <v>1369</v>
      </c>
      <c r="B1225" s="0" t="n">
        <v>55.549999</v>
      </c>
      <c r="C1225" s="0" t="n">
        <v>56.029999</v>
      </c>
      <c r="D1225" s="0" t="n">
        <v>55.470001</v>
      </c>
      <c r="E1225" s="0" t="n">
        <v>55.610001</v>
      </c>
      <c r="F1225" s="0" t="n">
        <v>55.610001</v>
      </c>
      <c r="G1225" s="0" t="n">
        <v>1232800</v>
      </c>
    </row>
    <row r="1226" customFormat="false" ht="12.8" hidden="false" customHeight="false" outlineLevel="0" collapsed="false">
      <c r="A1226" s="30" t="s">
        <v>1370</v>
      </c>
      <c r="B1226" s="0" t="n">
        <v>55.619999</v>
      </c>
      <c r="C1226" s="0" t="n">
        <v>55.830002</v>
      </c>
      <c r="D1226" s="0" t="n">
        <v>54.919998</v>
      </c>
      <c r="E1226" s="0" t="n">
        <v>55.310001</v>
      </c>
      <c r="F1226" s="0" t="n">
        <v>55.310001</v>
      </c>
      <c r="G1226" s="0" t="n">
        <v>1767800</v>
      </c>
    </row>
    <row r="1227" customFormat="false" ht="12.8" hidden="false" customHeight="false" outlineLevel="0" collapsed="false">
      <c r="A1227" s="30" t="s">
        <v>1371</v>
      </c>
      <c r="B1227" s="0" t="n">
        <v>55.48</v>
      </c>
      <c r="C1227" s="0" t="n">
        <v>56.209999</v>
      </c>
      <c r="D1227" s="0" t="n">
        <v>55.119999</v>
      </c>
      <c r="E1227" s="0" t="n">
        <v>55.290001</v>
      </c>
      <c r="F1227" s="0" t="n">
        <v>55.290001</v>
      </c>
      <c r="G1227" s="0" t="n">
        <v>1640100</v>
      </c>
    </row>
    <row r="1228" customFormat="false" ht="12.8" hidden="false" customHeight="false" outlineLevel="0" collapsed="false">
      <c r="A1228" s="30" t="s">
        <v>1372</v>
      </c>
      <c r="B1228" s="0" t="n">
        <v>54</v>
      </c>
      <c r="C1228" s="0" t="n">
        <v>54.689999</v>
      </c>
      <c r="D1228" s="0" t="n">
        <v>52.360001</v>
      </c>
      <c r="E1228" s="0" t="n">
        <v>54.16</v>
      </c>
      <c r="F1228" s="0" t="n">
        <v>54.16</v>
      </c>
      <c r="G1228" s="0" t="n">
        <v>3497100</v>
      </c>
    </row>
    <row r="1229" customFormat="false" ht="12.8" hidden="false" customHeight="false" outlineLevel="0" collapsed="false">
      <c r="A1229" s="30" t="s">
        <v>1373</v>
      </c>
      <c r="B1229" s="0" t="n">
        <v>53.939999</v>
      </c>
      <c r="C1229" s="0" t="n">
        <v>54.91</v>
      </c>
      <c r="D1229" s="0" t="n">
        <v>53.68</v>
      </c>
      <c r="E1229" s="0" t="n">
        <v>54.810001</v>
      </c>
      <c r="F1229" s="0" t="n">
        <v>54.810001</v>
      </c>
      <c r="G1229" s="0" t="n">
        <v>1317600</v>
      </c>
    </row>
    <row r="1230" customFormat="false" ht="12.8" hidden="false" customHeight="false" outlineLevel="0" collapsed="false">
      <c r="A1230" s="30" t="s">
        <v>1374</v>
      </c>
      <c r="B1230" s="0" t="n">
        <v>55.68</v>
      </c>
      <c r="C1230" s="0" t="n">
        <v>56.84</v>
      </c>
      <c r="D1230" s="0" t="n">
        <v>55.299999</v>
      </c>
      <c r="E1230" s="0" t="n">
        <v>55.41</v>
      </c>
      <c r="F1230" s="0" t="n">
        <v>55.41</v>
      </c>
      <c r="G1230" s="0" t="n">
        <v>2510700</v>
      </c>
    </row>
    <row r="1231" customFormat="false" ht="12.8" hidden="false" customHeight="false" outlineLevel="0" collapsed="false">
      <c r="A1231" s="30" t="s">
        <v>1375</v>
      </c>
      <c r="B1231" s="0" t="n">
        <v>55.529999</v>
      </c>
      <c r="C1231" s="0" t="n">
        <v>55.669998</v>
      </c>
      <c r="D1231" s="0" t="n">
        <v>54.27</v>
      </c>
      <c r="E1231" s="0" t="n">
        <v>54.330002</v>
      </c>
      <c r="F1231" s="0" t="n">
        <v>54.330002</v>
      </c>
      <c r="G1231" s="0" t="n">
        <v>942500</v>
      </c>
    </row>
    <row r="1232" customFormat="false" ht="12.8" hidden="false" customHeight="false" outlineLevel="0" collapsed="false">
      <c r="A1232" s="30" t="s">
        <v>1376</v>
      </c>
      <c r="B1232" s="0" t="n">
        <v>54.490002</v>
      </c>
      <c r="C1232" s="0" t="n">
        <v>54.799999</v>
      </c>
      <c r="D1232" s="0" t="n">
        <v>53.700001</v>
      </c>
      <c r="E1232" s="0" t="n">
        <v>54.310001</v>
      </c>
      <c r="F1232" s="0" t="n">
        <v>54.310001</v>
      </c>
      <c r="G1232" s="0" t="n">
        <v>1168000</v>
      </c>
    </row>
    <row r="1233" customFormat="false" ht="12.8" hidden="false" customHeight="false" outlineLevel="0" collapsed="false">
      <c r="A1233" s="30" t="s">
        <v>1377</v>
      </c>
      <c r="B1233" s="0" t="n">
        <v>54.5</v>
      </c>
      <c r="C1233" s="0" t="n">
        <v>54.619999</v>
      </c>
      <c r="D1233" s="0" t="n">
        <v>54.080002</v>
      </c>
      <c r="E1233" s="0" t="n">
        <v>54.34</v>
      </c>
      <c r="F1233" s="0" t="n">
        <v>54.34</v>
      </c>
      <c r="G1233" s="0" t="n">
        <v>1132800</v>
      </c>
    </row>
    <row r="1234" customFormat="false" ht="12.8" hidden="false" customHeight="false" outlineLevel="0" collapsed="false">
      <c r="A1234" s="30" t="s">
        <v>1378</v>
      </c>
      <c r="B1234" s="0" t="n">
        <v>54.740002</v>
      </c>
      <c r="C1234" s="0" t="n">
        <v>55.57</v>
      </c>
      <c r="D1234" s="0" t="n">
        <v>54.360001</v>
      </c>
      <c r="E1234" s="0" t="n">
        <v>55.029999</v>
      </c>
      <c r="F1234" s="0" t="n">
        <v>55.029999</v>
      </c>
      <c r="G1234" s="0" t="n">
        <v>1255900</v>
      </c>
    </row>
    <row r="1235" customFormat="false" ht="12.8" hidden="false" customHeight="false" outlineLevel="0" collapsed="false">
      <c r="A1235" s="30" t="s">
        <v>1379</v>
      </c>
      <c r="B1235" s="0" t="n">
        <v>54.75</v>
      </c>
      <c r="C1235" s="0" t="n">
        <v>55.369999</v>
      </c>
      <c r="D1235" s="0" t="n">
        <v>54.330002</v>
      </c>
      <c r="E1235" s="0" t="n">
        <v>54.720001</v>
      </c>
      <c r="F1235" s="0" t="n">
        <v>54.720001</v>
      </c>
      <c r="G1235" s="0" t="n">
        <v>1536100</v>
      </c>
    </row>
    <row r="1236" customFormat="false" ht="12.8" hidden="false" customHeight="false" outlineLevel="0" collapsed="false">
      <c r="A1236" s="30" t="s">
        <v>1380</v>
      </c>
      <c r="B1236" s="0" t="n">
        <v>54.639999</v>
      </c>
      <c r="C1236" s="0" t="n">
        <v>54.639999</v>
      </c>
      <c r="D1236" s="0" t="n">
        <v>53.549999</v>
      </c>
      <c r="E1236" s="0" t="n">
        <v>53.650002</v>
      </c>
      <c r="F1236" s="0" t="n">
        <v>53.650002</v>
      </c>
      <c r="G1236" s="0" t="n">
        <v>1644200</v>
      </c>
    </row>
    <row r="1237" customFormat="false" ht="12.8" hidden="false" customHeight="false" outlineLevel="0" collapsed="false">
      <c r="A1237" s="30" t="s">
        <v>1381</v>
      </c>
      <c r="B1237" s="0" t="n">
        <v>53.93</v>
      </c>
      <c r="C1237" s="0" t="n">
        <v>53.93</v>
      </c>
      <c r="D1237" s="0" t="n">
        <v>53.09</v>
      </c>
      <c r="E1237" s="0" t="n">
        <v>53.16</v>
      </c>
      <c r="F1237" s="0" t="n">
        <v>53.16</v>
      </c>
      <c r="G1237" s="0" t="n">
        <v>1239300</v>
      </c>
    </row>
    <row r="1238" customFormat="false" ht="12.8" hidden="false" customHeight="false" outlineLevel="0" collapsed="false">
      <c r="A1238" s="30" t="s">
        <v>1382</v>
      </c>
      <c r="B1238" s="0" t="n">
        <v>53.16</v>
      </c>
      <c r="C1238" s="0" t="n">
        <v>53.459999</v>
      </c>
      <c r="D1238" s="0" t="n">
        <v>52.700001</v>
      </c>
      <c r="E1238" s="0" t="n">
        <v>52.810001</v>
      </c>
      <c r="F1238" s="0" t="n">
        <v>52.810001</v>
      </c>
      <c r="G1238" s="0" t="n">
        <v>1450100</v>
      </c>
    </row>
    <row r="1239" customFormat="false" ht="12.8" hidden="false" customHeight="false" outlineLevel="0" collapsed="false">
      <c r="A1239" s="30" t="s">
        <v>1383</v>
      </c>
      <c r="B1239" s="0" t="n">
        <v>53.139999</v>
      </c>
      <c r="C1239" s="0" t="n">
        <v>54.299999</v>
      </c>
      <c r="D1239" s="0" t="n">
        <v>52.580002</v>
      </c>
      <c r="E1239" s="0" t="n">
        <v>54</v>
      </c>
      <c r="F1239" s="0" t="n">
        <v>54</v>
      </c>
      <c r="G1239" s="0" t="n">
        <v>9077600</v>
      </c>
    </row>
    <row r="1240" customFormat="false" ht="12.8" hidden="false" customHeight="false" outlineLevel="0" collapsed="false">
      <c r="A1240" s="30" t="s">
        <v>1384</v>
      </c>
      <c r="B1240" s="0" t="n">
        <v>54.509998</v>
      </c>
      <c r="C1240" s="0" t="n">
        <v>55.360001</v>
      </c>
      <c r="D1240" s="0" t="n">
        <v>54.5</v>
      </c>
      <c r="E1240" s="0" t="n">
        <v>54.98</v>
      </c>
      <c r="F1240" s="0" t="n">
        <v>54.98</v>
      </c>
      <c r="G1240" s="0" t="n">
        <v>2187900</v>
      </c>
    </row>
    <row r="1241" customFormat="false" ht="12.8" hidden="false" customHeight="false" outlineLevel="0" collapsed="false">
      <c r="A1241" s="30" t="s">
        <v>1385</v>
      </c>
      <c r="B1241" s="0" t="n">
        <v>55.369999</v>
      </c>
      <c r="C1241" s="0" t="n">
        <v>56.049999</v>
      </c>
      <c r="D1241" s="0" t="n">
        <v>55.02</v>
      </c>
      <c r="E1241" s="0" t="n">
        <v>55.59</v>
      </c>
      <c r="F1241" s="0" t="n">
        <v>55.59</v>
      </c>
      <c r="G1241" s="0" t="n">
        <v>1592900</v>
      </c>
    </row>
    <row r="1242" customFormat="false" ht="12.8" hidden="false" customHeight="false" outlineLevel="0" collapsed="false">
      <c r="A1242" s="30" t="s">
        <v>1386</v>
      </c>
      <c r="B1242" s="0" t="n">
        <v>55.639999</v>
      </c>
      <c r="C1242" s="0" t="n">
        <v>56.41</v>
      </c>
      <c r="D1242" s="0" t="n">
        <v>54.740002</v>
      </c>
      <c r="E1242" s="0" t="n">
        <v>54.82</v>
      </c>
      <c r="F1242" s="0" t="n">
        <v>54.82</v>
      </c>
      <c r="G1242" s="0" t="n">
        <v>1797700</v>
      </c>
    </row>
    <row r="1243" customFormat="false" ht="12.8" hidden="false" customHeight="false" outlineLevel="0" collapsed="false">
      <c r="A1243" s="30" t="s">
        <v>1387</v>
      </c>
      <c r="B1243" s="0" t="n">
        <v>55.07</v>
      </c>
      <c r="C1243" s="0" t="n">
        <v>55.310001</v>
      </c>
      <c r="D1243" s="0" t="n">
        <v>54.009998</v>
      </c>
      <c r="E1243" s="0" t="n">
        <v>54.139999</v>
      </c>
      <c r="F1243" s="0" t="n">
        <v>54.139999</v>
      </c>
      <c r="G1243" s="0" t="n">
        <v>1351000</v>
      </c>
    </row>
    <row r="1244" customFormat="false" ht="12.8" hidden="false" customHeight="false" outlineLevel="0" collapsed="false">
      <c r="A1244" s="30" t="s">
        <v>1388</v>
      </c>
      <c r="B1244" s="0" t="n">
        <v>53.75</v>
      </c>
      <c r="C1244" s="0" t="n">
        <v>54.470001</v>
      </c>
      <c r="D1244" s="0" t="n">
        <v>53.720001</v>
      </c>
      <c r="E1244" s="0" t="n">
        <v>54.029999</v>
      </c>
      <c r="F1244" s="0" t="n">
        <v>54.029999</v>
      </c>
      <c r="G1244" s="0" t="n">
        <v>1276100</v>
      </c>
    </row>
    <row r="1245" customFormat="false" ht="12.8" hidden="false" customHeight="false" outlineLevel="0" collapsed="false">
      <c r="A1245" s="30" t="s">
        <v>1389</v>
      </c>
      <c r="B1245" s="0" t="n">
        <v>53.93</v>
      </c>
      <c r="C1245" s="0" t="n">
        <v>54.25</v>
      </c>
      <c r="D1245" s="0" t="n">
        <v>53.650002</v>
      </c>
      <c r="E1245" s="0" t="n">
        <v>53.73</v>
      </c>
      <c r="F1245" s="0" t="n">
        <v>53.73</v>
      </c>
      <c r="G1245" s="0" t="n">
        <v>906900</v>
      </c>
    </row>
    <row r="1246" customFormat="false" ht="12.8" hidden="false" customHeight="false" outlineLevel="0" collapsed="false">
      <c r="A1246" s="30" t="s">
        <v>1390</v>
      </c>
      <c r="B1246" s="0" t="n">
        <v>53.950001</v>
      </c>
      <c r="C1246" s="0" t="n">
        <v>54.189999</v>
      </c>
      <c r="D1246" s="0" t="n">
        <v>53.700001</v>
      </c>
      <c r="E1246" s="0" t="n">
        <v>54</v>
      </c>
      <c r="F1246" s="0" t="n">
        <v>54</v>
      </c>
      <c r="G1246" s="0" t="n">
        <v>798300</v>
      </c>
    </row>
    <row r="1247" customFormat="false" ht="12.8" hidden="false" customHeight="false" outlineLevel="0" collapsed="false">
      <c r="A1247" s="30" t="s">
        <v>1391</v>
      </c>
      <c r="B1247" s="0" t="n">
        <v>54.009998</v>
      </c>
      <c r="C1247" s="0" t="n">
        <v>54.029999</v>
      </c>
      <c r="D1247" s="0" t="n">
        <v>53.34</v>
      </c>
      <c r="E1247" s="0" t="n">
        <v>53.610001</v>
      </c>
      <c r="F1247" s="0" t="n">
        <v>53.610001</v>
      </c>
      <c r="G1247" s="0" t="n">
        <v>1188100</v>
      </c>
    </row>
    <row r="1248" customFormat="false" ht="12.8" hidden="false" customHeight="false" outlineLevel="0" collapsed="false">
      <c r="A1248" s="30" t="s">
        <v>1392</v>
      </c>
      <c r="B1248" s="0" t="n">
        <v>53.450001</v>
      </c>
      <c r="C1248" s="0" t="n">
        <v>53.959999</v>
      </c>
      <c r="D1248" s="0" t="n">
        <v>53.200001</v>
      </c>
      <c r="E1248" s="0" t="n">
        <v>53.25</v>
      </c>
      <c r="F1248" s="0" t="n">
        <v>53.25</v>
      </c>
      <c r="G1248" s="0" t="n">
        <v>892400</v>
      </c>
    </row>
    <row r="1249" customFormat="false" ht="12.8" hidden="false" customHeight="false" outlineLevel="0" collapsed="false">
      <c r="A1249" s="30" t="s">
        <v>1393</v>
      </c>
      <c r="B1249" s="0" t="n">
        <v>53.759998</v>
      </c>
      <c r="C1249" s="0" t="n">
        <v>54.970001</v>
      </c>
      <c r="D1249" s="0" t="n">
        <v>53.580002</v>
      </c>
      <c r="E1249" s="0" t="n">
        <v>54.959999</v>
      </c>
      <c r="F1249" s="0" t="n">
        <v>54.959999</v>
      </c>
      <c r="G1249" s="0" t="n">
        <v>1617900</v>
      </c>
    </row>
    <row r="1250" customFormat="false" ht="12.8" hidden="false" customHeight="false" outlineLevel="0" collapsed="false">
      <c r="A1250" s="30" t="s">
        <v>1394</v>
      </c>
      <c r="B1250" s="0" t="n">
        <v>54.950001</v>
      </c>
      <c r="C1250" s="0" t="n">
        <v>55.619999</v>
      </c>
      <c r="D1250" s="0" t="n">
        <v>54.650002</v>
      </c>
      <c r="E1250" s="0" t="n">
        <v>55.369999</v>
      </c>
      <c r="F1250" s="0" t="n">
        <v>55.369999</v>
      </c>
      <c r="G1250" s="0" t="n">
        <v>1399700</v>
      </c>
    </row>
    <row r="1251" customFormat="false" ht="12.8" hidden="false" customHeight="false" outlineLevel="0" collapsed="false">
      <c r="A1251" s="30" t="s">
        <v>1395</v>
      </c>
      <c r="B1251" s="0" t="n">
        <v>55.349998</v>
      </c>
      <c r="C1251" s="0" t="n">
        <v>55.779999</v>
      </c>
      <c r="D1251" s="0" t="n">
        <v>54.66</v>
      </c>
      <c r="E1251" s="0" t="n">
        <v>54.68</v>
      </c>
      <c r="F1251" s="0" t="n">
        <v>54.68</v>
      </c>
      <c r="G1251" s="0" t="n">
        <v>1432600</v>
      </c>
    </row>
    <row r="1252" customFormat="false" ht="12.8" hidden="false" customHeight="false" outlineLevel="0" collapsed="false">
      <c r="A1252" s="30" t="s">
        <v>1396</v>
      </c>
      <c r="B1252" s="0" t="n">
        <v>55.110001</v>
      </c>
      <c r="C1252" s="0" t="n">
        <v>55.110001</v>
      </c>
      <c r="D1252" s="0" t="n">
        <v>54.220001</v>
      </c>
      <c r="E1252" s="0" t="n">
        <v>54.869999</v>
      </c>
      <c r="F1252" s="0" t="n">
        <v>54.869999</v>
      </c>
      <c r="G1252" s="0" t="n">
        <v>1178300</v>
      </c>
    </row>
    <row r="1253" customFormat="false" ht="12.8" hidden="false" customHeight="false" outlineLevel="0" collapsed="false">
      <c r="A1253" s="30" t="s">
        <v>1397</v>
      </c>
      <c r="B1253" s="0" t="n">
        <v>54.919998</v>
      </c>
      <c r="C1253" s="0" t="n">
        <v>55</v>
      </c>
      <c r="D1253" s="0" t="n">
        <v>54.380001</v>
      </c>
      <c r="E1253" s="0" t="n">
        <v>54.66</v>
      </c>
      <c r="F1253" s="0" t="n">
        <v>54.66</v>
      </c>
      <c r="G1253" s="0" t="n">
        <v>1056500</v>
      </c>
    </row>
    <row r="1254" customFormat="false" ht="12.8" hidden="false" customHeight="false" outlineLevel="0" collapsed="false">
      <c r="A1254" s="30" t="s">
        <v>1398</v>
      </c>
      <c r="B1254" s="0" t="n">
        <v>54.830002</v>
      </c>
      <c r="C1254" s="0" t="n">
        <v>55.290001</v>
      </c>
      <c r="D1254" s="0" t="n">
        <v>54.509998</v>
      </c>
      <c r="E1254" s="0" t="n">
        <v>54.939999</v>
      </c>
      <c r="F1254" s="0" t="n">
        <v>54.939999</v>
      </c>
      <c r="G1254" s="0" t="n">
        <v>1002000</v>
      </c>
    </row>
    <row r="1255" customFormat="false" ht="12.8" hidden="false" customHeight="false" outlineLevel="0" collapsed="false">
      <c r="A1255" s="30" t="s">
        <v>1399</v>
      </c>
      <c r="B1255" s="0" t="n">
        <v>55</v>
      </c>
      <c r="C1255" s="0" t="n">
        <v>55.82</v>
      </c>
      <c r="D1255" s="0" t="n">
        <v>54.900002</v>
      </c>
      <c r="E1255" s="0" t="n">
        <v>55.599998</v>
      </c>
      <c r="F1255" s="0" t="n">
        <v>55.599998</v>
      </c>
      <c r="G1255" s="0" t="n">
        <v>1396500</v>
      </c>
    </row>
    <row r="1256" customFormat="false" ht="12.8" hidden="false" customHeight="false" outlineLevel="0" collapsed="false">
      <c r="A1256" s="30" t="s">
        <v>1400</v>
      </c>
      <c r="B1256" s="0" t="n">
        <v>55.84</v>
      </c>
      <c r="C1256" s="0" t="n">
        <v>56.5</v>
      </c>
      <c r="D1256" s="0" t="n">
        <v>55.759998</v>
      </c>
      <c r="E1256" s="0" t="n">
        <v>56.16</v>
      </c>
      <c r="F1256" s="0" t="n">
        <v>56.16</v>
      </c>
      <c r="G1256" s="0" t="n">
        <v>2125800</v>
      </c>
    </row>
    <row r="1257" customFormat="false" ht="12.8" hidden="false" customHeight="false" outlineLevel="0" collapsed="false">
      <c r="A1257" s="30" t="s">
        <v>1401</v>
      </c>
      <c r="B1257" s="0" t="n">
        <v>56.380001</v>
      </c>
      <c r="C1257" s="0" t="n">
        <v>58.040001</v>
      </c>
      <c r="D1257" s="0" t="n">
        <v>56.25</v>
      </c>
      <c r="E1257" s="0" t="n">
        <v>57.849998</v>
      </c>
      <c r="F1257" s="0" t="n">
        <v>57.849998</v>
      </c>
      <c r="G1257" s="0" t="n">
        <v>2057600</v>
      </c>
    </row>
    <row r="1258" customFormat="false" ht="12.8" hidden="false" customHeight="false" outlineLevel="0" collapsed="false">
      <c r="A1258" s="30" t="s">
        <v>1402</v>
      </c>
      <c r="B1258" s="0" t="n">
        <v>58.049999</v>
      </c>
      <c r="C1258" s="0" t="n">
        <v>58.450001</v>
      </c>
      <c r="D1258" s="0" t="n">
        <v>57.130001</v>
      </c>
      <c r="E1258" s="0" t="n">
        <v>57.389999</v>
      </c>
      <c r="F1258" s="0" t="n">
        <v>57.389999</v>
      </c>
      <c r="G1258" s="0" t="n">
        <v>1639000</v>
      </c>
    </row>
    <row r="1259" customFormat="false" ht="12.8" hidden="false" customHeight="false" outlineLevel="0" collapsed="false">
      <c r="A1259" s="30" t="s">
        <v>1403</v>
      </c>
      <c r="B1259" s="0" t="n">
        <v>58.540001</v>
      </c>
      <c r="C1259" s="0" t="n">
        <v>59.299999</v>
      </c>
      <c r="D1259" s="0" t="n">
        <v>57.73</v>
      </c>
      <c r="E1259" s="0" t="n">
        <v>59.27</v>
      </c>
      <c r="F1259" s="0" t="n">
        <v>59.27</v>
      </c>
      <c r="G1259" s="0" t="n">
        <v>2614700</v>
      </c>
    </row>
    <row r="1260" customFormat="false" ht="12.8" hidden="false" customHeight="false" outlineLevel="0" collapsed="false">
      <c r="A1260" s="30" t="s">
        <v>1404</v>
      </c>
      <c r="B1260" s="0" t="n">
        <v>59.040001</v>
      </c>
      <c r="C1260" s="0" t="n">
        <v>59.139999</v>
      </c>
      <c r="D1260" s="0" t="n">
        <v>58.450001</v>
      </c>
      <c r="E1260" s="0" t="n">
        <v>58.860001</v>
      </c>
      <c r="F1260" s="0" t="n">
        <v>58.860001</v>
      </c>
      <c r="G1260" s="0" t="n">
        <v>1442500</v>
      </c>
    </row>
    <row r="1261" customFormat="false" ht="12.8" hidden="false" customHeight="false" outlineLevel="0" collapsed="false">
      <c r="A1261" s="30" t="s">
        <v>1405</v>
      </c>
      <c r="B1261" s="0" t="n">
        <v>58.880001</v>
      </c>
      <c r="C1261" s="0" t="n">
        <v>59.689999</v>
      </c>
      <c r="D1261" s="0" t="n">
        <v>58.740002</v>
      </c>
      <c r="E1261" s="0" t="n">
        <v>59.43</v>
      </c>
      <c r="F1261" s="0" t="n">
        <v>59.43</v>
      </c>
      <c r="G1261" s="0" t="n">
        <v>2143200</v>
      </c>
    </row>
    <row r="1262" customFormat="false" ht="12.8" hidden="false" customHeight="false" outlineLevel="0" collapsed="false">
      <c r="A1262" s="30" t="s">
        <v>1406</v>
      </c>
      <c r="B1262" s="0" t="n">
        <v>59.450001</v>
      </c>
      <c r="C1262" s="0" t="n">
        <v>59.450001</v>
      </c>
      <c r="D1262" s="0" t="n">
        <v>58.380001</v>
      </c>
      <c r="E1262" s="0" t="n">
        <v>59.369999</v>
      </c>
      <c r="F1262" s="0" t="n">
        <v>59.369999</v>
      </c>
      <c r="G1262" s="0" t="n">
        <v>1633300</v>
      </c>
    </row>
    <row r="1263" customFormat="false" ht="12.8" hidden="false" customHeight="false" outlineLevel="0" collapsed="false">
      <c r="A1263" s="30" t="s">
        <v>1407</v>
      </c>
      <c r="B1263" s="0" t="n">
        <v>59.490002</v>
      </c>
      <c r="C1263" s="0" t="n">
        <v>59.490002</v>
      </c>
      <c r="D1263" s="0" t="n">
        <v>58.290001</v>
      </c>
      <c r="E1263" s="0" t="n">
        <v>58.330002</v>
      </c>
      <c r="F1263" s="0" t="n">
        <v>58.330002</v>
      </c>
      <c r="G1263" s="0" t="n">
        <v>1614900</v>
      </c>
    </row>
    <row r="1264" customFormat="false" ht="12.8" hidden="false" customHeight="false" outlineLevel="0" collapsed="false">
      <c r="A1264" s="30" t="s">
        <v>1408</v>
      </c>
      <c r="B1264" s="0" t="n">
        <v>58.709999</v>
      </c>
      <c r="C1264" s="0" t="n">
        <v>60.610001</v>
      </c>
      <c r="D1264" s="0" t="n">
        <v>58.32</v>
      </c>
      <c r="E1264" s="0" t="n">
        <v>59.77</v>
      </c>
      <c r="F1264" s="0" t="n">
        <v>59.77</v>
      </c>
      <c r="G1264" s="0" t="n">
        <v>3544200</v>
      </c>
    </row>
    <row r="1265" customFormat="false" ht="12.8" hidden="false" customHeight="false" outlineLevel="0" collapsed="false">
      <c r="A1265" s="30" t="s">
        <v>1409</v>
      </c>
      <c r="B1265" s="0" t="n">
        <v>60.009998</v>
      </c>
      <c r="C1265" s="0" t="n">
        <v>60.389999</v>
      </c>
      <c r="D1265" s="0" t="n">
        <v>58.91</v>
      </c>
      <c r="E1265" s="0" t="n">
        <v>59.610001</v>
      </c>
      <c r="F1265" s="0" t="n">
        <v>59.610001</v>
      </c>
      <c r="G1265" s="0" t="n">
        <v>1272700</v>
      </c>
    </row>
    <row r="1266" customFormat="false" ht="12.8" hidden="false" customHeight="false" outlineLevel="0" collapsed="false">
      <c r="A1266" s="30" t="s">
        <v>1410</v>
      </c>
      <c r="B1266" s="0" t="n">
        <v>60</v>
      </c>
      <c r="C1266" s="0" t="n">
        <v>60.959999</v>
      </c>
      <c r="D1266" s="0" t="n">
        <v>59.549999</v>
      </c>
      <c r="E1266" s="0" t="n">
        <v>60.93</v>
      </c>
      <c r="F1266" s="0" t="n">
        <v>60.93</v>
      </c>
      <c r="G1266" s="0" t="n">
        <v>1319500</v>
      </c>
    </row>
    <row r="1267" customFormat="false" ht="12.8" hidden="false" customHeight="false" outlineLevel="0" collapsed="false">
      <c r="A1267" s="30" t="s">
        <v>1411</v>
      </c>
      <c r="B1267" s="0" t="n">
        <v>60.610001</v>
      </c>
      <c r="C1267" s="0" t="n">
        <v>61.029999</v>
      </c>
      <c r="D1267" s="0" t="n">
        <v>60.110001</v>
      </c>
      <c r="E1267" s="0" t="n">
        <v>60.57</v>
      </c>
      <c r="F1267" s="0" t="n">
        <v>60.57</v>
      </c>
      <c r="G1267" s="0" t="n">
        <v>1125000</v>
      </c>
    </row>
    <row r="1268" customFormat="false" ht="12.8" hidden="false" customHeight="false" outlineLevel="0" collapsed="false">
      <c r="A1268" s="30" t="s">
        <v>1412</v>
      </c>
      <c r="B1268" s="0" t="n">
        <v>60.049999</v>
      </c>
      <c r="C1268" s="0" t="n">
        <v>60.91</v>
      </c>
      <c r="D1268" s="0" t="n">
        <v>59.509998</v>
      </c>
      <c r="E1268" s="0" t="n">
        <v>59.959999</v>
      </c>
      <c r="F1268" s="0" t="n">
        <v>59.959999</v>
      </c>
      <c r="G1268" s="0" t="n">
        <v>1062900</v>
      </c>
    </row>
    <row r="1269" customFormat="false" ht="12.8" hidden="false" customHeight="false" outlineLevel="0" collapsed="false">
      <c r="A1269" s="30" t="s">
        <v>1413</v>
      </c>
      <c r="B1269" s="0" t="n">
        <v>60</v>
      </c>
      <c r="C1269" s="0" t="n">
        <v>61.049999</v>
      </c>
      <c r="D1269" s="0" t="n">
        <v>60</v>
      </c>
      <c r="E1269" s="0" t="n">
        <v>60.740002</v>
      </c>
      <c r="F1269" s="0" t="n">
        <v>60.740002</v>
      </c>
      <c r="G1269" s="0" t="n">
        <v>1568900</v>
      </c>
    </row>
    <row r="1270" customFormat="false" ht="12.8" hidden="false" customHeight="false" outlineLevel="0" collapsed="false">
      <c r="A1270" s="30" t="s">
        <v>1414</v>
      </c>
      <c r="B1270" s="0" t="n">
        <v>60.77</v>
      </c>
      <c r="C1270" s="0" t="n">
        <v>61.07</v>
      </c>
      <c r="D1270" s="0" t="n">
        <v>60.080002</v>
      </c>
      <c r="E1270" s="0" t="n">
        <v>60.59</v>
      </c>
      <c r="F1270" s="0" t="n">
        <v>60.59</v>
      </c>
      <c r="G1270" s="0" t="n">
        <v>1220300</v>
      </c>
    </row>
    <row r="1271" customFormat="false" ht="12.8" hidden="false" customHeight="false" outlineLevel="0" collapsed="false">
      <c r="A1271" s="30" t="s">
        <v>1415</v>
      </c>
      <c r="B1271" s="0" t="n">
        <v>60.490002</v>
      </c>
      <c r="C1271" s="0" t="n">
        <v>60.869999</v>
      </c>
      <c r="D1271" s="0" t="n">
        <v>58.91</v>
      </c>
      <c r="E1271" s="0" t="n">
        <v>59</v>
      </c>
      <c r="F1271" s="0" t="n">
        <v>59</v>
      </c>
      <c r="G1271" s="0" t="n">
        <v>1370200</v>
      </c>
    </row>
    <row r="1272" customFormat="false" ht="12.8" hidden="false" customHeight="false" outlineLevel="0" collapsed="false">
      <c r="A1272" s="30" t="s">
        <v>1416</v>
      </c>
      <c r="B1272" s="0" t="n">
        <v>59.529999</v>
      </c>
      <c r="C1272" s="0" t="n">
        <v>61.18</v>
      </c>
      <c r="D1272" s="0" t="n">
        <v>56.939999</v>
      </c>
      <c r="E1272" s="0" t="n">
        <v>56.950001</v>
      </c>
      <c r="F1272" s="0" t="n">
        <v>56.950001</v>
      </c>
      <c r="G1272" s="0" t="n">
        <v>2323200</v>
      </c>
    </row>
    <row r="1273" customFormat="false" ht="12.8" hidden="false" customHeight="false" outlineLevel="0" collapsed="false">
      <c r="A1273" s="30" t="s">
        <v>1417</v>
      </c>
      <c r="B1273" s="0" t="n">
        <v>55.990002</v>
      </c>
      <c r="C1273" s="0" t="n">
        <v>58.349998</v>
      </c>
      <c r="D1273" s="0" t="n">
        <v>55.200001</v>
      </c>
      <c r="E1273" s="0" t="n">
        <v>58.200001</v>
      </c>
      <c r="F1273" s="0" t="n">
        <v>58.200001</v>
      </c>
      <c r="G1273" s="0" t="n">
        <v>2468000</v>
      </c>
    </row>
    <row r="1274" customFormat="false" ht="12.8" hidden="false" customHeight="false" outlineLevel="0" collapsed="false">
      <c r="A1274" s="30" t="s">
        <v>1418</v>
      </c>
      <c r="B1274" s="0" t="n">
        <v>57.93</v>
      </c>
      <c r="C1274" s="0" t="n">
        <v>59.009998</v>
      </c>
      <c r="D1274" s="0" t="n">
        <v>57.529999</v>
      </c>
      <c r="E1274" s="0" t="n">
        <v>57.740002</v>
      </c>
      <c r="F1274" s="0" t="n">
        <v>57.740002</v>
      </c>
      <c r="G1274" s="0" t="n">
        <v>1518500</v>
      </c>
    </row>
    <row r="1275" customFormat="false" ht="12.8" hidden="false" customHeight="false" outlineLevel="0" collapsed="false">
      <c r="A1275" s="30" t="s">
        <v>1419</v>
      </c>
      <c r="B1275" s="0" t="n">
        <v>57.75</v>
      </c>
      <c r="C1275" s="0" t="n">
        <v>58.040001</v>
      </c>
      <c r="D1275" s="0" t="n">
        <v>56</v>
      </c>
      <c r="E1275" s="0" t="n">
        <v>56.009998</v>
      </c>
      <c r="F1275" s="0" t="n">
        <v>56.009998</v>
      </c>
      <c r="G1275" s="0" t="n">
        <v>1793400</v>
      </c>
    </row>
    <row r="1276" customFormat="false" ht="12.8" hidden="false" customHeight="false" outlineLevel="0" collapsed="false">
      <c r="A1276" s="30" t="s">
        <v>1420</v>
      </c>
      <c r="B1276" s="0" t="n">
        <v>56.57</v>
      </c>
      <c r="C1276" s="0" t="n">
        <v>57.040001</v>
      </c>
      <c r="D1276" s="0" t="n">
        <v>54.25</v>
      </c>
      <c r="E1276" s="0" t="n">
        <v>56.209999</v>
      </c>
      <c r="F1276" s="0" t="n">
        <v>56.209999</v>
      </c>
      <c r="G1276" s="0" t="n">
        <v>1744500</v>
      </c>
    </row>
    <row r="1277" customFormat="false" ht="12.8" hidden="false" customHeight="false" outlineLevel="0" collapsed="false">
      <c r="A1277" s="30" t="s">
        <v>1421</v>
      </c>
      <c r="B1277" s="0" t="n">
        <v>56.84</v>
      </c>
      <c r="C1277" s="0" t="n">
        <v>57.860001</v>
      </c>
      <c r="D1277" s="0" t="n">
        <v>56.439999</v>
      </c>
      <c r="E1277" s="0" t="n">
        <v>57.450001</v>
      </c>
      <c r="F1277" s="0" t="n">
        <v>57.450001</v>
      </c>
      <c r="G1277" s="0" t="n">
        <v>1833000</v>
      </c>
    </row>
    <row r="1278" customFormat="false" ht="12.8" hidden="false" customHeight="false" outlineLevel="0" collapsed="false">
      <c r="A1278" s="30" t="s">
        <v>1422</v>
      </c>
      <c r="B1278" s="0" t="n">
        <v>57.240002</v>
      </c>
      <c r="C1278" s="0" t="n">
        <v>57.669998</v>
      </c>
      <c r="D1278" s="0" t="n">
        <v>56.869999</v>
      </c>
      <c r="E1278" s="0" t="n">
        <v>57.5</v>
      </c>
      <c r="F1278" s="0" t="n">
        <v>57.5</v>
      </c>
      <c r="G1278" s="0" t="n">
        <v>1500000</v>
      </c>
    </row>
    <row r="1279" customFormat="false" ht="12.8" hidden="false" customHeight="false" outlineLevel="0" collapsed="false">
      <c r="A1279" s="30" t="s">
        <v>1423</v>
      </c>
      <c r="B1279" s="0" t="n">
        <v>56.950001</v>
      </c>
      <c r="C1279" s="0" t="n">
        <v>58.939999</v>
      </c>
      <c r="D1279" s="0" t="n">
        <v>56.880001</v>
      </c>
      <c r="E1279" s="0" t="n">
        <v>58.880001</v>
      </c>
      <c r="F1279" s="0" t="n">
        <v>58.880001</v>
      </c>
      <c r="G1279" s="0" t="n">
        <v>1465300</v>
      </c>
    </row>
    <row r="1280" customFormat="false" ht="12.8" hidden="false" customHeight="false" outlineLevel="0" collapsed="false">
      <c r="A1280" s="30" t="s">
        <v>1424</v>
      </c>
      <c r="B1280" s="0" t="n">
        <v>59.279999</v>
      </c>
      <c r="C1280" s="0" t="n">
        <v>59.639999</v>
      </c>
      <c r="D1280" s="0" t="n">
        <v>58.77</v>
      </c>
      <c r="E1280" s="0" t="n">
        <v>59.360001</v>
      </c>
      <c r="F1280" s="0" t="n">
        <v>59.360001</v>
      </c>
      <c r="G1280" s="0" t="n">
        <v>1908200</v>
      </c>
    </row>
    <row r="1281" customFormat="false" ht="12.8" hidden="false" customHeight="false" outlineLevel="0" collapsed="false">
      <c r="A1281" s="30" t="s">
        <v>1425</v>
      </c>
      <c r="B1281" s="0" t="n">
        <v>59.009998</v>
      </c>
      <c r="C1281" s="0" t="n">
        <v>59.5</v>
      </c>
      <c r="D1281" s="0" t="n">
        <v>58.610001</v>
      </c>
      <c r="E1281" s="0" t="n">
        <v>59.110001</v>
      </c>
      <c r="F1281" s="0" t="n">
        <v>59.110001</v>
      </c>
      <c r="G1281" s="0" t="n">
        <v>1036700</v>
      </c>
    </row>
    <row r="1282" customFormat="false" ht="12.8" hidden="false" customHeight="false" outlineLevel="0" collapsed="false">
      <c r="A1282" s="30" t="s">
        <v>1426</v>
      </c>
      <c r="B1282" s="0" t="n">
        <v>58.689999</v>
      </c>
      <c r="C1282" s="0" t="n">
        <v>59.66</v>
      </c>
      <c r="D1282" s="0" t="n">
        <v>58.599998</v>
      </c>
      <c r="E1282" s="0" t="n">
        <v>58.950001</v>
      </c>
      <c r="F1282" s="0" t="n">
        <v>58.950001</v>
      </c>
      <c r="G1282" s="0" t="n">
        <v>1505800</v>
      </c>
    </row>
    <row r="1283" customFormat="false" ht="12.8" hidden="false" customHeight="false" outlineLevel="0" collapsed="false">
      <c r="A1283" s="30" t="s">
        <v>1427</v>
      </c>
      <c r="B1283" s="0" t="n">
        <v>59.189999</v>
      </c>
      <c r="C1283" s="0" t="n">
        <v>59.48</v>
      </c>
      <c r="D1283" s="0" t="n">
        <v>58.720001</v>
      </c>
      <c r="E1283" s="0" t="n">
        <v>58.720001</v>
      </c>
      <c r="F1283" s="0" t="n">
        <v>58.720001</v>
      </c>
      <c r="G1283" s="0" t="n">
        <v>1744600</v>
      </c>
    </row>
    <row r="1284" customFormat="false" ht="12.8" hidden="false" customHeight="false" outlineLevel="0" collapsed="false">
      <c r="A1284" s="30" t="s">
        <v>1428</v>
      </c>
      <c r="B1284" s="0" t="n">
        <v>59.529999</v>
      </c>
      <c r="C1284" s="0" t="n">
        <v>59.610001</v>
      </c>
      <c r="D1284" s="0" t="n">
        <v>56.950001</v>
      </c>
      <c r="E1284" s="0" t="n">
        <v>57.290001</v>
      </c>
      <c r="F1284" s="0" t="n">
        <v>57.290001</v>
      </c>
      <c r="G1284" s="0" t="n">
        <v>2591100</v>
      </c>
    </row>
    <row r="1285" customFormat="false" ht="12.8" hidden="false" customHeight="false" outlineLevel="0" collapsed="false">
      <c r="A1285" s="30" t="s">
        <v>1429</v>
      </c>
      <c r="B1285" s="0" t="n">
        <v>58.080002</v>
      </c>
      <c r="C1285" s="0" t="n">
        <v>58.200001</v>
      </c>
      <c r="D1285" s="0" t="n">
        <v>57.290001</v>
      </c>
      <c r="E1285" s="0" t="n">
        <v>57.900002</v>
      </c>
      <c r="F1285" s="0" t="n">
        <v>57.900002</v>
      </c>
      <c r="G1285" s="0" t="n">
        <v>1259000</v>
      </c>
    </row>
    <row r="1286" customFormat="false" ht="12.8" hidden="false" customHeight="false" outlineLevel="0" collapsed="false">
      <c r="A1286" s="30" t="s">
        <v>1430</v>
      </c>
      <c r="B1286" s="0" t="n">
        <v>58.349998</v>
      </c>
      <c r="C1286" s="0" t="n">
        <v>58.5</v>
      </c>
      <c r="D1286" s="0" t="n">
        <v>57.25</v>
      </c>
      <c r="E1286" s="0" t="n">
        <v>57.950001</v>
      </c>
      <c r="F1286" s="0" t="n">
        <v>57.950001</v>
      </c>
      <c r="G1286" s="0" t="n">
        <v>1380300</v>
      </c>
    </row>
    <row r="1287" customFormat="false" ht="12.8" hidden="false" customHeight="false" outlineLevel="0" collapsed="false">
      <c r="A1287" s="30" t="s">
        <v>1431</v>
      </c>
      <c r="B1287" s="0" t="n">
        <v>57.939999</v>
      </c>
      <c r="C1287" s="0" t="n">
        <v>58.439999</v>
      </c>
      <c r="D1287" s="0" t="n">
        <v>56.169998</v>
      </c>
      <c r="E1287" s="0" t="n">
        <v>56.27</v>
      </c>
      <c r="F1287" s="0" t="n">
        <v>56.27</v>
      </c>
      <c r="G1287" s="0" t="n">
        <v>1845600</v>
      </c>
    </row>
    <row r="1288" customFormat="false" ht="12.8" hidden="false" customHeight="false" outlineLevel="0" collapsed="false">
      <c r="A1288" s="30" t="s">
        <v>1432</v>
      </c>
      <c r="B1288" s="0" t="n">
        <v>56.259998</v>
      </c>
      <c r="C1288" s="0" t="n">
        <v>58</v>
      </c>
      <c r="D1288" s="0" t="n">
        <v>56.080002</v>
      </c>
      <c r="E1288" s="0" t="n">
        <v>56.900002</v>
      </c>
      <c r="F1288" s="0" t="n">
        <v>56.900002</v>
      </c>
      <c r="G1288" s="0" t="n">
        <v>13538200</v>
      </c>
    </row>
    <row r="1289" customFormat="false" ht="12.8" hidden="false" customHeight="false" outlineLevel="0" collapsed="false">
      <c r="A1289" s="30" t="s">
        <v>1433</v>
      </c>
      <c r="B1289" s="0" t="n">
        <v>57</v>
      </c>
      <c r="C1289" s="0" t="n">
        <v>57.5</v>
      </c>
      <c r="D1289" s="0" t="n">
        <v>56.09</v>
      </c>
      <c r="E1289" s="0" t="n">
        <v>56.77</v>
      </c>
      <c r="F1289" s="0" t="n">
        <v>56.77</v>
      </c>
      <c r="G1289" s="0" t="n">
        <v>3016700</v>
      </c>
    </row>
    <row r="1290" customFormat="false" ht="12.8" hidden="false" customHeight="false" outlineLevel="0" collapsed="false">
      <c r="A1290" s="30" t="s">
        <v>1434</v>
      </c>
      <c r="B1290" s="0" t="n">
        <v>56.130001</v>
      </c>
      <c r="C1290" s="0" t="n">
        <v>56.779999</v>
      </c>
      <c r="D1290" s="0" t="n">
        <v>55.529999</v>
      </c>
      <c r="E1290" s="0" t="n">
        <v>56.439999</v>
      </c>
      <c r="F1290" s="0" t="n">
        <v>56.439999</v>
      </c>
      <c r="G1290" s="0" t="n">
        <v>4246100</v>
      </c>
    </row>
    <row r="1291" customFormat="false" ht="12.8" hidden="false" customHeight="false" outlineLevel="0" collapsed="false">
      <c r="A1291" s="30" t="s">
        <v>1435</v>
      </c>
      <c r="B1291" s="0" t="n">
        <v>56.279999</v>
      </c>
      <c r="C1291" s="0" t="n">
        <v>56.389999</v>
      </c>
      <c r="D1291" s="0" t="n">
        <v>54.860001</v>
      </c>
      <c r="E1291" s="0" t="n">
        <v>55.580002</v>
      </c>
      <c r="F1291" s="0" t="n">
        <v>55.580002</v>
      </c>
      <c r="G1291" s="0" t="n">
        <v>2327400</v>
      </c>
    </row>
    <row r="1292" customFormat="false" ht="12.8" hidden="false" customHeight="false" outlineLevel="0" collapsed="false">
      <c r="A1292" s="30" t="s">
        <v>1436</v>
      </c>
      <c r="B1292" s="0" t="n">
        <v>55.759998</v>
      </c>
      <c r="C1292" s="0" t="n">
        <v>56.139999</v>
      </c>
      <c r="D1292" s="0" t="n">
        <v>55.419998</v>
      </c>
      <c r="E1292" s="0" t="n">
        <v>56</v>
      </c>
      <c r="F1292" s="0" t="n">
        <v>56</v>
      </c>
      <c r="G1292" s="0" t="n">
        <v>1980400</v>
      </c>
    </row>
    <row r="1293" customFormat="false" ht="12.8" hidden="false" customHeight="false" outlineLevel="0" collapsed="false">
      <c r="A1293" s="30" t="s">
        <v>1437</v>
      </c>
      <c r="B1293" s="0" t="n">
        <v>55.400002</v>
      </c>
      <c r="C1293" s="0" t="n">
        <v>56</v>
      </c>
      <c r="D1293" s="0" t="n">
        <v>54.990002</v>
      </c>
      <c r="E1293" s="0" t="n">
        <v>55.5</v>
      </c>
      <c r="F1293" s="0" t="n">
        <v>55.5</v>
      </c>
      <c r="G1293" s="0" t="n">
        <v>1877300</v>
      </c>
    </row>
    <row r="1294" customFormat="false" ht="12.8" hidden="false" customHeight="false" outlineLevel="0" collapsed="false">
      <c r="A1294" s="30" t="s">
        <v>1438</v>
      </c>
      <c r="B1294" s="0" t="n">
        <v>55.799999</v>
      </c>
      <c r="C1294" s="0" t="n">
        <v>56.080002</v>
      </c>
      <c r="D1294" s="0" t="n">
        <v>55.25</v>
      </c>
      <c r="E1294" s="0" t="n">
        <v>55.450001</v>
      </c>
      <c r="F1294" s="0" t="n">
        <v>55.450001</v>
      </c>
      <c r="G1294" s="0" t="n">
        <v>1832000</v>
      </c>
    </row>
    <row r="1295" customFormat="false" ht="12.8" hidden="false" customHeight="false" outlineLevel="0" collapsed="false">
      <c r="A1295" s="30" t="s">
        <v>1439</v>
      </c>
      <c r="B1295" s="0" t="n">
        <v>55.779999</v>
      </c>
      <c r="C1295" s="0" t="n">
        <v>57.200001</v>
      </c>
      <c r="D1295" s="0" t="n">
        <v>55.580002</v>
      </c>
      <c r="E1295" s="0" t="n">
        <v>57.150002</v>
      </c>
      <c r="F1295" s="0" t="n">
        <v>57.150002</v>
      </c>
      <c r="G1295" s="0" t="n">
        <v>2756900</v>
      </c>
    </row>
    <row r="1296" customFormat="false" ht="12.8" hidden="false" customHeight="false" outlineLevel="0" collapsed="false">
      <c r="A1296" s="30" t="s">
        <v>1440</v>
      </c>
      <c r="B1296" s="0" t="n">
        <v>57.200001</v>
      </c>
      <c r="C1296" s="0" t="n">
        <v>57.43</v>
      </c>
      <c r="D1296" s="0" t="n">
        <v>56.380001</v>
      </c>
      <c r="E1296" s="0" t="n">
        <v>56.580002</v>
      </c>
      <c r="F1296" s="0" t="n">
        <v>56.580002</v>
      </c>
      <c r="G1296" s="0" t="n">
        <v>1907000</v>
      </c>
    </row>
    <row r="1297" customFormat="false" ht="12.8" hidden="false" customHeight="false" outlineLevel="0" collapsed="false">
      <c r="A1297" s="30" t="s">
        <v>1441</v>
      </c>
      <c r="B1297" s="0" t="n">
        <v>56.93</v>
      </c>
      <c r="C1297" s="0" t="n">
        <v>57.240002</v>
      </c>
      <c r="D1297" s="0" t="n">
        <v>56.490002</v>
      </c>
      <c r="E1297" s="0" t="n">
        <v>56.650002</v>
      </c>
      <c r="F1297" s="0" t="n">
        <v>56.650002</v>
      </c>
      <c r="G1297" s="0" t="n">
        <v>1594800</v>
      </c>
    </row>
    <row r="1298" customFormat="false" ht="12.8" hidden="false" customHeight="false" outlineLevel="0" collapsed="false">
      <c r="A1298" s="30" t="s">
        <v>1442</v>
      </c>
      <c r="B1298" s="0" t="n">
        <v>56.75</v>
      </c>
      <c r="C1298" s="0" t="n">
        <v>57.029999</v>
      </c>
      <c r="D1298" s="0" t="n">
        <v>55.669998</v>
      </c>
      <c r="E1298" s="0" t="n">
        <v>55.950001</v>
      </c>
      <c r="F1298" s="0" t="n">
        <v>55.950001</v>
      </c>
      <c r="G1298" s="0" t="n">
        <v>1580500</v>
      </c>
    </row>
    <row r="1299" customFormat="false" ht="12.8" hidden="false" customHeight="false" outlineLevel="0" collapsed="false">
      <c r="A1299" s="30" t="s">
        <v>1443</v>
      </c>
      <c r="B1299" s="0" t="n">
        <v>56.060001</v>
      </c>
      <c r="C1299" s="0" t="n">
        <v>56.09</v>
      </c>
      <c r="D1299" s="0" t="n">
        <v>55.259998</v>
      </c>
      <c r="E1299" s="0" t="n">
        <v>55.34</v>
      </c>
      <c r="F1299" s="0" t="n">
        <v>55.34</v>
      </c>
      <c r="G1299" s="0" t="n">
        <v>1528900</v>
      </c>
    </row>
    <row r="1300" customFormat="false" ht="12.8" hidden="false" customHeight="false" outlineLevel="0" collapsed="false">
      <c r="A1300" s="30" t="s">
        <v>1444</v>
      </c>
      <c r="B1300" s="0" t="n">
        <v>55.240002</v>
      </c>
      <c r="C1300" s="0" t="n">
        <v>56.240002</v>
      </c>
      <c r="D1300" s="0" t="n">
        <v>55.23</v>
      </c>
      <c r="E1300" s="0" t="n">
        <v>56.119999</v>
      </c>
      <c r="F1300" s="0" t="n">
        <v>56.119999</v>
      </c>
      <c r="G1300" s="0" t="n">
        <v>2470900</v>
      </c>
    </row>
    <row r="1301" customFormat="false" ht="12.8" hidden="false" customHeight="false" outlineLevel="0" collapsed="false">
      <c r="A1301" s="30" t="s">
        <v>1445</v>
      </c>
      <c r="B1301" s="0" t="n">
        <v>56.119999</v>
      </c>
      <c r="C1301" s="0" t="n">
        <v>56.27</v>
      </c>
      <c r="D1301" s="0" t="n">
        <v>55.099998</v>
      </c>
      <c r="E1301" s="0" t="n">
        <v>55.419998</v>
      </c>
      <c r="F1301" s="0" t="n">
        <v>55.419998</v>
      </c>
      <c r="G1301" s="0" t="n">
        <v>1552100</v>
      </c>
    </row>
    <row r="1302" customFormat="false" ht="12.8" hidden="false" customHeight="false" outlineLevel="0" collapsed="false">
      <c r="A1302" s="30" t="s">
        <v>1446</v>
      </c>
      <c r="B1302" s="0" t="n">
        <v>55.73</v>
      </c>
      <c r="C1302" s="0" t="n">
        <v>56.310001</v>
      </c>
      <c r="D1302" s="0" t="n">
        <v>55.349998</v>
      </c>
      <c r="E1302" s="0" t="n">
        <v>55.720001</v>
      </c>
      <c r="F1302" s="0" t="n">
        <v>55.720001</v>
      </c>
      <c r="G1302" s="0" t="n">
        <v>1309000</v>
      </c>
    </row>
    <row r="1303" customFormat="false" ht="12.8" hidden="false" customHeight="false" outlineLevel="0" collapsed="false">
      <c r="A1303" s="30" t="s">
        <v>1447</v>
      </c>
      <c r="B1303" s="0" t="n">
        <v>55.75</v>
      </c>
      <c r="C1303" s="0" t="n">
        <v>55.93</v>
      </c>
      <c r="D1303" s="0" t="n">
        <v>54.09</v>
      </c>
      <c r="E1303" s="0" t="n">
        <v>54.169998</v>
      </c>
      <c r="F1303" s="0" t="n">
        <v>54.169998</v>
      </c>
      <c r="G1303" s="0" t="n">
        <v>2225200</v>
      </c>
    </row>
    <row r="1304" customFormat="false" ht="12.8" hidden="false" customHeight="false" outlineLevel="0" collapsed="false">
      <c r="A1304" s="30" t="s">
        <v>1448</v>
      </c>
      <c r="B1304" s="0" t="n">
        <v>54.27</v>
      </c>
      <c r="C1304" s="0" t="n">
        <v>55.029999</v>
      </c>
      <c r="D1304" s="0" t="n">
        <v>52.549999</v>
      </c>
      <c r="E1304" s="0" t="n">
        <v>52.709999</v>
      </c>
      <c r="F1304" s="0" t="n">
        <v>52.709999</v>
      </c>
      <c r="G1304" s="0" t="n">
        <v>2560300</v>
      </c>
    </row>
    <row r="1305" customFormat="false" ht="12.8" hidden="false" customHeight="false" outlineLevel="0" collapsed="false">
      <c r="A1305" s="30" t="s">
        <v>1449</v>
      </c>
      <c r="B1305" s="0" t="n">
        <v>52.880001</v>
      </c>
      <c r="C1305" s="0" t="n">
        <v>53.099998</v>
      </c>
      <c r="D1305" s="0" t="n">
        <v>51.299999</v>
      </c>
      <c r="E1305" s="0" t="n">
        <v>51.400002</v>
      </c>
      <c r="F1305" s="0" t="n">
        <v>51.400002</v>
      </c>
      <c r="G1305" s="0" t="n">
        <v>2380400</v>
      </c>
    </row>
    <row r="1306" customFormat="false" ht="12.8" hidden="false" customHeight="false" outlineLevel="0" collapsed="false">
      <c r="A1306" s="30" t="s">
        <v>1450</v>
      </c>
      <c r="B1306" s="0" t="n">
        <v>52.209999</v>
      </c>
      <c r="C1306" s="0" t="n">
        <v>52.470001</v>
      </c>
      <c r="D1306" s="0" t="n">
        <v>51.310001</v>
      </c>
      <c r="E1306" s="0" t="n">
        <v>52.439999</v>
      </c>
      <c r="F1306" s="0" t="n">
        <v>52.439999</v>
      </c>
      <c r="G1306" s="0" t="n">
        <v>1601200</v>
      </c>
    </row>
    <row r="1307" customFormat="false" ht="12.8" hidden="false" customHeight="false" outlineLevel="0" collapsed="false">
      <c r="A1307" s="30" t="s">
        <v>1451</v>
      </c>
      <c r="B1307" s="0" t="n">
        <v>52.52</v>
      </c>
      <c r="C1307" s="0" t="n">
        <v>54.16</v>
      </c>
      <c r="D1307" s="0" t="n">
        <v>52.32</v>
      </c>
      <c r="E1307" s="0" t="n">
        <v>52.869999</v>
      </c>
      <c r="F1307" s="0" t="n">
        <v>52.869999</v>
      </c>
      <c r="G1307" s="0" t="n">
        <v>2723100</v>
      </c>
    </row>
    <row r="1308" customFormat="false" ht="12.8" hidden="false" customHeight="false" outlineLevel="0" collapsed="false">
      <c r="A1308" s="30" t="s">
        <v>1452</v>
      </c>
      <c r="B1308" s="0" t="n">
        <v>52.869999</v>
      </c>
      <c r="C1308" s="0" t="n">
        <v>53.299999</v>
      </c>
      <c r="D1308" s="0" t="n">
        <v>51.740002</v>
      </c>
      <c r="E1308" s="0" t="n">
        <v>52.48</v>
      </c>
      <c r="F1308" s="0" t="n">
        <v>52.48</v>
      </c>
      <c r="G1308" s="0" t="n">
        <v>5258000</v>
      </c>
    </row>
    <row r="1309" customFormat="false" ht="12.8" hidden="false" customHeight="false" outlineLevel="0" collapsed="false">
      <c r="A1309" s="30" t="s">
        <v>1453</v>
      </c>
      <c r="B1309" s="0" t="n">
        <v>52.700001</v>
      </c>
      <c r="C1309" s="0" t="n">
        <v>53.400002</v>
      </c>
      <c r="D1309" s="0" t="n">
        <v>52.259998</v>
      </c>
      <c r="E1309" s="0" t="n">
        <v>52.970001</v>
      </c>
      <c r="F1309" s="0" t="n">
        <v>52.970001</v>
      </c>
      <c r="G1309" s="0" t="n">
        <v>1782400</v>
      </c>
    </row>
    <row r="1310" customFormat="false" ht="12.8" hidden="false" customHeight="false" outlineLevel="0" collapsed="false">
      <c r="A1310" s="30" t="s">
        <v>1454</v>
      </c>
      <c r="B1310" s="0" t="n">
        <v>53</v>
      </c>
      <c r="C1310" s="0" t="n">
        <v>53.240002</v>
      </c>
      <c r="D1310" s="0" t="n">
        <v>51.369999</v>
      </c>
      <c r="E1310" s="0" t="n">
        <v>51.970001</v>
      </c>
      <c r="F1310" s="0" t="n">
        <v>51.970001</v>
      </c>
      <c r="G1310" s="0" t="n">
        <v>1545400</v>
      </c>
    </row>
    <row r="1311" customFormat="false" ht="12.8" hidden="false" customHeight="false" outlineLevel="0" collapsed="false">
      <c r="A1311" s="30" t="s">
        <v>1455</v>
      </c>
      <c r="B1311" s="0" t="n">
        <v>52.220001</v>
      </c>
      <c r="C1311" s="0" t="n">
        <v>52.630001</v>
      </c>
      <c r="D1311" s="0" t="n">
        <v>51.810001</v>
      </c>
      <c r="E1311" s="0" t="n">
        <v>52.389999</v>
      </c>
      <c r="F1311" s="0" t="n">
        <v>52.389999</v>
      </c>
      <c r="G1311" s="0" t="n">
        <v>1542600</v>
      </c>
    </row>
    <row r="1312" customFormat="false" ht="12.8" hidden="false" customHeight="false" outlineLevel="0" collapsed="false">
      <c r="A1312" s="30" t="s">
        <v>1456</v>
      </c>
      <c r="B1312" s="0" t="n">
        <v>51.650002</v>
      </c>
      <c r="C1312" s="0" t="n">
        <v>53.169998</v>
      </c>
      <c r="D1312" s="0" t="n">
        <v>51.389999</v>
      </c>
      <c r="E1312" s="0" t="n">
        <v>53.040001</v>
      </c>
      <c r="F1312" s="0" t="n">
        <v>53.040001</v>
      </c>
      <c r="G1312" s="0" t="n">
        <v>1362400</v>
      </c>
    </row>
    <row r="1313" customFormat="false" ht="12.8" hidden="false" customHeight="false" outlineLevel="0" collapsed="false">
      <c r="A1313" s="30" t="s">
        <v>1457</v>
      </c>
      <c r="B1313" s="0" t="n">
        <v>53.290001</v>
      </c>
      <c r="C1313" s="0" t="n">
        <v>54.68</v>
      </c>
      <c r="D1313" s="0" t="n">
        <v>52.900002</v>
      </c>
      <c r="E1313" s="0" t="n">
        <v>54.389999</v>
      </c>
      <c r="F1313" s="0" t="n">
        <v>54.389999</v>
      </c>
      <c r="G1313" s="0" t="n">
        <v>3784500</v>
      </c>
    </row>
    <row r="1314" customFormat="false" ht="12.8" hidden="false" customHeight="false" outlineLevel="0" collapsed="false">
      <c r="A1314" s="30" t="s">
        <v>1458</v>
      </c>
      <c r="B1314" s="0" t="n">
        <v>54.040001</v>
      </c>
      <c r="C1314" s="0" t="n">
        <v>54.349998</v>
      </c>
      <c r="D1314" s="0" t="n">
        <v>52.73</v>
      </c>
      <c r="E1314" s="0" t="n">
        <v>53.209999</v>
      </c>
      <c r="F1314" s="0" t="n">
        <v>53.209999</v>
      </c>
      <c r="G1314" s="0" t="n">
        <v>2407700</v>
      </c>
    </row>
    <row r="1315" customFormat="false" ht="12.8" hidden="false" customHeight="false" outlineLevel="0" collapsed="false">
      <c r="A1315" s="30" t="s">
        <v>1459</v>
      </c>
      <c r="B1315" s="0" t="n">
        <v>53.400002</v>
      </c>
      <c r="C1315" s="0" t="n">
        <v>53.959999</v>
      </c>
      <c r="D1315" s="0" t="n">
        <v>52.970001</v>
      </c>
      <c r="E1315" s="0" t="n">
        <v>53.029999</v>
      </c>
      <c r="F1315" s="0" t="n">
        <v>53.029999</v>
      </c>
      <c r="G1315" s="0" t="n">
        <v>1033700</v>
      </c>
    </row>
    <row r="1316" customFormat="false" ht="12.8" hidden="false" customHeight="false" outlineLevel="0" collapsed="false">
      <c r="A1316" s="30" t="s">
        <v>1460</v>
      </c>
      <c r="B1316" s="0" t="n">
        <v>53.580002</v>
      </c>
      <c r="C1316" s="0" t="n">
        <v>53.619999</v>
      </c>
      <c r="D1316" s="0" t="n">
        <v>50.98</v>
      </c>
      <c r="E1316" s="0" t="n">
        <v>52</v>
      </c>
      <c r="F1316" s="0" t="n">
        <v>52</v>
      </c>
      <c r="G1316" s="0" t="n">
        <v>3221800</v>
      </c>
    </row>
    <row r="1317" customFormat="false" ht="12.8" hidden="false" customHeight="false" outlineLevel="0" collapsed="false">
      <c r="A1317" s="30" t="s">
        <v>1461</v>
      </c>
      <c r="B1317" s="0" t="n">
        <v>51.990002</v>
      </c>
      <c r="C1317" s="0" t="n">
        <v>52.709999</v>
      </c>
      <c r="D1317" s="0" t="n">
        <v>51.759998</v>
      </c>
      <c r="E1317" s="0" t="n">
        <v>52.330002</v>
      </c>
      <c r="F1317" s="0" t="n">
        <v>52.330002</v>
      </c>
      <c r="G1317" s="0" t="n">
        <v>1940700</v>
      </c>
    </row>
    <row r="1318" customFormat="false" ht="12.8" hidden="false" customHeight="false" outlineLevel="0" collapsed="false">
      <c r="A1318" s="30" t="s">
        <v>1462</v>
      </c>
      <c r="B1318" s="0" t="n">
        <v>52.689999</v>
      </c>
      <c r="C1318" s="0" t="n">
        <v>53.689999</v>
      </c>
      <c r="D1318" s="0" t="n">
        <v>52.639999</v>
      </c>
      <c r="E1318" s="0" t="n">
        <v>53.34</v>
      </c>
      <c r="F1318" s="0" t="n">
        <v>53.34</v>
      </c>
      <c r="G1318" s="0" t="n">
        <v>1718300</v>
      </c>
    </row>
    <row r="1319" customFormat="false" ht="12.8" hidden="false" customHeight="false" outlineLevel="0" collapsed="false">
      <c r="A1319" s="30" t="s">
        <v>1463</v>
      </c>
      <c r="B1319" s="0" t="n">
        <v>53.549999</v>
      </c>
      <c r="C1319" s="0" t="n">
        <v>53.939999</v>
      </c>
      <c r="D1319" s="0" t="n">
        <v>52.290001</v>
      </c>
      <c r="E1319" s="0" t="n">
        <v>52.419998</v>
      </c>
      <c r="F1319" s="0" t="n">
        <v>52.419998</v>
      </c>
      <c r="G1319" s="0" t="n">
        <v>1487600</v>
      </c>
    </row>
    <row r="1320" customFormat="false" ht="12.8" hidden="false" customHeight="false" outlineLevel="0" collapsed="false">
      <c r="A1320" s="30" t="s">
        <v>1464</v>
      </c>
      <c r="B1320" s="0" t="n">
        <v>52.77</v>
      </c>
      <c r="C1320" s="0" t="n">
        <v>53.799999</v>
      </c>
      <c r="D1320" s="0" t="n">
        <v>52.77</v>
      </c>
      <c r="E1320" s="0" t="n">
        <v>53.439999</v>
      </c>
      <c r="F1320" s="0" t="n">
        <v>53.439999</v>
      </c>
      <c r="G1320" s="0" t="n">
        <v>1223900</v>
      </c>
    </row>
    <row r="1321" customFormat="false" ht="12.8" hidden="false" customHeight="false" outlineLevel="0" collapsed="false">
      <c r="A1321" s="30" t="s">
        <v>1465</v>
      </c>
      <c r="B1321" s="0" t="n">
        <v>54</v>
      </c>
      <c r="C1321" s="0" t="n">
        <v>54.27</v>
      </c>
      <c r="D1321" s="0" t="n">
        <v>53.630001</v>
      </c>
      <c r="E1321" s="0" t="n">
        <v>53.880001</v>
      </c>
      <c r="F1321" s="0" t="n">
        <v>53.880001</v>
      </c>
      <c r="G1321" s="0" t="n">
        <v>1652700</v>
      </c>
    </row>
    <row r="1322" customFormat="false" ht="12.8" hidden="false" customHeight="false" outlineLevel="0" collapsed="false">
      <c r="A1322" s="30" t="s">
        <v>1466</v>
      </c>
      <c r="B1322" s="0" t="n">
        <v>56.130001</v>
      </c>
      <c r="C1322" s="0" t="n">
        <v>56.5</v>
      </c>
      <c r="D1322" s="0" t="n">
        <v>54.84</v>
      </c>
      <c r="E1322" s="0" t="n">
        <v>55.43</v>
      </c>
      <c r="F1322" s="0" t="n">
        <v>55.43</v>
      </c>
      <c r="G1322" s="0" t="n">
        <v>2829000</v>
      </c>
    </row>
    <row r="1323" customFormat="false" ht="12.8" hidden="false" customHeight="false" outlineLevel="0" collapsed="false">
      <c r="A1323" s="30" t="s">
        <v>1467</v>
      </c>
      <c r="B1323" s="0" t="n">
        <v>55.41</v>
      </c>
      <c r="C1323" s="0" t="n">
        <v>55.490002</v>
      </c>
      <c r="D1323" s="0" t="n">
        <v>54.560001</v>
      </c>
      <c r="E1323" s="0" t="n">
        <v>54.959999</v>
      </c>
      <c r="F1323" s="0" t="n">
        <v>54.959999</v>
      </c>
      <c r="G1323" s="0" t="n">
        <v>1342500</v>
      </c>
    </row>
    <row r="1324" customFormat="false" ht="12.8" hidden="false" customHeight="false" outlineLevel="0" collapsed="false">
      <c r="A1324" s="30" t="s">
        <v>1468</v>
      </c>
      <c r="B1324" s="0" t="n">
        <v>54.970001</v>
      </c>
      <c r="C1324" s="0" t="n">
        <v>55.73</v>
      </c>
      <c r="D1324" s="0" t="n">
        <v>54.849998</v>
      </c>
      <c r="E1324" s="0" t="n">
        <v>55.650002</v>
      </c>
      <c r="F1324" s="0" t="n">
        <v>55.650002</v>
      </c>
      <c r="G1324" s="0" t="n">
        <v>1410300</v>
      </c>
    </row>
    <row r="1325" customFormat="false" ht="12.8" hidden="false" customHeight="false" outlineLevel="0" collapsed="false">
      <c r="A1325" s="30" t="s">
        <v>1469</v>
      </c>
      <c r="B1325" s="0" t="n">
        <v>55.779999</v>
      </c>
      <c r="C1325" s="0" t="n">
        <v>57.080002</v>
      </c>
      <c r="D1325" s="0" t="n">
        <v>55.450001</v>
      </c>
      <c r="E1325" s="0" t="n">
        <v>56.75</v>
      </c>
      <c r="F1325" s="0" t="n">
        <v>56.75</v>
      </c>
      <c r="G1325" s="0" t="n">
        <v>2245600</v>
      </c>
    </row>
    <row r="1326" customFormat="false" ht="12.8" hidden="false" customHeight="false" outlineLevel="0" collapsed="false">
      <c r="A1326" s="30" t="s">
        <v>1470</v>
      </c>
      <c r="B1326" s="0" t="n">
        <v>57.18</v>
      </c>
      <c r="C1326" s="0" t="n">
        <v>57.369999</v>
      </c>
      <c r="D1326" s="0" t="n">
        <v>55.77</v>
      </c>
      <c r="E1326" s="0" t="n">
        <v>56.110001</v>
      </c>
      <c r="F1326" s="0" t="n">
        <v>56.110001</v>
      </c>
      <c r="G1326" s="0" t="n">
        <v>1416600</v>
      </c>
    </row>
    <row r="1327" customFormat="false" ht="12.8" hidden="false" customHeight="false" outlineLevel="0" collapsed="false">
      <c r="A1327" s="30" t="s">
        <v>1471</v>
      </c>
      <c r="B1327" s="0" t="n">
        <v>56.169998</v>
      </c>
      <c r="C1327" s="0" t="n">
        <v>56.610001</v>
      </c>
      <c r="D1327" s="0" t="n">
        <v>55.459999</v>
      </c>
      <c r="E1327" s="0" t="n">
        <v>56.380001</v>
      </c>
      <c r="F1327" s="0" t="n">
        <v>56.380001</v>
      </c>
      <c r="G1327" s="0" t="n">
        <v>1231600</v>
      </c>
    </row>
    <row r="1328" customFormat="false" ht="12.8" hidden="false" customHeight="false" outlineLevel="0" collapsed="false">
      <c r="A1328" s="30" t="s">
        <v>1472</v>
      </c>
      <c r="B1328" s="0" t="n">
        <v>57</v>
      </c>
      <c r="C1328" s="0" t="n">
        <v>57.150002</v>
      </c>
      <c r="D1328" s="0" t="n">
        <v>54.740002</v>
      </c>
      <c r="E1328" s="0" t="n">
        <v>55.049999</v>
      </c>
      <c r="F1328" s="0" t="n">
        <v>55.049999</v>
      </c>
      <c r="G1328" s="0" t="n">
        <v>2228300</v>
      </c>
    </row>
    <row r="1329" customFormat="false" ht="12.8" hidden="false" customHeight="false" outlineLevel="0" collapsed="false">
      <c r="A1329" s="30" t="s">
        <v>1473</v>
      </c>
      <c r="B1329" s="0" t="n">
        <v>55.049999</v>
      </c>
      <c r="C1329" s="0" t="n">
        <v>55.849998</v>
      </c>
      <c r="D1329" s="0" t="n">
        <v>54.52</v>
      </c>
      <c r="E1329" s="0" t="n">
        <v>54.75</v>
      </c>
      <c r="F1329" s="0" t="n">
        <v>54.75</v>
      </c>
      <c r="G1329" s="0" t="n">
        <v>1514300</v>
      </c>
    </row>
    <row r="1330" customFormat="false" ht="12.8" hidden="false" customHeight="false" outlineLevel="0" collapsed="false">
      <c r="A1330" s="30" t="s">
        <v>1474</v>
      </c>
      <c r="B1330" s="0" t="n">
        <v>54.959999</v>
      </c>
      <c r="C1330" s="0" t="n">
        <v>55.029999</v>
      </c>
      <c r="D1330" s="0" t="n">
        <v>53.330002</v>
      </c>
      <c r="E1330" s="0" t="n">
        <v>53.470001</v>
      </c>
      <c r="F1330" s="0" t="n">
        <v>53.470001</v>
      </c>
      <c r="G1330" s="0" t="n">
        <v>2295400</v>
      </c>
    </row>
    <row r="1331" customFormat="false" ht="12.8" hidden="false" customHeight="false" outlineLevel="0" collapsed="false">
      <c r="A1331" s="30" t="s">
        <v>1475</v>
      </c>
      <c r="B1331" s="0" t="n">
        <v>53.240002</v>
      </c>
      <c r="C1331" s="0" t="n">
        <v>53.889999</v>
      </c>
      <c r="D1331" s="0" t="n">
        <v>52.790001</v>
      </c>
      <c r="E1331" s="0" t="n">
        <v>53.860001</v>
      </c>
      <c r="F1331" s="0" t="n">
        <v>53.860001</v>
      </c>
      <c r="G1331" s="0" t="n">
        <v>2029400</v>
      </c>
    </row>
    <row r="1332" customFormat="false" ht="12.8" hidden="false" customHeight="false" outlineLevel="0" collapsed="false">
      <c r="A1332" s="30" t="s">
        <v>1476</v>
      </c>
      <c r="B1332" s="0" t="n">
        <v>54.93</v>
      </c>
      <c r="C1332" s="0" t="n">
        <v>55.779999</v>
      </c>
      <c r="D1332" s="0" t="n">
        <v>51.709999</v>
      </c>
      <c r="E1332" s="0" t="n">
        <v>52.029999</v>
      </c>
      <c r="F1332" s="0" t="n">
        <v>52.029999</v>
      </c>
      <c r="G1332" s="0" t="n">
        <v>3130200</v>
      </c>
    </row>
    <row r="1333" customFormat="false" ht="12.8" hidden="false" customHeight="false" outlineLevel="0" collapsed="false">
      <c r="A1333" s="30" t="s">
        <v>1477</v>
      </c>
      <c r="B1333" s="0" t="n">
        <v>52.110001</v>
      </c>
      <c r="C1333" s="0" t="n">
        <v>52.130001</v>
      </c>
      <c r="D1333" s="0" t="n">
        <v>50.689999</v>
      </c>
      <c r="E1333" s="0" t="n">
        <v>51.099998</v>
      </c>
      <c r="F1333" s="0" t="n">
        <v>51.099998</v>
      </c>
      <c r="G1333" s="0" t="n">
        <v>2026900</v>
      </c>
    </row>
    <row r="1334" customFormat="false" ht="12.8" hidden="false" customHeight="false" outlineLevel="0" collapsed="false">
      <c r="A1334" s="30" t="s">
        <v>1478</v>
      </c>
      <c r="B1334" s="0" t="n">
        <v>51.150002</v>
      </c>
      <c r="C1334" s="0" t="n">
        <v>51.799999</v>
      </c>
      <c r="D1334" s="0" t="n">
        <v>50.799999</v>
      </c>
      <c r="E1334" s="0" t="n">
        <v>51.509998</v>
      </c>
      <c r="F1334" s="0" t="n">
        <v>51.509998</v>
      </c>
      <c r="G1334" s="0" t="n">
        <v>1847500</v>
      </c>
    </row>
    <row r="1335" customFormat="false" ht="12.8" hidden="false" customHeight="false" outlineLevel="0" collapsed="false">
      <c r="A1335" s="30" t="s">
        <v>1479</v>
      </c>
      <c r="B1335" s="0" t="n">
        <v>51.009998</v>
      </c>
      <c r="C1335" s="0" t="n">
        <v>51.459999</v>
      </c>
      <c r="D1335" s="0" t="n">
        <v>50.16</v>
      </c>
      <c r="E1335" s="0" t="n">
        <v>50.310001</v>
      </c>
      <c r="F1335" s="0" t="n">
        <v>50.310001</v>
      </c>
      <c r="G1335" s="0" t="n">
        <v>2467100</v>
      </c>
    </row>
    <row r="1336" customFormat="false" ht="12.8" hidden="false" customHeight="false" outlineLevel="0" collapsed="false">
      <c r="A1336" s="30" t="s">
        <v>1480</v>
      </c>
      <c r="B1336" s="0" t="n">
        <v>50.310001</v>
      </c>
      <c r="C1336" s="0" t="n">
        <v>51.450001</v>
      </c>
      <c r="D1336" s="0" t="n">
        <v>50.25</v>
      </c>
      <c r="E1336" s="0" t="n">
        <v>50.650002</v>
      </c>
      <c r="F1336" s="0" t="n">
        <v>50.650002</v>
      </c>
      <c r="G1336" s="0" t="n">
        <v>1853500</v>
      </c>
    </row>
    <row r="1337" customFormat="false" ht="12.8" hidden="false" customHeight="false" outlineLevel="0" collapsed="false">
      <c r="A1337" s="30" t="s">
        <v>1481</v>
      </c>
      <c r="B1337" s="0" t="n">
        <v>50.860001</v>
      </c>
      <c r="C1337" s="0" t="n">
        <v>51.169998</v>
      </c>
      <c r="D1337" s="0" t="n">
        <v>50.48</v>
      </c>
      <c r="E1337" s="0" t="n">
        <v>51.16</v>
      </c>
      <c r="F1337" s="0" t="n">
        <v>51.16</v>
      </c>
      <c r="G1337" s="0" t="n">
        <v>1808800</v>
      </c>
    </row>
    <row r="1338" customFormat="false" ht="12.8" hidden="false" customHeight="false" outlineLevel="0" collapsed="false">
      <c r="A1338" s="30" t="s">
        <v>1482</v>
      </c>
      <c r="B1338" s="0" t="n">
        <v>51.380001</v>
      </c>
      <c r="C1338" s="0" t="n">
        <v>51.959999</v>
      </c>
      <c r="D1338" s="0" t="n">
        <v>51.200001</v>
      </c>
      <c r="E1338" s="0" t="n">
        <v>51.400002</v>
      </c>
      <c r="F1338" s="0" t="n">
        <v>51.400002</v>
      </c>
      <c r="G1338" s="0" t="n">
        <v>1119000</v>
      </c>
    </row>
    <row r="1339" customFormat="false" ht="12.8" hidden="false" customHeight="false" outlineLevel="0" collapsed="false">
      <c r="A1339" s="30" t="s">
        <v>1483</v>
      </c>
      <c r="B1339" s="0" t="n">
        <v>51.259998</v>
      </c>
      <c r="C1339" s="0" t="n">
        <v>51.549999</v>
      </c>
      <c r="D1339" s="0" t="n">
        <v>51</v>
      </c>
      <c r="E1339" s="0" t="n">
        <v>51.459999</v>
      </c>
      <c r="F1339" s="0" t="n">
        <v>51.459999</v>
      </c>
      <c r="G1339" s="0" t="n">
        <v>992800</v>
      </c>
    </row>
    <row r="1340" customFormat="false" ht="12.8" hidden="false" customHeight="false" outlineLevel="0" collapsed="false">
      <c r="A1340" s="30" t="s">
        <v>1484</v>
      </c>
      <c r="B1340" s="0" t="n">
        <v>51.48</v>
      </c>
      <c r="C1340" s="0" t="n">
        <v>51.740002</v>
      </c>
      <c r="D1340" s="0" t="n">
        <v>51.259998</v>
      </c>
      <c r="E1340" s="0" t="n">
        <v>51.419998</v>
      </c>
      <c r="F1340" s="0" t="n">
        <v>51.419998</v>
      </c>
      <c r="G1340" s="0" t="n">
        <v>1185300</v>
      </c>
    </row>
    <row r="1341" customFormat="false" ht="12.8" hidden="false" customHeight="false" outlineLevel="0" collapsed="false">
      <c r="A1341" s="30" t="s">
        <v>1485</v>
      </c>
      <c r="B1341" s="0" t="n">
        <v>51.32</v>
      </c>
      <c r="C1341" s="0" t="n">
        <v>51.82</v>
      </c>
      <c r="D1341" s="0" t="n">
        <v>51.240002</v>
      </c>
      <c r="E1341" s="0" t="n">
        <v>51.709999</v>
      </c>
      <c r="F1341" s="0" t="n">
        <v>51.709999</v>
      </c>
      <c r="G1341" s="0" t="n">
        <v>1494300</v>
      </c>
    </row>
    <row r="1342" customFormat="false" ht="12.8" hidden="false" customHeight="false" outlineLevel="0" collapsed="false">
      <c r="A1342" s="30" t="s">
        <v>1486</v>
      </c>
      <c r="B1342" s="0" t="n">
        <v>52</v>
      </c>
      <c r="C1342" s="0" t="n">
        <v>53</v>
      </c>
      <c r="D1342" s="0" t="n">
        <v>51.52</v>
      </c>
      <c r="E1342" s="0" t="n">
        <v>52.5</v>
      </c>
      <c r="F1342" s="0" t="n">
        <v>52.5</v>
      </c>
      <c r="G1342" s="0" t="n">
        <v>2375800</v>
      </c>
    </row>
    <row r="1343" customFormat="false" ht="12.8" hidden="false" customHeight="false" outlineLevel="0" collapsed="false">
      <c r="A1343" s="30" t="s">
        <v>1487</v>
      </c>
      <c r="B1343" s="0" t="n">
        <v>52.220001</v>
      </c>
      <c r="C1343" s="0" t="n">
        <v>52.860001</v>
      </c>
      <c r="D1343" s="0" t="n">
        <v>52.220001</v>
      </c>
      <c r="E1343" s="0" t="n">
        <v>52.490002</v>
      </c>
      <c r="F1343" s="0" t="n">
        <v>52.490002</v>
      </c>
      <c r="G1343" s="0" t="n">
        <v>2048200</v>
      </c>
    </row>
    <row r="1344" customFormat="false" ht="12.8" hidden="false" customHeight="false" outlineLevel="0" collapsed="false">
      <c r="A1344" s="30" t="s">
        <v>1488</v>
      </c>
      <c r="B1344" s="0" t="n">
        <v>52.5</v>
      </c>
      <c r="C1344" s="0" t="n">
        <v>53.189999</v>
      </c>
      <c r="D1344" s="0" t="n">
        <v>52.169998</v>
      </c>
      <c r="E1344" s="0" t="n">
        <v>52.970001</v>
      </c>
      <c r="F1344" s="0" t="n">
        <v>52.970001</v>
      </c>
      <c r="G1344" s="0" t="n">
        <v>1315100</v>
      </c>
    </row>
    <row r="1345" customFormat="false" ht="12.8" hidden="false" customHeight="false" outlineLevel="0" collapsed="false">
      <c r="A1345" s="30" t="s">
        <v>1489</v>
      </c>
      <c r="B1345" s="0" t="n">
        <v>53.189999</v>
      </c>
      <c r="C1345" s="0" t="n">
        <v>53.779999</v>
      </c>
      <c r="D1345" s="0" t="n">
        <v>53.040001</v>
      </c>
      <c r="E1345" s="0" t="n">
        <v>53.32</v>
      </c>
      <c r="F1345" s="0" t="n">
        <v>53.32</v>
      </c>
      <c r="G1345" s="0" t="n">
        <v>1570200</v>
      </c>
    </row>
    <row r="1346" customFormat="false" ht="12.8" hidden="false" customHeight="false" outlineLevel="0" collapsed="false">
      <c r="A1346" s="30" t="s">
        <v>1490</v>
      </c>
      <c r="B1346" s="0" t="n">
        <v>53.310001</v>
      </c>
      <c r="C1346" s="0" t="n">
        <v>53.549999</v>
      </c>
      <c r="D1346" s="0" t="n">
        <v>53.119999</v>
      </c>
      <c r="E1346" s="0" t="n">
        <v>53.18</v>
      </c>
      <c r="F1346" s="0" t="n">
        <v>53.18</v>
      </c>
      <c r="G1346" s="0" t="n">
        <v>1278800</v>
      </c>
    </row>
    <row r="1347" customFormat="false" ht="12.8" hidden="false" customHeight="false" outlineLevel="0" collapsed="false">
      <c r="A1347" s="30" t="s">
        <v>1491</v>
      </c>
      <c r="B1347" s="0" t="n">
        <v>52.830002</v>
      </c>
      <c r="C1347" s="0" t="n">
        <v>53.400002</v>
      </c>
      <c r="D1347" s="0" t="n">
        <v>52.419998</v>
      </c>
      <c r="E1347" s="0" t="n">
        <v>52.849998</v>
      </c>
      <c r="F1347" s="0" t="n">
        <v>52.849998</v>
      </c>
      <c r="G1347" s="0" t="n">
        <v>1438700</v>
      </c>
    </row>
    <row r="1348" customFormat="false" ht="12.8" hidden="false" customHeight="false" outlineLevel="0" collapsed="false">
      <c r="A1348" s="30" t="s">
        <v>1492</v>
      </c>
      <c r="B1348" s="0" t="n">
        <v>52.950001</v>
      </c>
      <c r="C1348" s="0" t="n">
        <v>53.889999</v>
      </c>
      <c r="D1348" s="0" t="n">
        <v>52.810001</v>
      </c>
      <c r="E1348" s="0" t="n">
        <v>53.669998</v>
      </c>
      <c r="F1348" s="0" t="n">
        <v>53.669998</v>
      </c>
      <c r="G1348" s="0" t="n">
        <v>1569100</v>
      </c>
    </row>
    <row r="1349" customFormat="false" ht="12.8" hidden="false" customHeight="false" outlineLevel="0" collapsed="false">
      <c r="A1349" s="30" t="s">
        <v>1493</v>
      </c>
      <c r="B1349" s="0" t="n">
        <v>53.580002</v>
      </c>
      <c r="C1349" s="0" t="n">
        <v>54.369999</v>
      </c>
      <c r="D1349" s="0" t="n">
        <v>53.419998</v>
      </c>
      <c r="E1349" s="0" t="n">
        <v>54.130001</v>
      </c>
      <c r="F1349" s="0" t="n">
        <v>54.130001</v>
      </c>
      <c r="G1349" s="0" t="n">
        <v>2213500</v>
      </c>
    </row>
    <row r="1350" customFormat="false" ht="12.8" hidden="false" customHeight="false" outlineLevel="0" collapsed="false">
      <c r="A1350" s="30" t="s">
        <v>1494</v>
      </c>
      <c r="B1350" s="0" t="n">
        <v>53.68</v>
      </c>
      <c r="C1350" s="0" t="n">
        <v>54.07</v>
      </c>
      <c r="D1350" s="0" t="n">
        <v>52.639999</v>
      </c>
      <c r="E1350" s="0" t="n">
        <v>52.810001</v>
      </c>
      <c r="F1350" s="0" t="n">
        <v>52.810001</v>
      </c>
      <c r="G1350" s="0" t="n">
        <v>2906000</v>
      </c>
    </row>
    <row r="1351" customFormat="false" ht="12.8" hidden="false" customHeight="false" outlineLevel="0" collapsed="false">
      <c r="A1351" s="30" t="s">
        <v>1495</v>
      </c>
      <c r="B1351" s="0" t="n">
        <v>53.16</v>
      </c>
      <c r="C1351" s="0" t="n">
        <v>53.220001</v>
      </c>
      <c r="D1351" s="0" t="n">
        <v>52.619999</v>
      </c>
      <c r="E1351" s="0" t="n">
        <v>52.77</v>
      </c>
      <c r="F1351" s="0" t="n">
        <v>52.77</v>
      </c>
      <c r="G1351" s="0" t="n">
        <v>1503500</v>
      </c>
    </row>
    <row r="1352" customFormat="false" ht="12.8" hidden="false" customHeight="false" outlineLevel="0" collapsed="false">
      <c r="A1352" s="30" t="s">
        <v>1496</v>
      </c>
      <c r="B1352" s="0" t="n">
        <v>52.869999</v>
      </c>
      <c r="C1352" s="0" t="n">
        <v>52.970001</v>
      </c>
      <c r="D1352" s="0" t="n">
        <v>52.040001</v>
      </c>
      <c r="E1352" s="0" t="n">
        <v>52.34</v>
      </c>
      <c r="F1352" s="0" t="n">
        <v>52.34</v>
      </c>
      <c r="G1352" s="0" t="n">
        <v>1763200</v>
      </c>
    </row>
    <row r="1353" customFormat="false" ht="12.8" hidden="false" customHeight="false" outlineLevel="0" collapsed="false">
      <c r="A1353" s="30" t="s">
        <v>1497</v>
      </c>
      <c r="B1353" s="0" t="n">
        <v>52.549999</v>
      </c>
      <c r="C1353" s="0" t="n">
        <v>53.200001</v>
      </c>
      <c r="D1353" s="0" t="n">
        <v>52.549999</v>
      </c>
      <c r="E1353" s="0" t="n">
        <v>53.18</v>
      </c>
      <c r="F1353" s="0" t="n">
        <v>53.18</v>
      </c>
      <c r="G1353" s="0" t="n">
        <v>1714200</v>
      </c>
    </row>
    <row r="1354" customFormat="false" ht="12.8" hidden="false" customHeight="false" outlineLevel="0" collapsed="false">
      <c r="A1354" s="30" t="s">
        <v>1498</v>
      </c>
      <c r="B1354" s="0" t="n">
        <v>53.259998</v>
      </c>
      <c r="C1354" s="0" t="n">
        <v>53.450001</v>
      </c>
      <c r="D1354" s="0" t="n">
        <v>52.860001</v>
      </c>
      <c r="E1354" s="0" t="n">
        <v>53.029999</v>
      </c>
      <c r="F1354" s="0" t="n">
        <v>53.029999</v>
      </c>
      <c r="G1354" s="0" t="n">
        <v>1468000</v>
      </c>
    </row>
    <row r="1355" customFormat="false" ht="12.8" hidden="false" customHeight="false" outlineLevel="0" collapsed="false">
      <c r="A1355" s="30" t="s">
        <v>1499</v>
      </c>
      <c r="B1355" s="0" t="n">
        <v>51.139999</v>
      </c>
      <c r="C1355" s="0" t="n">
        <v>51.650002</v>
      </c>
      <c r="D1355" s="0" t="n">
        <v>50.259998</v>
      </c>
      <c r="E1355" s="0" t="n">
        <v>50.799999</v>
      </c>
      <c r="F1355" s="0" t="n">
        <v>50.799999</v>
      </c>
      <c r="G1355" s="0" t="n">
        <v>3590800</v>
      </c>
    </row>
    <row r="1356" customFormat="false" ht="12.8" hidden="false" customHeight="false" outlineLevel="0" collapsed="false">
      <c r="A1356" s="30" t="s">
        <v>1500</v>
      </c>
      <c r="B1356" s="0" t="n">
        <v>50.73</v>
      </c>
      <c r="C1356" s="0" t="n">
        <v>51.580002</v>
      </c>
      <c r="D1356" s="0" t="n">
        <v>50.360001</v>
      </c>
      <c r="E1356" s="0" t="n">
        <v>51.549999</v>
      </c>
      <c r="F1356" s="0" t="n">
        <v>51.549999</v>
      </c>
      <c r="G1356" s="0" t="n">
        <v>1541400</v>
      </c>
    </row>
    <row r="1357" customFormat="false" ht="12.8" hidden="false" customHeight="false" outlineLevel="0" collapsed="false">
      <c r="A1357" s="30" t="s">
        <v>1501</v>
      </c>
      <c r="B1357" s="0" t="n">
        <v>51.810001</v>
      </c>
      <c r="C1357" s="0" t="n">
        <v>52.560001</v>
      </c>
      <c r="D1357" s="0" t="n">
        <v>51.599998</v>
      </c>
      <c r="E1357" s="0" t="n">
        <v>51.950001</v>
      </c>
      <c r="F1357" s="0" t="n">
        <v>51.950001</v>
      </c>
      <c r="G1357" s="0" t="n">
        <v>2833000</v>
      </c>
    </row>
    <row r="1358" customFormat="false" ht="12.8" hidden="false" customHeight="false" outlineLevel="0" collapsed="false">
      <c r="A1358" s="30" t="s">
        <v>1502</v>
      </c>
      <c r="B1358" s="0" t="n">
        <v>51.799999</v>
      </c>
      <c r="C1358" s="0" t="n">
        <v>51.82</v>
      </c>
      <c r="D1358" s="0" t="n">
        <v>51.32</v>
      </c>
      <c r="E1358" s="0" t="n">
        <v>51.75</v>
      </c>
      <c r="F1358" s="0" t="n">
        <v>51.75</v>
      </c>
      <c r="G1358" s="0" t="n">
        <v>888900</v>
      </c>
    </row>
    <row r="1359" customFormat="false" ht="12.8" hidden="false" customHeight="false" outlineLevel="0" collapsed="false">
      <c r="A1359" s="30" t="s">
        <v>1503</v>
      </c>
      <c r="B1359" s="0" t="n">
        <v>51.919998</v>
      </c>
      <c r="C1359" s="0" t="n">
        <v>52.509998</v>
      </c>
      <c r="D1359" s="0" t="n">
        <v>51.759998</v>
      </c>
      <c r="E1359" s="0" t="n">
        <v>52.27</v>
      </c>
      <c r="F1359" s="0" t="n">
        <v>52.27</v>
      </c>
      <c r="G1359" s="0" t="n">
        <v>763400</v>
      </c>
    </row>
    <row r="1360" customFormat="false" ht="12.8" hidden="false" customHeight="false" outlineLevel="0" collapsed="false">
      <c r="A1360" s="30" t="s">
        <v>1504</v>
      </c>
      <c r="B1360" s="0" t="n">
        <v>52.48</v>
      </c>
      <c r="C1360" s="0" t="n">
        <v>53.299999</v>
      </c>
      <c r="D1360" s="0" t="n">
        <v>52.169998</v>
      </c>
      <c r="E1360" s="0" t="n">
        <v>52.73</v>
      </c>
      <c r="F1360" s="0" t="n">
        <v>52.73</v>
      </c>
      <c r="G1360" s="0" t="n">
        <v>1071600</v>
      </c>
    </row>
    <row r="1361" customFormat="false" ht="12.8" hidden="false" customHeight="false" outlineLevel="0" collapsed="false">
      <c r="A1361" s="30" t="s">
        <v>1505</v>
      </c>
      <c r="B1361" s="0" t="n">
        <v>53.189999</v>
      </c>
      <c r="C1361" s="0" t="n">
        <v>54.610001</v>
      </c>
      <c r="D1361" s="0" t="n">
        <v>52.759998</v>
      </c>
      <c r="E1361" s="0" t="n">
        <v>53.439999</v>
      </c>
      <c r="F1361" s="0" t="n">
        <v>53.439999</v>
      </c>
      <c r="G1361" s="0" t="n">
        <v>2929000</v>
      </c>
    </row>
    <row r="1362" customFormat="false" ht="12.8" hidden="false" customHeight="false" outlineLevel="0" collapsed="false">
      <c r="A1362" s="30" t="s">
        <v>1506</v>
      </c>
      <c r="B1362" s="0" t="n">
        <v>54.07</v>
      </c>
      <c r="C1362" s="0" t="n">
        <v>55.110001</v>
      </c>
      <c r="D1362" s="0" t="n">
        <v>53.939999</v>
      </c>
      <c r="E1362" s="0" t="n">
        <v>54.450001</v>
      </c>
      <c r="F1362" s="0" t="n">
        <v>54.450001</v>
      </c>
      <c r="G1362" s="0" t="n">
        <v>2680700</v>
      </c>
    </row>
    <row r="1363" customFormat="false" ht="12.8" hidden="false" customHeight="false" outlineLevel="0" collapsed="false">
      <c r="A1363" s="30" t="s">
        <v>1507</v>
      </c>
      <c r="B1363" s="0" t="n">
        <v>53.830002</v>
      </c>
      <c r="C1363" s="0" t="n">
        <v>54.950001</v>
      </c>
      <c r="D1363" s="0" t="n">
        <v>53.349998</v>
      </c>
      <c r="E1363" s="0" t="n">
        <v>54.950001</v>
      </c>
      <c r="F1363" s="0" t="n">
        <v>54.950001</v>
      </c>
      <c r="G1363" s="0" t="n">
        <v>2345600</v>
      </c>
    </row>
    <row r="1364" customFormat="false" ht="12.8" hidden="false" customHeight="false" outlineLevel="0" collapsed="false">
      <c r="A1364" s="30" t="s">
        <v>1508</v>
      </c>
      <c r="B1364" s="0" t="n">
        <v>54.419998</v>
      </c>
      <c r="C1364" s="0" t="n">
        <v>54.650002</v>
      </c>
      <c r="D1364" s="0" t="n">
        <v>53.880001</v>
      </c>
      <c r="E1364" s="0" t="n">
        <v>54.549999</v>
      </c>
      <c r="F1364" s="0" t="n">
        <v>54.549999</v>
      </c>
      <c r="G1364" s="0" t="n">
        <v>1108400</v>
      </c>
    </row>
    <row r="1365" customFormat="false" ht="12.8" hidden="false" customHeight="false" outlineLevel="0" collapsed="false">
      <c r="A1365" s="30" t="s">
        <v>1509</v>
      </c>
      <c r="B1365" s="0" t="n">
        <v>54</v>
      </c>
      <c r="C1365" s="0" t="n">
        <v>54.119999</v>
      </c>
      <c r="D1365" s="0" t="n">
        <v>53.439999</v>
      </c>
      <c r="E1365" s="0" t="n">
        <v>53.610001</v>
      </c>
      <c r="F1365" s="0" t="n">
        <v>53.610001</v>
      </c>
      <c r="G1365" s="0" t="n">
        <v>3222300</v>
      </c>
    </row>
    <row r="1366" customFormat="false" ht="12.8" hidden="false" customHeight="false" outlineLevel="0" collapsed="false">
      <c r="A1366" s="30" t="s">
        <v>1510</v>
      </c>
      <c r="B1366" s="0" t="n">
        <v>53.439999</v>
      </c>
      <c r="C1366" s="0" t="n">
        <v>53.84</v>
      </c>
      <c r="D1366" s="0" t="n">
        <v>52.93</v>
      </c>
      <c r="E1366" s="0" t="n">
        <v>52.990002</v>
      </c>
      <c r="F1366" s="0" t="n">
        <v>52.990002</v>
      </c>
      <c r="G1366" s="0" t="n">
        <v>1197000</v>
      </c>
    </row>
    <row r="1367" customFormat="false" ht="12.8" hidden="false" customHeight="false" outlineLevel="0" collapsed="false">
      <c r="A1367" s="30" t="s">
        <v>1511</v>
      </c>
      <c r="B1367" s="0" t="n">
        <v>53.060001</v>
      </c>
      <c r="C1367" s="0" t="n">
        <v>53.099998</v>
      </c>
      <c r="D1367" s="0" t="n">
        <v>51.869999</v>
      </c>
      <c r="E1367" s="0" t="n">
        <v>51.900002</v>
      </c>
      <c r="F1367" s="0" t="n">
        <v>51.900002</v>
      </c>
      <c r="G1367" s="0" t="n">
        <v>926300</v>
      </c>
    </row>
    <row r="1368" customFormat="false" ht="12.8" hidden="false" customHeight="false" outlineLevel="0" collapsed="false">
      <c r="A1368" s="30" t="s">
        <v>1512</v>
      </c>
      <c r="B1368" s="0" t="n">
        <v>51.970001</v>
      </c>
      <c r="C1368" s="0" t="n">
        <v>52.200001</v>
      </c>
      <c r="D1368" s="0" t="n">
        <v>51.66</v>
      </c>
      <c r="E1368" s="0" t="n">
        <v>51.959999</v>
      </c>
      <c r="F1368" s="0" t="n">
        <v>51.959999</v>
      </c>
      <c r="G1368" s="0" t="n">
        <v>3261800</v>
      </c>
    </row>
    <row r="1369" customFormat="false" ht="12.8" hidden="false" customHeight="false" outlineLevel="0" collapsed="false">
      <c r="A1369" s="30" t="s">
        <v>1513</v>
      </c>
      <c r="B1369" s="0" t="n">
        <v>50.950001</v>
      </c>
      <c r="C1369" s="0" t="n">
        <v>50.950001</v>
      </c>
      <c r="D1369" s="0" t="n">
        <v>47.330002</v>
      </c>
      <c r="E1369" s="0" t="n">
        <v>48.77</v>
      </c>
      <c r="F1369" s="0" t="n">
        <v>48.77</v>
      </c>
      <c r="G1369" s="0" t="n">
        <v>5794700</v>
      </c>
    </row>
    <row r="1370" customFormat="false" ht="12.8" hidden="false" customHeight="false" outlineLevel="0" collapsed="false">
      <c r="A1370" s="30" t="s">
        <v>1514</v>
      </c>
      <c r="B1370" s="0" t="n">
        <v>48.73</v>
      </c>
      <c r="C1370" s="0" t="n">
        <v>49.700001</v>
      </c>
      <c r="D1370" s="0" t="n">
        <v>47.66</v>
      </c>
      <c r="E1370" s="0" t="n">
        <v>49.48</v>
      </c>
      <c r="F1370" s="0" t="n">
        <v>49.48</v>
      </c>
      <c r="G1370" s="0" t="n">
        <v>2771600</v>
      </c>
    </row>
    <row r="1371" customFormat="false" ht="12.8" hidden="false" customHeight="false" outlineLevel="0" collapsed="false">
      <c r="A1371" s="30" t="s">
        <v>1515</v>
      </c>
      <c r="B1371" s="0" t="n">
        <v>49.73</v>
      </c>
      <c r="C1371" s="0" t="n">
        <v>49.990002</v>
      </c>
      <c r="D1371" s="0" t="n">
        <v>48.02</v>
      </c>
      <c r="E1371" s="0" t="n">
        <v>48.099998</v>
      </c>
      <c r="F1371" s="0" t="n">
        <v>48.099998</v>
      </c>
      <c r="G1371" s="0" t="n">
        <v>3094200</v>
      </c>
    </row>
    <row r="1372" customFormat="false" ht="12.8" hidden="false" customHeight="false" outlineLevel="0" collapsed="false">
      <c r="A1372" s="30" t="s">
        <v>1516</v>
      </c>
      <c r="B1372" s="0" t="n">
        <v>48.16</v>
      </c>
      <c r="C1372" s="0" t="n">
        <v>48.16</v>
      </c>
      <c r="D1372" s="0" t="n">
        <v>47.060001</v>
      </c>
      <c r="E1372" s="0" t="n">
        <v>47.650002</v>
      </c>
      <c r="F1372" s="0" t="n">
        <v>47.650002</v>
      </c>
      <c r="G1372" s="0" t="n">
        <v>2232000</v>
      </c>
    </row>
    <row r="1373" customFormat="false" ht="12.8" hidden="false" customHeight="false" outlineLevel="0" collapsed="false">
      <c r="A1373" s="30" t="s">
        <v>1517</v>
      </c>
      <c r="B1373" s="0" t="n">
        <v>47.650002</v>
      </c>
      <c r="C1373" s="0" t="n">
        <v>47.970001</v>
      </c>
      <c r="D1373" s="0" t="n">
        <v>47.18</v>
      </c>
      <c r="E1373" s="0" t="n">
        <v>47.25</v>
      </c>
      <c r="F1373" s="0" t="n">
        <v>47.25</v>
      </c>
      <c r="G1373" s="0" t="n">
        <v>2972200</v>
      </c>
    </row>
    <row r="1374" customFormat="false" ht="12.8" hidden="false" customHeight="false" outlineLevel="0" collapsed="false">
      <c r="A1374" s="30" t="s">
        <v>1518</v>
      </c>
      <c r="B1374" s="0" t="n">
        <v>46.790001</v>
      </c>
      <c r="C1374" s="0" t="n">
        <v>47.23</v>
      </c>
      <c r="D1374" s="0" t="n">
        <v>46.400002</v>
      </c>
      <c r="E1374" s="0" t="n">
        <v>47.060001</v>
      </c>
      <c r="F1374" s="0" t="n">
        <v>47.060001</v>
      </c>
      <c r="G1374" s="0" t="n">
        <v>1973800</v>
      </c>
    </row>
    <row r="1375" customFormat="false" ht="12.8" hidden="false" customHeight="false" outlineLevel="0" collapsed="false">
      <c r="A1375" s="30" t="s">
        <v>1519</v>
      </c>
      <c r="B1375" s="0" t="n">
        <v>47.259998</v>
      </c>
      <c r="C1375" s="0" t="n">
        <v>47.389999</v>
      </c>
      <c r="D1375" s="0" t="n">
        <v>46.549999</v>
      </c>
      <c r="E1375" s="0" t="n">
        <v>46.650002</v>
      </c>
      <c r="F1375" s="0" t="n">
        <v>46.650002</v>
      </c>
      <c r="G1375" s="0" t="n">
        <v>926900</v>
      </c>
    </row>
    <row r="1376" customFormat="false" ht="12.8" hidden="false" customHeight="false" outlineLevel="0" collapsed="false">
      <c r="A1376" s="30" t="s">
        <v>1520</v>
      </c>
      <c r="B1376" s="0" t="n">
        <v>46.98</v>
      </c>
      <c r="C1376" s="0" t="n">
        <v>46.98</v>
      </c>
      <c r="D1376" s="0" t="n">
        <v>46.16</v>
      </c>
      <c r="E1376" s="0" t="n">
        <v>46.619999</v>
      </c>
      <c r="F1376" s="0" t="n">
        <v>46.619999</v>
      </c>
      <c r="G1376" s="0" t="n">
        <v>2244700</v>
      </c>
    </row>
    <row r="1377" customFormat="false" ht="12.8" hidden="false" customHeight="false" outlineLevel="0" collapsed="false">
      <c r="A1377" s="30" t="s">
        <v>1521</v>
      </c>
      <c r="B1377" s="0" t="n">
        <v>46.450001</v>
      </c>
      <c r="C1377" s="0" t="n">
        <v>47.209999</v>
      </c>
      <c r="D1377" s="0" t="n">
        <v>46.450001</v>
      </c>
      <c r="E1377" s="0" t="n">
        <v>47.049999</v>
      </c>
      <c r="F1377" s="0" t="n">
        <v>47.049999</v>
      </c>
      <c r="G1377" s="0" t="n">
        <v>919400</v>
      </c>
    </row>
    <row r="1378" customFormat="false" ht="12.8" hidden="false" customHeight="false" outlineLevel="0" collapsed="false">
      <c r="A1378" s="30" t="s">
        <v>1522</v>
      </c>
      <c r="B1378" s="0" t="n">
        <v>47.419998</v>
      </c>
      <c r="C1378" s="0" t="n">
        <v>48.060001</v>
      </c>
      <c r="D1378" s="0" t="n">
        <v>47.169998</v>
      </c>
      <c r="E1378" s="0" t="n">
        <v>47.77</v>
      </c>
      <c r="F1378" s="0" t="n">
        <v>47.77</v>
      </c>
      <c r="G1378" s="0" t="n">
        <v>1176400</v>
      </c>
    </row>
    <row r="1379" customFormat="false" ht="12.8" hidden="false" customHeight="false" outlineLevel="0" collapsed="false">
      <c r="A1379" s="30" t="s">
        <v>1523</v>
      </c>
      <c r="B1379" s="0" t="n">
        <v>47.709999</v>
      </c>
      <c r="C1379" s="0" t="n">
        <v>48.18</v>
      </c>
      <c r="D1379" s="0" t="n">
        <v>47.490002</v>
      </c>
      <c r="E1379" s="0" t="n">
        <v>47.599998</v>
      </c>
      <c r="F1379" s="0" t="n">
        <v>47.599998</v>
      </c>
      <c r="G1379" s="0" t="n">
        <v>1511700</v>
      </c>
    </row>
    <row r="1380" customFormat="false" ht="12.8" hidden="false" customHeight="false" outlineLevel="0" collapsed="false">
      <c r="A1380" s="30" t="s">
        <v>1524</v>
      </c>
      <c r="B1380" s="0" t="n">
        <v>47.130001</v>
      </c>
      <c r="C1380" s="0" t="n">
        <v>47.799999</v>
      </c>
      <c r="D1380" s="0" t="n">
        <v>46.959999</v>
      </c>
      <c r="E1380" s="0" t="n">
        <v>47.610001</v>
      </c>
      <c r="F1380" s="0" t="n">
        <v>47.610001</v>
      </c>
      <c r="G1380" s="0" t="n">
        <v>2035400</v>
      </c>
    </row>
    <row r="1381" customFormat="false" ht="12.8" hidden="false" customHeight="false" outlineLevel="0" collapsed="false">
      <c r="A1381" s="30" t="s">
        <v>1525</v>
      </c>
      <c r="B1381" s="0" t="n">
        <v>47.990002</v>
      </c>
      <c r="C1381" s="0" t="n">
        <v>48.380001</v>
      </c>
      <c r="D1381" s="0" t="n">
        <v>47.790001</v>
      </c>
      <c r="E1381" s="0" t="n">
        <v>47.959999</v>
      </c>
      <c r="F1381" s="0" t="n">
        <v>47.959999</v>
      </c>
      <c r="G1381" s="0" t="n">
        <v>1275300</v>
      </c>
    </row>
    <row r="1382" customFormat="false" ht="12.8" hidden="false" customHeight="false" outlineLevel="0" collapsed="false">
      <c r="A1382" s="30" t="s">
        <v>1526</v>
      </c>
      <c r="B1382" s="0" t="n">
        <v>47.889999</v>
      </c>
      <c r="C1382" s="0" t="n">
        <v>48.09</v>
      </c>
      <c r="D1382" s="0" t="n">
        <v>47.02</v>
      </c>
      <c r="E1382" s="0" t="n">
        <v>47.080002</v>
      </c>
      <c r="F1382" s="0" t="n">
        <v>47.080002</v>
      </c>
      <c r="G1382" s="0" t="n">
        <v>1927700</v>
      </c>
    </row>
    <row r="1383" customFormat="false" ht="12.8" hidden="false" customHeight="false" outlineLevel="0" collapsed="false">
      <c r="A1383" s="30" t="s">
        <v>1527</v>
      </c>
      <c r="B1383" s="0" t="n">
        <v>47.310001</v>
      </c>
      <c r="C1383" s="0" t="n">
        <v>47.669998</v>
      </c>
      <c r="D1383" s="0" t="n">
        <v>46.919998</v>
      </c>
      <c r="E1383" s="0" t="n">
        <v>47.189999</v>
      </c>
      <c r="F1383" s="0" t="n">
        <v>47.189999</v>
      </c>
      <c r="G1383" s="0" t="n">
        <v>1617700</v>
      </c>
    </row>
    <row r="1384" customFormat="false" ht="12.8" hidden="false" customHeight="false" outlineLevel="0" collapsed="false">
      <c r="A1384" s="30" t="s">
        <v>1528</v>
      </c>
      <c r="B1384" s="0" t="n">
        <v>47.150002</v>
      </c>
      <c r="C1384" s="0" t="n">
        <v>47.900002</v>
      </c>
      <c r="D1384" s="0" t="n">
        <v>46.93</v>
      </c>
      <c r="E1384" s="0" t="n">
        <v>47.57</v>
      </c>
      <c r="F1384" s="0" t="n">
        <v>47.57</v>
      </c>
      <c r="G1384" s="0" t="n">
        <v>1546200</v>
      </c>
    </row>
    <row r="1385" customFormat="false" ht="12.8" hidden="false" customHeight="false" outlineLevel="0" collapsed="false">
      <c r="A1385" s="30" t="s">
        <v>1529</v>
      </c>
      <c r="B1385" s="0" t="n">
        <v>49.220001</v>
      </c>
      <c r="C1385" s="0" t="n">
        <v>51.700001</v>
      </c>
      <c r="D1385" s="0" t="n">
        <v>49</v>
      </c>
      <c r="E1385" s="0" t="n">
        <v>50.139999</v>
      </c>
      <c r="F1385" s="0" t="n">
        <v>50.139999</v>
      </c>
      <c r="G1385" s="0" t="n">
        <v>6735000</v>
      </c>
    </row>
    <row r="1386" customFormat="false" ht="12.8" hidden="false" customHeight="false" outlineLevel="0" collapsed="false">
      <c r="A1386" s="30" t="s">
        <v>1530</v>
      </c>
      <c r="B1386" s="0" t="n">
        <v>50.040001</v>
      </c>
      <c r="C1386" s="0" t="n">
        <v>50.150002</v>
      </c>
      <c r="D1386" s="0" t="n">
        <v>49.259998</v>
      </c>
      <c r="E1386" s="0" t="n">
        <v>49.849998</v>
      </c>
      <c r="F1386" s="0" t="n">
        <v>49.849998</v>
      </c>
      <c r="G1386" s="0" t="n">
        <v>2211600</v>
      </c>
    </row>
    <row r="1387" customFormat="false" ht="12.8" hidden="false" customHeight="false" outlineLevel="0" collapsed="false">
      <c r="A1387" s="30" t="s">
        <v>1531</v>
      </c>
      <c r="B1387" s="0" t="n">
        <v>49.73</v>
      </c>
      <c r="C1387" s="0" t="n">
        <v>49.790001</v>
      </c>
      <c r="D1387" s="0" t="n">
        <v>49.330002</v>
      </c>
      <c r="E1387" s="0" t="n">
        <v>49.540001</v>
      </c>
      <c r="F1387" s="0" t="n">
        <v>49.540001</v>
      </c>
      <c r="G1387" s="0" t="n">
        <v>1180600</v>
      </c>
    </row>
    <row r="1388" customFormat="false" ht="12.8" hidden="false" customHeight="false" outlineLevel="0" collapsed="false">
      <c r="A1388" s="30" t="s">
        <v>1532</v>
      </c>
      <c r="B1388" s="0" t="n">
        <v>49.900002</v>
      </c>
      <c r="C1388" s="0" t="n">
        <v>50.150002</v>
      </c>
      <c r="D1388" s="0" t="n">
        <v>49.66</v>
      </c>
      <c r="E1388" s="0" t="n">
        <v>49.849998</v>
      </c>
      <c r="F1388" s="0" t="n">
        <v>49.849998</v>
      </c>
      <c r="G1388" s="0" t="n">
        <v>2530600</v>
      </c>
    </row>
    <row r="1389" customFormat="false" ht="12.8" hidden="false" customHeight="false" outlineLevel="0" collapsed="false">
      <c r="A1389" s="30" t="s">
        <v>1533</v>
      </c>
      <c r="B1389" s="0" t="n">
        <v>50.23</v>
      </c>
      <c r="C1389" s="0" t="n">
        <v>50.380001</v>
      </c>
      <c r="D1389" s="0" t="n">
        <v>49.25</v>
      </c>
      <c r="E1389" s="0" t="n">
        <v>49.849998</v>
      </c>
      <c r="F1389" s="0" t="n">
        <v>49.849998</v>
      </c>
      <c r="G1389" s="0" t="n">
        <v>2826800</v>
      </c>
    </row>
    <row r="1390" customFormat="false" ht="12.8" hidden="false" customHeight="false" outlineLevel="0" collapsed="false">
      <c r="A1390" s="30" t="s">
        <v>1534</v>
      </c>
      <c r="B1390" s="0" t="n">
        <v>49.610001</v>
      </c>
      <c r="C1390" s="0" t="n">
        <v>50.200001</v>
      </c>
      <c r="D1390" s="0" t="n">
        <v>49.16</v>
      </c>
      <c r="E1390" s="0" t="n">
        <v>50.16</v>
      </c>
      <c r="F1390" s="0" t="n">
        <v>50.16</v>
      </c>
      <c r="G1390" s="0" t="n">
        <v>1686400</v>
      </c>
    </row>
    <row r="1391" customFormat="false" ht="12.8" hidden="false" customHeight="false" outlineLevel="0" collapsed="false">
      <c r="A1391" s="30" t="s">
        <v>1535</v>
      </c>
      <c r="B1391" s="0" t="n">
        <v>50.040001</v>
      </c>
      <c r="C1391" s="0" t="n">
        <v>50.610001</v>
      </c>
      <c r="D1391" s="0" t="n">
        <v>49.900002</v>
      </c>
      <c r="E1391" s="0" t="n">
        <v>50.049999</v>
      </c>
      <c r="F1391" s="0" t="n">
        <v>50.049999</v>
      </c>
      <c r="G1391" s="0" t="n">
        <v>1017500</v>
      </c>
    </row>
    <row r="1392" customFormat="false" ht="12.8" hidden="false" customHeight="false" outlineLevel="0" collapsed="false">
      <c r="A1392" s="30" t="s">
        <v>1536</v>
      </c>
      <c r="B1392" s="0" t="n">
        <v>50.639999</v>
      </c>
      <c r="C1392" s="0" t="n">
        <v>50.68</v>
      </c>
      <c r="D1392" s="0" t="n">
        <v>49.639999</v>
      </c>
      <c r="E1392" s="0" t="n">
        <v>49.759998</v>
      </c>
      <c r="F1392" s="0" t="n">
        <v>49.759998</v>
      </c>
      <c r="G1392" s="0" t="n">
        <v>1236600</v>
      </c>
    </row>
    <row r="1393" customFormat="false" ht="12.8" hidden="false" customHeight="false" outlineLevel="0" collapsed="false">
      <c r="A1393" s="30" t="s">
        <v>1537</v>
      </c>
      <c r="B1393" s="0" t="n">
        <v>49.59</v>
      </c>
      <c r="C1393" s="0" t="n">
        <v>50.169998</v>
      </c>
      <c r="D1393" s="0" t="n">
        <v>49.450001</v>
      </c>
      <c r="E1393" s="0" t="n">
        <v>49.759998</v>
      </c>
      <c r="F1393" s="0" t="n">
        <v>49.759998</v>
      </c>
      <c r="G1393" s="0" t="n">
        <v>1238700</v>
      </c>
    </row>
    <row r="1394" customFormat="false" ht="12.8" hidden="false" customHeight="false" outlineLevel="0" collapsed="false">
      <c r="A1394" s="30" t="s">
        <v>1538</v>
      </c>
      <c r="B1394" s="0" t="n">
        <v>49.950001</v>
      </c>
      <c r="C1394" s="0" t="n">
        <v>50.27</v>
      </c>
      <c r="D1394" s="0" t="n">
        <v>49.52</v>
      </c>
      <c r="E1394" s="0" t="n">
        <v>50.029999</v>
      </c>
      <c r="F1394" s="0" t="n">
        <v>50.029999</v>
      </c>
      <c r="G1394" s="0" t="n">
        <v>2079500</v>
      </c>
    </row>
    <row r="1395" customFormat="false" ht="12.8" hidden="false" customHeight="false" outlineLevel="0" collapsed="false">
      <c r="A1395" s="30" t="s">
        <v>1539</v>
      </c>
      <c r="B1395" s="0" t="n">
        <v>50.029999</v>
      </c>
      <c r="C1395" s="0" t="n">
        <v>50.360001</v>
      </c>
      <c r="D1395" s="0" t="n">
        <v>49.220001</v>
      </c>
      <c r="E1395" s="0" t="n">
        <v>49.220001</v>
      </c>
      <c r="F1395" s="0" t="n">
        <v>49.220001</v>
      </c>
      <c r="G1395" s="0" t="n">
        <v>1273700</v>
      </c>
    </row>
    <row r="1396" customFormat="false" ht="12.8" hidden="false" customHeight="false" outlineLevel="0" collapsed="false">
      <c r="A1396" s="30" t="s">
        <v>1540</v>
      </c>
      <c r="B1396" s="0" t="n">
        <v>48.75</v>
      </c>
      <c r="C1396" s="0" t="n">
        <v>49.720001</v>
      </c>
      <c r="D1396" s="0" t="n">
        <v>47.779999</v>
      </c>
      <c r="E1396" s="0" t="n">
        <v>49.68</v>
      </c>
      <c r="F1396" s="0" t="n">
        <v>49.68</v>
      </c>
      <c r="G1396" s="0" t="n">
        <v>2028300</v>
      </c>
    </row>
    <row r="1397" customFormat="false" ht="12.8" hidden="false" customHeight="false" outlineLevel="0" collapsed="false">
      <c r="A1397" s="30" t="s">
        <v>1541</v>
      </c>
      <c r="B1397" s="0" t="n">
        <v>49.830002</v>
      </c>
      <c r="C1397" s="0" t="n">
        <v>50.259998</v>
      </c>
      <c r="D1397" s="0" t="n">
        <v>49.5</v>
      </c>
      <c r="E1397" s="0" t="n">
        <v>49.810001</v>
      </c>
      <c r="F1397" s="0" t="n">
        <v>49.810001</v>
      </c>
      <c r="G1397" s="0" t="n">
        <v>1313000</v>
      </c>
    </row>
    <row r="1398" customFormat="false" ht="12.8" hidden="false" customHeight="false" outlineLevel="0" collapsed="false">
      <c r="A1398" s="30" t="s">
        <v>1542</v>
      </c>
      <c r="B1398" s="0" t="n">
        <v>49.599998</v>
      </c>
      <c r="C1398" s="0" t="n">
        <v>49.860001</v>
      </c>
      <c r="D1398" s="0" t="n">
        <v>49.27</v>
      </c>
      <c r="E1398" s="0" t="n">
        <v>49.75</v>
      </c>
      <c r="F1398" s="0" t="n">
        <v>49.75</v>
      </c>
      <c r="G1398" s="0" t="n">
        <v>1099500</v>
      </c>
    </row>
    <row r="1399" customFormat="false" ht="12.8" hidden="false" customHeight="false" outlineLevel="0" collapsed="false">
      <c r="A1399" s="30" t="s">
        <v>1543</v>
      </c>
      <c r="B1399" s="0" t="n">
        <v>49.599998</v>
      </c>
      <c r="C1399" s="0" t="n">
        <v>50.049999</v>
      </c>
      <c r="D1399" s="0" t="n">
        <v>49.540001</v>
      </c>
      <c r="E1399" s="0" t="n">
        <v>49.610001</v>
      </c>
      <c r="F1399" s="0" t="n">
        <v>49.610001</v>
      </c>
      <c r="G1399" s="0" t="n">
        <v>1365400</v>
      </c>
    </row>
    <row r="1400" customFormat="false" ht="12.8" hidden="false" customHeight="false" outlineLevel="0" collapsed="false">
      <c r="A1400" s="30" t="s">
        <v>1544</v>
      </c>
      <c r="B1400" s="0" t="n">
        <v>49.759998</v>
      </c>
      <c r="C1400" s="0" t="n">
        <v>49.91</v>
      </c>
      <c r="D1400" s="0" t="n">
        <v>48.880001</v>
      </c>
      <c r="E1400" s="0" t="n">
        <v>48.93</v>
      </c>
      <c r="F1400" s="0" t="n">
        <v>48.93</v>
      </c>
      <c r="G1400" s="0" t="n">
        <v>1794000</v>
      </c>
    </row>
    <row r="1401" customFormat="false" ht="12.8" hidden="false" customHeight="false" outlineLevel="0" collapsed="false">
      <c r="A1401" s="30" t="s">
        <v>1545</v>
      </c>
      <c r="B1401" s="0" t="n">
        <v>51.459999</v>
      </c>
      <c r="C1401" s="0" t="n">
        <v>51.599998</v>
      </c>
      <c r="D1401" s="0" t="n">
        <v>49.869999</v>
      </c>
      <c r="E1401" s="0" t="n">
        <v>50.950001</v>
      </c>
      <c r="F1401" s="0" t="n">
        <v>50.950001</v>
      </c>
      <c r="G1401" s="0" t="n">
        <v>4387800</v>
      </c>
    </row>
    <row r="1402" customFormat="false" ht="12.8" hidden="false" customHeight="false" outlineLevel="0" collapsed="false">
      <c r="A1402" s="30" t="s">
        <v>1546</v>
      </c>
      <c r="B1402" s="0" t="n">
        <v>51.360001</v>
      </c>
      <c r="C1402" s="0" t="n">
        <v>51.360001</v>
      </c>
      <c r="D1402" s="0" t="n">
        <v>49.880001</v>
      </c>
      <c r="E1402" s="0" t="n">
        <v>50.610001</v>
      </c>
      <c r="F1402" s="0" t="n">
        <v>50.610001</v>
      </c>
      <c r="G1402" s="0" t="n">
        <v>1852900</v>
      </c>
    </row>
    <row r="1403" customFormat="false" ht="12.8" hidden="false" customHeight="false" outlineLevel="0" collapsed="false">
      <c r="A1403" s="30" t="s">
        <v>1547</v>
      </c>
      <c r="B1403" s="0" t="n">
        <v>50.59</v>
      </c>
      <c r="C1403" s="0" t="n">
        <v>51.509998</v>
      </c>
      <c r="D1403" s="0" t="n">
        <v>50.43</v>
      </c>
      <c r="E1403" s="0" t="n">
        <v>51.16</v>
      </c>
      <c r="F1403" s="0" t="n">
        <v>51.16</v>
      </c>
      <c r="G1403" s="0" t="n">
        <v>2530400</v>
      </c>
    </row>
    <row r="1404" customFormat="false" ht="12.8" hidden="false" customHeight="false" outlineLevel="0" collapsed="false">
      <c r="A1404" s="30" t="s">
        <v>1548</v>
      </c>
      <c r="B1404" s="0" t="n">
        <v>51.119999</v>
      </c>
      <c r="C1404" s="0" t="n">
        <v>52.189999</v>
      </c>
      <c r="D1404" s="0" t="n">
        <v>50.82</v>
      </c>
      <c r="E1404" s="0" t="n">
        <v>52.02</v>
      </c>
      <c r="F1404" s="0" t="n">
        <v>52.02</v>
      </c>
      <c r="G1404" s="0" t="n">
        <v>2275800</v>
      </c>
    </row>
    <row r="1405" customFormat="false" ht="12.8" hidden="false" customHeight="false" outlineLevel="0" collapsed="false">
      <c r="A1405" s="30" t="s">
        <v>1549</v>
      </c>
      <c r="B1405" s="0" t="n">
        <v>51.470001</v>
      </c>
      <c r="C1405" s="0" t="n">
        <v>52.029999</v>
      </c>
      <c r="D1405" s="0" t="n">
        <v>51.209999</v>
      </c>
      <c r="E1405" s="0" t="n">
        <v>51.970001</v>
      </c>
      <c r="F1405" s="0" t="n">
        <v>51.970001</v>
      </c>
      <c r="G1405" s="0" t="n">
        <v>1886100</v>
      </c>
    </row>
    <row r="1406" customFormat="false" ht="12.8" hidden="false" customHeight="false" outlineLevel="0" collapsed="false">
      <c r="A1406" s="30" t="s">
        <v>1550</v>
      </c>
      <c r="B1406" s="0" t="n">
        <v>52.200001</v>
      </c>
      <c r="C1406" s="0" t="n">
        <v>52.599998</v>
      </c>
      <c r="D1406" s="0" t="n">
        <v>51.830002</v>
      </c>
      <c r="E1406" s="0" t="n">
        <v>51.889999</v>
      </c>
      <c r="F1406" s="0" t="n">
        <v>51.889999</v>
      </c>
      <c r="G1406" s="0" t="n">
        <v>1132400</v>
      </c>
    </row>
    <row r="1407" customFormat="false" ht="12.8" hidden="false" customHeight="false" outlineLevel="0" collapsed="false">
      <c r="A1407" s="30" t="s">
        <v>1551</v>
      </c>
      <c r="B1407" s="0" t="n">
        <v>51.939999</v>
      </c>
      <c r="C1407" s="0" t="n">
        <v>52.599998</v>
      </c>
      <c r="D1407" s="0" t="n">
        <v>51.57</v>
      </c>
      <c r="E1407" s="0" t="n">
        <v>52.490002</v>
      </c>
      <c r="F1407" s="0" t="n">
        <v>52.490002</v>
      </c>
      <c r="G1407" s="0" t="n">
        <v>2498000</v>
      </c>
    </row>
    <row r="1408" customFormat="false" ht="12.8" hidden="false" customHeight="false" outlineLevel="0" collapsed="false">
      <c r="A1408" s="30" t="s">
        <v>1552</v>
      </c>
      <c r="B1408" s="0" t="n">
        <v>52.369999</v>
      </c>
      <c r="C1408" s="0" t="n">
        <v>53.34</v>
      </c>
      <c r="D1408" s="0" t="n">
        <v>52.369999</v>
      </c>
      <c r="E1408" s="0" t="n">
        <v>53.080002</v>
      </c>
      <c r="F1408" s="0" t="n">
        <v>53.080002</v>
      </c>
      <c r="G1408" s="0" t="n">
        <v>2169500</v>
      </c>
    </row>
    <row r="1409" customFormat="false" ht="12.8" hidden="false" customHeight="false" outlineLevel="0" collapsed="false">
      <c r="A1409" s="30" t="s">
        <v>1553</v>
      </c>
      <c r="B1409" s="0" t="n">
        <v>53.02</v>
      </c>
      <c r="C1409" s="0" t="n">
        <v>53.779999</v>
      </c>
      <c r="D1409" s="0" t="n">
        <v>53.02</v>
      </c>
      <c r="E1409" s="0" t="n">
        <v>53.360001</v>
      </c>
      <c r="F1409" s="0" t="n">
        <v>53.360001</v>
      </c>
      <c r="G1409" s="0" t="n">
        <v>1509800</v>
      </c>
    </row>
    <row r="1410" customFormat="false" ht="12.8" hidden="false" customHeight="false" outlineLevel="0" collapsed="false">
      <c r="A1410" s="30" t="s">
        <v>1554</v>
      </c>
      <c r="B1410" s="0" t="n">
        <v>53.240002</v>
      </c>
      <c r="C1410" s="0" t="n">
        <v>53.240002</v>
      </c>
      <c r="D1410" s="0" t="n">
        <v>52.57</v>
      </c>
      <c r="E1410" s="0" t="n">
        <v>52.59</v>
      </c>
      <c r="F1410" s="0" t="n">
        <v>52.59</v>
      </c>
      <c r="G1410" s="0" t="n">
        <v>1175200</v>
      </c>
    </row>
    <row r="1411" customFormat="false" ht="12.8" hidden="false" customHeight="false" outlineLevel="0" collapsed="false">
      <c r="A1411" s="30" t="s">
        <v>1555</v>
      </c>
      <c r="B1411" s="0" t="n">
        <v>52.34</v>
      </c>
      <c r="C1411" s="0" t="n">
        <v>52.68</v>
      </c>
      <c r="D1411" s="0" t="n">
        <v>52.16</v>
      </c>
      <c r="E1411" s="0" t="n">
        <v>52.380001</v>
      </c>
      <c r="F1411" s="0" t="n">
        <v>52.380001</v>
      </c>
      <c r="G1411" s="0" t="n">
        <v>1085900</v>
      </c>
    </row>
    <row r="1412" customFormat="false" ht="12.8" hidden="false" customHeight="false" outlineLevel="0" collapsed="false">
      <c r="A1412" s="30" t="s">
        <v>1556</v>
      </c>
      <c r="B1412" s="0" t="n">
        <v>52.68</v>
      </c>
      <c r="C1412" s="0" t="n">
        <v>53.27</v>
      </c>
      <c r="D1412" s="0" t="n">
        <v>52.299999</v>
      </c>
      <c r="E1412" s="0" t="n">
        <v>53.07</v>
      </c>
      <c r="F1412" s="0" t="n">
        <v>53.07</v>
      </c>
      <c r="G1412" s="0" t="n">
        <v>966400</v>
      </c>
    </row>
    <row r="1413" customFormat="false" ht="12.8" hidden="false" customHeight="false" outlineLevel="0" collapsed="false">
      <c r="A1413" s="30" t="s">
        <v>1557</v>
      </c>
      <c r="B1413" s="0" t="n">
        <v>53.400002</v>
      </c>
      <c r="C1413" s="0" t="n">
        <v>53.84</v>
      </c>
      <c r="D1413" s="0" t="n">
        <v>53.32</v>
      </c>
      <c r="E1413" s="0" t="n">
        <v>53.43</v>
      </c>
      <c r="F1413" s="0" t="n">
        <v>53.43</v>
      </c>
      <c r="G1413" s="0" t="n">
        <v>1203800</v>
      </c>
    </row>
    <row r="1414" customFormat="false" ht="12.8" hidden="false" customHeight="false" outlineLevel="0" collapsed="false">
      <c r="A1414" s="30" t="s">
        <v>1558</v>
      </c>
      <c r="B1414" s="0" t="n">
        <v>53.459999</v>
      </c>
      <c r="C1414" s="0" t="n">
        <v>53.66</v>
      </c>
      <c r="D1414" s="0" t="n">
        <v>53.080002</v>
      </c>
      <c r="E1414" s="0" t="n">
        <v>53.610001</v>
      </c>
      <c r="F1414" s="0" t="n">
        <v>53.610001</v>
      </c>
      <c r="G1414" s="0" t="n">
        <v>899500</v>
      </c>
    </row>
    <row r="1415" customFormat="false" ht="12.8" hidden="false" customHeight="false" outlineLevel="0" collapsed="false">
      <c r="A1415" s="30" t="s">
        <v>1559</v>
      </c>
      <c r="B1415" s="0" t="n">
        <v>53.869999</v>
      </c>
      <c r="C1415" s="0" t="n">
        <v>54.549999</v>
      </c>
      <c r="D1415" s="0" t="n">
        <v>53.810001</v>
      </c>
      <c r="E1415" s="0" t="n">
        <v>54.25</v>
      </c>
      <c r="F1415" s="0" t="n">
        <v>54.25</v>
      </c>
      <c r="G1415" s="0" t="n">
        <v>2187200</v>
      </c>
    </row>
    <row r="1416" customFormat="false" ht="12.8" hidden="false" customHeight="false" outlineLevel="0" collapsed="false">
      <c r="A1416" s="30" t="s">
        <v>1560</v>
      </c>
      <c r="B1416" s="0" t="n">
        <v>54.150002</v>
      </c>
      <c r="C1416" s="0" t="n">
        <v>54.240002</v>
      </c>
      <c r="D1416" s="0" t="n">
        <v>53.279999</v>
      </c>
      <c r="E1416" s="0" t="n">
        <v>53.32</v>
      </c>
      <c r="F1416" s="0" t="n">
        <v>53.32</v>
      </c>
      <c r="G1416" s="0" t="n">
        <v>1416300</v>
      </c>
    </row>
    <row r="1417" customFormat="false" ht="12.8" hidden="false" customHeight="false" outlineLevel="0" collapsed="false">
      <c r="A1417" s="30" t="s">
        <v>1561</v>
      </c>
      <c r="B1417" s="0" t="n">
        <v>53.290001</v>
      </c>
      <c r="C1417" s="0" t="n">
        <v>53.709999</v>
      </c>
      <c r="D1417" s="0" t="n">
        <v>53.09</v>
      </c>
      <c r="E1417" s="0" t="n">
        <v>53.610001</v>
      </c>
      <c r="F1417" s="0" t="n">
        <v>53.610001</v>
      </c>
      <c r="G1417" s="0" t="n">
        <v>1921400</v>
      </c>
    </row>
    <row r="1418" customFormat="false" ht="12.8" hidden="false" customHeight="false" outlineLevel="0" collapsed="false">
      <c r="A1418" s="30" t="s">
        <v>1562</v>
      </c>
      <c r="B1418" s="0" t="n">
        <v>53.529999</v>
      </c>
      <c r="C1418" s="0" t="n">
        <v>53.689999</v>
      </c>
      <c r="D1418" s="0" t="n">
        <v>52.68</v>
      </c>
      <c r="E1418" s="0" t="n">
        <v>53.02</v>
      </c>
      <c r="F1418" s="0" t="n">
        <v>53.02</v>
      </c>
      <c r="G1418" s="0" t="n">
        <v>1425500</v>
      </c>
    </row>
    <row r="1419" customFormat="false" ht="12.8" hidden="false" customHeight="false" outlineLevel="0" collapsed="false">
      <c r="A1419" s="30" t="s">
        <v>1563</v>
      </c>
      <c r="B1419" s="0" t="n">
        <v>52.970001</v>
      </c>
      <c r="C1419" s="0" t="n">
        <v>53.389999</v>
      </c>
      <c r="D1419" s="0" t="n">
        <v>52.689999</v>
      </c>
      <c r="E1419" s="0" t="n">
        <v>52.98</v>
      </c>
      <c r="F1419" s="0" t="n">
        <v>52.98</v>
      </c>
      <c r="G1419" s="0" t="n">
        <v>1182800</v>
      </c>
    </row>
    <row r="1420" customFormat="false" ht="12.8" hidden="false" customHeight="false" outlineLevel="0" collapsed="false">
      <c r="A1420" s="30" t="s">
        <v>1564</v>
      </c>
      <c r="B1420" s="0" t="n">
        <v>53.52</v>
      </c>
      <c r="C1420" s="0" t="n">
        <v>53.830002</v>
      </c>
      <c r="D1420" s="0" t="n">
        <v>53.150002</v>
      </c>
      <c r="E1420" s="0" t="n">
        <v>53.200001</v>
      </c>
      <c r="F1420" s="0" t="n">
        <v>53.200001</v>
      </c>
      <c r="G1420" s="0" t="n">
        <v>1371400</v>
      </c>
    </row>
    <row r="1421" customFormat="false" ht="12.8" hidden="false" customHeight="false" outlineLevel="0" collapsed="false">
      <c r="A1421" s="30" t="s">
        <v>1565</v>
      </c>
      <c r="B1421" s="0" t="n">
        <v>52.950001</v>
      </c>
      <c r="C1421" s="0" t="n">
        <v>53.459999</v>
      </c>
      <c r="D1421" s="0" t="n">
        <v>52.529999</v>
      </c>
      <c r="E1421" s="0" t="n">
        <v>53.369999</v>
      </c>
      <c r="F1421" s="0" t="n">
        <v>53.369999</v>
      </c>
      <c r="G1421" s="0" t="n">
        <v>965400</v>
      </c>
    </row>
    <row r="1422" customFormat="false" ht="12.8" hidden="false" customHeight="false" outlineLevel="0" collapsed="false">
      <c r="A1422" s="30" t="s">
        <v>1566</v>
      </c>
      <c r="B1422" s="0" t="n">
        <v>53.720001</v>
      </c>
      <c r="C1422" s="0" t="n">
        <v>53.889999</v>
      </c>
      <c r="D1422" s="0" t="n">
        <v>53.23</v>
      </c>
      <c r="E1422" s="0" t="n">
        <v>53.419998</v>
      </c>
      <c r="F1422" s="0" t="n">
        <v>53.419998</v>
      </c>
      <c r="G1422" s="0" t="n">
        <v>1116600</v>
      </c>
    </row>
    <row r="1423" customFormat="false" ht="12.8" hidden="false" customHeight="false" outlineLevel="0" collapsed="false">
      <c r="A1423" s="30" t="s">
        <v>1567</v>
      </c>
      <c r="B1423" s="0" t="n">
        <v>53.25</v>
      </c>
      <c r="C1423" s="0" t="n">
        <v>53.380001</v>
      </c>
      <c r="D1423" s="0" t="n">
        <v>52.799999</v>
      </c>
      <c r="E1423" s="0" t="n">
        <v>53.16</v>
      </c>
      <c r="F1423" s="0" t="n">
        <v>53.16</v>
      </c>
      <c r="G1423" s="0" t="n">
        <v>1203500</v>
      </c>
    </row>
    <row r="1424" customFormat="false" ht="12.8" hidden="false" customHeight="false" outlineLevel="0" collapsed="false">
      <c r="A1424" s="30" t="s">
        <v>1568</v>
      </c>
      <c r="B1424" s="0" t="n">
        <v>53</v>
      </c>
      <c r="C1424" s="0" t="n">
        <v>53.669998</v>
      </c>
      <c r="D1424" s="0" t="n">
        <v>52.619999</v>
      </c>
      <c r="E1424" s="0" t="n">
        <v>53.52</v>
      </c>
      <c r="F1424" s="0" t="n">
        <v>53.52</v>
      </c>
      <c r="G1424" s="0" t="n">
        <v>1066400</v>
      </c>
    </row>
    <row r="1425" customFormat="false" ht="12.8" hidden="false" customHeight="false" outlineLevel="0" collapsed="false">
      <c r="A1425" s="30" t="s">
        <v>1569</v>
      </c>
      <c r="B1425" s="0" t="n">
        <v>53.599998</v>
      </c>
      <c r="C1425" s="0" t="n">
        <v>54.23</v>
      </c>
      <c r="D1425" s="0" t="n">
        <v>53.43</v>
      </c>
      <c r="E1425" s="0" t="n">
        <v>53.990002</v>
      </c>
      <c r="F1425" s="0" t="n">
        <v>53.990002</v>
      </c>
      <c r="G1425" s="0" t="n">
        <v>1059700</v>
      </c>
    </row>
    <row r="1426" customFormat="false" ht="12.8" hidden="false" customHeight="false" outlineLevel="0" collapsed="false">
      <c r="A1426" s="30" t="s">
        <v>1570</v>
      </c>
      <c r="B1426" s="0" t="n">
        <v>54.16</v>
      </c>
      <c r="C1426" s="0" t="n">
        <v>55.689999</v>
      </c>
      <c r="D1426" s="0" t="n">
        <v>54.130001</v>
      </c>
      <c r="E1426" s="0" t="n">
        <v>55.470001</v>
      </c>
      <c r="F1426" s="0" t="n">
        <v>55.470001</v>
      </c>
      <c r="G1426" s="0" t="n">
        <v>3041300</v>
      </c>
    </row>
    <row r="1427" customFormat="false" ht="12.8" hidden="false" customHeight="false" outlineLevel="0" collapsed="false">
      <c r="A1427" s="30" t="s">
        <v>1571</v>
      </c>
      <c r="B1427" s="0" t="n">
        <v>55.470001</v>
      </c>
      <c r="C1427" s="0" t="n">
        <v>56.529999</v>
      </c>
      <c r="D1427" s="0" t="n">
        <v>55.27</v>
      </c>
      <c r="E1427" s="0" t="n">
        <v>55.830002</v>
      </c>
      <c r="F1427" s="0" t="n">
        <v>55.830002</v>
      </c>
      <c r="G1427" s="0" t="n">
        <v>1947600</v>
      </c>
    </row>
    <row r="1428" customFormat="false" ht="12.8" hidden="false" customHeight="false" outlineLevel="0" collapsed="false">
      <c r="A1428" s="30" t="s">
        <v>1572</v>
      </c>
      <c r="B1428" s="0" t="n">
        <v>55.66</v>
      </c>
      <c r="C1428" s="0" t="n">
        <v>57.040001</v>
      </c>
      <c r="D1428" s="0" t="n">
        <v>55.549999</v>
      </c>
      <c r="E1428" s="0" t="n">
        <v>56.919998</v>
      </c>
      <c r="F1428" s="0" t="n">
        <v>56.919998</v>
      </c>
      <c r="G1428" s="0" t="n">
        <v>2060700</v>
      </c>
    </row>
    <row r="1429" customFormat="false" ht="12.8" hidden="false" customHeight="false" outlineLevel="0" collapsed="false">
      <c r="A1429" s="30" t="s">
        <v>1573</v>
      </c>
      <c r="B1429" s="0" t="n">
        <v>57.16</v>
      </c>
      <c r="C1429" s="0" t="n">
        <v>57.41</v>
      </c>
      <c r="D1429" s="0" t="n">
        <v>56.740002</v>
      </c>
      <c r="E1429" s="0" t="n">
        <v>57.049999</v>
      </c>
      <c r="F1429" s="0" t="n">
        <v>57.049999</v>
      </c>
      <c r="G1429" s="0" t="n">
        <v>1402200</v>
      </c>
    </row>
    <row r="1430" customFormat="false" ht="12.8" hidden="false" customHeight="false" outlineLevel="0" collapsed="false">
      <c r="A1430" s="30" t="s">
        <v>1574</v>
      </c>
      <c r="B1430" s="0" t="n">
        <v>57.380001</v>
      </c>
      <c r="C1430" s="0" t="n">
        <v>57.599998</v>
      </c>
      <c r="D1430" s="0" t="n">
        <v>57.150002</v>
      </c>
      <c r="E1430" s="0" t="n">
        <v>57.459999</v>
      </c>
      <c r="F1430" s="0" t="n">
        <v>57.459999</v>
      </c>
      <c r="G1430" s="0" t="n">
        <v>1297000</v>
      </c>
    </row>
    <row r="1431" customFormat="false" ht="12.8" hidden="false" customHeight="false" outlineLevel="0" collapsed="false">
      <c r="A1431" s="30" t="s">
        <v>1575</v>
      </c>
      <c r="B1431" s="0" t="n">
        <v>57.459999</v>
      </c>
      <c r="C1431" s="0" t="n">
        <v>58.09</v>
      </c>
      <c r="D1431" s="0" t="n">
        <v>57.279999</v>
      </c>
      <c r="E1431" s="0" t="n">
        <v>57.880001</v>
      </c>
      <c r="F1431" s="0" t="n">
        <v>57.880001</v>
      </c>
      <c r="G1431" s="0" t="n">
        <v>2787300</v>
      </c>
    </row>
    <row r="1432" customFormat="false" ht="12.8" hidden="false" customHeight="false" outlineLevel="0" collapsed="false">
      <c r="A1432" s="30" t="s">
        <v>1576</v>
      </c>
      <c r="B1432" s="0" t="n">
        <v>57.599998</v>
      </c>
      <c r="C1432" s="0" t="n">
        <v>57.599998</v>
      </c>
      <c r="D1432" s="0" t="n">
        <v>56.41</v>
      </c>
      <c r="E1432" s="0" t="n">
        <v>56.939999</v>
      </c>
      <c r="F1432" s="0" t="n">
        <v>56.939999</v>
      </c>
      <c r="G1432" s="0" t="n">
        <v>1698200</v>
      </c>
    </row>
    <row r="1433" customFormat="false" ht="12.8" hidden="false" customHeight="false" outlineLevel="0" collapsed="false">
      <c r="A1433" s="30" t="s">
        <v>1577</v>
      </c>
      <c r="B1433" s="0" t="n">
        <v>56.849998</v>
      </c>
      <c r="C1433" s="0" t="n">
        <v>56.849998</v>
      </c>
      <c r="D1433" s="0" t="n">
        <v>56.349998</v>
      </c>
      <c r="E1433" s="0" t="n">
        <v>56.419998</v>
      </c>
      <c r="F1433" s="0" t="n">
        <v>56.419998</v>
      </c>
      <c r="G1433" s="0" t="n">
        <v>1201200</v>
      </c>
    </row>
    <row r="1434" customFormat="false" ht="12.8" hidden="false" customHeight="false" outlineLevel="0" collapsed="false">
      <c r="A1434" s="30" t="s">
        <v>1578</v>
      </c>
      <c r="B1434" s="0" t="n">
        <v>56.869999</v>
      </c>
      <c r="C1434" s="0" t="n">
        <v>57.459999</v>
      </c>
      <c r="D1434" s="0" t="n">
        <v>56.720001</v>
      </c>
      <c r="E1434" s="0" t="n">
        <v>57.18</v>
      </c>
      <c r="F1434" s="0" t="n">
        <v>57.18</v>
      </c>
      <c r="G1434" s="0" t="n">
        <v>2357700</v>
      </c>
    </row>
    <row r="1435" customFormat="false" ht="12.8" hidden="false" customHeight="false" outlineLevel="0" collapsed="false">
      <c r="A1435" s="30" t="s">
        <v>1579</v>
      </c>
      <c r="B1435" s="0" t="n">
        <v>54.549999</v>
      </c>
      <c r="C1435" s="0" t="n">
        <v>57.049999</v>
      </c>
      <c r="D1435" s="0" t="n">
        <v>53.57</v>
      </c>
      <c r="E1435" s="0" t="n">
        <v>56.889999</v>
      </c>
      <c r="F1435" s="0" t="n">
        <v>56.889999</v>
      </c>
      <c r="G1435" s="0" t="n">
        <v>4532600</v>
      </c>
    </row>
    <row r="1436" customFormat="false" ht="12.8" hidden="false" customHeight="false" outlineLevel="0" collapsed="false">
      <c r="A1436" s="30" t="s">
        <v>1580</v>
      </c>
      <c r="B1436" s="0" t="n">
        <v>57.200001</v>
      </c>
      <c r="C1436" s="0" t="n">
        <v>57.91</v>
      </c>
      <c r="D1436" s="0" t="n">
        <v>56.799999</v>
      </c>
      <c r="E1436" s="0" t="n">
        <v>57.43</v>
      </c>
      <c r="F1436" s="0" t="n">
        <v>57.43</v>
      </c>
      <c r="G1436" s="0" t="n">
        <v>1925100</v>
      </c>
    </row>
    <row r="1437" customFormat="false" ht="12.8" hidden="false" customHeight="false" outlineLevel="0" collapsed="false">
      <c r="A1437" s="30" t="s">
        <v>1581</v>
      </c>
      <c r="B1437" s="0" t="n">
        <v>57.599998</v>
      </c>
      <c r="C1437" s="0" t="n">
        <v>57.860001</v>
      </c>
      <c r="D1437" s="0" t="n">
        <v>56.689999</v>
      </c>
      <c r="E1437" s="0" t="n">
        <v>56.759998</v>
      </c>
      <c r="F1437" s="0" t="n">
        <v>56.759998</v>
      </c>
      <c r="G1437" s="0" t="n">
        <v>1290800</v>
      </c>
    </row>
    <row r="1438" customFormat="false" ht="12.8" hidden="false" customHeight="false" outlineLevel="0" collapsed="false">
      <c r="A1438" s="30" t="s">
        <v>1582</v>
      </c>
      <c r="B1438" s="0" t="n">
        <v>56.830002</v>
      </c>
      <c r="C1438" s="0" t="n">
        <v>57.07</v>
      </c>
      <c r="D1438" s="0" t="n">
        <v>56.380001</v>
      </c>
      <c r="E1438" s="0" t="n">
        <v>56.48</v>
      </c>
      <c r="F1438" s="0" t="n">
        <v>56.48</v>
      </c>
      <c r="G1438" s="0" t="n">
        <v>896600</v>
      </c>
    </row>
    <row r="1439" customFormat="false" ht="12.8" hidden="false" customHeight="false" outlineLevel="0" collapsed="false">
      <c r="A1439" s="30" t="s">
        <v>1583</v>
      </c>
      <c r="B1439" s="0" t="n">
        <v>56.66</v>
      </c>
      <c r="C1439" s="0" t="n">
        <v>56.869999</v>
      </c>
      <c r="D1439" s="0" t="n">
        <v>56.130001</v>
      </c>
      <c r="E1439" s="0" t="n">
        <v>56.16</v>
      </c>
      <c r="F1439" s="0" t="n">
        <v>56.16</v>
      </c>
      <c r="G1439" s="0" t="n">
        <v>1040300</v>
      </c>
    </row>
    <row r="1440" customFormat="false" ht="12.8" hidden="false" customHeight="false" outlineLevel="0" collapsed="false">
      <c r="A1440" s="30" t="s">
        <v>1584</v>
      </c>
      <c r="B1440" s="0" t="n">
        <v>55.91</v>
      </c>
      <c r="C1440" s="0" t="n">
        <v>56.189999</v>
      </c>
      <c r="D1440" s="0" t="n">
        <v>54.740002</v>
      </c>
      <c r="E1440" s="0" t="n">
        <v>55.049999</v>
      </c>
      <c r="F1440" s="0" t="n">
        <v>55.049999</v>
      </c>
      <c r="G1440" s="0" t="n">
        <v>1981400</v>
      </c>
    </row>
    <row r="1441" customFormat="false" ht="12.8" hidden="false" customHeight="false" outlineLevel="0" collapsed="false">
      <c r="A1441" s="30" t="s">
        <v>1585</v>
      </c>
      <c r="B1441" s="0" t="n">
        <v>55.049999</v>
      </c>
      <c r="C1441" s="0" t="n">
        <v>55.560001</v>
      </c>
      <c r="D1441" s="0" t="n">
        <v>53.91</v>
      </c>
      <c r="E1441" s="0" t="n">
        <v>54.240002</v>
      </c>
      <c r="F1441" s="0" t="n">
        <v>54.240002</v>
      </c>
      <c r="G1441" s="0" t="n">
        <v>1475200</v>
      </c>
    </row>
    <row r="1442" customFormat="false" ht="12.8" hidden="false" customHeight="false" outlineLevel="0" collapsed="false">
      <c r="A1442" s="30" t="s">
        <v>1586</v>
      </c>
      <c r="B1442" s="0" t="n">
        <v>54.16</v>
      </c>
      <c r="C1442" s="0" t="n">
        <v>54.369999</v>
      </c>
      <c r="D1442" s="0" t="n">
        <v>53.43</v>
      </c>
      <c r="E1442" s="0" t="n">
        <v>54.279999</v>
      </c>
      <c r="F1442" s="0" t="n">
        <v>54.279999</v>
      </c>
      <c r="G1442" s="0" t="n">
        <v>1476900</v>
      </c>
    </row>
    <row r="1443" customFormat="false" ht="12.8" hidden="false" customHeight="false" outlineLevel="0" collapsed="false">
      <c r="A1443" s="30" t="s">
        <v>1587</v>
      </c>
      <c r="B1443" s="0" t="n">
        <v>54.16</v>
      </c>
      <c r="C1443" s="0" t="n">
        <v>54.41</v>
      </c>
      <c r="D1443" s="0" t="n">
        <v>53.830002</v>
      </c>
      <c r="E1443" s="0" t="n">
        <v>53.970001</v>
      </c>
      <c r="F1443" s="0" t="n">
        <v>53.970001</v>
      </c>
      <c r="G1443" s="0" t="n">
        <v>790200</v>
      </c>
    </row>
    <row r="1444" customFormat="false" ht="12.8" hidden="false" customHeight="false" outlineLevel="0" collapsed="false">
      <c r="A1444" s="30" t="s">
        <v>1588</v>
      </c>
      <c r="B1444" s="0" t="n">
        <v>53.779999</v>
      </c>
      <c r="C1444" s="0" t="n">
        <v>53.84</v>
      </c>
      <c r="D1444" s="0" t="n">
        <v>52.02</v>
      </c>
      <c r="E1444" s="0" t="n">
        <v>52.110001</v>
      </c>
      <c r="F1444" s="0" t="n">
        <v>52.110001</v>
      </c>
      <c r="G1444" s="0" t="n">
        <v>1797000</v>
      </c>
    </row>
    <row r="1445" customFormat="false" ht="12.8" hidden="false" customHeight="false" outlineLevel="0" collapsed="false">
      <c r="A1445" s="30" t="s">
        <v>1589</v>
      </c>
      <c r="B1445" s="0" t="n">
        <v>52</v>
      </c>
      <c r="C1445" s="0" t="n">
        <v>52.18</v>
      </c>
      <c r="D1445" s="0" t="n">
        <v>50.389999</v>
      </c>
      <c r="E1445" s="0" t="n">
        <v>50.619999</v>
      </c>
      <c r="F1445" s="0" t="n">
        <v>50.619999</v>
      </c>
      <c r="G1445" s="0" t="n">
        <v>2488400</v>
      </c>
    </row>
    <row r="1446" customFormat="false" ht="12.8" hidden="false" customHeight="false" outlineLevel="0" collapsed="false">
      <c r="A1446" s="30" t="s">
        <v>1590</v>
      </c>
      <c r="B1446" s="0" t="n">
        <v>51.43</v>
      </c>
      <c r="C1446" s="0" t="n">
        <v>51.610001</v>
      </c>
      <c r="D1446" s="0" t="n">
        <v>49.990002</v>
      </c>
      <c r="E1446" s="0" t="n">
        <v>50.700001</v>
      </c>
      <c r="F1446" s="0" t="n">
        <v>50.700001</v>
      </c>
      <c r="G1446" s="0" t="n">
        <v>3275400</v>
      </c>
    </row>
    <row r="1447" customFormat="false" ht="12.8" hidden="false" customHeight="false" outlineLevel="0" collapsed="false">
      <c r="A1447" s="30" t="s">
        <v>1591</v>
      </c>
      <c r="B1447" s="0" t="n">
        <v>50.68</v>
      </c>
      <c r="C1447" s="0" t="n">
        <v>51.389999</v>
      </c>
      <c r="D1447" s="0" t="n">
        <v>50.57</v>
      </c>
      <c r="E1447" s="0" t="n">
        <v>50.709999</v>
      </c>
      <c r="F1447" s="0" t="n">
        <v>50.709999</v>
      </c>
      <c r="G1447" s="0" t="n">
        <v>1809900</v>
      </c>
    </row>
    <row r="1448" customFormat="false" ht="12.8" hidden="false" customHeight="false" outlineLevel="0" collapsed="false">
      <c r="A1448" s="30" t="s">
        <v>1592</v>
      </c>
      <c r="B1448" s="0" t="n">
        <v>51.299999</v>
      </c>
      <c r="C1448" s="0" t="n">
        <v>52.07</v>
      </c>
      <c r="D1448" s="0" t="n">
        <v>50.900002</v>
      </c>
      <c r="E1448" s="0" t="n">
        <v>51.900002</v>
      </c>
      <c r="F1448" s="0" t="n">
        <v>51.900002</v>
      </c>
      <c r="G1448" s="0" t="n">
        <v>1848400</v>
      </c>
    </row>
    <row r="1449" customFormat="false" ht="12.8" hidden="false" customHeight="false" outlineLevel="0" collapsed="false">
      <c r="A1449" s="30" t="s">
        <v>1593</v>
      </c>
      <c r="B1449" s="0" t="n">
        <v>51.799999</v>
      </c>
      <c r="C1449" s="0" t="n">
        <v>52.080002</v>
      </c>
      <c r="D1449" s="0" t="n">
        <v>51.009998</v>
      </c>
      <c r="E1449" s="0" t="n">
        <v>51.419998</v>
      </c>
      <c r="F1449" s="0" t="n">
        <v>51.419998</v>
      </c>
      <c r="G1449" s="0" t="n">
        <v>1593900</v>
      </c>
    </row>
    <row r="1450" customFormat="false" ht="12.8" hidden="false" customHeight="false" outlineLevel="0" collapsed="false">
      <c r="A1450" s="30" t="s">
        <v>1594</v>
      </c>
      <c r="B1450" s="0" t="n">
        <v>51.220001</v>
      </c>
      <c r="C1450" s="0" t="n">
        <v>51.349998</v>
      </c>
      <c r="D1450" s="0" t="n">
        <v>49.720001</v>
      </c>
      <c r="E1450" s="0" t="n">
        <v>49.889999</v>
      </c>
      <c r="F1450" s="0" t="n">
        <v>49.889999</v>
      </c>
      <c r="G1450" s="0" t="n">
        <v>3164800</v>
      </c>
    </row>
    <row r="1451" customFormat="false" ht="12.8" hidden="false" customHeight="false" outlineLevel="0" collapsed="false">
      <c r="A1451" s="30" t="s">
        <v>1595</v>
      </c>
      <c r="B1451" s="0" t="n">
        <v>49.959999</v>
      </c>
      <c r="C1451" s="0" t="n">
        <v>50.32</v>
      </c>
      <c r="D1451" s="0" t="n">
        <v>48.889999</v>
      </c>
      <c r="E1451" s="0" t="n">
        <v>49</v>
      </c>
      <c r="F1451" s="0" t="n">
        <v>49</v>
      </c>
      <c r="G1451" s="0" t="n">
        <v>2723000</v>
      </c>
    </row>
    <row r="1452" customFormat="false" ht="12.8" hidden="false" customHeight="false" outlineLevel="0" collapsed="false">
      <c r="A1452" s="30" t="s">
        <v>1596</v>
      </c>
      <c r="B1452" s="0" t="n">
        <v>49.240002</v>
      </c>
      <c r="C1452" s="0" t="n">
        <v>49.549999</v>
      </c>
      <c r="D1452" s="0" t="n">
        <v>48.060001</v>
      </c>
      <c r="E1452" s="0" t="n">
        <v>48.209999</v>
      </c>
      <c r="F1452" s="0" t="n">
        <v>48.209999</v>
      </c>
      <c r="G1452" s="0" t="n">
        <v>1979800</v>
      </c>
    </row>
    <row r="1453" customFormat="false" ht="12.8" hidden="false" customHeight="false" outlineLevel="0" collapsed="false">
      <c r="A1453" s="30" t="s">
        <v>1597</v>
      </c>
      <c r="B1453" s="0" t="n">
        <v>47.32</v>
      </c>
      <c r="C1453" s="0" t="n">
        <v>48.380001</v>
      </c>
      <c r="D1453" s="0" t="n">
        <v>46.549999</v>
      </c>
      <c r="E1453" s="0" t="n">
        <v>48.09</v>
      </c>
      <c r="F1453" s="0" t="n">
        <v>48.09</v>
      </c>
      <c r="G1453" s="0" t="n">
        <v>3009700</v>
      </c>
    </row>
    <row r="1454" customFormat="false" ht="12.8" hidden="false" customHeight="false" outlineLevel="0" collapsed="false">
      <c r="A1454" s="30" t="s">
        <v>1598</v>
      </c>
      <c r="B1454" s="0" t="n">
        <v>47.880001</v>
      </c>
      <c r="C1454" s="0" t="n">
        <v>48.040001</v>
      </c>
      <c r="D1454" s="0" t="n">
        <v>45.02</v>
      </c>
      <c r="E1454" s="0" t="n">
        <v>45.080002</v>
      </c>
      <c r="F1454" s="0" t="n">
        <v>45.080002</v>
      </c>
      <c r="G1454" s="0" t="n">
        <v>3023300</v>
      </c>
    </row>
    <row r="1455" customFormat="false" ht="12.8" hidden="false" customHeight="false" outlineLevel="0" collapsed="false">
      <c r="A1455" s="30" t="s">
        <v>1599</v>
      </c>
      <c r="B1455" s="0" t="n">
        <v>45.669998</v>
      </c>
      <c r="C1455" s="0" t="n">
        <v>45.740002</v>
      </c>
      <c r="D1455" s="0" t="n">
        <v>44.279999</v>
      </c>
      <c r="E1455" s="0" t="n">
        <v>45.43</v>
      </c>
      <c r="F1455" s="0" t="n">
        <v>45.43</v>
      </c>
      <c r="G1455" s="0" t="n">
        <v>3646200</v>
      </c>
    </row>
    <row r="1456" customFormat="false" ht="12.8" hidden="false" customHeight="false" outlineLevel="0" collapsed="false">
      <c r="A1456" s="30" t="s">
        <v>1600</v>
      </c>
      <c r="B1456" s="0" t="n">
        <v>44.84</v>
      </c>
      <c r="C1456" s="0" t="n">
        <v>44.869999</v>
      </c>
      <c r="D1456" s="0" t="n">
        <v>43.459999</v>
      </c>
      <c r="E1456" s="0" t="n">
        <v>43.880001</v>
      </c>
      <c r="F1456" s="0" t="n">
        <v>43.880001</v>
      </c>
      <c r="G1456" s="0" t="n">
        <v>3232000</v>
      </c>
    </row>
    <row r="1457" customFormat="false" ht="12.8" hidden="false" customHeight="false" outlineLevel="0" collapsed="false">
      <c r="A1457" s="30" t="s">
        <v>1601</v>
      </c>
      <c r="B1457" s="0" t="n">
        <v>44.450001</v>
      </c>
      <c r="C1457" s="0" t="n">
        <v>44.82</v>
      </c>
      <c r="D1457" s="0" t="n">
        <v>41.73</v>
      </c>
      <c r="E1457" s="0" t="n">
        <v>42.330002</v>
      </c>
      <c r="F1457" s="0" t="n">
        <v>42.330002</v>
      </c>
      <c r="G1457" s="0" t="n">
        <v>3366800</v>
      </c>
    </row>
    <row r="1458" customFormat="false" ht="12.8" hidden="false" customHeight="false" outlineLevel="0" collapsed="false">
      <c r="A1458" s="30" t="s">
        <v>1602</v>
      </c>
      <c r="B1458" s="0" t="n">
        <v>42.52</v>
      </c>
      <c r="C1458" s="0" t="n">
        <v>42.66</v>
      </c>
      <c r="D1458" s="0" t="n">
        <v>41.610001</v>
      </c>
      <c r="E1458" s="0" t="n">
        <v>42.400002</v>
      </c>
      <c r="F1458" s="0" t="n">
        <v>42.400002</v>
      </c>
      <c r="G1458" s="0" t="n">
        <v>4543600</v>
      </c>
    </row>
    <row r="1459" customFormat="false" ht="12.8" hidden="false" customHeight="false" outlineLevel="0" collapsed="false">
      <c r="A1459" s="30" t="s">
        <v>1603</v>
      </c>
      <c r="B1459" s="0" t="n">
        <v>43.209999</v>
      </c>
      <c r="C1459" s="0" t="n">
        <v>44.509998</v>
      </c>
      <c r="D1459" s="0" t="n">
        <v>42.880001</v>
      </c>
      <c r="E1459" s="0" t="n">
        <v>44.07</v>
      </c>
      <c r="F1459" s="0" t="n">
        <v>44.07</v>
      </c>
      <c r="G1459" s="0" t="n">
        <v>4588600</v>
      </c>
    </row>
    <row r="1460" customFormat="false" ht="12.8" hidden="false" customHeight="false" outlineLevel="0" collapsed="false">
      <c r="A1460" s="30" t="s">
        <v>1604</v>
      </c>
      <c r="B1460" s="0" t="n">
        <v>44.560001</v>
      </c>
      <c r="C1460" s="0" t="n">
        <v>46.419998</v>
      </c>
      <c r="D1460" s="0" t="n">
        <v>44.279999</v>
      </c>
      <c r="E1460" s="0" t="n">
        <v>46.400002</v>
      </c>
      <c r="F1460" s="0" t="n">
        <v>46.400002</v>
      </c>
      <c r="G1460" s="0" t="n">
        <v>3723900</v>
      </c>
    </row>
    <row r="1461" customFormat="false" ht="12.8" hidden="false" customHeight="false" outlineLevel="0" collapsed="false">
      <c r="A1461" s="30" t="s">
        <v>1605</v>
      </c>
      <c r="B1461" s="0" t="n">
        <v>46.52</v>
      </c>
      <c r="C1461" s="0" t="n">
        <v>46.84</v>
      </c>
      <c r="D1461" s="0" t="n">
        <v>45.34</v>
      </c>
      <c r="E1461" s="0" t="n">
        <v>45.799999</v>
      </c>
      <c r="F1461" s="0" t="n">
        <v>45.799999</v>
      </c>
      <c r="G1461" s="0" t="n">
        <v>4422100</v>
      </c>
    </row>
    <row r="1462" customFormat="false" ht="12.8" hidden="false" customHeight="false" outlineLevel="0" collapsed="false">
      <c r="A1462" s="30" t="s">
        <v>1606</v>
      </c>
      <c r="B1462" s="0" t="n">
        <v>45.799999</v>
      </c>
      <c r="C1462" s="0" t="n">
        <v>46.450001</v>
      </c>
      <c r="D1462" s="0" t="n">
        <v>45.549999</v>
      </c>
      <c r="E1462" s="0" t="n">
        <v>46.09</v>
      </c>
      <c r="F1462" s="0" t="n">
        <v>46.09</v>
      </c>
      <c r="G1462" s="0" t="n">
        <v>3311500</v>
      </c>
    </row>
    <row r="1463" customFormat="false" ht="12.8" hidden="false" customHeight="false" outlineLevel="0" collapsed="false">
      <c r="A1463" s="30" t="s">
        <v>1607</v>
      </c>
      <c r="B1463" s="0" t="n">
        <v>45.970001</v>
      </c>
      <c r="C1463" s="0" t="n">
        <v>46.939999</v>
      </c>
      <c r="D1463" s="0" t="n">
        <v>45.59</v>
      </c>
      <c r="E1463" s="0" t="n">
        <v>46.57</v>
      </c>
      <c r="F1463" s="0" t="n">
        <v>46.57</v>
      </c>
      <c r="G1463" s="0" t="n">
        <v>2532000</v>
      </c>
    </row>
    <row r="1464" customFormat="false" ht="12.8" hidden="false" customHeight="false" outlineLevel="0" collapsed="false">
      <c r="A1464" s="30" t="s">
        <v>1608</v>
      </c>
      <c r="B1464" s="0" t="n">
        <v>47.029999</v>
      </c>
      <c r="C1464" s="0" t="n">
        <v>48.09</v>
      </c>
      <c r="D1464" s="0" t="n">
        <v>46.82</v>
      </c>
      <c r="E1464" s="0" t="n">
        <v>48</v>
      </c>
      <c r="F1464" s="0" t="n">
        <v>48</v>
      </c>
      <c r="G1464" s="0" t="n">
        <v>3053200</v>
      </c>
    </row>
    <row r="1465" customFormat="false" ht="12.8" hidden="false" customHeight="false" outlineLevel="0" collapsed="false">
      <c r="A1465" s="30" t="s">
        <v>1609</v>
      </c>
      <c r="B1465" s="0" t="n">
        <v>49.009998</v>
      </c>
      <c r="C1465" s="0" t="n">
        <v>50.400002</v>
      </c>
      <c r="D1465" s="0" t="n">
        <v>48.360001</v>
      </c>
      <c r="E1465" s="0" t="n">
        <v>49.27</v>
      </c>
      <c r="F1465" s="0" t="n">
        <v>49.27</v>
      </c>
      <c r="G1465" s="0" t="n">
        <v>3642600</v>
      </c>
    </row>
    <row r="1466" customFormat="false" ht="12.8" hidden="false" customHeight="false" outlineLevel="0" collapsed="false">
      <c r="A1466" s="30" t="s">
        <v>1610</v>
      </c>
      <c r="B1466" s="0" t="n">
        <v>49.040001</v>
      </c>
      <c r="C1466" s="0" t="n">
        <v>49.490002</v>
      </c>
      <c r="D1466" s="0" t="n">
        <v>48.330002</v>
      </c>
      <c r="E1466" s="0" t="n">
        <v>48.75</v>
      </c>
      <c r="F1466" s="0" t="n">
        <v>48.75</v>
      </c>
      <c r="G1466" s="0" t="n">
        <v>2910100</v>
      </c>
    </row>
    <row r="1467" customFormat="false" ht="12.8" hidden="false" customHeight="false" outlineLevel="0" collapsed="false">
      <c r="A1467" s="30" t="s">
        <v>1611</v>
      </c>
      <c r="B1467" s="0" t="n">
        <v>48.599998</v>
      </c>
      <c r="C1467" s="0" t="n">
        <v>49.330002</v>
      </c>
      <c r="D1467" s="0" t="n">
        <v>48.400002</v>
      </c>
      <c r="E1467" s="0" t="n">
        <v>48.57</v>
      </c>
      <c r="F1467" s="0" t="n">
        <v>48.57</v>
      </c>
      <c r="G1467" s="0" t="n">
        <v>3405900</v>
      </c>
    </row>
    <row r="1468" customFormat="false" ht="12.8" hidden="false" customHeight="false" outlineLevel="0" collapsed="false">
      <c r="A1468" s="30" t="s">
        <v>1612</v>
      </c>
      <c r="B1468" s="0" t="n">
        <v>48.93</v>
      </c>
      <c r="C1468" s="0" t="n">
        <v>50.099998</v>
      </c>
      <c r="D1468" s="0" t="n">
        <v>48.759998</v>
      </c>
      <c r="E1468" s="0" t="n">
        <v>49.490002</v>
      </c>
      <c r="F1468" s="0" t="n">
        <v>49.490002</v>
      </c>
      <c r="G1468" s="0" t="n">
        <v>3316700</v>
      </c>
    </row>
    <row r="1469" customFormat="false" ht="12.8" hidden="false" customHeight="false" outlineLevel="0" collapsed="false">
      <c r="A1469" s="30" t="s">
        <v>1613</v>
      </c>
      <c r="B1469" s="0" t="n">
        <v>49.919998</v>
      </c>
      <c r="C1469" s="0" t="n">
        <v>50.66</v>
      </c>
      <c r="D1469" s="0" t="n">
        <v>49.380001</v>
      </c>
      <c r="E1469" s="0" t="n">
        <v>49.709999</v>
      </c>
      <c r="F1469" s="0" t="n">
        <v>49.709999</v>
      </c>
      <c r="G1469" s="0" t="n">
        <v>2649500</v>
      </c>
    </row>
    <row r="1470" customFormat="false" ht="12.8" hidden="false" customHeight="false" outlineLevel="0" collapsed="false">
      <c r="A1470" s="30" t="s">
        <v>1614</v>
      </c>
      <c r="B1470" s="0" t="n">
        <v>49.150002</v>
      </c>
      <c r="C1470" s="0" t="n">
        <v>50.52</v>
      </c>
      <c r="D1470" s="0" t="n">
        <v>48.759998</v>
      </c>
      <c r="E1470" s="0" t="n">
        <v>50.439999</v>
      </c>
      <c r="F1470" s="0" t="n">
        <v>50.439999</v>
      </c>
      <c r="G1470" s="0" t="n">
        <v>1997100</v>
      </c>
    </row>
    <row r="1471" customFormat="false" ht="12.8" hidden="false" customHeight="false" outlineLevel="0" collapsed="false">
      <c r="A1471" s="30" t="s">
        <v>1615</v>
      </c>
      <c r="B1471" s="0" t="n">
        <v>50.119999</v>
      </c>
      <c r="C1471" s="0" t="n">
        <v>51.060001</v>
      </c>
      <c r="D1471" s="0" t="n">
        <v>49.84</v>
      </c>
      <c r="E1471" s="0" t="n">
        <v>50.43</v>
      </c>
      <c r="F1471" s="0" t="n">
        <v>50.43</v>
      </c>
      <c r="G1471" s="0" t="n">
        <v>1444500</v>
      </c>
    </row>
    <row r="1472" customFormat="false" ht="12.8" hidden="false" customHeight="false" outlineLevel="0" collapsed="false">
      <c r="A1472" s="30" t="s">
        <v>1616</v>
      </c>
      <c r="B1472" s="0" t="n">
        <v>50.450001</v>
      </c>
      <c r="C1472" s="0" t="n">
        <v>50.709999</v>
      </c>
      <c r="D1472" s="0" t="n">
        <v>49.139999</v>
      </c>
      <c r="E1472" s="0" t="n">
        <v>49.27</v>
      </c>
      <c r="F1472" s="0" t="n">
        <v>49.27</v>
      </c>
      <c r="G1472" s="0" t="n">
        <v>2324600</v>
      </c>
    </row>
    <row r="1473" customFormat="false" ht="12.8" hidden="false" customHeight="false" outlineLevel="0" collapsed="false">
      <c r="A1473" s="30" t="s">
        <v>1617</v>
      </c>
      <c r="B1473" s="0" t="n">
        <v>48.41</v>
      </c>
      <c r="C1473" s="0" t="n">
        <v>49.720001</v>
      </c>
      <c r="D1473" s="0" t="n">
        <v>47.990002</v>
      </c>
      <c r="E1473" s="0" t="n">
        <v>49.490002</v>
      </c>
      <c r="F1473" s="0" t="n">
        <v>49.490002</v>
      </c>
      <c r="G1473" s="0" t="n">
        <v>2126400</v>
      </c>
    </row>
    <row r="1474" customFormat="false" ht="12.8" hidden="false" customHeight="false" outlineLevel="0" collapsed="false">
      <c r="A1474" s="30" t="s">
        <v>1618</v>
      </c>
      <c r="B1474" s="0" t="n">
        <v>49.900002</v>
      </c>
      <c r="C1474" s="0" t="n">
        <v>50.549999</v>
      </c>
      <c r="D1474" s="0" t="n">
        <v>49.66</v>
      </c>
      <c r="E1474" s="0" t="n">
        <v>50.150002</v>
      </c>
      <c r="F1474" s="0" t="n">
        <v>50.150002</v>
      </c>
      <c r="G1474" s="0" t="n">
        <v>1146500</v>
      </c>
    </row>
    <row r="1475" customFormat="false" ht="12.8" hidden="false" customHeight="false" outlineLevel="0" collapsed="false">
      <c r="A1475" s="30" t="s">
        <v>1619</v>
      </c>
      <c r="B1475" s="0" t="n">
        <v>49.849998</v>
      </c>
      <c r="C1475" s="0" t="n">
        <v>51.330002</v>
      </c>
      <c r="D1475" s="0" t="n">
        <v>49.849998</v>
      </c>
      <c r="E1475" s="0" t="n">
        <v>50.740002</v>
      </c>
      <c r="F1475" s="0" t="n">
        <v>50.740002</v>
      </c>
      <c r="G1475" s="0" t="n">
        <v>880900</v>
      </c>
    </row>
    <row r="1476" customFormat="false" ht="12.8" hidden="false" customHeight="false" outlineLevel="0" collapsed="false">
      <c r="A1476" s="30" t="s">
        <v>1620</v>
      </c>
      <c r="B1476" s="0" t="n">
        <v>51.16</v>
      </c>
      <c r="C1476" s="0" t="n">
        <v>51.630001</v>
      </c>
      <c r="D1476" s="0" t="n">
        <v>50.720001</v>
      </c>
      <c r="E1476" s="0" t="n">
        <v>51.560001</v>
      </c>
      <c r="F1476" s="0" t="n">
        <v>51.560001</v>
      </c>
      <c r="G1476" s="0" t="n">
        <v>1464900</v>
      </c>
    </row>
    <row r="1477" customFormat="false" ht="12.8" hidden="false" customHeight="false" outlineLevel="0" collapsed="false">
      <c r="A1477" s="30" t="s">
        <v>1621</v>
      </c>
      <c r="B1477" s="0" t="n">
        <v>51.209999</v>
      </c>
      <c r="C1477" s="0" t="n">
        <v>51.57</v>
      </c>
      <c r="D1477" s="0" t="n">
        <v>50.66</v>
      </c>
      <c r="E1477" s="0" t="n">
        <v>50.959999</v>
      </c>
      <c r="F1477" s="0" t="n">
        <v>50.959999</v>
      </c>
      <c r="G1477" s="0" t="n">
        <v>1338100</v>
      </c>
    </row>
    <row r="1478" customFormat="false" ht="12.8" hidden="false" customHeight="false" outlineLevel="0" collapsed="false">
      <c r="A1478" s="30" t="s">
        <v>1622</v>
      </c>
      <c r="B1478" s="0" t="n">
        <v>51.150002</v>
      </c>
      <c r="C1478" s="0" t="n">
        <v>51.98</v>
      </c>
      <c r="D1478" s="0" t="n">
        <v>50.75</v>
      </c>
      <c r="E1478" s="0" t="n">
        <v>51.59</v>
      </c>
      <c r="F1478" s="0" t="n">
        <v>51.59</v>
      </c>
      <c r="G1478" s="0" t="n">
        <v>1727600</v>
      </c>
    </row>
    <row r="1479" customFormat="false" ht="12.8" hidden="false" customHeight="false" outlineLevel="0" collapsed="false">
      <c r="A1479" s="30" t="s">
        <v>1623</v>
      </c>
      <c r="B1479" s="0" t="n">
        <v>52.16</v>
      </c>
      <c r="C1479" s="0" t="n">
        <v>52.73</v>
      </c>
      <c r="D1479" s="0" t="n">
        <v>51.380001</v>
      </c>
      <c r="E1479" s="0" t="n">
        <v>51.560001</v>
      </c>
      <c r="F1479" s="0" t="n">
        <v>51.560001</v>
      </c>
      <c r="G1479" s="0" t="n">
        <v>10919100</v>
      </c>
    </row>
    <row r="1480" customFormat="false" ht="12.8" hidden="false" customHeight="false" outlineLevel="0" collapsed="false">
      <c r="A1480" s="30" t="s">
        <v>1624</v>
      </c>
      <c r="B1480" s="0" t="n">
        <v>51.349998</v>
      </c>
      <c r="C1480" s="0" t="n">
        <v>51.650002</v>
      </c>
      <c r="D1480" s="0" t="n">
        <v>50.09</v>
      </c>
      <c r="E1480" s="0" t="n">
        <v>51.32</v>
      </c>
      <c r="F1480" s="0" t="n">
        <v>51.32</v>
      </c>
      <c r="G1480" s="0" t="n">
        <v>4278800</v>
      </c>
    </row>
    <row r="1481" customFormat="false" ht="12.8" hidden="false" customHeight="false" outlineLevel="0" collapsed="false">
      <c r="A1481" s="30" t="s">
        <v>1625</v>
      </c>
      <c r="B1481" s="0" t="n">
        <v>52</v>
      </c>
      <c r="C1481" s="0" t="n">
        <v>52.880001</v>
      </c>
      <c r="D1481" s="0" t="n">
        <v>51.419998</v>
      </c>
      <c r="E1481" s="0" t="n">
        <v>51.540001</v>
      </c>
      <c r="F1481" s="0" t="n">
        <v>51.540001</v>
      </c>
      <c r="G1481" s="0" t="n">
        <v>4229000</v>
      </c>
    </row>
    <row r="1482" customFormat="false" ht="12.8" hidden="false" customHeight="false" outlineLevel="0" collapsed="false">
      <c r="A1482" s="30" t="s">
        <v>1626</v>
      </c>
      <c r="B1482" s="0" t="n">
        <v>50.98</v>
      </c>
      <c r="C1482" s="0" t="n">
        <v>51.080002</v>
      </c>
      <c r="D1482" s="0" t="n">
        <v>48.52</v>
      </c>
      <c r="E1482" s="0" t="n">
        <v>48.77</v>
      </c>
      <c r="F1482" s="0" t="n">
        <v>48.77</v>
      </c>
      <c r="G1482" s="0" t="n">
        <v>5194200</v>
      </c>
    </row>
    <row r="1483" customFormat="false" ht="12.8" hidden="false" customHeight="false" outlineLevel="0" collapsed="false">
      <c r="A1483" s="30" t="s">
        <v>1627</v>
      </c>
      <c r="B1483" s="0" t="n">
        <v>48.630001</v>
      </c>
      <c r="C1483" s="0" t="n">
        <v>49.380001</v>
      </c>
      <c r="D1483" s="0" t="n">
        <v>47.830002</v>
      </c>
      <c r="E1483" s="0" t="n">
        <v>49.360001</v>
      </c>
      <c r="F1483" s="0" t="n">
        <v>49.360001</v>
      </c>
      <c r="G1483" s="0" t="n">
        <v>2523200</v>
      </c>
    </row>
    <row r="1484" customFormat="false" ht="12.8" hidden="false" customHeight="false" outlineLevel="0" collapsed="false">
      <c r="A1484" s="30" t="s">
        <v>1628</v>
      </c>
      <c r="B1484" s="0" t="n">
        <v>49.049999</v>
      </c>
      <c r="C1484" s="0" t="n">
        <v>49.68</v>
      </c>
      <c r="D1484" s="0" t="n">
        <v>47.169998</v>
      </c>
      <c r="E1484" s="0" t="n">
        <v>47.59</v>
      </c>
      <c r="F1484" s="0" t="n">
        <v>47.59</v>
      </c>
      <c r="G1484" s="0" t="n">
        <v>2154000</v>
      </c>
    </row>
    <row r="1485" customFormat="false" ht="12.8" hidden="false" customHeight="false" outlineLevel="0" collapsed="false">
      <c r="A1485" s="30" t="s">
        <v>1629</v>
      </c>
      <c r="B1485" s="0" t="n">
        <v>47.66</v>
      </c>
      <c r="C1485" s="0" t="n">
        <v>48.18</v>
      </c>
      <c r="D1485" s="0" t="n">
        <v>46.700001</v>
      </c>
      <c r="E1485" s="0" t="n">
        <v>47.73</v>
      </c>
      <c r="F1485" s="0" t="n">
        <v>47.73</v>
      </c>
      <c r="G1485" s="0" t="n">
        <v>1557100</v>
      </c>
    </row>
    <row r="1486" customFormat="false" ht="12.8" hidden="false" customHeight="false" outlineLevel="0" collapsed="false">
      <c r="A1486" s="30" t="s">
        <v>1630</v>
      </c>
      <c r="B1486" s="0" t="n">
        <v>48.529999</v>
      </c>
      <c r="C1486" s="0" t="n">
        <v>48.889999</v>
      </c>
      <c r="D1486" s="0" t="n">
        <v>46.869999</v>
      </c>
      <c r="E1486" s="0" t="n">
        <v>47.23</v>
      </c>
      <c r="F1486" s="0" t="n">
        <v>47.23</v>
      </c>
      <c r="G1486" s="0" t="n">
        <v>1900200</v>
      </c>
    </row>
    <row r="1487" customFormat="false" ht="12.8" hidden="false" customHeight="false" outlineLevel="0" collapsed="false">
      <c r="A1487" s="30" t="s">
        <v>1631</v>
      </c>
      <c r="B1487" s="0" t="n">
        <v>47.950001</v>
      </c>
      <c r="C1487" s="0" t="n">
        <v>48.490002</v>
      </c>
      <c r="D1487" s="0" t="n">
        <v>47.610001</v>
      </c>
      <c r="E1487" s="0" t="n">
        <v>47.669998</v>
      </c>
      <c r="F1487" s="0" t="n">
        <v>47.669998</v>
      </c>
      <c r="G1487" s="0" t="n">
        <v>1040500</v>
      </c>
    </row>
    <row r="1488" customFormat="false" ht="12.8" hidden="false" customHeight="false" outlineLevel="0" collapsed="false">
      <c r="A1488" s="30" t="s">
        <v>1632</v>
      </c>
      <c r="B1488" s="0" t="n">
        <v>47.720001</v>
      </c>
      <c r="C1488" s="0" t="n">
        <v>48.040001</v>
      </c>
      <c r="D1488" s="0" t="n">
        <v>46.849998</v>
      </c>
      <c r="E1488" s="0" t="n">
        <v>47.27</v>
      </c>
      <c r="F1488" s="0" t="n">
        <v>47.27</v>
      </c>
      <c r="G1488" s="0" t="n">
        <v>1333500</v>
      </c>
    </row>
    <row r="1489" customFormat="false" ht="12.8" hidden="false" customHeight="false" outlineLevel="0" collapsed="false">
      <c r="A1489" s="30" t="s">
        <v>1633</v>
      </c>
      <c r="B1489" s="0" t="n">
        <v>46.75</v>
      </c>
      <c r="C1489" s="0" t="n">
        <v>48.290001</v>
      </c>
      <c r="D1489" s="0" t="n">
        <v>46.75</v>
      </c>
      <c r="E1489" s="0" t="n">
        <v>47.619999</v>
      </c>
      <c r="F1489" s="0" t="n">
        <v>47.619999</v>
      </c>
      <c r="G1489" s="0" t="n">
        <v>1840300</v>
      </c>
    </row>
    <row r="1490" customFormat="false" ht="12.8" hidden="false" customHeight="false" outlineLevel="0" collapsed="false">
      <c r="A1490" s="30" t="s">
        <v>1634</v>
      </c>
      <c r="B1490" s="0" t="n">
        <v>47.560001</v>
      </c>
      <c r="C1490" s="0" t="n">
        <v>47.98</v>
      </c>
      <c r="D1490" s="0" t="n">
        <v>46.84</v>
      </c>
      <c r="E1490" s="0" t="n">
        <v>47.139999</v>
      </c>
      <c r="F1490" s="0" t="n">
        <v>47.139999</v>
      </c>
      <c r="G1490" s="0" t="n">
        <v>1789000</v>
      </c>
    </row>
    <row r="1491" customFormat="false" ht="12.8" hidden="false" customHeight="false" outlineLevel="0" collapsed="false">
      <c r="A1491" s="30" t="s">
        <v>1635</v>
      </c>
      <c r="B1491" s="0" t="n">
        <v>47.650002</v>
      </c>
      <c r="C1491" s="0" t="n">
        <v>48</v>
      </c>
      <c r="D1491" s="0" t="n">
        <v>46.450001</v>
      </c>
      <c r="E1491" s="0" t="n">
        <v>46.77</v>
      </c>
      <c r="F1491" s="0" t="n">
        <v>46.77</v>
      </c>
      <c r="G1491" s="0" t="n">
        <v>2365400</v>
      </c>
    </row>
    <row r="1492" customFormat="false" ht="12.8" hidden="false" customHeight="false" outlineLevel="0" collapsed="false">
      <c r="A1492" s="30" t="s">
        <v>1636</v>
      </c>
      <c r="B1492" s="0" t="n">
        <v>46.950001</v>
      </c>
      <c r="C1492" s="0" t="n">
        <v>47.779999</v>
      </c>
      <c r="D1492" s="0" t="n">
        <v>44.939999</v>
      </c>
      <c r="E1492" s="0" t="n">
        <v>45.169998</v>
      </c>
      <c r="F1492" s="0" t="n">
        <v>45.169998</v>
      </c>
      <c r="G1492" s="0" t="n">
        <v>3833500</v>
      </c>
    </row>
    <row r="1493" customFormat="false" ht="12.8" hidden="false" customHeight="false" outlineLevel="0" collapsed="false">
      <c r="A1493" s="30" t="s">
        <v>1637</v>
      </c>
      <c r="B1493" s="0" t="n">
        <v>43.720001</v>
      </c>
      <c r="C1493" s="0" t="n">
        <v>44.599998</v>
      </c>
      <c r="D1493" s="0" t="n">
        <v>41.709999</v>
      </c>
      <c r="E1493" s="0" t="n">
        <v>42.299999</v>
      </c>
      <c r="F1493" s="0" t="n">
        <v>42.299999</v>
      </c>
      <c r="G1493" s="0" t="n">
        <v>4627400</v>
      </c>
    </row>
    <row r="1494" customFormat="false" ht="12.8" hidden="false" customHeight="false" outlineLevel="0" collapsed="false">
      <c r="A1494" s="30" t="s">
        <v>1638</v>
      </c>
      <c r="B1494" s="0" t="n">
        <v>42.220001</v>
      </c>
      <c r="C1494" s="0" t="n">
        <v>42.630001</v>
      </c>
      <c r="D1494" s="0" t="n">
        <v>40.540001</v>
      </c>
      <c r="E1494" s="0" t="n">
        <v>40.790001</v>
      </c>
      <c r="F1494" s="0" t="n">
        <v>40.790001</v>
      </c>
      <c r="G1494" s="0" t="n">
        <v>4771100</v>
      </c>
    </row>
    <row r="1495" customFormat="false" ht="12.8" hidden="false" customHeight="false" outlineLevel="0" collapsed="false">
      <c r="A1495" s="30" t="s">
        <v>1639</v>
      </c>
      <c r="B1495" s="0" t="n">
        <v>40.360001</v>
      </c>
      <c r="C1495" s="0" t="n">
        <v>40.720001</v>
      </c>
      <c r="D1495" s="0" t="n">
        <v>39.540001</v>
      </c>
      <c r="E1495" s="0" t="n">
        <v>39.549999</v>
      </c>
      <c r="F1495" s="0" t="n">
        <v>39.549999</v>
      </c>
      <c r="G1495" s="0" t="n">
        <v>1190400</v>
      </c>
    </row>
    <row r="1496" customFormat="false" ht="12.8" hidden="false" customHeight="false" outlineLevel="0" collapsed="false">
      <c r="A1496" s="30" t="s">
        <v>1640</v>
      </c>
      <c r="B1496" s="0" t="n">
        <v>39.75</v>
      </c>
      <c r="C1496" s="0" t="n">
        <v>41.939999</v>
      </c>
      <c r="D1496" s="0" t="n">
        <v>39.360001</v>
      </c>
      <c r="E1496" s="0" t="n">
        <v>41.939999</v>
      </c>
      <c r="F1496" s="0" t="n">
        <v>41.939999</v>
      </c>
      <c r="G1496" s="0" t="n">
        <v>2278300</v>
      </c>
    </row>
    <row r="1497" customFormat="false" ht="12.8" hidden="false" customHeight="false" outlineLevel="0" collapsed="false">
      <c r="A1497" s="30" t="s">
        <v>1641</v>
      </c>
      <c r="B1497" s="0" t="n">
        <v>41.099998</v>
      </c>
      <c r="C1497" s="0" t="n">
        <v>41.560001</v>
      </c>
      <c r="D1497" s="0" t="n">
        <v>39.84</v>
      </c>
      <c r="E1497" s="0" t="n">
        <v>41.560001</v>
      </c>
      <c r="F1497" s="0" t="n">
        <v>41.560001</v>
      </c>
      <c r="G1497" s="0" t="n">
        <v>1868200</v>
      </c>
    </row>
    <row r="1498" customFormat="false" ht="12.8" hidden="false" customHeight="false" outlineLevel="0" collapsed="false">
      <c r="A1498" s="30" t="s">
        <v>1642</v>
      </c>
      <c r="B1498" s="0" t="n">
        <v>41.82</v>
      </c>
      <c r="C1498" s="0" t="n">
        <v>42.41</v>
      </c>
      <c r="D1498" s="0" t="n">
        <v>41.299999</v>
      </c>
      <c r="E1498" s="0" t="n">
        <v>41.98</v>
      </c>
      <c r="F1498" s="0" t="n">
        <v>41.98</v>
      </c>
      <c r="G1498" s="0" t="n">
        <v>1715000</v>
      </c>
    </row>
    <row r="1499" customFormat="false" ht="12.8" hidden="false" customHeight="false" outlineLevel="0" collapsed="false">
      <c r="A1499" s="30" t="s">
        <v>1643</v>
      </c>
      <c r="B1499" s="0" t="n">
        <v>42.290001</v>
      </c>
      <c r="C1499" s="0" t="n">
        <v>42.470001</v>
      </c>
      <c r="D1499" s="0" t="n">
        <v>41.509998</v>
      </c>
      <c r="E1499" s="0" t="n">
        <v>42.389999</v>
      </c>
      <c r="F1499" s="0" t="n">
        <v>42.389999</v>
      </c>
      <c r="G1499" s="0" t="n">
        <v>2119900</v>
      </c>
    </row>
    <row r="1500" customFormat="false" ht="12.8" hidden="false" customHeight="false" outlineLevel="0" collapsed="false">
      <c r="A1500" s="30" t="s">
        <v>1644</v>
      </c>
      <c r="B1500" s="0" t="n">
        <v>41.880001</v>
      </c>
      <c r="C1500" s="0" t="n">
        <v>42.84</v>
      </c>
      <c r="D1500" s="0" t="n">
        <v>41.52</v>
      </c>
      <c r="E1500" s="0" t="n">
        <v>42.380001</v>
      </c>
      <c r="F1500" s="0" t="n">
        <v>42.380001</v>
      </c>
      <c r="G1500" s="0" t="n">
        <v>1917400</v>
      </c>
    </row>
    <row r="1501" customFormat="false" ht="12.8" hidden="false" customHeight="false" outlineLevel="0" collapsed="false">
      <c r="A1501" s="30" t="s">
        <v>1645</v>
      </c>
      <c r="B1501" s="0" t="n">
        <v>41.869999</v>
      </c>
      <c r="C1501" s="0" t="n">
        <v>42.119999</v>
      </c>
      <c r="D1501" s="0" t="n">
        <v>40.5</v>
      </c>
      <c r="E1501" s="0" t="n">
        <v>40.709999</v>
      </c>
      <c r="F1501" s="0" t="n">
        <v>40.709999</v>
      </c>
      <c r="G1501" s="0" t="n">
        <v>2654500</v>
      </c>
    </row>
    <row r="1502" customFormat="false" ht="12.8" hidden="false" customHeight="false" outlineLevel="0" collapsed="false">
      <c r="A1502" s="30" t="s">
        <v>1646</v>
      </c>
      <c r="B1502" s="0" t="n">
        <v>41.52</v>
      </c>
      <c r="C1502" s="0" t="n">
        <v>43.34</v>
      </c>
      <c r="D1502" s="0" t="n">
        <v>41.41</v>
      </c>
      <c r="E1502" s="0" t="n">
        <v>43.029999</v>
      </c>
      <c r="F1502" s="0" t="n">
        <v>43.029999</v>
      </c>
      <c r="G1502" s="0" t="n">
        <v>2318700</v>
      </c>
    </row>
    <row r="1503" customFormat="false" ht="12.8" hidden="false" customHeight="false" outlineLevel="0" collapsed="false">
      <c r="A1503" s="30" t="s">
        <v>1647</v>
      </c>
      <c r="B1503" s="0" t="n">
        <v>43</v>
      </c>
      <c r="C1503" s="0" t="n">
        <v>44.130001</v>
      </c>
      <c r="D1503" s="0" t="n">
        <v>42.810001</v>
      </c>
      <c r="E1503" s="0" t="n">
        <v>43.709999</v>
      </c>
      <c r="F1503" s="0" t="n">
        <v>43.709999</v>
      </c>
      <c r="G1503" s="0" t="n">
        <v>1519500</v>
      </c>
    </row>
    <row r="1504" customFormat="false" ht="12.8" hidden="false" customHeight="false" outlineLevel="0" collapsed="false">
      <c r="A1504" s="30" t="s">
        <v>1648</v>
      </c>
      <c r="B1504" s="0" t="n">
        <v>44.98</v>
      </c>
      <c r="C1504" s="0" t="n">
        <v>45.68</v>
      </c>
      <c r="D1504" s="0" t="n">
        <v>44.5</v>
      </c>
      <c r="E1504" s="0" t="n">
        <v>45.029999</v>
      </c>
      <c r="F1504" s="0" t="n">
        <v>45.029999</v>
      </c>
      <c r="G1504" s="0" t="n">
        <v>2224900</v>
      </c>
    </row>
    <row r="1505" customFormat="false" ht="12.8" hidden="false" customHeight="false" outlineLevel="0" collapsed="false">
      <c r="A1505" s="30" t="s">
        <v>1649</v>
      </c>
      <c r="B1505" s="0" t="n">
        <v>45.630001</v>
      </c>
      <c r="C1505" s="0" t="n">
        <v>46.049999</v>
      </c>
      <c r="D1505" s="0" t="n">
        <v>45.029999</v>
      </c>
      <c r="E1505" s="0" t="n">
        <v>45.740002</v>
      </c>
      <c r="F1505" s="0" t="n">
        <v>45.740002</v>
      </c>
      <c r="G1505" s="0" t="n">
        <v>1882600</v>
      </c>
    </row>
    <row r="1506" customFormat="false" ht="12.8" hidden="false" customHeight="false" outlineLevel="0" collapsed="false">
      <c r="A1506" s="30" t="s">
        <v>1650</v>
      </c>
      <c r="B1506" s="0" t="n">
        <v>45.349998</v>
      </c>
      <c r="C1506" s="0" t="n">
        <v>46.240002</v>
      </c>
      <c r="D1506" s="0" t="n">
        <v>44.970001</v>
      </c>
      <c r="E1506" s="0" t="n">
        <v>46.169998</v>
      </c>
      <c r="F1506" s="0" t="n">
        <v>46.169998</v>
      </c>
      <c r="G1506" s="0" t="n">
        <v>1700900</v>
      </c>
    </row>
    <row r="1507" customFormat="false" ht="12.8" hidden="false" customHeight="false" outlineLevel="0" collapsed="false">
      <c r="A1507" s="30" t="s">
        <v>1651</v>
      </c>
      <c r="B1507" s="0" t="n">
        <v>45.990002</v>
      </c>
      <c r="C1507" s="0" t="n">
        <v>46.41</v>
      </c>
      <c r="D1507" s="0" t="n">
        <v>45.779999</v>
      </c>
      <c r="E1507" s="0" t="n">
        <v>46.189999</v>
      </c>
      <c r="F1507" s="0" t="n">
        <v>46.189999</v>
      </c>
      <c r="G1507" s="0" t="n">
        <v>1611700</v>
      </c>
    </row>
    <row r="1508" customFormat="false" ht="12.8" hidden="false" customHeight="false" outlineLevel="0" collapsed="false">
      <c r="A1508" s="30" t="s">
        <v>1652</v>
      </c>
      <c r="B1508" s="0" t="n">
        <v>45.700001</v>
      </c>
      <c r="C1508" s="0" t="n">
        <v>46.099998</v>
      </c>
      <c r="D1508" s="0" t="n">
        <v>45.419998</v>
      </c>
      <c r="E1508" s="0" t="n">
        <v>45.540001</v>
      </c>
      <c r="F1508" s="0" t="n">
        <v>45.540001</v>
      </c>
      <c r="G1508" s="0" t="n">
        <v>1276300</v>
      </c>
    </row>
    <row r="1509" customFormat="false" ht="12.8" hidden="false" customHeight="false" outlineLevel="0" collapsed="false">
      <c r="A1509" s="30" t="s">
        <v>1653</v>
      </c>
      <c r="B1509" s="0" t="n">
        <v>45.540001</v>
      </c>
      <c r="C1509" s="0" t="n">
        <v>46.16</v>
      </c>
      <c r="D1509" s="0" t="n">
        <v>45.459999</v>
      </c>
      <c r="E1509" s="0" t="n">
        <v>46.029999</v>
      </c>
      <c r="F1509" s="0" t="n">
        <v>46.029999</v>
      </c>
      <c r="G1509" s="0" t="n">
        <v>1562800</v>
      </c>
    </row>
    <row r="1510" customFormat="false" ht="12.8" hidden="false" customHeight="false" outlineLevel="0" collapsed="false">
      <c r="A1510" s="30" t="s">
        <v>1654</v>
      </c>
      <c r="B1510" s="0" t="n">
        <v>45.93</v>
      </c>
      <c r="C1510" s="0" t="n">
        <v>46.34</v>
      </c>
      <c r="D1510" s="0" t="n">
        <v>45.48</v>
      </c>
      <c r="E1510" s="0" t="n">
        <v>45.849998</v>
      </c>
      <c r="F1510" s="0" t="n">
        <v>45.849998</v>
      </c>
      <c r="G1510" s="0" t="n">
        <v>1884600</v>
      </c>
    </row>
    <row r="1511" customFormat="false" ht="12.8" hidden="false" customHeight="false" outlineLevel="0" collapsed="false">
      <c r="A1511" s="30" t="s">
        <v>1655</v>
      </c>
      <c r="B1511" s="0" t="n">
        <v>45.669998</v>
      </c>
      <c r="C1511" s="0" t="n">
        <v>46.990002</v>
      </c>
      <c r="D1511" s="0" t="n">
        <v>45.59</v>
      </c>
      <c r="E1511" s="0" t="n">
        <v>46.790001</v>
      </c>
      <c r="F1511" s="0" t="n">
        <v>46.790001</v>
      </c>
      <c r="G1511" s="0" t="n">
        <v>1695500</v>
      </c>
    </row>
    <row r="1512" customFormat="false" ht="12.8" hidden="false" customHeight="false" outlineLevel="0" collapsed="false">
      <c r="A1512" s="30" t="s">
        <v>1656</v>
      </c>
      <c r="B1512" s="0" t="n">
        <v>47.049999</v>
      </c>
      <c r="C1512" s="0" t="n">
        <v>47.610001</v>
      </c>
      <c r="D1512" s="0" t="n">
        <v>46.91</v>
      </c>
      <c r="E1512" s="0" t="n">
        <v>47.529999</v>
      </c>
      <c r="F1512" s="0" t="n">
        <v>47.529999</v>
      </c>
      <c r="G1512" s="0" t="n">
        <v>2390700</v>
      </c>
    </row>
    <row r="1513" customFormat="false" ht="12.8" hidden="false" customHeight="false" outlineLevel="0" collapsed="false">
      <c r="A1513" s="30" t="s">
        <v>1657</v>
      </c>
      <c r="B1513" s="0" t="n">
        <v>47.18</v>
      </c>
      <c r="C1513" s="0" t="n">
        <v>47.369999</v>
      </c>
      <c r="D1513" s="0" t="n">
        <v>46.25</v>
      </c>
      <c r="E1513" s="0" t="n">
        <v>46.599998</v>
      </c>
      <c r="F1513" s="0" t="n">
        <v>46.599998</v>
      </c>
      <c r="G1513" s="0" t="n">
        <v>1844700</v>
      </c>
    </row>
    <row r="1514" customFormat="false" ht="12.8" hidden="false" customHeight="false" outlineLevel="0" collapsed="false">
      <c r="A1514" s="30" t="s">
        <v>1658</v>
      </c>
      <c r="B1514" s="0" t="n">
        <v>46.779999</v>
      </c>
      <c r="C1514" s="0" t="n">
        <v>47.080002</v>
      </c>
      <c r="D1514" s="0" t="n">
        <v>46.080002</v>
      </c>
      <c r="E1514" s="0" t="n">
        <v>46.720001</v>
      </c>
      <c r="F1514" s="0" t="n">
        <v>46.720001</v>
      </c>
      <c r="G1514" s="0" t="n">
        <v>1317100</v>
      </c>
    </row>
    <row r="1515" customFormat="false" ht="12.8" hidden="false" customHeight="false" outlineLevel="0" collapsed="false">
      <c r="A1515" s="30" t="s">
        <v>1659</v>
      </c>
      <c r="B1515" s="0" t="n">
        <v>46.860001</v>
      </c>
      <c r="C1515" s="0" t="n">
        <v>47.32</v>
      </c>
      <c r="D1515" s="0" t="n">
        <v>46.720001</v>
      </c>
      <c r="E1515" s="0" t="n">
        <v>46.990002</v>
      </c>
      <c r="F1515" s="0" t="n">
        <v>46.990002</v>
      </c>
      <c r="G1515" s="0" t="n">
        <v>966600</v>
      </c>
    </row>
    <row r="1516" customFormat="false" ht="12.8" hidden="false" customHeight="false" outlineLevel="0" collapsed="false">
      <c r="A1516" s="30" t="s">
        <v>1660</v>
      </c>
      <c r="B1516" s="0" t="n">
        <v>47.689999</v>
      </c>
      <c r="C1516" s="0" t="n">
        <v>47.990002</v>
      </c>
      <c r="D1516" s="0" t="n">
        <v>47.349998</v>
      </c>
      <c r="E1516" s="0" t="n">
        <v>47.93</v>
      </c>
      <c r="F1516" s="0" t="n">
        <v>47.93</v>
      </c>
      <c r="G1516" s="0" t="n">
        <v>1192300</v>
      </c>
    </row>
    <row r="1517" customFormat="false" ht="12.8" hidden="false" customHeight="false" outlineLevel="0" collapsed="false">
      <c r="A1517" s="30" t="s">
        <v>1661</v>
      </c>
      <c r="B1517" s="0" t="n">
        <v>47.290001</v>
      </c>
      <c r="C1517" s="0" t="n">
        <v>48.59</v>
      </c>
      <c r="D1517" s="0" t="n">
        <v>47.25</v>
      </c>
      <c r="E1517" s="0" t="n">
        <v>48.369999</v>
      </c>
      <c r="F1517" s="0" t="n">
        <v>48.369999</v>
      </c>
      <c r="G1517" s="0" t="n">
        <v>3226700</v>
      </c>
    </row>
    <row r="1518" customFormat="false" ht="12.8" hidden="false" customHeight="false" outlineLevel="0" collapsed="false">
      <c r="A1518" s="30" t="s">
        <v>1662</v>
      </c>
      <c r="B1518" s="0" t="n">
        <v>48.439999</v>
      </c>
      <c r="C1518" s="0" t="n">
        <v>48.93</v>
      </c>
      <c r="D1518" s="0" t="n">
        <v>48.049999</v>
      </c>
      <c r="E1518" s="0" t="n">
        <v>48.720001</v>
      </c>
      <c r="F1518" s="0" t="n">
        <v>48.720001</v>
      </c>
      <c r="G1518" s="0" t="n">
        <v>3060800</v>
      </c>
    </row>
    <row r="1519" customFormat="false" ht="12.8" hidden="false" customHeight="false" outlineLevel="0" collapsed="false">
      <c r="A1519" s="30" t="s">
        <v>1663</v>
      </c>
      <c r="B1519" s="0" t="n">
        <v>49.73</v>
      </c>
      <c r="C1519" s="0" t="n">
        <v>51.16</v>
      </c>
      <c r="D1519" s="0" t="n">
        <v>49.32</v>
      </c>
      <c r="E1519" s="0" t="n">
        <v>50.849998</v>
      </c>
      <c r="F1519" s="0" t="n">
        <v>50.849998</v>
      </c>
      <c r="G1519" s="0" t="n">
        <v>6069300</v>
      </c>
    </row>
    <row r="1520" customFormat="false" ht="12.8" hidden="false" customHeight="false" outlineLevel="0" collapsed="false">
      <c r="A1520" s="30" t="s">
        <v>1664</v>
      </c>
      <c r="B1520" s="0" t="n">
        <v>50.57</v>
      </c>
      <c r="C1520" s="0" t="n">
        <v>51.799999</v>
      </c>
      <c r="D1520" s="0" t="n">
        <v>50.43</v>
      </c>
      <c r="E1520" s="0" t="n">
        <v>51.43</v>
      </c>
      <c r="F1520" s="0" t="n">
        <v>51.43</v>
      </c>
      <c r="G1520" s="0" t="n">
        <v>3760900</v>
      </c>
    </row>
    <row r="1521" customFormat="false" ht="12.8" hidden="false" customHeight="false" outlineLevel="0" collapsed="false">
      <c r="A1521" s="30" t="s">
        <v>1665</v>
      </c>
      <c r="B1521" s="0" t="n">
        <v>51.400002</v>
      </c>
      <c r="C1521" s="0" t="n">
        <v>51.970001</v>
      </c>
      <c r="D1521" s="0" t="n">
        <v>51.290001</v>
      </c>
      <c r="E1521" s="0" t="n">
        <v>51.470001</v>
      </c>
      <c r="F1521" s="0" t="n">
        <v>51.470001</v>
      </c>
      <c r="G1521" s="0" t="n">
        <v>2196800</v>
      </c>
    </row>
    <row r="1522" customFormat="false" ht="12.8" hidden="false" customHeight="false" outlineLevel="0" collapsed="false">
      <c r="A1522" s="30" t="s">
        <v>1666</v>
      </c>
      <c r="B1522" s="0" t="n">
        <v>51.330002</v>
      </c>
      <c r="C1522" s="0" t="n">
        <v>52.110001</v>
      </c>
      <c r="D1522" s="0" t="n">
        <v>51.330002</v>
      </c>
      <c r="E1522" s="0" t="n">
        <v>52.080002</v>
      </c>
      <c r="F1522" s="0" t="n">
        <v>52.080002</v>
      </c>
      <c r="G1522" s="0" t="n">
        <v>2140600</v>
      </c>
    </row>
    <row r="1523" customFormat="false" ht="12.8" hidden="false" customHeight="false" outlineLevel="0" collapsed="false">
      <c r="A1523" s="30" t="s">
        <v>1667</v>
      </c>
      <c r="B1523" s="0" t="n">
        <v>52.200001</v>
      </c>
      <c r="C1523" s="0" t="n">
        <v>52.459999</v>
      </c>
      <c r="D1523" s="0" t="n">
        <v>51.549999</v>
      </c>
      <c r="E1523" s="0" t="n">
        <v>51.810001</v>
      </c>
      <c r="F1523" s="0" t="n">
        <v>51.810001</v>
      </c>
      <c r="G1523" s="0" t="n">
        <v>1631600</v>
      </c>
    </row>
    <row r="1524" customFormat="false" ht="12.8" hidden="false" customHeight="false" outlineLevel="0" collapsed="false">
      <c r="A1524" s="30" t="s">
        <v>1668</v>
      </c>
      <c r="B1524" s="0" t="n">
        <v>53.040001</v>
      </c>
      <c r="C1524" s="0" t="n">
        <v>53.18</v>
      </c>
      <c r="D1524" s="0" t="n">
        <v>52.189999</v>
      </c>
      <c r="E1524" s="0" t="n">
        <v>52.619999</v>
      </c>
      <c r="F1524" s="0" t="n">
        <v>52.619999</v>
      </c>
      <c r="G1524" s="0" t="n">
        <v>1911000</v>
      </c>
    </row>
    <row r="1525" customFormat="false" ht="12.8" hidden="false" customHeight="false" outlineLevel="0" collapsed="false">
      <c r="A1525" s="30" t="s">
        <v>1669</v>
      </c>
      <c r="B1525" s="0" t="n">
        <v>52.09</v>
      </c>
      <c r="C1525" s="0" t="n">
        <v>52.099998</v>
      </c>
      <c r="D1525" s="0" t="n">
        <v>50.66</v>
      </c>
      <c r="E1525" s="0" t="n">
        <v>51.349998</v>
      </c>
      <c r="F1525" s="0" t="n">
        <v>51.349998</v>
      </c>
      <c r="G1525" s="0" t="n">
        <v>1766000</v>
      </c>
    </row>
    <row r="1526" customFormat="false" ht="12.8" hidden="false" customHeight="false" outlineLevel="0" collapsed="false">
      <c r="A1526" s="30" t="s">
        <v>1670</v>
      </c>
      <c r="B1526" s="0" t="n">
        <v>50.84</v>
      </c>
      <c r="C1526" s="0" t="n">
        <v>51.450001</v>
      </c>
      <c r="D1526" s="0" t="n">
        <v>50.84</v>
      </c>
      <c r="E1526" s="0" t="n">
        <v>51.310001</v>
      </c>
      <c r="F1526" s="0" t="n">
        <v>51.310001</v>
      </c>
      <c r="G1526" s="0" t="n">
        <v>1324200</v>
      </c>
    </row>
    <row r="1527" customFormat="false" ht="12.8" hidden="false" customHeight="false" outlineLevel="0" collapsed="false">
      <c r="A1527" s="30" t="s">
        <v>1671</v>
      </c>
      <c r="B1527" s="0" t="n">
        <v>51.549999</v>
      </c>
      <c r="C1527" s="0" t="n">
        <v>52.02</v>
      </c>
      <c r="D1527" s="0" t="n">
        <v>51.349998</v>
      </c>
      <c r="E1527" s="0" t="n">
        <v>51.880001</v>
      </c>
      <c r="F1527" s="0" t="n">
        <v>51.880001</v>
      </c>
      <c r="G1527" s="0" t="n">
        <v>828400</v>
      </c>
    </row>
    <row r="1528" customFormat="false" ht="12.8" hidden="false" customHeight="false" outlineLevel="0" collapsed="false">
      <c r="A1528" s="30" t="s">
        <v>1672</v>
      </c>
      <c r="B1528" s="0" t="n">
        <v>52.23</v>
      </c>
      <c r="C1528" s="0" t="n">
        <v>52.450001</v>
      </c>
      <c r="D1528" s="0" t="n">
        <v>51.599998</v>
      </c>
      <c r="E1528" s="0" t="n">
        <v>51.82</v>
      </c>
      <c r="F1528" s="0" t="n">
        <v>51.82</v>
      </c>
      <c r="G1528" s="0" t="n">
        <v>1477800</v>
      </c>
    </row>
    <row r="1529" customFormat="false" ht="12.8" hidden="false" customHeight="false" outlineLevel="0" collapsed="false">
      <c r="A1529" s="30" t="s">
        <v>1673</v>
      </c>
      <c r="B1529" s="0" t="n">
        <v>52.5</v>
      </c>
      <c r="C1529" s="0" t="n">
        <v>52.900002</v>
      </c>
      <c r="D1529" s="0" t="n">
        <v>52.07</v>
      </c>
      <c r="E1529" s="0" t="n">
        <v>52.540001</v>
      </c>
      <c r="F1529" s="0" t="n">
        <v>52.540001</v>
      </c>
      <c r="G1529" s="0" t="n">
        <v>1416900</v>
      </c>
    </row>
    <row r="1530" customFormat="false" ht="12.8" hidden="false" customHeight="false" outlineLevel="0" collapsed="false">
      <c r="A1530" s="30" t="s">
        <v>1674</v>
      </c>
      <c r="B1530" s="0" t="n">
        <v>52.139999</v>
      </c>
      <c r="C1530" s="0" t="n">
        <v>52.389999</v>
      </c>
      <c r="D1530" s="0" t="n">
        <v>51.700001</v>
      </c>
      <c r="E1530" s="0" t="n">
        <v>52.189999</v>
      </c>
      <c r="F1530" s="0" t="n">
        <v>52.189999</v>
      </c>
      <c r="G1530" s="0" t="n">
        <v>909400</v>
      </c>
    </row>
    <row r="1531" customFormat="false" ht="12.8" hidden="false" customHeight="false" outlineLevel="0" collapsed="false">
      <c r="A1531" s="30" t="s">
        <v>1675</v>
      </c>
      <c r="B1531" s="0" t="n">
        <v>52.599998</v>
      </c>
      <c r="C1531" s="0" t="n">
        <v>53.029999</v>
      </c>
      <c r="D1531" s="0" t="n">
        <v>52.110001</v>
      </c>
      <c r="E1531" s="0" t="n">
        <v>53.029999</v>
      </c>
      <c r="F1531" s="0" t="n">
        <v>53.029999</v>
      </c>
      <c r="G1531" s="0" t="n">
        <v>1943400</v>
      </c>
    </row>
    <row r="1532" customFormat="false" ht="12.8" hidden="false" customHeight="false" outlineLevel="0" collapsed="false">
      <c r="A1532" s="30" t="s">
        <v>1676</v>
      </c>
      <c r="B1532" s="0" t="n">
        <v>53.77</v>
      </c>
      <c r="C1532" s="0" t="n">
        <v>53.779999</v>
      </c>
      <c r="D1532" s="0" t="n">
        <v>52.959999</v>
      </c>
      <c r="E1532" s="0" t="n">
        <v>53.380001</v>
      </c>
      <c r="F1532" s="0" t="n">
        <v>53.380001</v>
      </c>
      <c r="G1532" s="0" t="n">
        <v>2145800</v>
      </c>
    </row>
    <row r="1533" customFormat="false" ht="12.8" hidden="false" customHeight="false" outlineLevel="0" collapsed="false">
      <c r="A1533" s="30" t="s">
        <v>1677</v>
      </c>
      <c r="B1533" s="0" t="n">
        <v>53.23</v>
      </c>
      <c r="C1533" s="0" t="n">
        <v>53.900002</v>
      </c>
      <c r="D1533" s="0" t="n">
        <v>53.119999</v>
      </c>
      <c r="E1533" s="0" t="n">
        <v>53.700001</v>
      </c>
      <c r="F1533" s="0" t="n">
        <v>53.700001</v>
      </c>
      <c r="G1533" s="0" t="n">
        <v>2155600</v>
      </c>
    </row>
    <row r="1534" customFormat="false" ht="12.8" hidden="false" customHeight="false" outlineLevel="0" collapsed="false">
      <c r="A1534" s="30" t="s">
        <v>1678</v>
      </c>
      <c r="B1534" s="0" t="n">
        <v>54.75</v>
      </c>
      <c r="C1534" s="0" t="n">
        <v>55.93</v>
      </c>
      <c r="D1534" s="0" t="n">
        <v>54.75</v>
      </c>
      <c r="E1534" s="0" t="n">
        <v>55.52</v>
      </c>
      <c r="F1534" s="0" t="n">
        <v>55.52</v>
      </c>
      <c r="G1534" s="0" t="n">
        <v>3847200</v>
      </c>
    </row>
    <row r="1535" customFormat="false" ht="12.8" hidden="false" customHeight="false" outlineLevel="0" collapsed="false">
      <c r="A1535" s="30" t="s">
        <v>1679</v>
      </c>
      <c r="B1535" s="0" t="n">
        <v>55.700001</v>
      </c>
      <c r="C1535" s="0" t="n">
        <v>55.970001</v>
      </c>
      <c r="D1535" s="0" t="n">
        <v>55.16</v>
      </c>
      <c r="E1535" s="0" t="n">
        <v>55.349998</v>
      </c>
      <c r="F1535" s="0" t="n">
        <v>55.349998</v>
      </c>
      <c r="G1535" s="0" t="n">
        <v>3815300</v>
      </c>
    </row>
    <row r="1536" customFormat="false" ht="12.8" hidden="false" customHeight="false" outlineLevel="0" collapsed="false">
      <c r="A1536" s="30" t="s">
        <v>1680</v>
      </c>
      <c r="B1536" s="0" t="n">
        <v>56.259998</v>
      </c>
      <c r="C1536" s="0" t="n">
        <v>56.43</v>
      </c>
      <c r="D1536" s="0" t="n">
        <v>55.330002</v>
      </c>
      <c r="E1536" s="0" t="n">
        <v>55.939999</v>
      </c>
      <c r="F1536" s="0" t="n">
        <v>55.939999</v>
      </c>
      <c r="G1536" s="0" t="n">
        <v>3708800</v>
      </c>
    </row>
    <row r="1537" customFormat="false" ht="12.8" hidden="false" customHeight="false" outlineLevel="0" collapsed="false">
      <c r="A1537" s="30" t="s">
        <v>1681</v>
      </c>
      <c r="B1537" s="0" t="n">
        <v>55.970001</v>
      </c>
      <c r="C1537" s="0" t="n">
        <v>56.099998</v>
      </c>
      <c r="D1537" s="0" t="n">
        <v>55.439999</v>
      </c>
      <c r="E1537" s="0" t="n">
        <v>55.57</v>
      </c>
      <c r="F1537" s="0" t="n">
        <v>55.57</v>
      </c>
      <c r="G1537" s="0" t="n">
        <v>3056300</v>
      </c>
    </row>
    <row r="1538" customFormat="false" ht="12.8" hidden="false" customHeight="false" outlineLevel="0" collapsed="false">
      <c r="A1538" s="30" t="s">
        <v>1682</v>
      </c>
      <c r="B1538" s="0" t="n">
        <v>55.369999</v>
      </c>
      <c r="C1538" s="0" t="n">
        <v>55.599998</v>
      </c>
      <c r="D1538" s="0" t="n">
        <v>54.619999</v>
      </c>
      <c r="E1538" s="0" t="n">
        <v>54.919998</v>
      </c>
      <c r="F1538" s="0" t="n">
        <v>54.919998</v>
      </c>
      <c r="G1538" s="0" t="n">
        <v>3125200</v>
      </c>
    </row>
    <row r="1539" customFormat="false" ht="12.8" hidden="false" customHeight="false" outlineLevel="0" collapsed="false">
      <c r="A1539" s="30" t="s">
        <v>1683</v>
      </c>
      <c r="B1539" s="0" t="n">
        <v>54.779999</v>
      </c>
      <c r="C1539" s="0" t="n">
        <v>55.91</v>
      </c>
      <c r="D1539" s="0" t="n">
        <v>54.540001</v>
      </c>
      <c r="E1539" s="0" t="n">
        <v>55.529999</v>
      </c>
      <c r="F1539" s="0" t="n">
        <v>55.529999</v>
      </c>
      <c r="G1539" s="0" t="n">
        <v>3249800</v>
      </c>
    </row>
    <row r="1540" customFormat="false" ht="12.8" hidden="false" customHeight="false" outlineLevel="0" collapsed="false">
      <c r="A1540" s="30" t="s">
        <v>1684</v>
      </c>
      <c r="B1540" s="0" t="n">
        <v>55.959999</v>
      </c>
      <c r="C1540" s="0" t="n">
        <v>56.299999</v>
      </c>
      <c r="D1540" s="0" t="n">
        <v>55.049999</v>
      </c>
      <c r="E1540" s="0" t="n">
        <v>55.27</v>
      </c>
      <c r="F1540" s="0" t="n">
        <v>55.27</v>
      </c>
      <c r="G1540" s="0" t="n">
        <v>1663600</v>
      </c>
    </row>
    <row r="1541" customFormat="false" ht="12.8" hidden="false" customHeight="false" outlineLevel="0" collapsed="false">
      <c r="A1541" s="30" t="s">
        <v>1685</v>
      </c>
      <c r="B1541" s="0" t="n">
        <v>55.290001</v>
      </c>
      <c r="C1541" s="0" t="n">
        <v>55.619999</v>
      </c>
      <c r="D1541" s="0" t="n">
        <v>54.299999</v>
      </c>
      <c r="E1541" s="0" t="n">
        <v>54.599998</v>
      </c>
      <c r="F1541" s="0" t="n">
        <v>54.599998</v>
      </c>
      <c r="G1541" s="0" t="n">
        <v>1790000</v>
      </c>
    </row>
    <row r="1542" customFormat="false" ht="12.8" hidden="false" customHeight="false" outlineLevel="0" collapsed="false">
      <c r="A1542" s="30" t="s">
        <v>1686</v>
      </c>
      <c r="B1542" s="0" t="n">
        <v>54.639999</v>
      </c>
      <c r="C1542" s="0" t="n">
        <v>55.639999</v>
      </c>
      <c r="D1542" s="0" t="n">
        <v>54.580002</v>
      </c>
      <c r="E1542" s="0" t="n">
        <v>55.450001</v>
      </c>
      <c r="F1542" s="0" t="n">
        <v>55.450001</v>
      </c>
      <c r="G1542" s="0" t="n">
        <v>2581600</v>
      </c>
    </row>
    <row r="1543" customFormat="false" ht="12.8" hidden="false" customHeight="false" outlineLevel="0" collapsed="false">
      <c r="A1543" s="30" t="s">
        <v>1687</v>
      </c>
      <c r="B1543" s="0" t="n">
        <v>55.540001</v>
      </c>
      <c r="C1543" s="0" t="n">
        <v>55.639999</v>
      </c>
      <c r="D1543" s="0" t="n">
        <v>54.970001</v>
      </c>
      <c r="E1543" s="0" t="n">
        <v>55.119999</v>
      </c>
      <c r="F1543" s="0" t="n">
        <v>55.119999</v>
      </c>
      <c r="G1543" s="0" t="n">
        <v>2545100</v>
      </c>
    </row>
    <row r="1544" customFormat="false" ht="12.8" hidden="false" customHeight="false" outlineLevel="0" collapsed="false">
      <c r="A1544" s="30" t="s">
        <v>1688</v>
      </c>
      <c r="B1544" s="0" t="n">
        <v>54.869999</v>
      </c>
      <c r="C1544" s="0" t="n">
        <v>55.07</v>
      </c>
      <c r="D1544" s="0" t="n">
        <v>54.299999</v>
      </c>
      <c r="E1544" s="0" t="n">
        <v>54.66</v>
      </c>
      <c r="F1544" s="0" t="n">
        <v>54.66</v>
      </c>
      <c r="G1544" s="0" t="n">
        <v>2682900</v>
      </c>
    </row>
    <row r="1545" customFormat="false" ht="12.8" hidden="false" customHeight="false" outlineLevel="0" collapsed="false">
      <c r="A1545" s="30" t="s">
        <v>1689</v>
      </c>
      <c r="B1545" s="0" t="n">
        <v>54.23</v>
      </c>
      <c r="C1545" s="0" t="n">
        <v>55.040001</v>
      </c>
      <c r="D1545" s="0" t="n">
        <v>54.040001</v>
      </c>
      <c r="E1545" s="0" t="n">
        <v>55.009998</v>
      </c>
      <c r="F1545" s="0" t="n">
        <v>55.009998</v>
      </c>
      <c r="G1545" s="0" t="n">
        <v>1857600</v>
      </c>
    </row>
    <row r="1546" customFormat="false" ht="12.8" hidden="false" customHeight="false" outlineLevel="0" collapsed="false">
      <c r="A1546" s="30" t="s">
        <v>1690</v>
      </c>
      <c r="B1546" s="0" t="n">
        <v>55.060001</v>
      </c>
      <c r="C1546" s="0" t="n">
        <v>55.799999</v>
      </c>
      <c r="D1546" s="0" t="n">
        <v>55.029999</v>
      </c>
      <c r="E1546" s="0" t="n">
        <v>55.459999</v>
      </c>
      <c r="F1546" s="0" t="n">
        <v>55.459999</v>
      </c>
      <c r="G1546" s="0" t="n">
        <v>2049600</v>
      </c>
    </row>
    <row r="1547" customFormat="false" ht="12.8" hidden="false" customHeight="false" outlineLevel="0" collapsed="false">
      <c r="A1547" s="30" t="s">
        <v>1691</v>
      </c>
      <c r="B1547" s="0" t="n">
        <v>55.52</v>
      </c>
      <c r="C1547" s="0" t="n">
        <v>55.709999</v>
      </c>
      <c r="D1547" s="0" t="n">
        <v>54.799999</v>
      </c>
      <c r="E1547" s="0" t="n">
        <v>55.349998</v>
      </c>
      <c r="F1547" s="0" t="n">
        <v>55.349998</v>
      </c>
      <c r="G1547" s="0" t="n">
        <v>1685400</v>
      </c>
    </row>
    <row r="1548" customFormat="false" ht="12.8" hidden="false" customHeight="false" outlineLevel="0" collapsed="false">
      <c r="A1548" s="30" t="s">
        <v>1692</v>
      </c>
      <c r="B1548" s="0" t="n">
        <v>55.599998</v>
      </c>
      <c r="C1548" s="0" t="n">
        <v>55.959999</v>
      </c>
      <c r="D1548" s="0" t="n">
        <v>54.799999</v>
      </c>
      <c r="E1548" s="0" t="n">
        <v>55.080002</v>
      </c>
      <c r="F1548" s="0" t="n">
        <v>55.080002</v>
      </c>
      <c r="G1548" s="0" t="n">
        <v>1646200</v>
      </c>
    </row>
    <row r="1549" customFormat="false" ht="12.8" hidden="false" customHeight="false" outlineLevel="0" collapsed="false">
      <c r="A1549" s="30" t="s">
        <v>1693</v>
      </c>
      <c r="B1549" s="0" t="n">
        <v>54.970001</v>
      </c>
      <c r="C1549" s="0" t="n">
        <v>55.330002</v>
      </c>
      <c r="D1549" s="0" t="n">
        <v>54.560001</v>
      </c>
      <c r="E1549" s="0" t="n">
        <v>55.16</v>
      </c>
      <c r="F1549" s="0" t="n">
        <v>55.16</v>
      </c>
      <c r="G1549" s="0" t="n">
        <v>1550100</v>
      </c>
    </row>
    <row r="1550" customFormat="false" ht="12.8" hidden="false" customHeight="false" outlineLevel="0" collapsed="false">
      <c r="A1550" s="30" t="s">
        <v>1694</v>
      </c>
      <c r="B1550" s="0" t="n">
        <v>55.139999</v>
      </c>
      <c r="C1550" s="0" t="n">
        <v>55.869999</v>
      </c>
      <c r="D1550" s="0" t="n">
        <v>54.84</v>
      </c>
      <c r="E1550" s="0" t="n">
        <v>55.549999</v>
      </c>
      <c r="F1550" s="0" t="n">
        <v>55.549999</v>
      </c>
      <c r="G1550" s="0" t="n">
        <v>2326500</v>
      </c>
    </row>
    <row r="1551" customFormat="false" ht="12.8" hidden="false" customHeight="false" outlineLevel="0" collapsed="false">
      <c r="A1551" s="30" t="s">
        <v>1695</v>
      </c>
      <c r="B1551" s="0" t="n">
        <v>55.740002</v>
      </c>
      <c r="C1551" s="0" t="n">
        <v>56.16</v>
      </c>
      <c r="D1551" s="0" t="n">
        <v>55.470001</v>
      </c>
      <c r="E1551" s="0" t="n">
        <v>56.16</v>
      </c>
      <c r="F1551" s="0" t="n">
        <v>56.16</v>
      </c>
      <c r="G1551" s="0" t="n">
        <v>1337300</v>
      </c>
    </row>
    <row r="1552" customFormat="false" ht="12.8" hidden="false" customHeight="false" outlineLevel="0" collapsed="false">
      <c r="A1552" s="30" t="s">
        <v>1696</v>
      </c>
      <c r="B1552" s="0" t="n">
        <v>56.209999</v>
      </c>
      <c r="C1552" s="0" t="n">
        <v>56.549999</v>
      </c>
      <c r="D1552" s="0" t="n">
        <v>55.790001</v>
      </c>
      <c r="E1552" s="0" t="n">
        <v>56.110001</v>
      </c>
      <c r="F1552" s="0" t="n">
        <v>56.110001</v>
      </c>
      <c r="G1552" s="0" t="n">
        <v>1717800</v>
      </c>
    </row>
    <row r="1553" customFormat="false" ht="12.8" hidden="false" customHeight="false" outlineLevel="0" collapsed="false">
      <c r="A1553" s="30" t="s">
        <v>1697</v>
      </c>
      <c r="B1553" s="0" t="n">
        <v>55.970001</v>
      </c>
      <c r="C1553" s="0" t="n">
        <v>56.16</v>
      </c>
      <c r="D1553" s="0" t="n">
        <v>55.060001</v>
      </c>
      <c r="E1553" s="0" t="n">
        <v>55.869999</v>
      </c>
      <c r="F1553" s="0" t="n">
        <v>55.869999</v>
      </c>
      <c r="G1553" s="0" t="n">
        <v>2656000</v>
      </c>
    </row>
    <row r="1554" customFormat="false" ht="12.8" hidden="false" customHeight="false" outlineLevel="0" collapsed="false">
      <c r="A1554" s="30" t="s">
        <v>1698</v>
      </c>
      <c r="B1554" s="0" t="n">
        <v>55.580002</v>
      </c>
      <c r="C1554" s="0" t="n">
        <v>56.669998</v>
      </c>
      <c r="D1554" s="0" t="n">
        <v>55.57</v>
      </c>
      <c r="E1554" s="0" t="n">
        <v>56.5</v>
      </c>
      <c r="F1554" s="0" t="n">
        <v>56.5</v>
      </c>
      <c r="G1554" s="0" t="n">
        <v>1502300</v>
      </c>
    </row>
    <row r="1555" customFormat="false" ht="12.8" hidden="false" customHeight="false" outlineLevel="0" collapsed="false">
      <c r="A1555" s="30" t="s">
        <v>1699</v>
      </c>
      <c r="B1555" s="0" t="n">
        <v>56.349998</v>
      </c>
      <c r="C1555" s="0" t="n">
        <v>56.560001</v>
      </c>
      <c r="D1555" s="0" t="n">
        <v>55.380001</v>
      </c>
      <c r="E1555" s="0" t="n">
        <v>55.619999</v>
      </c>
      <c r="F1555" s="0" t="n">
        <v>55.619999</v>
      </c>
      <c r="G1555" s="0" t="n">
        <v>2998300</v>
      </c>
    </row>
    <row r="1556" customFormat="false" ht="12.8" hidden="false" customHeight="false" outlineLevel="0" collapsed="false">
      <c r="A1556" s="30" t="s">
        <v>1700</v>
      </c>
      <c r="B1556" s="0" t="n">
        <v>55.529999</v>
      </c>
      <c r="C1556" s="0" t="n">
        <v>55.75</v>
      </c>
      <c r="D1556" s="0" t="n">
        <v>54.77</v>
      </c>
      <c r="E1556" s="0" t="n">
        <v>55.169998</v>
      </c>
      <c r="F1556" s="0" t="n">
        <v>55.169998</v>
      </c>
      <c r="G1556" s="0" t="n">
        <v>1977600</v>
      </c>
    </row>
    <row r="1557" customFormat="false" ht="12.8" hidden="false" customHeight="false" outlineLevel="0" collapsed="false">
      <c r="A1557" s="30" t="s">
        <v>1701</v>
      </c>
      <c r="B1557" s="0" t="n">
        <v>53.310001</v>
      </c>
      <c r="C1557" s="0" t="n">
        <v>55.34</v>
      </c>
      <c r="D1557" s="0" t="n">
        <v>53.259998</v>
      </c>
      <c r="E1557" s="0" t="n">
        <v>54.48</v>
      </c>
      <c r="F1557" s="0" t="n">
        <v>54.48</v>
      </c>
      <c r="G1557" s="0" t="n">
        <v>3147900</v>
      </c>
    </row>
    <row r="1558" customFormat="false" ht="12.8" hidden="false" customHeight="false" outlineLevel="0" collapsed="false">
      <c r="A1558" s="30" t="s">
        <v>1702</v>
      </c>
      <c r="B1558" s="0" t="n">
        <v>54.650002</v>
      </c>
      <c r="C1558" s="0" t="n">
        <v>54.759998</v>
      </c>
      <c r="D1558" s="0" t="n">
        <v>53.540001</v>
      </c>
      <c r="E1558" s="0" t="n">
        <v>53.939999</v>
      </c>
      <c r="F1558" s="0" t="n">
        <v>53.939999</v>
      </c>
      <c r="G1558" s="0" t="n">
        <v>2322300</v>
      </c>
    </row>
    <row r="1559" customFormat="false" ht="12.8" hidden="false" customHeight="false" outlineLevel="0" collapsed="false">
      <c r="A1559" s="30" t="s">
        <v>1703</v>
      </c>
      <c r="B1559" s="0" t="n">
        <v>53.970001</v>
      </c>
      <c r="C1559" s="0" t="n">
        <v>54.73</v>
      </c>
      <c r="D1559" s="0" t="n">
        <v>53.900002</v>
      </c>
      <c r="E1559" s="0" t="n">
        <v>54.330002</v>
      </c>
      <c r="F1559" s="0" t="n">
        <v>54.330002</v>
      </c>
      <c r="G1559" s="0" t="n">
        <v>1770700</v>
      </c>
    </row>
    <row r="1560" customFormat="false" ht="12.8" hidden="false" customHeight="false" outlineLevel="0" collapsed="false">
      <c r="A1560" s="30" t="s">
        <v>1704</v>
      </c>
      <c r="B1560" s="0" t="n">
        <v>54.66</v>
      </c>
      <c r="C1560" s="0" t="n">
        <v>55.130001</v>
      </c>
      <c r="D1560" s="0" t="n">
        <v>54.209999</v>
      </c>
      <c r="E1560" s="0" t="n">
        <v>54.959999</v>
      </c>
      <c r="F1560" s="0" t="n">
        <v>54.959999</v>
      </c>
      <c r="G1560" s="0" t="n">
        <v>2577900</v>
      </c>
    </row>
    <row r="1561" customFormat="false" ht="12.8" hidden="false" customHeight="false" outlineLevel="0" collapsed="false">
      <c r="A1561" s="30" t="s">
        <v>1705</v>
      </c>
      <c r="B1561" s="0" t="n">
        <v>55.470001</v>
      </c>
      <c r="C1561" s="0" t="n">
        <v>56.240002</v>
      </c>
      <c r="D1561" s="0" t="n">
        <v>55.419998</v>
      </c>
      <c r="E1561" s="0" t="n">
        <v>56.110001</v>
      </c>
      <c r="F1561" s="0" t="n">
        <v>56.110001</v>
      </c>
      <c r="G1561" s="0" t="n">
        <v>1708300</v>
      </c>
    </row>
    <row r="1562" customFormat="false" ht="12.8" hidden="false" customHeight="false" outlineLevel="0" collapsed="false">
      <c r="A1562" s="30" t="s">
        <v>1706</v>
      </c>
      <c r="B1562" s="0" t="n">
        <v>56.029999</v>
      </c>
      <c r="C1562" s="0" t="n">
        <v>56.560001</v>
      </c>
      <c r="D1562" s="0" t="n">
        <v>55.650002</v>
      </c>
      <c r="E1562" s="0" t="n">
        <v>56.5</v>
      </c>
      <c r="F1562" s="0" t="n">
        <v>56.5</v>
      </c>
      <c r="G1562" s="0" t="n">
        <v>1321000</v>
      </c>
    </row>
    <row r="1563" customFormat="false" ht="12.8" hidden="false" customHeight="false" outlineLevel="0" collapsed="false">
      <c r="A1563" s="30" t="s">
        <v>1707</v>
      </c>
      <c r="B1563" s="0" t="n">
        <v>56.810001</v>
      </c>
      <c r="C1563" s="0" t="n">
        <v>57</v>
      </c>
      <c r="D1563" s="0" t="n">
        <v>56.580002</v>
      </c>
      <c r="E1563" s="0" t="n">
        <v>56.759998</v>
      </c>
      <c r="F1563" s="0" t="n">
        <v>56.759998</v>
      </c>
      <c r="G1563" s="0" t="n">
        <v>1016900</v>
      </c>
    </row>
    <row r="1564" customFormat="false" ht="12.8" hidden="false" customHeight="false" outlineLevel="0" collapsed="false">
      <c r="A1564" s="30" t="s">
        <v>1708</v>
      </c>
      <c r="B1564" s="0" t="n">
        <v>56.84</v>
      </c>
      <c r="C1564" s="0" t="n">
        <v>57.09</v>
      </c>
      <c r="D1564" s="0" t="n">
        <v>56.669998</v>
      </c>
      <c r="E1564" s="0" t="n">
        <v>56.73</v>
      </c>
      <c r="F1564" s="0" t="n">
        <v>56.73</v>
      </c>
      <c r="G1564" s="0" t="n">
        <v>1175300</v>
      </c>
    </row>
    <row r="1565" customFormat="false" ht="12.8" hidden="false" customHeight="false" outlineLevel="0" collapsed="false">
      <c r="A1565" s="30" t="s">
        <v>1709</v>
      </c>
      <c r="B1565" s="0" t="n">
        <v>56.889999</v>
      </c>
      <c r="C1565" s="0" t="n">
        <v>57.419998</v>
      </c>
      <c r="D1565" s="0" t="n">
        <v>56.82</v>
      </c>
      <c r="E1565" s="0" t="n">
        <v>57.130001</v>
      </c>
      <c r="F1565" s="0" t="n">
        <v>57.130001</v>
      </c>
      <c r="G1565" s="0" t="n">
        <v>1469900</v>
      </c>
    </row>
    <row r="1566" customFormat="false" ht="12.8" hidden="false" customHeight="false" outlineLevel="0" collapsed="false">
      <c r="A1566" s="30" t="s">
        <v>1710</v>
      </c>
      <c r="B1566" s="0" t="n">
        <v>57.099998</v>
      </c>
      <c r="C1566" s="0" t="n">
        <v>57.310001</v>
      </c>
      <c r="D1566" s="0" t="n">
        <v>56.52</v>
      </c>
      <c r="E1566" s="0" t="n">
        <v>57.290001</v>
      </c>
      <c r="F1566" s="0" t="n">
        <v>57.290001</v>
      </c>
      <c r="G1566" s="0" t="n">
        <v>2000900</v>
      </c>
    </row>
    <row r="1567" customFormat="false" ht="12.8" hidden="false" customHeight="false" outlineLevel="0" collapsed="false">
      <c r="A1567" s="30" t="s">
        <v>1711</v>
      </c>
      <c r="B1567" s="0" t="n">
        <v>56.990002</v>
      </c>
      <c r="C1567" s="0" t="n">
        <v>57</v>
      </c>
      <c r="D1567" s="0" t="n">
        <v>55.66</v>
      </c>
      <c r="E1567" s="0" t="n">
        <v>55.880001</v>
      </c>
      <c r="F1567" s="0" t="n">
        <v>55.880001</v>
      </c>
      <c r="G1567" s="0" t="n">
        <v>1569100</v>
      </c>
    </row>
    <row r="1568" customFormat="false" ht="12.8" hidden="false" customHeight="false" outlineLevel="0" collapsed="false">
      <c r="A1568" s="30" t="s">
        <v>1712</v>
      </c>
      <c r="B1568" s="0" t="n">
        <v>55.959999</v>
      </c>
      <c r="C1568" s="0" t="n">
        <v>56.689999</v>
      </c>
      <c r="D1568" s="0" t="n">
        <v>55.700001</v>
      </c>
      <c r="E1568" s="0" t="n">
        <v>56.5</v>
      </c>
      <c r="F1568" s="0" t="n">
        <v>56.5</v>
      </c>
      <c r="G1568" s="0" t="n">
        <v>1292900</v>
      </c>
    </row>
    <row r="1569" customFormat="false" ht="12.8" hidden="false" customHeight="false" outlineLevel="0" collapsed="false">
      <c r="A1569" s="30" t="s">
        <v>1713</v>
      </c>
      <c r="B1569" s="0" t="n">
        <v>56.77</v>
      </c>
      <c r="C1569" s="0" t="n">
        <v>57.68</v>
      </c>
      <c r="D1569" s="0" t="n">
        <v>56.709999</v>
      </c>
      <c r="E1569" s="0" t="n">
        <v>57.48</v>
      </c>
      <c r="F1569" s="0" t="n">
        <v>57.48</v>
      </c>
      <c r="G1569" s="0" t="n">
        <v>1906600</v>
      </c>
    </row>
    <row r="1570" customFormat="false" ht="12.8" hidden="false" customHeight="false" outlineLevel="0" collapsed="false">
      <c r="A1570" s="30" t="s">
        <v>1714</v>
      </c>
      <c r="B1570" s="0" t="n">
        <v>57.959999</v>
      </c>
      <c r="C1570" s="0" t="n">
        <v>58.810001</v>
      </c>
      <c r="D1570" s="0" t="n">
        <v>57.93</v>
      </c>
      <c r="E1570" s="0" t="n">
        <v>58.599998</v>
      </c>
      <c r="F1570" s="0" t="n">
        <v>58.599998</v>
      </c>
      <c r="G1570" s="0" t="n">
        <v>2154200</v>
      </c>
    </row>
    <row r="1571" customFormat="false" ht="12.8" hidden="false" customHeight="false" outlineLevel="0" collapsed="false">
      <c r="A1571" s="30" t="s">
        <v>1715</v>
      </c>
      <c r="B1571" s="0" t="n">
        <v>58.689999</v>
      </c>
      <c r="C1571" s="0" t="n">
        <v>58.900002</v>
      </c>
      <c r="D1571" s="0" t="n">
        <v>58.139999</v>
      </c>
      <c r="E1571" s="0" t="n">
        <v>58.669998</v>
      </c>
      <c r="F1571" s="0" t="n">
        <v>58.669998</v>
      </c>
      <c r="G1571" s="0" t="n">
        <v>2460500</v>
      </c>
    </row>
    <row r="1572" customFormat="false" ht="12.8" hidden="false" customHeight="false" outlineLevel="0" collapsed="false">
      <c r="A1572" s="30" t="s">
        <v>1716</v>
      </c>
      <c r="B1572" s="0" t="n">
        <v>58.919998</v>
      </c>
      <c r="C1572" s="0" t="n">
        <v>59.639999</v>
      </c>
      <c r="D1572" s="0" t="n">
        <v>58.900002</v>
      </c>
      <c r="E1572" s="0" t="n">
        <v>59.560001</v>
      </c>
      <c r="F1572" s="0" t="n">
        <v>59.560001</v>
      </c>
      <c r="G1572" s="0" t="n">
        <v>1558900</v>
      </c>
    </row>
    <row r="1573" customFormat="false" ht="12.8" hidden="false" customHeight="false" outlineLevel="0" collapsed="false">
      <c r="A1573" s="30" t="s">
        <v>1717</v>
      </c>
      <c r="B1573" s="0" t="n">
        <v>59.490002</v>
      </c>
      <c r="C1573" s="0" t="n">
        <v>59.709999</v>
      </c>
      <c r="D1573" s="0" t="n">
        <v>57.630001</v>
      </c>
      <c r="E1573" s="0" t="n">
        <v>57.84</v>
      </c>
      <c r="F1573" s="0" t="n">
        <v>57.84</v>
      </c>
      <c r="G1573" s="0" t="n">
        <v>2661800</v>
      </c>
    </row>
    <row r="1574" customFormat="false" ht="12.8" hidden="false" customHeight="false" outlineLevel="0" collapsed="false">
      <c r="A1574" s="30" t="s">
        <v>1718</v>
      </c>
      <c r="B1574" s="0" t="n">
        <v>57.759998</v>
      </c>
      <c r="C1574" s="0" t="n">
        <v>57.939999</v>
      </c>
      <c r="D1574" s="0" t="n">
        <v>56.599998</v>
      </c>
      <c r="E1574" s="0" t="n">
        <v>56.919998</v>
      </c>
      <c r="F1574" s="0" t="n">
        <v>56.919998</v>
      </c>
      <c r="G1574" s="0" t="n">
        <v>2784600</v>
      </c>
    </row>
    <row r="1575" customFormat="false" ht="12.8" hidden="false" customHeight="false" outlineLevel="0" collapsed="false">
      <c r="A1575" s="30" t="s">
        <v>1719</v>
      </c>
      <c r="B1575" s="0" t="n">
        <v>56.57</v>
      </c>
      <c r="C1575" s="0" t="n">
        <v>56.779999</v>
      </c>
      <c r="D1575" s="0" t="n">
        <v>56.220001</v>
      </c>
      <c r="E1575" s="0" t="n">
        <v>56.599998</v>
      </c>
      <c r="F1575" s="0" t="n">
        <v>56.599998</v>
      </c>
      <c r="G1575" s="0" t="n">
        <v>988500</v>
      </c>
    </row>
    <row r="1576" customFormat="false" ht="12.8" hidden="false" customHeight="false" outlineLevel="0" collapsed="false">
      <c r="A1576" s="30" t="s">
        <v>1720</v>
      </c>
      <c r="B1576" s="0" t="n">
        <v>56.740002</v>
      </c>
      <c r="C1576" s="0" t="n">
        <v>57.43</v>
      </c>
      <c r="D1576" s="0" t="n">
        <v>56.439999</v>
      </c>
      <c r="E1576" s="0" t="n">
        <v>57.299999</v>
      </c>
      <c r="F1576" s="0" t="n">
        <v>57.299999</v>
      </c>
      <c r="G1576" s="0" t="n">
        <v>1569600</v>
      </c>
    </row>
    <row r="1577" customFormat="false" ht="12.8" hidden="false" customHeight="false" outlineLevel="0" collapsed="false">
      <c r="A1577" s="30" t="s">
        <v>1721</v>
      </c>
      <c r="B1577" s="0" t="n">
        <v>57.220001</v>
      </c>
      <c r="C1577" s="0" t="n">
        <v>57.509998</v>
      </c>
      <c r="D1577" s="0" t="n">
        <v>56.790001</v>
      </c>
      <c r="E1577" s="0" t="n">
        <v>56.98</v>
      </c>
      <c r="F1577" s="0" t="n">
        <v>56.98</v>
      </c>
      <c r="G1577" s="0" t="n">
        <v>1627500</v>
      </c>
    </row>
    <row r="1578" customFormat="false" ht="12.8" hidden="false" customHeight="false" outlineLevel="0" collapsed="false">
      <c r="A1578" s="30" t="s">
        <v>1722</v>
      </c>
      <c r="B1578" s="0" t="n">
        <v>57</v>
      </c>
      <c r="C1578" s="0" t="n">
        <v>57.150002</v>
      </c>
      <c r="D1578" s="0" t="n">
        <v>56.360001</v>
      </c>
      <c r="E1578" s="0" t="n">
        <v>56.799999</v>
      </c>
      <c r="F1578" s="0" t="n">
        <v>56.799999</v>
      </c>
      <c r="G1578" s="0" t="n">
        <v>1518400</v>
      </c>
    </row>
    <row r="1579" customFormat="false" ht="12.8" hidden="false" customHeight="false" outlineLevel="0" collapsed="false">
      <c r="A1579" s="30" t="s">
        <v>1723</v>
      </c>
      <c r="B1579" s="0" t="n">
        <v>56.970001</v>
      </c>
      <c r="C1579" s="0" t="n">
        <v>57.470001</v>
      </c>
      <c r="D1579" s="0" t="n">
        <v>56.740002</v>
      </c>
      <c r="E1579" s="0" t="n">
        <v>57.27</v>
      </c>
      <c r="F1579" s="0" t="n">
        <v>57.27</v>
      </c>
      <c r="G1579" s="0" t="n">
        <v>1469600</v>
      </c>
    </row>
    <row r="1580" customFormat="false" ht="12.8" hidden="false" customHeight="false" outlineLevel="0" collapsed="false">
      <c r="A1580" s="30" t="s">
        <v>1724</v>
      </c>
      <c r="B1580" s="0" t="n">
        <v>57.299999</v>
      </c>
      <c r="C1580" s="0" t="n">
        <v>57.610001</v>
      </c>
      <c r="D1580" s="0" t="n">
        <v>57.060001</v>
      </c>
      <c r="E1580" s="0" t="n">
        <v>57.080002</v>
      </c>
      <c r="F1580" s="0" t="n">
        <v>57.080002</v>
      </c>
      <c r="G1580" s="0" t="n">
        <v>1389700</v>
      </c>
    </row>
    <row r="1581" customFormat="false" ht="12.8" hidden="false" customHeight="false" outlineLevel="0" collapsed="false">
      <c r="A1581" s="30" t="s">
        <v>1725</v>
      </c>
      <c r="B1581" s="0" t="n">
        <v>57.139999</v>
      </c>
      <c r="C1581" s="0" t="n">
        <v>57.139999</v>
      </c>
      <c r="D1581" s="0" t="n">
        <v>56.110001</v>
      </c>
      <c r="E1581" s="0" t="n">
        <v>56.389999</v>
      </c>
      <c r="F1581" s="0" t="n">
        <v>56.389999</v>
      </c>
      <c r="G1581" s="0" t="n">
        <v>2274500</v>
      </c>
    </row>
    <row r="1582" customFormat="false" ht="12.8" hidden="false" customHeight="false" outlineLevel="0" collapsed="false">
      <c r="A1582" s="30" t="s">
        <v>1726</v>
      </c>
      <c r="B1582" s="0" t="n">
        <v>58.709999</v>
      </c>
      <c r="C1582" s="0" t="n">
        <v>59.599998</v>
      </c>
      <c r="D1582" s="0" t="n">
        <v>57.919998</v>
      </c>
      <c r="E1582" s="0" t="n">
        <v>58</v>
      </c>
      <c r="F1582" s="0" t="n">
        <v>58</v>
      </c>
      <c r="G1582" s="0" t="n">
        <v>3898700</v>
      </c>
    </row>
    <row r="1583" customFormat="false" ht="12.8" hidden="false" customHeight="false" outlineLevel="0" collapsed="false">
      <c r="A1583" s="30" t="s">
        <v>1727</v>
      </c>
      <c r="B1583" s="0" t="n">
        <v>57.669998</v>
      </c>
      <c r="C1583" s="0" t="n">
        <v>57.799999</v>
      </c>
      <c r="D1583" s="0" t="n">
        <v>56.580002</v>
      </c>
      <c r="E1583" s="0" t="n">
        <v>56.900002</v>
      </c>
      <c r="F1583" s="0" t="n">
        <v>56.900002</v>
      </c>
      <c r="G1583" s="0" t="n">
        <v>2163600</v>
      </c>
    </row>
    <row r="1584" customFormat="false" ht="12.8" hidden="false" customHeight="false" outlineLevel="0" collapsed="false">
      <c r="A1584" s="30" t="s">
        <v>1728</v>
      </c>
      <c r="B1584" s="0" t="n">
        <v>57.110001</v>
      </c>
      <c r="C1584" s="0" t="n">
        <v>58.43</v>
      </c>
      <c r="D1584" s="0" t="n">
        <v>57.02</v>
      </c>
      <c r="E1584" s="0" t="n">
        <v>58.25</v>
      </c>
      <c r="F1584" s="0" t="n">
        <v>58.25</v>
      </c>
      <c r="G1584" s="0" t="n">
        <v>2403100</v>
      </c>
    </row>
    <row r="1585" customFormat="false" ht="12.8" hidden="false" customHeight="false" outlineLevel="0" collapsed="false">
      <c r="A1585" s="30" t="s">
        <v>1729</v>
      </c>
      <c r="B1585" s="0" t="n">
        <v>57.040001</v>
      </c>
      <c r="C1585" s="0" t="n">
        <v>58.57</v>
      </c>
      <c r="D1585" s="0" t="n">
        <v>56.959999</v>
      </c>
      <c r="E1585" s="0" t="n">
        <v>58.290001</v>
      </c>
      <c r="F1585" s="0" t="n">
        <v>58.290001</v>
      </c>
      <c r="G1585" s="0" t="n">
        <v>1942300</v>
      </c>
    </row>
    <row r="1586" customFormat="false" ht="12.8" hidden="false" customHeight="false" outlineLevel="0" collapsed="false">
      <c r="A1586" s="30" t="s">
        <v>1730</v>
      </c>
      <c r="B1586" s="0" t="n">
        <v>57.689999</v>
      </c>
      <c r="C1586" s="0" t="n">
        <v>58.009998</v>
      </c>
      <c r="D1586" s="0" t="n">
        <v>56.689999</v>
      </c>
      <c r="E1586" s="0" t="n">
        <v>57.189999</v>
      </c>
      <c r="F1586" s="0" t="n">
        <v>57.189999</v>
      </c>
      <c r="G1586" s="0" t="n">
        <v>1733300</v>
      </c>
    </row>
    <row r="1587" customFormat="false" ht="12.8" hidden="false" customHeight="false" outlineLevel="0" collapsed="false">
      <c r="A1587" s="30" t="s">
        <v>1731</v>
      </c>
      <c r="B1587" s="0" t="n">
        <v>57.040001</v>
      </c>
      <c r="C1587" s="0" t="n">
        <v>57.610001</v>
      </c>
      <c r="D1587" s="0" t="n">
        <v>56.790001</v>
      </c>
      <c r="E1587" s="0" t="n">
        <v>57.34</v>
      </c>
      <c r="F1587" s="0" t="n">
        <v>57.34</v>
      </c>
      <c r="G1587" s="0" t="n">
        <v>2909100</v>
      </c>
    </row>
    <row r="1588" customFormat="false" ht="12.8" hidden="false" customHeight="false" outlineLevel="0" collapsed="false">
      <c r="A1588" s="30" t="s">
        <v>1732</v>
      </c>
      <c r="B1588" s="0" t="n">
        <v>58</v>
      </c>
      <c r="C1588" s="0" t="n">
        <v>58.259998</v>
      </c>
      <c r="D1588" s="0" t="n">
        <v>55.77</v>
      </c>
      <c r="E1588" s="0" t="n">
        <v>57.59</v>
      </c>
      <c r="F1588" s="0" t="n">
        <v>57.59</v>
      </c>
      <c r="G1588" s="0" t="n">
        <v>3546800</v>
      </c>
    </row>
    <row r="1589" customFormat="false" ht="12.8" hidden="false" customHeight="false" outlineLevel="0" collapsed="false">
      <c r="A1589" s="30" t="s">
        <v>1733</v>
      </c>
      <c r="B1589" s="0" t="n">
        <v>57.630001</v>
      </c>
      <c r="C1589" s="0" t="n">
        <v>58.400002</v>
      </c>
      <c r="D1589" s="0" t="n">
        <v>55.919998</v>
      </c>
      <c r="E1589" s="0" t="n">
        <v>57.900002</v>
      </c>
      <c r="F1589" s="0" t="n">
        <v>57.900002</v>
      </c>
      <c r="G1589" s="0" t="n">
        <v>2560100</v>
      </c>
    </row>
    <row r="1590" customFormat="false" ht="12.8" hidden="false" customHeight="false" outlineLevel="0" collapsed="false">
      <c r="A1590" s="30" t="s">
        <v>1734</v>
      </c>
      <c r="B1590" s="0" t="n">
        <v>57.02</v>
      </c>
      <c r="C1590" s="0" t="n">
        <v>57.02</v>
      </c>
      <c r="D1590" s="0" t="n">
        <v>55.09</v>
      </c>
      <c r="E1590" s="0" t="n">
        <v>55.290001</v>
      </c>
      <c r="F1590" s="0" t="n">
        <v>55.290001</v>
      </c>
      <c r="G1590" s="0" t="n">
        <v>3309300</v>
      </c>
    </row>
    <row r="1591" customFormat="false" ht="12.8" hidden="false" customHeight="false" outlineLevel="0" collapsed="false">
      <c r="A1591" s="30" t="s">
        <v>1735</v>
      </c>
      <c r="B1591" s="0" t="n">
        <v>55.5</v>
      </c>
      <c r="C1591" s="0" t="n">
        <v>56.900002</v>
      </c>
      <c r="D1591" s="0" t="n">
        <v>55.419998</v>
      </c>
      <c r="E1591" s="0" t="n">
        <v>56.299999</v>
      </c>
      <c r="F1591" s="0" t="n">
        <v>56.299999</v>
      </c>
      <c r="G1591" s="0" t="n">
        <v>2938600</v>
      </c>
    </row>
    <row r="1592" customFormat="false" ht="12.8" hidden="false" customHeight="false" outlineLevel="0" collapsed="false">
      <c r="A1592" s="30" t="s">
        <v>1736</v>
      </c>
      <c r="B1592" s="0" t="n">
        <v>55.77</v>
      </c>
      <c r="C1592" s="0" t="n">
        <v>56.950001</v>
      </c>
      <c r="D1592" s="0" t="n">
        <v>55.389999</v>
      </c>
      <c r="E1592" s="0" t="n">
        <v>56.73</v>
      </c>
      <c r="F1592" s="0" t="n">
        <v>56.73</v>
      </c>
      <c r="G1592" s="0" t="n">
        <v>1511000</v>
      </c>
    </row>
    <row r="1593" customFormat="false" ht="12.8" hidden="false" customHeight="false" outlineLevel="0" collapsed="false">
      <c r="A1593" s="30" t="s">
        <v>1737</v>
      </c>
      <c r="B1593" s="0" t="n">
        <v>57</v>
      </c>
      <c r="C1593" s="0" t="n">
        <v>57.869999</v>
      </c>
      <c r="D1593" s="0" t="n">
        <v>56.759998</v>
      </c>
      <c r="E1593" s="0" t="n">
        <v>57.549999</v>
      </c>
      <c r="F1593" s="0" t="n">
        <v>57.549999</v>
      </c>
      <c r="G1593" s="0" t="n">
        <v>1262200</v>
      </c>
    </row>
    <row r="1594" customFormat="false" ht="12.8" hidden="false" customHeight="false" outlineLevel="0" collapsed="false">
      <c r="A1594" s="30" t="s">
        <v>1738</v>
      </c>
      <c r="B1594" s="0" t="n">
        <v>56.790001</v>
      </c>
      <c r="C1594" s="0" t="n">
        <v>57.77</v>
      </c>
      <c r="D1594" s="0" t="n">
        <v>56.75</v>
      </c>
      <c r="E1594" s="0" t="n">
        <v>56.919998</v>
      </c>
      <c r="F1594" s="0" t="n">
        <v>56.919998</v>
      </c>
      <c r="G1594" s="0" t="n">
        <v>1255400</v>
      </c>
    </row>
    <row r="1595" customFormat="false" ht="12.8" hidden="false" customHeight="false" outlineLevel="0" collapsed="false">
      <c r="A1595" s="30" t="s">
        <v>1739</v>
      </c>
      <c r="B1595" s="0" t="n">
        <v>56</v>
      </c>
      <c r="C1595" s="0" t="n">
        <v>56.099998</v>
      </c>
      <c r="D1595" s="0" t="n">
        <v>55.630001</v>
      </c>
      <c r="E1595" s="0" t="n">
        <v>55.889999</v>
      </c>
      <c r="F1595" s="0" t="n">
        <v>55.889999</v>
      </c>
      <c r="G1595" s="0" t="n">
        <v>1492200</v>
      </c>
    </row>
    <row r="1596" customFormat="false" ht="12.8" hidden="false" customHeight="false" outlineLevel="0" collapsed="false">
      <c r="A1596" s="30" t="s">
        <v>1740</v>
      </c>
      <c r="B1596" s="0" t="n">
        <v>56.380001</v>
      </c>
      <c r="C1596" s="0" t="n">
        <v>56.970001</v>
      </c>
      <c r="D1596" s="0" t="n">
        <v>56.299999</v>
      </c>
      <c r="E1596" s="0" t="n">
        <v>56.77</v>
      </c>
      <c r="F1596" s="0" t="n">
        <v>56.77</v>
      </c>
      <c r="G1596" s="0" t="n">
        <v>2098200</v>
      </c>
    </row>
    <row r="1597" customFormat="false" ht="12.8" hidden="false" customHeight="false" outlineLevel="0" collapsed="false">
      <c r="A1597" s="30" t="s">
        <v>1741</v>
      </c>
      <c r="B1597" s="0" t="n">
        <v>56.41</v>
      </c>
      <c r="C1597" s="0" t="n">
        <v>56.990002</v>
      </c>
      <c r="D1597" s="0" t="n">
        <v>56.299999</v>
      </c>
      <c r="E1597" s="0" t="n">
        <v>56.810001</v>
      </c>
      <c r="F1597" s="0" t="n">
        <v>56.810001</v>
      </c>
      <c r="G1597" s="0" t="n">
        <v>1133600</v>
      </c>
    </row>
    <row r="1598" customFormat="false" ht="12.8" hidden="false" customHeight="false" outlineLevel="0" collapsed="false">
      <c r="A1598" s="30" t="s">
        <v>1742</v>
      </c>
      <c r="B1598" s="0" t="n">
        <v>56.060001</v>
      </c>
      <c r="C1598" s="0" t="n">
        <v>56.43</v>
      </c>
      <c r="D1598" s="0" t="n">
        <v>55.189999</v>
      </c>
      <c r="E1598" s="0" t="n">
        <v>55.549999</v>
      </c>
      <c r="F1598" s="0" t="n">
        <v>55.549999</v>
      </c>
      <c r="G1598" s="0" t="n">
        <v>1444400</v>
      </c>
    </row>
    <row r="1599" customFormat="false" ht="12.8" hidden="false" customHeight="false" outlineLevel="0" collapsed="false">
      <c r="A1599" s="30" t="s">
        <v>1743</v>
      </c>
      <c r="B1599" s="0" t="n">
        <v>56</v>
      </c>
      <c r="C1599" s="0" t="n">
        <v>56.189999</v>
      </c>
      <c r="D1599" s="0" t="n">
        <v>55.32</v>
      </c>
      <c r="E1599" s="0" t="n">
        <v>55.380001</v>
      </c>
      <c r="F1599" s="0" t="n">
        <v>55.380001</v>
      </c>
      <c r="G1599" s="0" t="n">
        <v>1175600</v>
      </c>
    </row>
    <row r="1600" customFormat="false" ht="12.8" hidden="false" customHeight="false" outlineLevel="0" collapsed="false">
      <c r="A1600" s="30" t="s">
        <v>1744</v>
      </c>
      <c r="B1600" s="0" t="n">
        <v>55.48</v>
      </c>
      <c r="C1600" s="0" t="n">
        <v>55.830002</v>
      </c>
      <c r="D1600" s="0" t="n">
        <v>55.02</v>
      </c>
      <c r="E1600" s="0" t="n">
        <v>55.220001</v>
      </c>
      <c r="F1600" s="0" t="n">
        <v>55.220001</v>
      </c>
      <c r="G1600" s="0" t="n">
        <v>1258700</v>
      </c>
    </row>
    <row r="1601" customFormat="false" ht="12.8" hidden="false" customHeight="false" outlineLevel="0" collapsed="false">
      <c r="A1601" s="30" t="s">
        <v>1745</v>
      </c>
      <c r="B1601" s="0" t="n">
        <v>55</v>
      </c>
      <c r="C1601" s="0" t="n">
        <v>55.360001</v>
      </c>
      <c r="D1601" s="0" t="n">
        <v>54.380001</v>
      </c>
      <c r="E1601" s="0" t="n">
        <v>54.66</v>
      </c>
      <c r="F1601" s="0" t="n">
        <v>54.66</v>
      </c>
      <c r="G1601" s="0" t="n">
        <v>1888400</v>
      </c>
    </row>
    <row r="1602" customFormat="false" ht="12.8" hidden="false" customHeight="false" outlineLevel="0" collapsed="false">
      <c r="A1602" s="30" t="s">
        <v>1746</v>
      </c>
      <c r="B1602" s="0" t="n">
        <v>54.880001</v>
      </c>
      <c r="C1602" s="0" t="n">
        <v>55.34</v>
      </c>
      <c r="D1602" s="0" t="n">
        <v>54.779999</v>
      </c>
      <c r="E1602" s="0" t="n">
        <v>55.16</v>
      </c>
      <c r="F1602" s="0" t="n">
        <v>55.16</v>
      </c>
      <c r="G1602" s="0" t="n">
        <v>711600</v>
      </c>
    </row>
    <row r="1603" customFormat="false" ht="12.8" hidden="false" customHeight="false" outlineLevel="0" collapsed="false">
      <c r="A1603" s="30" t="s">
        <v>1747</v>
      </c>
      <c r="B1603" s="0" t="n">
        <v>54.5</v>
      </c>
      <c r="C1603" s="0" t="n">
        <v>54.93</v>
      </c>
      <c r="D1603" s="0" t="n">
        <v>54.27</v>
      </c>
      <c r="E1603" s="0" t="n">
        <v>54.709999</v>
      </c>
      <c r="F1603" s="0" t="n">
        <v>54.709999</v>
      </c>
      <c r="G1603" s="0" t="n">
        <v>1002100</v>
      </c>
    </row>
    <row r="1604" customFormat="false" ht="12.8" hidden="false" customHeight="false" outlineLevel="0" collapsed="false">
      <c r="A1604" s="30" t="s">
        <v>1748</v>
      </c>
      <c r="B1604" s="0" t="n">
        <v>54.639999</v>
      </c>
      <c r="C1604" s="0" t="n">
        <v>54.869999</v>
      </c>
      <c r="D1604" s="0" t="n">
        <v>53.98</v>
      </c>
      <c r="E1604" s="0" t="n">
        <v>54.299999</v>
      </c>
      <c r="F1604" s="0" t="n">
        <v>54.299999</v>
      </c>
      <c r="G1604" s="0" t="n">
        <v>1790700</v>
      </c>
    </row>
    <row r="1605" customFormat="false" ht="12.8" hidden="false" customHeight="false" outlineLevel="0" collapsed="false">
      <c r="A1605" s="30" t="s">
        <v>1749</v>
      </c>
      <c r="B1605" s="0" t="n">
        <v>53.959999</v>
      </c>
      <c r="C1605" s="0" t="n">
        <v>54.41</v>
      </c>
      <c r="D1605" s="0" t="n">
        <v>51.560001</v>
      </c>
      <c r="E1605" s="0" t="n">
        <v>54.259998</v>
      </c>
      <c r="F1605" s="0" t="n">
        <v>54.259998</v>
      </c>
      <c r="G1605" s="0" t="n">
        <v>5897000</v>
      </c>
    </row>
    <row r="1606" customFormat="false" ht="12.8" hidden="false" customHeight="false" outlineLevel="0" collapsed="false">
      <c r="A1606" s="30" t="s">
        <v>1750</v>
      </c>
      <c r="B1606" s="0" t="n">
        <v>53.360001</v>
      </c>
      <c r="C1606" s="0" t="n">
        <v>53.830002</v>
      </c>
      <c r="D1606" s="0" t="n">
        <v>51.25</v>
      </c>
      <c r="E1606" s="0" t="n">
        <v>52.380001</v>
      </c>
      <c r="F1606" s="0" t="n">
        <v>52.380001</v>
      </c>
      <c r="G1606" s="0" t="n">
        <v>6167200</v>
      </c>
    </row>
    <row r="1607" customFormat="false" ht="12.8" hidden="false" customHeight="false" outlineLevel="0" collapsed="false">
      <c r="A1607" s="30" t="s">
        <v>1751</v>
      </c>
      <c r="B1607" s="0" t="n">
        <v>52.049999</v>
      </c>
      <c r="C1607" s="0" t="n">
        <v>52.279999</v>
      </c>
      <c r="D1607" s="0" t="n">
        <v>51.029999</v>
      </c>
      <c r="E1607" s="0" t="n">
        <v>51.939999</v>
      </c>
      <c r="F1607" s="0" t="n">
        <v>51.939999</v>
      </c>
      <c r="G1607" s="0" t="n">
        <v>3791300</v>
      </c>
    </row>
    <row r="1608" customFormat="false" ht="12.8" hidden="false" customHeight="false" outlineLevel="0" collapsed="false">
      <c r="A1608" s="30" t="s">
        <v>1752</v>
      </c>
      <c r="B1608" s="0" t="n">
        <v>51.700001</v>
      </c>
      <c r="C1608" s="0" t="n">
        <v>53.669998</v>
      </c>
      <c r="D1608" s="0" t="n">
        <v>51.009998</v>
      </c>
      <c r="E1608" s="0" t="n">
        <v>52.59</v>
      </c>
      <c r="F1608" s="0" t="n">
        <v>52.59</v>
      </c>
      <c r="G1608" s="0" t="n">
        <v>2570000</v>
      </c>
    </row>
    <row r="1609" customFormat="false" ht="12.8" hidden="false" customHeight="false" outlineLevel="0" collapsed="false">
      <c r="A1609" s="30" t="s">
        <v>1753</v>
      </c>
      <c r="B1609" s="0" t="n">
        <v>52.59</v>
      </c>
      <c r="C1609" s="0" t="n">
        <v>54.02</v>
      </c>
      <c r="D1609" s="0" t="n">
        <v>52.529999</v>
      </c>
      <c r="E1609" s="0" t="n">
        <v>53.830002</v>
      </c>
      <c r="F1609" s="0" t="n">
        <v>53.830002</v>
      </c>
      <c r="G1609" s="0" t="n">
        <v>2294700</v>
      </c>
    </row>
    <row r="1610" customFormat="false" ht="12.8" hidden="false" customHeight="false" outlineLevel="0" collapsed="false">
      <c r="A1610" s="30" t="s">
        <v>1754</v>
      </c>
      <c r="B1610" s="0" t="n">
        <v>54.130001</v>
      </c>
      <c r="C1610" s="0" t="n">
        <v>54.380001</v>
      </c>
      <c r="D1610" s="0" t="n">
        <v>53.540001</v>
      </c>
      <c r="E1610" s="0" t="n">
        <v>53.59</v>
      </c>
      <c r="F1610" s="0" t="n">
        <v>53.59</v>
      </c>
      <c r="G1610" s="0" t="n">
        <v>1775600</v>
      </c>
    </row>
    <row r="1611" customFormat="false" ht="12.8" hidden="false" customHeight="false" outlineLevel="0" collapsed="false">
      <c r="A1611" s="30" t="s">
        <v>1755</v>
      </c>
      <c r="B1611" s="0" t="n">
        <v>53.43</v>
      </c>
      <c r="C1611" s="0" t="n">
        <v>53.950001</v>
      </c>
      <c r="D1611" s="0" t="n">
        <v>53.110001</v>
      </c>
      <c r="E1611" s="0" t="n">
        <v>53.84</v>
      </c>
      <c r="F1611" s="0" t="n">
        <v>53.84</v>
      </c>
      <c r="G1611" s="0" t="n">
        <v>1270700</v>
      </c>
    </row>
    <row r="1612" customFormat="false" ht="12.8" hidden="false" customHeight="false" outlineLevel="0" collapsed="false">
      <c r="A1612" s="30" t="s">
        <v>1756</v>
      </c>
      <c r="B1612" s="0" t="n">
        <v>53.82</v>
      </c>
      <c r="C1612" s="0" t="n">
        <v>53.91</v>
      </c>
      <c r="D1612" s="0" t="n">
        <v>53.200001</v>
      </c>
      <c r="E1612" s="0" t="n">
        <v>53.720001</v>
      </c>
      <c r="F1612" s="0" t="n">
        <v>53.720001</v>
      </c>
      <c r="G1612" s="0" t="n">
        <v>1288200</v>
      </c>
    </row>
    <row r="1613" customFormat="false" ht="12.8" hidden="false" customHeight="false" outlineLevel="0" collapsed="false">
      <c r="A1613" s="30" t="s">
        <v>1757</v>
      </c>
      <c r="B1613" s="0" t="n">
        <v>53.779999</v>
      </c>
      <c r="C1613" s="0" t="n">
        <v>54.540001</v>
      </c>
      <c r="D1613" s="0" t="n">
        <v>53.59</v>
      </c>
      <c r="E1613" s="0" t="n">
        <v>54.279999</v>
      </c>
      <c r="F1613" s="0" t="n">
        <v>54.279999</v>
      </c>
      <c r="G1613" s="0" t="n">
        <v>1634400</v>
      </c>
    </row>
    <row r="1614" customFormat="false" ht="12.8" hidden="false" customHeight="false" outlineLevel="0" collapsed="false">
      <c r="A1614" s="30" t="s">
        <v>1758</v>
      </c>
      <c r="B1614" s="0" t="n">
        <v>54.23</v>
      </c>
      <c r="C1614" s="0" t="n">
        <v>54.41</v>
      </c>
      <c r="D1614" s="0" t="n">
        <v>53.009998</v>
      </c>
      <c r="E1614" s="0" t="n">
        <v>53.040001</v>
      </c>
      <c r="F1614" s="0" t="n">
        <v>53.040001</v>
      </c>
      <c r="G1614" s="0" t="n">
        <v>1790200</v>
      </c>
    </row>
    <row r="1615" customFormat="false" ht="12.8" hidden="false" customHeight="false" outlineLevel="0" collapsed="false">
      <c r="A1615" s="30" t="s">
        <v>1759</v>
      </c>
      <c r="B1615" s="0" t="n">
        <v>53.459999</v>
      </c>
      <c r="C1615" s="0" t="n">
        <v>54.240002</v>
      </c>
      <c r="D1615" s="0" t="n">
        <v>53.220001</v>
      </c>
      <c r="E1615" s="0" t="n">
        <v>53.75</v>
      </c>
      <c r="F1615" s="0" t="n">
        <v>53.75</v>
      </c>
      <c r="G1615" s="0" t="n">
        <v>2019700</v>
      </c>
    </row>
    <row r="1616" customFormat="false" ht="12.8" hidden="false" customHeight="false" outlineLevel="0" collapsed="false">
      <c r="A1616" s="30" t="s">
        <v>1760</v>
      </c>
      <c r="B1616" s="0" t="n">
        <v>54</v>
      </c>
      <c r="C1616" s="0" t="n">
        <v>54.009998</v>
      </c>
      <c r="D1616" s="0" t="n">
        <v>53.470001</v>
      </c>
      <c r="E1616" s="0" t="n">
        <v>53.91</v>
      </c>
      <c r="F1616" s="0" t="n">
        <v>53.91</v>
      </c>
      <c r="G1616" s="0" t="n">
        <v>1022100</v>
      </c>
    </row>
    <row r="1617" customFormat="false" ht="12.8" hidden="false" customHeight="false" outlineLevel="0" collapsed="false">
      <c r="A1617" s="30" t="s">
        <v>1761</v>
      </c>
      <c r="B1617" s="0" t="n">
        <v>52</v>
      </c>
      <c r="C1617" s="0" t="n">
        <v>53.189999</v>
      </c>
      <c r="D1617" s="0" t="n">
        <v>51.630001</v>
      </c>
      <c r="E1617" s="0" t="n">
        <v>52.560001</v>
      </c>
      <c r="F1617" s="0" t="n">
        <v>52.560001</v>
      </c>
      <c r="G1617" s="0" t="n">
        <v>3373500</v>
      </c>
    </row>
    <row r="1618" customFormat="false" ht="12.8" hidden="false" customHeight="false" outlineLevel="0" collapsed="false">
      <c r="A1618" s="30" t="s">
        <v>1762</v>
      </c>
      <c r="B1618" s="0" t="n">
        <v>52.040001</v>
      </c>
      <c r="C1618" s="0" t="n">
        <v>52.040001</v>
      </c>
      <c r="D1618" s="0" t="n">
        <v>51.09</v>
      </c>
      <c r="E1618" s="0" t="n">
        <v>51.110001</v>
      </c>
      <c r="F1618" s="0" t="n">
        <v>51.110001</v>
      </c>
      <c r="G1618" s="0" t="n">
        <v>3530100</v>
      </c>
    </row>
    <row r="1619" customFormat="false" ht="12.8" hidden="false" customHeight="false" outlineLevel="0" collapsed="false">
      <c r="A1619" s="30" t="s">
        <v>1763</v>
      </c>
      <c r="B1619" s="0" t="n">
        <v>50.91</v>
      </c>
      <c r="C1619" s="0" t="n">
        <v>51.169998</v>
      </c>
      <c r="D1619" s="0" t="n">
        <v>49.880001</v>
      </c>
      <c r="E1619" s="0" t="n">
        <v>50.830002</v>
      </c>
      <c r="F1619" s="0" t="n">
        <v>50.830002</v>
      </c>
      <c r="G1619" s="0" t="n">
        <v>3243300</v>
      </c>
    </row>
    <row r="1620" customFormat="false" ht="12.8" hidden="false" customHeight="false" outlineLevel="0" collapsed="false">
      <c r="A1620" s="30" t="s">
        <v>1764</v>
      </c>
      <c r="B1620" s="0" t="n">
        <v>50.700001</v>
      </c>
      <c r="C1620" s="0" t="n">
        <v>51.189999</v>
      </c>
      <c r="D1620" s="0" t="n">
        <v>50.369999</v>
      </c>
      <c r="E1620" s="0" t="n">
        <v>50.860001</v>
      </c>
      <c r="F1620" s="0" t="n">
        <v>50.860001</v>
      </c>
      <c r="G1620" s="0" t="n">
        <v>2240900</v>
      </c>
    </row>
    <row r="1621" customFormat="false" ht="12.8" hidden="false" customHeight="false" outlineLevel="0" collapsed="false">
      <c r="A1621" s="30" t="s">
        <v>1765</v>
      </c>
      <c r="B1621" s="0" t="n">
        <v>51.169998</v>
      </c>
      <c r="C1621" s="0" t="n">
        <v>51.330002</v>
      </c>
      <c r="D1621" s="0" t="n">
        <v>50.330002</v>
      </c>
      <c r="E1621" s="0" t="n">
        <v>50.41</v>
      </c>
      <c r="F1621" s="0" t="n">
        <v>50.41</v>
      </c>
      <c r="G1621" s="0" t="n">
        <v>1624200</v>
      </c>
    </row>
    <row r="1622" customFormat="false" ht="12.8" hidden="false" customHeight="false" outlineLevel="0" collapsed="false">
      <c r="A1622" s="30" t="s">
        <v>1766</v>
      </c>
      <c r="B1622" s="0" t="n">
        <v>50.490002</v>
      </c>
      <c r="C1622" s="0" t="n">
        <v>51.869999</v>
      </c>
      <c r="D1622" s="0" t="n">
        <v>50.279999</v>
      </c>
      <c r="E1622" s="0" t="n">
        <v>51.84</v>
      </c>
      <c r="F1622" s="0" t="n">
        <v>51.84</v>
      </c>
      <c r="G1622" s="0" t="n">
        <v>1531500</v>
      </c>
    </row>
    <row r="1623" customFormat="false" ht="12.8" hidden="false" customHeight="false" outlineLevel="0" collapsed="false">
      <c r="A1623" s="30" t="s">
        <v>1767</v>
      </c>
      <c r="B1623" s="0" t="n">
        <v>51.900002</v>
      </c>
      <c r="C1623" s="0" t="n">
        <v>53.630001</v>
      </c>
      <c r="D1623" s="0" t="n">
        <v>51.849998</v>
      </c>
      <c r="E1623" s="0" t="n">
        <v>53.630001</v>
      </c>
      <c r="F1623" s="0" t="n">
        <v>53.630001</v>
      </c>
      <c r="G1623" s="0" t="n">
        <v>3881100</v>
      </c>
    </row>
    <row r="1624" customFormat="false" ht="12.8" hidden="false" customHeight="false" outlineLevel="0" collapsed="false">
      <c r="A1624" s="30" t="s">
        <v>1768</v>
      </c>
      <c r="B1624" s="0" t="n">
        <v>54.299999</v>
      </c>
      <c r="C1624" s="0" t="n">
        <v>54.299999</v>
      </c>
      <c r="D1624" s="0" t="n">
        <v>52.66</v>
      </c>
      <c r="E1624" s="0" t="n">
        <v>52.82</v>
      </c>
      <c r="F1624" s="0" t="n">
        <v>52.82</v>
      </c>
      <c r="G1624" s="0" t="n">
        <v>2564000</v>
      </c>
    </row>
    <row r="1625" customFormat="false" ht="12.8" hidden="false" customHeight="false" outlineLevel="0" collapsed="false">
      <c r="A1625" s="30" t="s">
        <v>1769</v>
      </c>
      <c r="B1625" s="0" t="n">
        <v>52.970001</v>
      </c>
      <c r="C1625" s="0" t="n">
        <v>53.73</v>
      </c>
      <c r="D1625" s="0" t="n">
        <v>52.619999</v>
      </c>
      <c r="E1625" s="0" t="n">
        <v>53.73</v>
      </c>
      <c r="F1625" s="0" t="n">
        <v>53.73</v>
      </c>
      <c r="G1625" s="0" t="n">
        <v>1841200</v>
      </c>
    </row>
    <row r="1626" customFormat="false" ht="12.8" hidden="false" customHeight="false" outlineLevel="0" collapsed="false">
      <c r="A1626" s="30" t="s">
        <v>1770</v>
      </c>
      <c r="B1626" s="0" t="n">
        <v>53.560001</v>
      </c>
      <c r="C1626" s="0" t="n">
        <v>53.869999</v>
      </c>
      <c r="D1626" s="0" t="n">
        <v>52.349998</v>
      </c>
      <c r="E1626" s="0" t="n">
        <v>52.759998</v>
      </c>
      <c r="F1626" s="0" t="n">
        <v>52.759998</v>
      </c>
      <c r="G1626" s="0" t="n">
        <v>1739400</v>
      </c>
    </row>
    <row r="1627" customFormat="false" ht="12.8" hidden="false" customHeight="false" outlineLevel="0" collapsed="false">
      <c r="A1627" s="30" t="s">
        <v>1771</v>
      </c>
      <c r="B1627" s="0" t="n">
        <v>52.73</v>
      </c>
      <c r="C1627" s="0" t="n">
        <v>52.790001</v>
      </c>
      <c r="D1627" s="0" t="n">
        <v>51.84</v>
      </c>
      <c r="E1627" s="0" t="n">
        <v>51.950001</v>
      </c>
      <c r="F1627" s="0" t="n">
        <v>51.950001</v>
      </c>
      <c r="G1627" s="0" t="n">
        <v>1347200</v>
      </c>
    </row>
    <row r="1628" customFormat="false" ht="12.8" hidden="false" customHeight="false" outlineLevel="0" collapsed="false">
      <c r="A1628" s="30" t="s">
        <v>1772</v>
      </c>
      <c r="B1628" s="0" t="n">
        <v>51.650002</v>
      </c>
      <c r="C1628" s="0" t="n">
        <v>51.740002</v>
      </c>
      <c r="D1628" s="0" t="n">
        <v>50.049999</v>
      </c>
      <c r="E1628" s="0" t="n">
        <v>50.25</v>
      </c>
      <c r="F1628" s="0" t="n">
        <v>50.25</v>
      </c>
      <c r="G1628" s="0" t="n">
        <v>2458100</v>
      </c>
    </row>
    <row r="1629" customFormat="false" ht="12.8" hidden="false" customHeight="false" outlineLevel="0" collapsed="false">
      <c r="A1629" s="30" t="s">
        <v>1773</v>
      </c>
      <c r="B1629" s="0" t="n">
        <v>50.009998</v>
      </c>
      <c r="C1629" s="0" t="n">
        <v>50.779999</v>
      </c>
      <c r="D1629" s="0" t="n">
        <v>49.549999</v>
      </c>
      <c r="E1629" s="0" t="n">
        <v>50.759998</v>
      </c>
      <c r="F1629" s="0" t="n">
        <v>50.759998</v>
      </c>
      <c r="G1629" s="0" t="n">
        <v>2464500</v>
      </c>
    </row>
    <row r="1630" customFormat="false" ht="12.8" hidden="false" customHeight="false" outlineLevel="0" collapsed="false">
      <c r="A1630" s="30" t="s">
        <v>1774</v>
      </c>
      <c r="B1630" s="0" t="n">
        <v>50.970001</v>
      </c>
      <c r="C1630" s="0" t="n">
        <v>51.049999</v>
      </c>
      <c r="D1630" s="0" t="n">
        <v>49.549999</v>
      </c>
      <c r="E1630" s="0" t="n">
        <v>49.650002</v>
      </c>
      <c r="F1630" s="0" t="n">
        <v>49.650002</v>
      </c>
      <c r="G1630" s="0" t="n">
        <v>3089200</v>
      </c>
    </row>
    <row r="1631" customFormat="false" ht="12.8" hidden="false" customHeight="false" outlineLevel="0" collapsed="false">
      <c r="A1631" s="30" t="s">
        <v>1775</v>
      </c>
      <c r="B1631" s="0" t="n">
        <v>49.650002</v>
      </c>
      <c r="C1631" s="0" t="n">
        <v>49.790001</v>
      </c>
      <c r="D1631" s="0" t="n">
        <v>48.900002</v>
      </c>
      <c r="E1631" s="0" t="n">
        <v>49.619999</v>
      </c>
      <c r="F1631" s="0" t="n">
        <v>49.619999</v>
      </c>
      <c r="G1631" s="0" t="n">
        <v>2446000</v>
      </c>
    </row>
    <row r="1632" customFormat="false" ht="12.8" hidden="false" customHeight="false" outlineLevel="0" collapsed="false">
      <c r="A1632" s="30" t="s">
        <v>1776</v>
      </c>
      <c r="B1632" s="0" t="n">
        <v>49.639999</v>
      </c>
      <c r="C1632" s="0" t="n">
        <v>49.919998</v>
      </c>
      <c r="D1632" s="0" t="n">
        <v>49.369999</v>
      </c>
      <c r="E1632" s="0" t="n">
        <v>49.790001</v>
      </c>
      <c r="F1632" s="0" t="n">
        <v>49.790001</v>
      </c>
      <c r="G1632" s="0" t="n">
        <v>1249600</v>
      </c>
    </row>
    <row r="1633" customFormat="false" ht="12.8" hidden="false" customHeight="false" outlineLevel="0" collapsed="false">
      <c r="A1633" s="30" t="s">
        <v>1777</v>
      </c>
      <c r="B1633" s="0" t="n">
        <v>49.900002</v>
      </c>
      <c r="C1633" s="0" t="n">
        <v>50.73</v>
      </c>
      <c r="D1633" s="0" t="n">
        <v>49.900002</v>
      </c>
      <c r="E1633" s="0" t="n">
        <v>50.360001</v>
      </c>
      <c r="F1633" s="0" t="n">
        <v>50.360001</v>
      </c>
      <c r="G1633" s="0" t="n">
        <v>1393100</v>
      </c>
    </row>
    <row r="1634" customFormat="false" ht="12.8" hidden="false" customHeight="false" outlineLevel="0" collapsed="false">
      <c r="A1634" s="30" t="s">
        <v>1778</v>
      </c>
      <c r="B1634" s="0" t="n">
        <v>50.27</v>
      </c>
      <c r="C1634" s="0" t="n">
        <v>51.130001</v>
      </c>
      <c r="D1634" s="0" t="n">
        <v>50.029999</v>
      </c>
      <c r="E1634" s="0" t="n">
        <v>50.82</v>
      </c>
      <c r="F1634" s="0" t="n">
        <v>50.82</v>
      </c>
      <c r="G1634" s="0" t="n">
        <v>2962300</v>
      </c>
    </row>
    <row r="1635" customFormat="false" ht="12.8" hidden="false" customHeight="false" outlineLevel="0" collapsed="false">
      <c r="A1635" s="30" t="s">
        <v>1779</v>
      </c>
      <c r="B1635" s="0" t="n">
        <v>50.869999</v>
      </c>
      <c r="C1635" s="0" t="n">
        <v>50.869999</v>
      </c>
      <c r="D1635" s="0" t="n">
        <v>49.290001</v>
      </c>
      <c r="E1635" s="0" t="n">
        <v>49.400002</v>
      </c>
      <c r="F1635" s="0" t="n">
        <v>49.400002</v>
      </c>
      <c r="G1635" s="0" t="n">
        <v>1861800</v>
      </c>
    </row>
    <row r="1636" customFormat="false" ht="12.8" hidden="false" customHeight="false" outlineLevel="0" collapsed="false">
      <c r="A1636" s="30" t="s">
        <v>1780</v>
      </c>
      <c r="B1636" s="0" t="n">
        <v>49.150002</v>
      </c>
      <c r="C1636" s="0" t="n">
        <v>49.669998</v>
      </c>
      <c r="D1636" s="0" t="n">
        <v>48.950001</v>
      </c>
      <c r="E1636" s="0" t="n">
        <v>49.279999</v>
      </c>
      <c r="F1636" s="0" t="n">
        <v>49.279999</v>
      </c>
      <c r="G1636" s="0" t="n">
        <v>1066600</v>
      </c>
    </row>
    <row r="1637" customFormat="false" ht="12.8" hidden="false" customHeight="false" outlineLevel="0" collapsed="false">
      <c r="A1637" s="30" t="s">
        <v>1781</v>
      </c>
      <c r="B1637" s="0" t="n">
        <v>49.540001</v>
      </c>
      <c r="C1637" s="0" t="n">
        <v>49.82</v>
      </c>
      <c r="D1637" s="0" t="n">
        <v>48.540001</v>
      </c>
      <c r="E1637" s="0" t="n">
        <v>48.599998</v>
      </c>
      <c r="F1637" s="0" t="n">
        <v>48.599998</v>
      </c>
      <c r="G1637" s="0" t="n">
        <v>1509100</v>
      </c>
    </row>
    <row r="1638" customFormat="false" ht="12.8" hidden="false" customHeight="false" outlineLevel="0" collapsed="false">
      <c r="A1638" s="30" t="s">
        <v>1782</v>
      </c>
      <c r="B1638" s="0" t="n">
        <v>48.509998</v>
      </c>
      <c r="C1638" s="0" t="n">
        <v>48.880001</v>
      </c>
      <c r="D1638" s="0" t="n">
        <v>47.849998</v>
      </c>
      <c r="E1638" s="0" t="n">
        <v>47.919998</v>
      </c>
      <c r="F1638" s="0" t="n">
        <v>47.919998</v>
      </c>
      <c r="G1638" s="0" t="n">
        <v>3108400</v>
      </c>
    </row>
    <row r="1639" customFormat="false" ht="12.8" hidden="false" customHeight="false" outlineLevel="0" collapsed="false">
      <c r="A1639" s="30" t="s">
        <v>1783</v>
      </c>
      <c r="B1639" s="0" t="n">
        <v>48.139999</v>
      </c>
      <c r="C1639" s="0" t="n">
        <v>48.560001</v>
      </c>
      <c r="D1639" s="0" t="n">
        <v>47.740002</v>
      </c>
      <c r="E1639" s="0" t="n">
        <v>48.450001</v>
      </c>
      <c r="F1639" s="0" t="n">
        <v>48.450001</v>
      </c>
      <c r="G1639" s="0" t="n">
        <v>3248500</v>
      </c>
    </row>
    <row r="1640" customFormat="false" ht="12.8" hidden="false" customHeight="false" outlineLevel="0" collapsed="false">
      <c r="A1640" s="30" t="s">
        <v>1784</v>
      </c>
      <c r="B1640" s="0" t="n">
        <v>48.41</v>
      </c>
      <c r="C1640" s="0" t="n">
        <v>49.619999</v>
      </c>
      <c r="D1640" s="0" t="n">
        <v>48.18</v>
      </c>
      <c r="E1640" s="0" t="n">
        <v>49.459999</v>
      </c>
      <c r="F1640" s="0" t="n">
        <v>49.459999</v>
      </c>
      <c r="G1640" s="0" t="n">
        <v>3016800</v>
      </c>
    </row>
    <row r="1641" customFormat="false" ht="12.8" hidden="false" customHeight="false" outlineLevel="0" collapsed="false">
      <c r="A1641" s="30" t="s">
        <v>1785</v>
      </c>
      <c r="B1641" s="0" t="n">
        <v>48.68</v>
      </c>
      <c r="C1641" s="0" t="n">
        <v>49.669998</v>
      </c>
      <c r="D1641" s="0" t="n">
        <v>48.470001</v>
      </c>
      <c r="E1641" s="0" t="n">
        <v>48.759998</v>
      </c>
      <c r="F1641" s="0" t="n">
        <v>48.759998</v>
      </c>
      <c r="G1641" s="0" t="n">
        <v>2010400</v>
      </c>
    </row>
    <row r="1642" customFormat="false" ht="12.8" hidden="false" customHeight="false" outlineLevel="0" collapsed="false">
      <c r="A1642" s="30" t="s">
        <v>1786</v>
      </c>
      <c r="B1642" s="0" t="n">
        <v>49.200001</v>
      </c>
      <c r="C1642" s="0" t="n">
        <v>49.560001</v>
      </c>
      <c r="D1642" s="0" t="n">
        <v>48.93</v>
      </c>
      <c r="E1642" s="0" t="n">
        <v>49.040001</v>
      </c>
      <c r="F1642" s="0" t="n">
        <v>49.040001</v>
      </c>
      <c r="G1642" s="0" t="n">
        <v>1191800</v>
      </c>
    </row>
    <row r="1643" customFormat="false" ht="12.8" hidden="false" customHeight="false" outlineLevel="0" collapsed="false">
      <c r="A1643" s="30" t="s">
        <v>1787</v>
      </c>
      <c r="B1643" s="0" t="n">
        <v>48.990002</v>
      </c>
      <c r="C1643" s="0" t="n">
        <v>49.330002</v>
      </c>
      <c r="D1643" s="0" t="n">
        <v>48.889999</v>
      </c>
      <c r="E1643" s="0" t="n">
        <v>49.099998</v>
      </c>
      <c r="F1643" s="0" t="n">
        <v>49.099998</v>
      </c>
      <c r="G1643" s="0" t="n">
        <v>949800</v>
      </c>
    </row>
    <row r="1644" customFormat="false" ht="12.8" hidden="false" customHeight="false" outlineLevel="0" collapsed="false">
      <c r="A1644" s="30" t="s">
        <v>1788</v>
      </c>
      <c r="B1644" s="0" t="n">
        <v>48.639999</v>
      </c>
      <c r="C1644" s="0" t="n">
        <v>48.950001</v>
      </c>
      <c r="D1644" s="0" t="n">
        <v>48.450001</v>
      </c>
      <c r="E1644" s="0" t="n">
        <v>48.5</v>
      </c>
      <c r="F1644" s="0" t="n">
        <v>48.5</v>
      </c>
      <c r="G1644" s="0" t="n">
        <v>1604500</v>
      </c>
    </row>
    <row r="1645" customFormat="false" ht="12.8" hidden="false" customHeight="false" outlineLevel="0" collapsed="false">
      <c r="A1645" s="30" t="s">
        <v>1789</v>
      </c>
      <c r="B1645" s="0" t="n">
        <v>48.540001</v>
      </c>
      <c r="C1645" s="0" t="n">
        <v>49.700001</v>
      </c>
      <c r="D1645" s="0" t="n">
        <v>48.389999</v>
      </c>
      <c r="E1645" s="0" t="n">
        <v>49.439999</v>
      </c>
      <c r="F1645" s="0" t="n">
        <v>49.439999</v>
      </c>
      <c r="G1645" s="0" t="n">
        <v>3470700</v>
      </c>
    </row>
    <row r="1646" customFormat="false" ht="12.8" hidden="false" customHeight="false" outlineLevel="0" collapsed="false">
      <c r="A1646" s="30" t="s">
        <v>1790</v>
      </c>
      <c r="B1646" s="0" t="n">
        <v>49.48</v>
      </c>
      <c r="C1646" s="0" t="n">
        <v>49.91</v>
      </c>
      <c r="D1646" s="0" t="n">
        <v>48.41</v>
      </c>
      <c r="E1646" s="0" t="n">
        <v>48.57</v>
      </c>
      <c r="F1646" s="0" t="n">
        <v>48.57</v>
      </c>
      <c r="G1646" s="0" t="n">
        <v>3272300</v>
      </c>
    </row>
    <row r="1647" customFormat="false" ht="12.8" hidden="false" customHeight="false" outlineLevel="0" collapsed="false">
      <c r="A1647" s="30" t="s">
        <v>1791</v>
      </c>
      <c r="B1647" s="0" t="n">
        <v>48.299999</v>
      </c>
      <c r="C1647" s="0" t="n">
        <v>48.330002</v>
      </c>
      <c r="D1647" s="0" t="n">
        <v>47</v>
      </c>
      <c r="E1647" s="0" t="n">
        <v>47.450001</v>
      </c>
      <c r="F1647" s="0" t="n">
        <v>47.450001</v>
      </c>
      <c r="G1647" s="0" t="n">
        <v>2341200</v>
      </c>
    </row>
    <row r="1648" customFormat="false" ht="12.8" hidden="false" customHeight="false" outlineLevel="0" collapsed="false">
      <c r="A1648" s="30" t="s">
        <v>1792</v>
      </c>
      <c r="B1648" s="0" t="n">
        <v>46.400002</v>
      </c>
      <c r="C1648" s="0" t="n">
        <v>46.560001</v>
      </c>
      <c r="D1648" s="0" t="n">
        <v>45.639999</v>
      </c>
      <c r="E1648" s="0" t="n">
        <v>46.049999</v>
      </c>
      <c r="F1648" s="0" t="n">
        <v>46.049999</v>
      </c>
      <c r="G1648" s="0" t="n">
        <v>2309100</v>
      </c>
    </row>
    <row r="1649" customFormat="false" ht="12.8" hidden="false" customHeight="false" outlineLevel="0" collapsed="false">
      <c r="A1649" s="30" t="s">
        <v>1793</v>
      </c>
      <c r="B1649" s="0" t="n">
        <v>46.349998</v>
      </c>
      <c r="C1649" s="0" t="n">
        <v>46.939999</v>
      </c>
      <c r="D1649" s="0" t="n">
        <v>45.93</v>
      </c>
      <c r="E1649" s="0" t="n">
        <v>46.919998</v>
      </c>
      <c r="F1649" s="0" t="n">
        <v>46.919998</v>
      </c>
      <c r="G1649" s="0" t="n">
        <v>2884600</v>
      </c>
    </row>
    <row r="1650" customFormat="false" ht="12.8" hidden="false" customHeight="false" outlineLevel="0" collapsed="false">
      <c r="A1650" s="30" t="s">
        <v>1794</v>
      </c>
      <c r="B1650" s="0" t="n">
        <v>46.450001</v>
      </c>
      <c r="C1650" s="0" t="n">
        <v>47.880001</v>
      </c>
      <c r="D1650" s="0" t="n">
        <v>46.150002</v>
      </c>
      <c r="E1650" s="0" t="n">
        <v>47.639999</v>
      </c>
      <c r="F1650" s="0" t="n">
        <v>47.639999</v>
      </c>
      <c r="G1650" s="0" t="n">
        <v>4154700</v>
      </c>
    </row>
    <row r="1651" customFormat="false" ht="12.8" hidden="false" customHeight="false" outlineLevel="0" collapsed="false">
      <c r="A1651" s="30" t="s">
        <v>1795</v>
      </c>
      <c r="B1651" s="0" t="n">
        <v>47.349998</v>
      </c>
      <c r="C1651" s="0" t="n">
        <v>49.360001</v>
      </c>
      <c r="D1651" s="0" t="n">
        <v>46.810001</v>
      </c>
      <c r="E1651" s="0" t="n">
        <v>48.599998</v>
      </c>
      <c r="F1651" s="0" t="n">
        <v>48.599998</v>
      </c>
      <c r="G1651" s="0" t="n">
        <v>4443800</v>
      </c>
    </row>
    <row r="1652" customFormat="false" ht="12.8" hidden="false" customHeight="false" outlineLevel="0" collapsed="false">
      <c r="A1652" s="30" t="s">
        <v>1796</v>
      </c>
      <c r="B1652" s="0" t="n">
        <v>49.380001</v>
      </c>
      <c r="C1652" s="0" t="n">
        <v>50.139999</v>
      </c>
      <c r="D1652" s="0" t="n">
        <v>49</v>
      </c>
      <c r="E1652" s="0" t="n">
        <v>49.66</v>
      </c>
      <c r="F1652" s="0" t="n">
        <v>49.66</v>
      </c>
      <c r="G1652" s="0" t="n">
        <v>3796700</v>
      </c>
    </row>
    <row r="1653" customFormat="false" ht="12.8" hidden="false" customHeight="false" outlineLevel="0" collapsed="false">
      <c r="A1653" s="30" t="s">
        <v>1797</v>
      </c>
      <c r="B1653" s="0" t="n">
        <v>49.310001</v>
      </c>
      <c r="C1653" s="0" t="n">
        <v>49.830002</v>
      </c>
      <c r="D1653" s="0" t="n">
        <v>48.869999</v>
      </c>
      <c r="E1653" s="0" t="n">
        <v>49.830002</v>
      </c>
      <c r="F1653" s="0" t="n">
        <v>49.830002</v>
      </c>
      <c r="G1653" s="0" t="n">
        <v>2655300</v>
      </c>
    </row>
    <row r="1654" customFormat="false" ht="12.8" hidden="false" customHeight="false" outlineLevel="0" collapsed="false">
      <c r="A1654" s="30" t="s">
        <v>1798</v>
      </c>
      <c r="B1654" s="0" t="n">
        <v>48.68</v>
      </c>
      <c r="C1654" s="0" t="n">
        <v>50.720001</v>
      </c>
      <c r="D1654" s="0" t="n">
        <v>48.419998</v>
      </c>
      <c r="E1654" s="0" t="n">
        <v>50.439999</v>
      </c>
      <c r="F1654" s="0" t="n">
        <v>50.439999</v>
      </c>
      <c r="G1654" s="0" t="n">
        <v>3277100</v>
      </c>
    </row>
    <row r="1655" customFormat="false" ht="12.8" hidden="false" customHeight="false" outlineLevel="0" collapsed="false">
      <c r="A1655" s="30" t="s">
        <v>1799</v>
      </c>
      <c r="B1655" s="0" t="n">
        <v>49.720001</v>
      </c>
      <c r="C1655" s="0" t="n">
        <v>50.099998</v>
      </c>
      <c r="D1655" s="0" t="n">
        <v>48.779999</v>
      </c>
      <c r="E1655" s="0" t="n">
        <v>48.91</v>
      </c>
      <c r="F1655" s="0" t="n">
        <v>48.91</v>
      </c>
      <c r="G1655" s="0" t="n">
        <v>3365600</v>
      </c>
    </row>
    <row r="1656" customFormat="false" ht="12.8" hidden="false" customHeight="false" outlineLevel="0" collapsed="false">
      <c r="A1656" s="30" t="s">
        <v>1800</v>
      </c>
      <c r="B1656" s="0" t="n">
        <v>49.060001</v>
      </c>
      <c r="C1656" s="0" t="n">
        <v>49.549999</v>
      </c>
      <c r="D1656" s="0" t="n">
        <v>48.84</v>
      </c>
      <c r="E1656" s="0" t="n">
        <v>49.110001</v>
      </c>
      <c r="F1656" s="0" t="n">
        <v>49.110001</v>
      </c>
      <c r="G1656" s="0" t="n">
        <v>2027300</v>
      </c>
    </row>
    <row r="1657" customFormat="false" ht="12.8" hidden="false" customHeight="false" outlineLevel="0" collapsed="false">
      <c r="A1657" s="30" t="s">
        <v>1801</v>
      </c>
      <c r="B1657" s="0" t="n">
        <v>49.610001</v>
      </c>
      <c r="C1657" s="0" t="n">
        <v>50.639999</v>
      </c>
      <c r="D1657" s="0" t="n">
        <v>49.470001</v>
      </c>
      <c r="E1657" s="0" t="n">
        <v>50.48</v>
      </c>
      <c r="F1657" s="0" t="n">
        <v>50.48</v>
      </c>
      <c r="G1657" s="0" t="n">
        <v>1958900</v>
      </c>
    </row>
    <row r="1658" customFormat="false" ht="12.8" hidden="false" customHeight="false" outlineLevel="0" collapsed="false">
      <c r="A1658" s="30" t="s">
        <v>1802</v>
      </c>
      <c r="B1658" s="0" t="n">
        <v>51.32</v>
      </c>
      <c r="C1658" s="0" t="n">
        <v>51.650002</v>
      </c>
      <c r="D1658" s="0" t="n">
        <v>51.02</v>
      </c>
      <c r="E1658" s="0" t="n">
        <v>51.349998</v>
      </c>
      <c r="F1658" s="0" t="n">
        <v>51.349998</v>
      </c>
      <c r="G1658" s="0" t="n">
        <v>2113000</v>
      </c>
    </row>
    <row r="1659" customFormat="false" ht="12.8" hidden="false" customHeight="false" outlineLevel="0" collapsed="false">
      <c r="A1659" s="30" t="s">
        <v>1803</v>
      </c>
      <c r="B1659" s="0" t="n">
        <v>51.209999</v>
      </c>
      <c r="C1659" s="0" t="n">
        <v>51.400002</v>
      </c>
      <c r="D1659" s="0" t="n">
        <v>50.799999</v>
      </c>
      <c r="E1659" s="0" t="n">
        <v>50.98</v>
      </c>
      <c r="F1659" s="0" t="n">
        <v>50.98</v>
      </c>
      <c r="G1659" s="0" t="n">
        <v>1537300</v>
      </c>
    </row>
    <row r="1660" customFormat="false" ht="12.8" hidden="false" customHeight="false" outlineLevel="0" collapsed="false">
      <c r="A1660" s="30" t="s">
        <v>1804</v>
      </c>
      <c r="B1660" s="0" t="n">
        <v>51.470001</v>
      </c>
      <c r="C1660" s="0" t="n">
        <v>51.470001</v>
      </c>
      <c r="D1660" s="0" t="n">
        <v>50.709999</v>
      </c>
      <c r="E1660" s="0" t="n">
        <v>50.900002</v>
      </c>
      <c r="F1660" s="0" t="n">
        <v>50.900002</v>
      </c>
      <c r="G1660" s="0" t="n">
        <v>1241300</v>
      </c>
    </row>
    <row r="1661" customFormat="false" ht="12.8" hidden="false" customHeight="false" outlineLevel="0" collapsed="false">
      <c r="A1661" s="30" t="s">
        <v>1805</v>
      </c>
      <c r="B1661" s="0" t="n">
        <v>50.799999</v>
      </c>
      <c r="C1661" s="0" t="n">
        <v>50.990002</v>
      </c>
      <c r="D1661" s="0" t="n">
        <v>50.16</v>
      </c>
      <c r="E1661" s="0" t="n">
        <v>50.5</v>
      </c>
      <c r="F1661" s="0" t="n">
        <v>50.5</v>
      </c>
      <c r="G1661" s="0" t="n">
        <v>1687500</v>
      </c>
    </row>
    <row r="1662" customFormat="false" ht="12.8" hidden="false" customHeight="false" outlineLevel="0" collapsed="false">
      <c r="A1662" s="30" t="s">
        <v>1806</v>
      </c>
      <c r="B1662" s="0" t="n">
        <v>50.360001</v>
      </c>
      <c r="C1662" s="0" t="n">
        <v>50.880001</v>
      </c>
      <c r="D1662" s="0" t="n">
        <v>49.57</v>
      </c>
      <c r="E1662" s="0" t="n">
        <v>49.720001</v>
      </c>
      <c r="F1662" s="0" t="n">
        <v>49.720001</v>
      </c>
      <c r="G1662" s="0" t="n">
        <v>2823500</v>
      </c>
    </row>
    <row r="1663" customFormat="false" ht="12.8" hidden="false" customHeight="false" outlineLevel="0" collapsed="false">
      <c r="A1663" s="30" t="s">
        <v>1807</v>
      </c>
      <c r="B1663" s="0" t="n">
        <v>50.150002</v>
      </c>
      <c r="C1663" s="0" t="n">
        <v>50.34</v>
      </c>
      <c r="D1663" s="0" t="n">
        <v>49.310001</v>
      </c>
      <c r="E1663" s="0" t="n">
        <v>49.48</v>
      </c>
      <c r="F1663" s="0" t="n">
        <v>49.48</v>
      </c>
      <c r="G1663" s="0" t="n">
        <v>1495100</v>
      </c>
    </row>
    <row r="1664" customFormat="false" ht="12.8" hidden="false" customHeight="false" outlineLevel="0" collapsed="false">
      <c r="A1664" s="30" t="s">
        <v>1808</v>
      </c>
      <c r="B1664" s="0" t="n">
        <v>49.860001</v>
      </c>
      <c r="C1664" s="0" t="n">
        <v>49.959999</v>
      </c>
      <c r="D1664" s="0" t="n">
        <v>49</v>
      </c>
      <c r="E1664" s="0" t="n">
        <v>49.09</v>
      </c>
      <c r="F1664" s="0" t="n">
        <v>49.09</v>
      </c>
      <c r="G1664" s="0" t="n">
        <v>2508000</v>
      </c>
    </row>
    <row r="1665" customFormat="false" ht="12.8" hidden="false" customHeight="false" outlineLevel="0" collapsed="false">
      <c r="A1665" s="30" t="s">
        <v>1809</v>
      </c>
      <c r="B1665" s="0" t="n">
        <v>48.93</v>
      </c>
      <c r="C1665" s="0" t="n">
        <v>49.93</v>
      </c>
      <c r="D1665" s="0" t="n">
        <v>48.540001</v>
      </c>
      <c r="E1665" s="0" t="n">
        <v>49.57</v>
      </c>
      <c r="F1665" s="0" t="n">
        <v>49.57</v>
      </c>
      <c r="G1665" s="0" t="n">
        <v>1282500</v>
      </c>
    </row>
    <row r="1666" customFormat="false" ht="12.8" hidden="false" customHeight="false" outlineLevel="0" collapsed="false">
      <c r="A1666" s="30" t="s">
        <v>1810</v>
      </c>
      <c r="B1666" s="0" t="n">
        <v>50</v>
      </c>
      <c r="C1666" s="0" t="n">
        <v>50.459999</v>
      </c>
      <c r="D1666" s="0" t="n">
        <v>49.919998</v>
      </c>
      <c r="E1666" s="0" t="n">
        <v>50.23</v>
      </c>
      <c r="F1666" s="0" t="n">
        <v>50.23</v>
      </c>
      <c r="G1666" s="0" t="n">
        <v>1088200</v>
      </c>
    </row>
    <row r="1667" customFormat="false" ht="12.8" hidden="false" customHeight="false" outlineLevel="0" collapsed="false">
      <c r="A1667" s="30" t="s">
        <v>1811</v>
      </c>
      <c r="B1667" s="0" t="n">
        <v>50.52</v>
      </c>
      <c r="C1667" s="0" t="n">
        <v>50.880001</v>
      </c>
      <c r="D1667" s="0" t="n">
        <v>50.389999</v>
      </c>
      <c r="E1667" s="0" t="n">
        <v>50.75</v>
      </c>
      <c r="F1667" s="0" t="n">
        <v>50.75</v>
      </c>
      <c r="G1667" s="0" t="n">
        <v>2610400</v>
      </c>
    </row>
    <row r="1668" customFormat="false" ht="12.8" hidden="false" customHeight="false" outlineLevel="0" collapsed="false">
      <c r="A1668" s="30" t="s">
        <v>1812</v>
      </c>
      <c r="B1668" s="0" t="n">
        <v>50.27</v>
      </c>
      <c r="C1668" s="0" t="n">
        <v>50.59</v>
      </c>
      <c r="D1668" s="0" t="n">
        <v>49.439999</v>
      </c>
      <c r="E1668" s="0" t="n">
        <v>50.580002</v>
      </c>
      <c r="F1668" s="0" t="n">
        <v>50.580002</v>
      </c>
      <c r="G1668" s="0" t="n">
        <v>1890500</v>
      </c>
    </row>
    <row r="1669" customFormat="false" ht="12.8" hidden="false" customHeight="false" outlineLevel="0" collapsed="false">
      <c r="A1669" s="30" t="s">
        <v>1813</v>
      </c>
      <c r="B1669" s="0" t="n">
        <v>51</v>
      </c>
      <c r="C1669" s="0" t="n">
        <v>51.619999</v>
      </c>
      <c r="D1669" s="0" t="n">
        <v>50.759998</v>
      </c>
      <c r="E1669" s="0" t="n">
        <v>51.040001</v>
      </c>
      <c r="F1669" s="0" t="n">
        <v>51.040001</v>
      </c>
      <c r="G1669" s="0" t="n">
        <v>1199400</v>
      </c>
    </row>
    <row r="1670" customFormat="false" ht="12.8" hidden="false" customHeight="false" outlineLevel="0" collapsed="false">
      <c r="A1670" s="30" t="s">
        <v>1814</v>
      </c>
      <c r="B1670" s="0" t="n">
        <v>51.529999</v>
      </c>
      <c r="C1670" s="0" t="n">
        <v>52.360001</v>
      </c>
      <c r="D1670" s="0" t="n">
        <v>51.490002</v>
      </c>
      <c r="E1670" s="0" t="n">
        <v>52.310001</v>
      </c>
      <c r="F1670" s="0" t="n">
        <v>52.310001</v>
      </c>
      <c r="G1670" s="0" t="n">
        <v>1941900</v>
      </c>
    </row>
    <row r="1671" customFormat="false" ht="12.8" hidden="false" customHeight="false" outlineLevel="0" collapsed="false">
      <c r="A1671" s="30" t="s">
        <v>1815</v>
      </c>
      <c r="B1671" s="0" t="n">
        <v>52.389999</v>
      </c>
      <c r="C1671" s="0" t="n">
        <v>52.470001</v>
      </c>
      <c r="D1671" s="0" t="n">
        <v>51.799999</v>
      </c>
      <c r="E1671" s="0" t="n">
        <v>52.119999</v>
      </c>
      <c r="F1671" s="0" t="n">
        <v>52.119999</v>
      </c>
      <c r="G1671" s="0" t="n">
        <v>1557900</v>
      </c>
    </row>
    <row r="1672" customFormat="false" ht="12.8" hidden="false" customHeight="false" outlineLevel="0" collapsed="false">
      <c r="A1672" s="30" t="s">
        <v>1816</v>
      </c>
      <c r="B1672" s="0" t="n">
        <v>52.439999</v>
      </c>
      <c r="C1672" s="0" t="n">
        <v>52.959999</v>
      </c>
      <c r="D1672" s="0" t="n">
        <v>52.439999</v>
      </c>
      <c r="E1672" s="0" t="n">
        <v>52.939999</v>
      </c>
      <c r="F1672" s="0" t="n">
        <v>52.939999</v>
      </c>
      <c r="G1672" s="0" t="n">
        <v>2028600</v>
      </c>
    </row>
    <row r="1673" customFormat="false" ht="12.8" hidden="false" customHeight="false" outlineLevel="0" collapsed="false">
      <c r="A1673" s="30" t="s">
        <v>1817</v>
      </c>
      <c r="B1673" s="0" t="n">
        <v>53.02</v>
      </c>
      <c r="C1673" s="0" t="n">
        <v>54.689999</v>
      </c>
      <c r="D1673" s="0" t="n">
        <v>52.849998</v>
      </c>
      <c r="E1673" s="0" t="n">
        <v>54.669998</v>
      </c>
      <c r="F1673" s="0" t="n">
        <v>54.669998</v>
      </c>
      <c r="G1673" s="0" t="n">
        <v>3031100</v>
      </c>
    </row>
    <row r="1674" customFormat="false" ht="12.8" hidden="false" customHeight="false" outlineLevel="0" collapsed="false">
      <c r="A1674" s="30" t="s">
        <v>1818</v>
      </c>
      <c r="B1674" s="0" t="n">
        <v>54.610001</v>
      </c>
      <c r="C1674" s="0" t="n">
        <v>55.18</v>
      </c>
      <c r="D1674" s="0" t="n">
        <v>53.970001</v>
      </c>
      <c r="E1674" s="0" t="n">
        <v>54.599998</v>
      </c>
      <c r="F1674" s="0" t="n">
        <v>54.599998</v>
      </c>
      <c r="G1674" s="0" t="n">
        <v>1476300</v>
      </c>
    </row>
    <row r="1675" customFormat="false" ht="12.8" hidden="false" customHeight="false" outlineLevel="0" collapsed="false">
      <c r="A1675" s="30" t="s">
        <v>1819</v>
      </c>
      <c r="B1675" s="0" t="n">
        <v>54.869999</v>
      </c>
      <c r="C1675" s="0" t="n">
        <v>55.029999</v>
      </c>
      <c r="D1675" s="0" t="n">
        <v>53.599998</v>
      </c>
      <c r="E1675" s="0" t="n">
        <v>54.419998</v>
      </c>
      <c r="F1675" s="0" t="n">
        <v>54.419998</v>
      </c>
      <c r="G1675" s="0" t="n">
        <v>1577000</v>
      </c>
    </row>
    <row r="1676" customFormat="false" ht="12.8" hidden="false" customHeight="false" outlineLevel="0" collapsed="false">
      <c r="A1676" s="30" t="s">
        <v>1820</v>
      </c>
      <c r="B1676" s="0" t="n">
        <v>54.830002</v>
      </c>
      <c r="C1676" s="0" t="n">
        <v>55.75</v>
      </c>
      <c r="D1676" s="0" t="n">
        <v>54.540001</v>
      </c>
      <c r="E1676" s="0" t="n">
        <v>54.68</v>
      </c>
      <c r="F1676" s="0" t="n">
        <v>54.68</v>
      </c>
      <c r="G1676" s="0" t="n">
        <v>1547400</v>
      </c>
    </row>
    <row r="1677" customFormat="false" ht="12.8" hidden="false" customHeight="false" outlineLevel="0" collapsed="false">
      <c r="A1677" s="30" t="s">
        <v>1821</v>
      </c>
      <c r="B1677" s="0" t="n">
        <v>53.619999</v>
      </c>
      <c r="C1677" s="0" t="n">
        <v>54.529999</v>
      </c>
      <c r="D1677" s="0" t="n">
        <v>53.119999</v>
      </c>
      <c r="E1677" s="0" t="n">
        <v>53.34</v>
      </c>
      <c r="F1677" s="0" t="n">
        <v>53.34</v>
      </c>
      <c r="G1677" s="0" t="n">
        <v>2268100</v>
      </c>
    </row>
    <row r="1678" customFormat="false" ht="12.8" hidden="false" customHeight="false" outlineLevel="0" collapsed="false">
      <c r="A1678" s="30" t="s">
        <v>1822</v>
      </c>
      <c r="B1678" s="0" t="n">
        <v>53</v>
      </c>
      <c r="C1678" s="0" t="n">
        <v>54.34</v>
      </c>
      <c r="D1678" s="0" t="n">
        <v>52.720001</v>
      </c>
      <c r="E1678" s="0" t="n">
        <v>53.959999</v>
      </c>
      <c r="F1678" s="0" t="n">
        <v>53.959999</v>
      </c>
      <c r="G1678" s="0" t="n">
        <v>1687800</v>
      </c>
    </row>
    <row r="1679" customFormat="false" ht="12.8" hidden="false" customHeight="false" outlineLevel="0" collapsed="false">
      <c r="A1679" s="30" t="s">
        <v>1823</v>
      </c>
      <c r="B1679" s="0" t="n">
        <v>53.82</v>
      </c>
      <c r="C1679" s="0" t="n">
        <v>54.139999</v>
      </c>
      <c r="D1679" s="0" t="n">
        <v>53.330002</v>
      </c>
      <c r="E1679" s="0" t="n">
        <v>53.880001</v>
      </c>
      <c r="F1679" s="0" t="n">
        <v>53.880001</v>
      </c>
      <c r="G1679" s="0" t="n">
        <v>1744200</v>
      </c>
    </row>
    <row r="1680" customFormat="false" ht="12.8" hidden="false" customHeight="false" outlineLevel="0" collapsed="false">
      <c r="A1680" s="30" t="s">
        <v>1824</v>
      </c>
      <c r="B1680" s="0" t="n">
        <v>54.209999</v>
      </c>
      <c r="C1680" s="0" t="n">
        <v>54.41</v>
      </c>
      <c r="D1680" s="0" t="n">
        <v>53.77</v>
      </c>
      <c r="E1680" s="0" t="n">
        <v>53.77</v>
      </c>
      <c r="F1680" s="0" t="n">
        <v>53.77</v>
      </c>
      <c r="G1680" s="0" t="n">
        <v>1391800</v>
      </c>
    </row>
    <row r="1681" customFormat="false" ht="12.8" hidden="false" customHeight="false" outlineLevel="0" collapsed="false">
      <c r="A1681" s="30" t="s">
        <v>1825</v>
      </c>
      <c r="B1681" s="0" t="n">
        <v>54.060001</v>
      </c>
      <c r="C1681" s="0" t="n">
        <v>54.330002</v>
      </c>
      <c r="D1681" s="0" t="n">
        <v>53.240002</v>
      </c>
      <c r="E1681" s="0" t="n">
        <v>53.669998</v>
      </c>
      <c r="F1681" s="0" t="n">
        <v>53.669998</v>
      </c>
      <c r="G1681" s="0" t="n">
        <v>1724000</v>
      </c>
    </row>
    <row r="1682" customFormat="false" ht="12.8" hidden="false" customHeight="false" outlineLevel="0" collapsed="false">
      <c r="A1682" s="30" t="s">
        <v>1826</v>
      </c>
      <c r="B1682" s="0" t="n">
        <v>53.360001</v>
      </c>
      <c r="C1682" s="0" t="n">
        <v>53.720001</v>
      </c>
      <c r="D1682" s="0" t="n">
        <v>52.799999</v>
      </c>
      <c r="E1682" s="0" t="n">
        <v>53.509998</v>
      </c>
      <c r="F1682" s="0" t="n">
        <v>53.509998</v>
      </c>
      <c r="G1682" s="0" t="n">
        <v>1415900</v>
      </c>
    </row>
    <row r="1683" customFormat="false" ht="12.8" hidden="false" customHeight="false" outlineLevel="0" collapsed="false">
      <c r="A1683" s="30" t="s">
        <v>1827</v>
      </c>
      <c r="B1683" s="0" t="n">
        <v>53.73</v>
      </c>
      <c r="C1683" s="0" t="n">
        <v>54.41</v>
      </c>
      <c r="D1683" s="0" t="n">
        <v>52.950001</v>
      </c>
      <c r="E1683" s="0" t="n">
        <v>53.110001</v>
      </c>
      <c r="F1683" s="0" t="n">
        <v>53.110001</v>
      </c>
      <c r="G1683" s="0" t="n">
        <v>1631800</v>
      </c>
    </row>
    <row r="1684" customFormat="false" ht="12.8" hidden="false" customHeight="false" outlineLevel="0" collapsed="false">
      <c r="A1684" s="30" t="s">
        <v>1828</v>
      </c>
      <c r="B1684" s="0" t="n">
        <v>52.84</v>
      </c>
      <c r="C1684" s="0" t="n">
        <v>53.369999</v>
      </c>
      <c r="D1684" s="0" t="n">
        <v>52.130001</v>
      </c>
      <c r="E1684" s="0" t="n">
        <v>53.299999</v>
      </c>
      <c r="F1684" s="0" t="n">
        <v>53.299999</v>
      </c>
      <c r="G1684" s="0" t="n">
        <v>1293000</v>
      </c>
    </row>
    <row r="1685" customFormat="false" ht="12.8" hidden="false" customHeight="false" outlineLevel="0" collapsed="false">
      <c r="A1685" s="30" t="s">
        <v>1829</v>
      </c>
      <c r="B1685" s="0" t="n">
        <v>51.869999</v>
      </c>
      <c r="C1685" s="0" t="n">
        <v>52.009998</v>
      </c>
      <c r="D1685" s="0" t="n">
        <v>50.650002</v>
      </c>
      <c r="E1685" s="0" t="n">
        <v>51.259998</v>
      </c>
      <c r="F1685" s="0" t="n">
        <v>51.259998</v>
      </c>
      <c r="G1685" s="0" t="n">
        <v>1664300</v>
      </c>
    </row>
    <row r="1686" customFormat="false" ht="12.8" hidden="false" customHeight="false" outlineLevel="0" collapsed="false">
      <c r="A1686" s="30" t="s">
        <v>1830</v>
      </c>
      <c r="B1686" s="0" t="n">
        <v>51.48</v>
      </c>
      <c r="C1686" s="0" t="n">
        <v>52.080002</v>
      </c>
      <c r="D1686" s="0" t="n">
        <v>50.5</v>
      </c>
      <c r="E1686" s="0" t="n">
        <v>51.02</v>
      </c>
      <c r="F1686" s="0" t="n">
        <v>51.02</v>
      </c>
      <c r="G1686" s="0" t="n">
        <v>1295900</v>
      </c>
    </row>
    <row r="1687" customFormat="false" ht="12.8" hidden="false" customHeight="false" outlineLevel="0" collapsed="false">
      <c r="A1687" s="30" t="s">
        <v>1831</v>
      </c>
      <c r="B1687" s="0" t="n">
        <v>51.34</v>
      </c>
      <c r="C1687" s="0" t="n">
        <v>52.07</v>
      </c>
      <c r="D1687" s="0" t="n">
        <v>51.220001</v>
      </c>
      <c r="E1687" s="0" t="n">
        <v>51.77</v>
      </c>
      <c r="F1687" s="0" t="n">
        <v>51.77</v>
      </c>
      <c r="G1687" s="0" t="n">
        <v>1143600</v>
      </c>
    </row>
    <row r="1688" customFormat="false" ht="12.8" hidden="false" customHeight="false" outlineLevel="0" collapsed="false">
      <c r="A1688" s="30" t="s">
        <v>1832</v>
      </c>
      <c r="B1688" s="0" t="n">
        <v>52</v>
      </c>
      <c r="C1688" s="0" t="n">
        <v>52.529999</v>
      </c>
      <c r="D1688" s="0" t="n">
        <v>50.419998</v>
      </c>
      <c r="E1688" s="0" t="n">
        <v>50.759998</v>
      </c>
      <c r="F1688" s="0" t="n">
        <v>50.759998</v>
      </c>
      <c r="G1688" s="0" t="n">
        <v>1249000</v>
      </c>
    </row>
    <row r="1689" customFormat="false" ht="12.8" hidden="false" customHeight="false" outlineLevel="0" collapsed="false">
      <c r="A1689" s="30" t="s">
        <v>1833</v>
      </c>
      <c r="B1689" s="0" t="n">
        <v>50.470001</v>
      </c>
      <c r="C1689" s="0" t="n">
        <v>50.93</v>
      </c>
      <c r="D1689" s="0" t="n">
        <v>49.130001</v>
      </c>
      <c r="E1689" s="0" t="n">
        <v>49.139999</v>
      </c>
      <c r="F1689" s="0" t="n">
        <v>49.139999</v>
      </c>
      <c r="G1689" s="0" t="n">
        <v>2122500</v>
      </c>
    </row>
    <row r="1690" customFormat="false" ht="12.8" hidden="false" customHeight="false" outlineLevel="0" collapsed="false">
      <c r="A1690" s="30" t="s">
        <v>1834</v>
      </c>
      <c r="B1690" s="0" t="n">
        <v>48.84</v>
      </c>
      <c r="C1690" s="0" t="n">
        <v>49.200001</v>
      </c>
      <c r="D1690" s="0" t="n">
        <v>47.830002</v>
      </c>
      <c r="E1690" s="0" t="n">
        <v>48.139999</v>
      </c>
      <c r="F1690" s="0" t="n">
        <v>48.139999</v>
      </c>
      <c r="G1690" s="0" t="n">
        <v>3425100</v>
      </c>
    </row>
    <row r="1691" customFormat="false" ht="12.8" hidden="false" customHeight="false" outlineLevel="0" collapsed="false">
      <c r="A1691" s="30" t="s">
        <v>1835</v>
      </c>
      <c r="B1691" s="0" t="n">
        <v>48.119999</v>
      </c>
      <c r="C1691" s="0" t="n">
        <v>48.669998</v>
      </c>
      <c r="D1691" s="0" t="n">
        <v>47.740002</v>
      </c>
      <c r="E1691" s="0" t="n">
        <v>48.439999</v>
      </c>
      <c r="F1691" s="0" t="n">
        <v>48.439999</v>
      </c>
      <c r="G1691" s="0" t="n">
        <v>2518500</v>
      </c>
    </row>
    <row r="1692" customFormat="false" ht="12.8" hidden="false" customHeight="false" outlineLevel="0" collapsed="false">
      <c r="A1692" s="30" t="s">
        <v>1836</v>
      </c>
      <c r="B1692" s="0" t="n">
        <v>48.439999</v>
      </c>
      <c r="C1692" s="0" t="n">
        <v>49.189999</v>
      </c>
      <c r="D1692" s="0" t="n">
        <v>48.060001</v>
      </c>
      <c r="E1692" s="0" t="n">
        <v>48.560001</v>
      </c>
      <c r="F1692" s="0" t="n">
        <v>48.560001</v>
      </c>
      <c r="G1692" s="0" t="n">
        <v>1174700</v>
      </c>
    </row>
    <row r="1693" customFormat="false" ht="12.8" hidden="false" customHeight="false" outlineLevel="0" collapsed="false">
      <c r="A1693" s="30" t="s">
        <v>1837</v>
      </c>
      <c r="B1693" s="0" t="n">
        <v>48.130001</v>
      </c>
      <c r="C1693" s="0" t="n">
        <v>48.220001</v>
      </c>
      <c r="D1693" s="0" t="n">
        <v>47.099998</v>
      </c>
      <c r="E1693" s="0" t="n">
        <v>47.169998</v>
      </c>
      <c r="F1693" s="0" t="n">
        <v>47.169998</v>
      </c>
      <c r="G1693" s="0" t="n">
        <v>1410000</v>
      </c>
    </row>
    <row r="1694" customFormat="false" ht="12.8" hidden="false" customHeight="false" outlineLevel="0" collapsed="false">
      <c r="A1694" s="30" t="s">
        <v>1838</v>
      </c>
      <c r="B1694" s="0" t="n">
        <v>47.5</v>
      </c>
      <c r="C1694" s="0" t="n">
        <v>47.619999</v>
      </c>
      <c r="D1694" s="0" t="n">
        <v>46.959999</v>
      </c>
      <c r="E1694" s="0" t="n">
        <v>47.209999</v>
      </c>
      <c r="F1694" s="0" t="n">
        <v>47.209999</v>
      </c>
      <c r="G1694" s="0" t="n">
        <v>1307100</v>
      </c>
    </row>
    <row r="1695" customFormat="false" ht="12.8" hidden="false" customHeight="false" outlineLevel="0" collapsed="false">
      <c r="A1695" s="30" t="s">
        <v>1839</v>
      </c>
      <c r="B1695" s="0" t="n">
        <v>47.349998</v>
      </c>
      <c r="C1695" s="0" t="n">
        <v>48.32</v>
      </c>
      <c r="D1695" s="0" t="n">
        <v>47.299999</v>
      </c>
      <c r="E1695" s="0" t="n">
        <v>48.09</v>
      </c>
      <c r="F1695" s="0" t="n">
        <v>48.09</v>
      </c>
      <c r="G1695" s="0" t="n">
        <v>1157800</v>
      </c>
    </row>
    <row r="1696" customFormat="false" ht="12.8" hidden="false" customHeight="false" outlineLevel="0" collapsed="false">
      <c r="A1696" s="30" t="s">
        <v>1840</v>
      </c>
      <c r="B1696" s="0" t="n">
        <v>48.900002</v>
      </c>
      <c r="C1696" s="0" t="n">
        <v>49.860001</v>
      </c>
      <c r="D1696" s="0" t="n">
        <v>48.779999</v>
      </c>
      <c r="E1696" s="0" t="n">
        <v>49.16</v>
      </c>
      <c r="F1696" s="0" t="n">
        <v>49.16</v>
      </c>
      <c r="G1696" s="0" t="n">
        <v>1052900</v>
      </c>
    </row>
    <row r="1697" customFormat="false" ht="12.8" hidden="false" customHeight="false" outlineLevel="0" collapsed="false">
      <c r="A1697" s="30" t="s">
        <v>1841</v>
      </c>
      <c r="B1697" s="0" t="n">
        <v>48.889999</v>
      </c>
      <c r="C1697" s="0" t="n">
        <v>49.540001</v>
      </c>
      <c r="D1697" s="0" t="n">
        <v>48.799999</v>
      </c>
      <c r="E1697" s="0" t="n">
        <v>49.330002</v>
      </c>
      <c r="F1697" s="0" t="n">
        <v>49.330002</v>
      </c>
      <c r="G1697" s="0" t="n">
        <v>739100</v>
      </c>
    </row>
    <row r="1698" customFormat="false" ht="12.8" hidden="false" customHeight="false" outlineLevel="0" collapsed="false">
      <c r="A1698" s="30" t="s">
        <v>1842</v>
      </c>
      <c r="B1698" s="0" t="n">
        <v>49.5</v>
      </c>
      <c r="C1698" s="0" t="n">
        <v>50.220001</v>
      </c>
      <c r="D1698" s="0" t="n">
        <v>49.419998</v>
      </c>
      <c r="E1698" s="0" t="n">
        <v>49.610001</v>
      </c>
      <c r="F1698" s="0" t="n">
        <v>49.610001</v>
      </c>
      <c r="G1698" s="0" t="n">
        <v>1250900</v>
      </c>
    </row>
    <row r="1699" customFormat="false" ht="12.8" hidden="false" customHeight="false" outlineLevel="0" collapsed="false">
      <c r="A1699" s="30" t="s">
        <v>1843</v>
      </c>
      <c r="B1699" s="0" t="n">
        <v>49.68</v>
      </c>
      <c r="C1699" s="0" t="n">
        <v>49.849998</v>
      </c>
      <c r="D1699" s="0" t="n">
        <v>49.130001</v>
      </c>
      <c r="E1699" s="0" t="n">
        <v>49.330002</v>
      </c>
      <c r="F1699" s="0" t="n">
        <v>49.330002</v>
      </c>
      <c r="G1699" s="0" t="n">
        <v>896100</v>
      </c>
    </row>
    <row r="1700" customFormat="false" ht="12.8" hidden="false" customHeight="false" outlineLevel="0" collapsed="false">
      <c r="A1700" s="30" t="s">
        <v>1844</v>
      </c>
      <c r="B1700" s="0" t="n">
        <v>49.43</v>
      </c>
      <c r="C1700" s="0" t="n">
        <v>50.5</v>
      </c>
      <c r="D1700" s="0" t="n">
        <v>49.23</v>
      </c>
      <c r="E1700" s="0" t="n">
        <v>49.779999</v>
      </c>
      <c r="F1700" s="0" t="n">
        <v>49.779999</v>
      </c>
      <c r="G1700" s="0" t="n">
        <v>1363500</v>
      </c>
    </row>
    <row r="1701" customFormat="false" ht="12.8" hidden="false" customHeight="false" outlineLevel="0" collapsed="false">
      <c r="A1701" s="30" t="s">
        <v>1845</v>
      </c>
      <c r="B1701" s="0" t="n">
        <v>49.57</v>
      </c>
      <c r="C1701" s="0" t="n">
        <v>50.389999</v>
      </c>
      <c r="D1701" s="0" t="n">
        <v>49.57</v>
      </c>
      <c r="E1701" s="0" t="n">
        <v>50.209999</v>
      </c>
      <c r="F1701" s="0" t="n">
        <v>50.209999</v>
      </c>
      <c r="G1701" s="0" t="n">
        <v>1496100</v>
      </c>
    </row>
    <row r="1702" customFormat="false" ht="12.8" hidden="false" customHeight="false" outlineLevel="0" collapsed="false">
      <c r="A1702" s="30" t="s">
        <v>1846</v>
      </c>
      <c r="B1702" s="0" t="n">
        <v>50.98</v>
      </c>
      <c r="C1702" s="0" t="n">
        <v>51.48</v>
      </c>
      <c r="D1702" s="0" t="n">
        <v>50.66</v>
      </c>
      <c r="E1702" s="0" t="n">
        <v>50.950001</v>
      </c>
      <c r="F1702" s="0" t="n">
        <v>50.950001</v>
      </c>
      <c r="G1702" s="0" t="n">
        <v>2047200</v>
      </c>
    </row>
    <row r="1703" customFormat="false" ht="12.8" hidden="false" customHeight="false" outlineLevel="0" collapsed="false">
      <c r="A1703" s="30" t="s">
        <v>1847</v>
      </c>
      <c r="B1703" s="0" t="n">
        <v>51.07</v>
      </c>
      <c r="C1703" s="0" t="n">
        <v>51.07</v>
      </c>
      <c r="D1703" s="0" t="n">
        <v>49.950001</v>
      </c>
      <c r="E1703" s="0" t="n">
        <v>49.970001</v>
      </c>
      <c r="F1703" s="0" t="n">
        <v>49.970001</v>
      </c>
      <c r="G1703" s="0" t="n">
        <v>909600</v>
      </c>
    </row>
    <row r="1704" customFormat="false" ht="12.8" hidden="false" customHeight="false" outlineLevel="0" collapsed="false">
      <c r="A1704" s="30" t="s">
        <v>1848</v>
      </c>
      <c r="B1704" s="0" t="n">
        <v>49.98</v>
      </c>
      <c r="C1704" s="0" t="n">
        <v>50.700001</v>
      </c>
      <c r="D1704" s="0" t="n">
        <v>49.759998</v>
      </c>
      <c r="E1704" s="0" t="n">
        <v>50.689999</v>
      </c>
      <c r="F1704" s="0" t="n">
        <v>50.689999</v>
      </c>
      <c r="G1704" s="0" t="n">
        <v>875000</v>
      </c>
    </row>
    <row r="1705" customFormat="false" ht="12.8" hidden="false" customHeight="false" outlineLevel="0" collapsed="false">
      <c r="A1705" s="30" t="s">
        <v>1849</v>
      </c>
      <c r="B1705" s="0" t="n">
        <v>50.790001</v>
      </c>
      <c r="C1705" s="0" t="n">
        <v>51.32</v>
      </c>
      <c r="D1705" s="0" t="n">
        <v>50.669998</v>
      </c>
      <c r="E1705" s="0" t="n">
        <v>50.970001</v>
      </c>
      <c r="F1705" s="0" t="n">
        <v>50.970001</v>
      </c>
      <c r="G1705" s="0" t="n">
        <v>1366200</v>
      </c>
    </row>
    <row r="1706" customFormat="false" ht="12.8" hidden="false" customHeight="false" outlineLevel="0" collapsed="false">
      <c r="A1706" s="30" t="s">
        <v>1850</v>
      </c>
      <c r="B1706" s="0" t="n">
        <v>50.740002</v>
      </c>
      <c r="C1706" s="0" t="n">
        <v>51.66</v>
      </c>
      <c r="D1706" s="0" t="n">
        <v>50.740002</v>
      </c>
      <c r="E1706" s="0" t="n">
        <v>51.470001</v>
      </c>
      <c r="F1706" s="0" t="n">
        <v>51.470001</v>
      </c>
      <c r="G1706" s="0" t="n">
        <v>928400</v>
      </c>
    </row>
    <row r="1707" customFormat="false" ht="12.8" hidden="false" customHeight="false" outlineLevel="0" collapsed="false">
      <c r="A1707" s="30" t="s">
        <v>1851</v>
      </c>
      <c r="B1707" s="0" t="n">
        <v>51.529999</v>
      </c>
      <c r="C1707" s="0" t="n">
        <v>52.330002</v>
      </c>
      <c r="D1707" s="0" t="n">
        <v>51.529999</v>
      </c>
      <c r="E1707" s="0" t="n">
        <v>51.889999</v>
      </c>
      <c r="F1707" s="0" t="n">
        <v>51.889999</v>
      </c>
      <c r="G1707" s="0" t="n">
        <v>1084200</v>
      </c>
    </row>
    <row r="1708" customFormat="false" ht="12.8" hidden="false" customHeight="false" outlineLevel="0" collapsed="false">
      <c r="A1708" s="30" t="s">
        <v>1852</v>
      </c>
      <c r="B1708" s="0" t="n">
        <v>52.049999</v>
      </c>
      <c r="C1708" s="0" t="n">
        <v>52.639999</v>
      </c>
      <c r="D1708" s="0" t="n">
        <v>51.73</v>
      </c>
      <c r="E1708" s="0" t="n">
        <v>52.619999</v>
      </c>
      <c r="F1708" s="0" t="n">
        <v>52.619999</v>
      </c>
      <c r="G1708" s="0" t="n">
        <v>1821700</v>
      </c>
    </row>
    <row r="1709" customFormat="false" ht="12.8" hidden="false" customHeight="false" outlineLevel="0" collapsed="false">
      <c r="A1709" s="30" t="s">
        <v>1853</v>
      </c>
      <c r="B1709" s="0" t="n">
        <v>53.060001</v>
      </c>
      <c r="C1709" s="0" t="n">
        <v>53.150002</v>
      </c>
      <c r="D1709" s="0" t="n">
        <v>50.75</v>
      </c>
      <c r="E1709" s="0" t="n">
        <v>51.189999</v>
      </c>
      <c r="F1709" s="0" t="n">
        <v>51.189999</v>
      </c>
      <c r="G1709" s="0" t="n">
        <v>3017400</v>
      </c>
    </row>
    <row r="1710" customFormat="false" ht="12.8" hidden="false" customHeight="false" outlineLevel="0" collapsed="false">
      <c r="A1710" s="30" t="s">
        <v>1854</v>
      </c>
      <c r="B1710" s="0" t="n">
        <v>50.959999</v>
      </c>
      <c r="C1710" s="0" t="n">
        <v>50.970001</v>
      </c>
      <c r="D1710" s="0" t="n">
        <v>49.970001</v>
      </c>
      <c r="E1710" s="0" t="n">
        <v>50.759998</v>
      </c>
      <c r="F1710" s="0" t="n">
        <v>50.759998</v>
      </c>
      <c r="G1710" s="0" t="n">
        <v>1722800</v>
      </c>
    </row>
    <row r="1711" customFormat="false" ht="12.8" hidden="false" customHeight="false" outlineLevel="0" collapsed="false">
      <c r="A1711" s="30" t="s">
        <v>1855</v>
      </c>
      <c r="B1711" s="0" t="n">
        <v>51.119999</v>
      </c>
      <c r="C1711" s="0" t="n">
        <v>51.48</v>
      </c>
      <c r="D1711" s="0" t="n">
        <v>50.689999</v>
      </c>
      <c r="E1711" s="0" t="n">
        <v>51.330002</v>
      </c>
      <c r="F1711" s="0" t="n">
        <v>51.330002</v>
      </c>
      <c r="G1711" s="0" t="n">
        <v>1383600</v>
      </c>
    </row>
    <row r="1712" customFormat="false" ht="12.8" hidden="false" customHeight="false" outlineLevel="0" collapsed="false">
      <c r="A1712" s="30" t="s">
        <v>1856</v>
      </c>
      <c r="B1712" s="0" t="n">
        <v>51.709999</v>
      </c>
      <c r="C1712" s="0" t="n">
        <v>52.299999</v>
      </c>
      <c r="D1712" s="0" t="n">
        <v>51.330002</v>
      </c>
      <c r="E1712" s="0" t="n">
        <v>52.290001</v>
      </c>
      <c r="F1712" s="0" t="n">
        <v>52.290001</v>
      </c>
      <c r="G1712" s="0" t="n">
        <v>1224500</v>
      </c>
    </row>
    <row r="1713" customFormat="false" ht="12.8" hidden="false" customHeight="false" outlineLevel="0" collapsed="false">
      <c r="A1713" s="30" t="s">
        <v>1857</v>
      </c>
      <c r="B1713" s="0" t="n">
        <v>52.360001</v>
      </c>
      <c r="C1713" s="0" t="n">
        <v>52.740002</v>
      </c>
      <c r="D1713" s="0" t="n">
        <v>51.950001</v>
      </c>
      <c r="E1713" s="0" t="n">
        <v>52.490002</v>
      </c>
      <c r="F1713" s="0" t="n">
        <v>52.490002</v>
      </c>
      <c r="G1713" s="0" t="n">
        <v>2509900</v>
      </c>
    </row>
    <row r="1714" customFormat="false" ht="12.8" hidden="false" customHeight="false" outlineLevel="0" collapsed="false">
      <c r="A1714" s="30" t="s">
        <v>1858</v>
      </c>
      <c r="B1714" s="0" t="n">
        <v>52.75</v>
      </c>
      <c r="C1714" s="0" t="n">
        <v>52.77</v>
      </c>
      <c r="D1714" s="0" t="n">
        <v>51.52</v>
      </c>
      <c r="E1714" s="0" t="n">
        <v>52.060001</v>
      </c>
      <c r="F1714" s="0" t="n">
        <v>52.060001</v>
      </c>
      <c r="G1714" s="0" t="n">
        <v>2753600</v>
      </c>
    </row>
    <row r="1715" customFormat="false" ht="12.8" hidden="false" customHeight="false" outlineLevel="0" collapsed="false">
      <c r="A1715" s="30" t="s">
        <v>1859</v>
      </c>
      <c r="B1715" s="0" t="n">
        <v>53.209999</v>
      </c>
      <c r="C1715" s="0" t="n">
        <v>54</v>
      </c>
      <c r="D1715" s="0" t="n">
        <v>50.049999</v>
      </c>
      <c r="E1715" s="0" t="n">
        <v>52.220001</v>
      </c>
      <c r="F1715" s="0" t="n">
        <v>52.220001</v>
      </c>
      <c r="G1715" s="0" t="n">
        <v>3215300</v>
      </c>
    </row>
    <row r="1716" customFormat="false" ht="12.8" hidden="false" customHeight="false" outlineLevel="0" collapsed="false">
      <c r="A1716" s="30" t="s">
        <v>1860</v>
      </c>
      <c r="B1716" s="0" t="n">
        <v>51.959999</v>
      </c>
      <c r="C1716" s="0" t="n">
        <v>52.279999</v>
      </c>
      <c r="D1716" s="0" t="n">
        <v>51.18</v>
      </c>
      <c r="E1716" s="0" t="n">
        <v>51.82</v>
      </c>
      <c r="F1716" s="0" t="n">
        <v>51.82</v>
      </c>
      <c r="G1716" s="0" t="n">
        <v>1945000</v>
      </c>
    </row>
    <row r="1717" customFormat="false" ht="12.8" hidden="false" customHeight="false" outlineLevel="0" collapsed="false">
      <c r="A1717" s="30" t="s">
        <v>1861</v>
      </c>
      <c r="B1717" s="0" t="n">
        <v>51.560001</v>
      </c>
      <c r="C1717" s="0" t="n">
        <v>52.150002</v>
      </c>
      <c r="D1717" s="0" t="n">
        <v>51.459999</v>
      </c>
      <c r="E1717" s="0" t="n">
        <v>51.919998</v>
      </c>
      <c r="F1717" s="0" t="n">
        <v>51.919998</v>
      </c>
      <c r="G1717" s="0" t="n">
        <v>1076100</v>
      </c>
    </row>
    <row r="1718" customFormat="false" ht="12.8" hidden="false" customHeight="false" outlineLevel="0" collapsed="false">
      <c r="A1718" s="30" t="s">
        <v>1862</v>
      </c>
      <c r="B1718" s="0" t="n">
        <v>52</v>
      </c>
      <c r="C1718" s="0" t="n">
        <v>52.169998</v>
      </c>
      <c r="D1718" s="0" t="n">
        <v>51.119999</v>
      </c>
      <c r="E1718" s="0" t="n">
        <v>51.259998</v>
      </c>
      <c r="F1718" s="0" t="n">
        <v>51.259998</v>
      </c>
      <c r="G1718" s="0" t="n">
        <v>1694700</v>
      </c>
    </row>
    <row r="1719" customFormat="false" ht="12.8" hidden="false" customHeight="false" outlineLevel="0" collapsed="false">
      <c r="A1719" s="30" t="s">
        <v>1863</v>
      </c>
      <c r="B1719" s="0" t="n">
        <v>50.990002</v>
      </c>
      <c r="C1719" s="0" t="n">
        <v>52.209999</v>
      </c>
      <c r="D1719" s="0" t="n">
        <v>50.830002</v>
      </c>
      <c r="E1719" s="0" t="n">
        <v>52.119999</v>
      </c>
      <c r="F1719" s="0" t="n">
        <v>52.119999</v>
      </c>
      <c r="G1719" s="0" t="n">
        <v>1437700</v>
      </c>
    </row>
    <row r="1720" customFormat="false" ht="12.8" hidden="false" customHeight="false" outlineLevel="0" collapsed="false">
      <c r="A1720" s="30" t="s">
        <v>1864</v>
      </c>
      <c r="B1720" s="0" t="n">
        <v>52.060001</v>
      </c>
      <c r="C1720" s="0" t="n">
        <v>52.669998</v>
      </c>
      <c r="D1720" s="0" t="n">
        <v>51.59</v>
      </c>
      <c r="E1720" s="0" t="n">
        <v>52.41</v>
      </c>
      <c r="F1720" s="0" t="n">
        <v>52.41</v>
      </c>
      <c r="G1720" s="0" t="n">
        <v>1291100</v>
      </c>
    </row>
    <row r="1721" customFormat="false" ht="12.8" hidden="false" customHeight="false" outlineLevel="0" collapsed="false">
      <c r="A1721" s="30" t="s">
        <v>1865</v>
      </c>
      <c r="B1721" s="0" t="n">
        <v>52.610001</v>
      </c>
      <c r="C1721" s="0" t="n">
        <v>53.240002</v>
      </c>
      <c r="D1721" s="0" t="n">
        <v>52.48</v>
      </c>
      <c r="E1721" s="0" t="n">
        <v>53.060001</v>
      </c>
      <c r="F1721" s="0" t="n">
        <v>53.060001</v>
      </c>
      <c r="G1721" s="0" t="n">
        <v>1532300</v>
      </c>
    </row>
    <row r="1722" customFormat="false" ht="12.8" hidden="false" customHeight="false" outlineLevel="0" collapsed="false">
      <c r="A1722" s="30" t="s">
        <v>1866</v>
      </c>
      <c r="B1722" s="0" t="n">
        <v>53.099998</v>
      </c>
      <c r="C1722" s="0" t="n">
        <v>53.549999</v>
      </c>
      <c r="D1722" s="0" t="n">
        <v>52.560001</v>
      </c>
      <c r="E1722" s="0" t="n">
        <v>53.490002</v>
      </c>
      <c r="F1722" s="0" t="n">
        <v>53.490002</v>
      </c>
      <c r="G1722" s="0" t="n">
        <v>1242000</v>
      </c>
    </row>
    <row r="1723" customFormat="false" ht="12.8" hidden="false" customHeight="false" outlineLevel="0" collapsed="false">
      <c r="A1723" s="30" t="s">
        <v>1867</v>
      </c>
      <c r="B1723" s="0" t="n">
        <v>53.700001</v>
      </c>
      <c r="C1723" s="0" t="n">
        <v>54.27</v>
      </c>
      <c r="D1723" s="0" t="n">
        <v>53.509998</v>
      </c>
      <c r="E1723" s="0" t="n">
        <v>53.66</v>
      </c>
      <c r="F1723" s="0" t="n">
        <v>53.66</v>
      </c>
      <c r="G1723" s="0" t="n">
        <v>1912900</v>
      </c>
    </row>
    <row r="1724" customFormat="false" ht="12.8" hidden="false" customHeight="false" outlineLevel="0" collapsed="false">
      <c r="A1724" s="30" t="s">
        <v>1868</v>
      </c>
      <c r="B1724" s="0" t="n">
        <v>53.290001</v>
      </c>
      <c r="C1724" s="0" t="n">
        <v>53.610001</v>
      </c>
      <c r="D1724" s="0" t="n">
        <v>52.529999</v>
      </c>
      <c r="E1724" s="0" t="n">
        <v>52.779999</v>
      </c>
      <c r="F1724" s="0" t="n">
        <v>52.779999</v>
      </c>
      <c r="G1724" s="0" t="n">
        <v>2196100</v>
      </c>
    </row>
    <row r="1725" customFormat="false" ht="12.8" hidden="false" customHeight="false" outlineLevel="0" collapsed="false">
      <c r="A1725" s="30" t="s">
        <v>1869</v>
      </c>
      <c r="B1725" s="0" t="n">
        <v>52.48</v>
      </c>
      <c r="C1725" s="0" t="n">
        <v>53.5</v>
      </c>
      <c r="D1725" s="0" t="n">
        <v>52.259998</v>
      </c>
      <c r="E1725" s="0" t="n">
        <v>53.419998</v>
      </c>
      <c r="F1725" s="0" t="n">
        <v>53.419998</v>
      </c>
      <c r="G1725" s="0" t="n">
        <v>3269400</v>
      </c>
    </row>
    <row r="1726" customFormat="false" ht="12.8" hidden="false" customHeight="false" outlineLevel="0" collapsed="false">
      <c r="A1726" s="30" t="s">
        <v>1870</v>
      </c>
      <c r="B1726" s="0" t="n">
        <v>53.75</v>
      </c>
      <c r="C1726" s="0" t="n">
        <v>54.32</v>
      </c>
      <c r="D1726" s="0" t="n">
        <v>53.599998</v>
      </c>
      <c r="E1726" s="0" t="n">
        <v>54.009998</v>
      </c>
      <c r="F1726" s="0" t="n">
        <v>54.009998</v>
      </c>
      <c r="G1726" s="0" t="n">
        <v>1667500</v>
      </c>
    </row>
    <row r="1727" customFormat="false" ht="12.8" hidden="false" customHeight="false" outlineLevel="0" collapsed="false">
      <c r="A1727" s="30" t="s">
        <v>1871</v>
      </c>
      <c r="B1727" s="0" t="n">
        <v>54.360001</v>
      </c>
      <c r="C1727" s="0" t="n">
        <v>54.52</v>
      </c>
      <c r="D1727" s="0" t="n">
        <v>53.919998</v>
      </c>
      <c r="E1727" s="0" t="n">
        <v>53.970001</v>
      </c>
      <c r="F1727" s="0" t="n">
        <v>53.970001</v>
      </c>
      <c r="G1727" s="0" t="n">
        <v>1143700</v>
      </c>
    </row>
    <row r="1728" customFormat="false" ht="12.8" hidden="false" customHeight="false" outlineLevel="0" collapsed="false">
      <c r="A1728" s="30" t="s">
        <v>1872</v>
      </c>
      <c r="B1728" s="0" t="n">
        <v>53.900002</v>
      </c>
      <c r="C1728" s="0" t="n">
        <v>54.439999</v>
      </c>
      <c r="D1728" s="0" t="n">
        <v>53.779999</v>
      </c>
      <c r="E1728" s="0" t="n">
        <v>53.93</v>
      </c>
      <c r="F1728" s="0" t="n">
        <v>53.93</v>
      </c>
      <c r="G1728" s="0" t="n">
        <v>2092100</v>
      </c>
    </row>
    <row r="1729" customFormat="false" ht="12.8" hidden="false" customHeight="false" outlineLevel="0" collapsed="false">
      <c r="A1729" s="30" t="s">
        <v>1873</v>
      </c>
      <c r="B1729" s="0" t="n">
        <v>54.299999</v>
      </c>
      <c r="C1729" s="0" t="n">
        <v>54.709999</v>
      </c>
      <c r="D1729" s="0" t="n">
        <v>53.939999</v>
      </c>
      <c r="E1729" s="0" t="n">
        <v>54.639999</v>
      </c>
      <c r="F1729" s="0" t="n">
        <v>54.639999</v>
      </c>
      <c r="G1729" s="0" t="n">
        <v>1075300</v>
      </c>
    </row>
    <row r="1730" customFormat="false" ht="12.8" hidden="false" customHeight="false" outlineLevel="0" collapsed="false">
      <c r="A1730" s="30" t="s">
        <v>1874</v>
      </c>
      <c r="B1730" s="0" t="n">
        <v>54.43</v>
      </c>
      <c r="C1730" s="0" t="n">
        <v>54.669998</v>
      </c>
      <c r="D1730" s="0" t="n">
        <v>53.580002</v>
      </c>
      <c r="E1730" s="0" t="n">
        <v>53.639999</v>
      </c>
      <c r="F1730" s="0" t="n">
        <v>53.639999</v>
      </c>
      <c r="G1730" s="0" t="n">
        <v>606600</v>
      </c>
    </row>
    <row r="1731" customFormat="false" ht="12.8" hidden="false" customHeight="false" outlineLevel="0" collapsed="false">
      <c r="A1731" s="30" t="s">
        <v>1875</v>
      </c>
      <c r="B1731" s="0" t="n">
        <v>53.700001</v>
      </c>
      <c r="C1731" s="0" t="n">
        <v>53.970001</v>
      </c>
      <c r="D1731" s="0" t="n">
        <v>52.98</v>
      </c>
      <c r="E1731" s="0" t="n">
        <v>53.150002</v>
      </c>
      <c r="F1731" s="0" t="n">
        <v>53.150002</v>
      </c>
      <c r="G1731" s="0" t="n">
        <v>1197200</v>
      </c>
    </row>
    <row r="1732" customFormat="false" ht="12.8" hidden="false" customHeight="false" outlineLevel="0" collapsed="false">
      <c r="A1732" s="30" t="s">
        <v>1876</v>
      </c>
      <c r="B1732" s="0" t="n">
        <v>52.34</v>
      </c>
      <c r="C1732" s="0" t="n">
        <v>52.990002</v>
      </c>
      <c r="D1732" s="0" t="n">
        <v>52.099998</v>
      </c>
      <c r="E1732" s="0" t="n">
        <v>52.860001</v>
      </c>
      <c r="F1732" s="0" t="n">
        <v>52.860001</v>
      </c>
      <c r="G1732" s="0" t="n">
        <v>1695700</v>
      </c>
    </row>
    <row r="1733" customFormat="false" ht="12.8" hidden="false" customHeight="false" outlineLevel="0" collapsed="false">
      <c r="A1733" s="30" t="s">
        <v>1877</v>
      </c>
      <c r="B1733" s="0" t="n">
        <v>52.860001</v>
      </c>
      <c r="C1733" s="0" t="n">
        <v>53.810001</v>
      </c>
      <c r="D1733" s="0" t="n">
        <v>52.860001</v>
      </c>
      <c r="E1733" s="0" t="n">
        <v>53.610001</v>
      </c>
      <c r="F1733" s="0" t="n">
        <v>53.610001</v>
      </c>
      <c r="G1733" s="0" t="n">
        <v>1256900</v>
      </c>
    </row>
    <row r="1734" customFormat="false" ht="12.8" hidden="false" customHeight="false" outlineLevel="0" collapsed="false">
      <c r="A1734" s="30" t="s">
        <v>1878</v>
      </c>
      <c r="B1734" s="0" t="n">
        <v>53.970001</v>
      </c>
      <c r="C1734" s="0" t="n">
        <v>54.389999</v>
      </c>
      <c r="D1734" s="0" t="n">
        <v>53.880001</v>
      </c>
      <c r="E1734" s="0" t="n">
        <v>54.25</v>
      </c>
      <c r="F1734" s="0" t="n">
        <v>54.25</v>
      </c>
      <c r="G1734" s="0" t="n">
        <v>1159500</v>
      </c>
    </row>
    <row r="1735" customFormat="false" ht="12.8" hidden="false" customHeight="false" outlineLevel="0" collapsed="false">
      <c r="A1735" s="30" t="s">
        <v>1879</v>
      </c>
      <c r="B1735" s="0" t="n">
        <v>54.759998</v>
      </c>
      <c r="C1735" s="0" t="n">
        <v>55.18</v>
      </c>
      <c r="D1735" s="0" t="n">
        <v>54.5</v>
      </c>
      <c r="E1735" s="0" t="n">
        <v>54.709999</v>
      </c>
      <c r="F1735" s="0" t="n">
        <v>54.709999</v>
      </c>
      <c r="G1735" s="0" t="n">
        <v>1310200</v>
      </c>
    </row>
    <row r="1736" customFormat="false" ht="12.8" hidden="false" customHeight="false" outlineLevel="0" collapsed="false">
      <c r="A1736" s="30" t="s">
        <v>1880</v>
      </c>
      <c r="B1736" s="0" t="n">
        <v>54.75</v>
      </c>
      <c r="C1736" s="0" t="n">
        <v>54.990002</v>
      </c>
      <c r="D1736" s="0" t="n">
        <v>54.529999</v>
      </c>
      <c r="E1736" s="0" t="n">
        <v>54.860001</v>
      </c>
      <c r="F1736" s="0" t="n">
        <v>54.860001</v>
      </c>
      <c r="G1736" s="0" t="n">
        <v>813300</v>
      </c>
    </row>
    <row r="1737" customFormat="false" ht="12.8" hidden="false" customHeight="false" outlineLevel="0" collapsed="false">
      <c r="A1737" s="30" t="s">
        <v>1881</v>
      </c>
      <c r="B1737" s="0" t="n">
        <v>54.790001</v>
      </c>
      <c r="C1737" s="0" t="n">
        <v>54.860001</v>
      </c>
      <c r="D1737" s="0" t="n">
        <v>54.349998</v>
      </c>
      <c r="E1737" s="0" t="n">
        <v>54.779999</v>
      </c>
      <c r="F1737" s="0" t="n">
        <v>54.779999</v>
      </c>
      <c r="G1737" s="0" t="n">
        <v>906800</v>
      </c>
    </row>
    <row r="1738" customFormat="false" ht="12.8" hidden="false" customHeight="false" outlineLevel="0" collapsed="false">
      <c r="A1738" s="30" t="s">
        <v>1882</v>
      </c>
      <c r="B1738" s="0" t="n">
        <v>55</v>
      </c>
      <c r="C1738" s="0" t="n">
        <v>55.669998</v>
      </c>
      <c r="D1738" s="0" t="n">
        <v>54.900002</v>
      </c>
      <c r="E1738" s="0" t="n">
        <v>55.41</v>
      </c>
      <c r="F1738" s="0" t="n">
        <v>55.41</v>
      </c>
      <c r="G1738" s="0" t="n">
        <v>1250200</v>
      </c>
    </row>
    <row r="1739" customFormat="false" ht="12.8" hidden="false" customHeight="false" outlineLevel="0" collapsed="false">
      <c r="A1739" s="30" t="s">
        <v>1883</v>
      </c>
      <c r="B1739" s="0" t="n">
        <v>55.450001</v>
      </c>
      <c r="C1739" s="0" t="n">
        <v>56.259998</v>
      </c>
      <c r="D1739" s="0" t="n">
        <v>55.209999</v>
      </c>
      <c r="E1739" s="0" t="n">
        <v>56.130001</v>
      </c>
      <c r="F1739" s="0" t="n">
        <v>56.130001</v>
      </c>
      <c r="G1739" s="0" t="n">
        <v>1403400</v>
      </c>
    </row>
    <row r="1740" customFormat="false" ht="12.8" hidden="false" customHeight="false" outlineLevel="0" collapsed="false">
      <c r="A1740" s="30" t="s">
        <v>1884</v>
      </c>
      <c r="B1740" s="0" t="n">
        <v>56.259998</v>
      </c>
      <c r="C1740" s="0" t="n">
        <v>56.720001</v>
      </c>
      <c r="D1740" s="0" t="n">
        <v>55.650002</v>
      </c>
      <c r="E1740" s="0" t="n">
        <v>55.779999</v>
      </c>
      <c r="F1740" s="0" t="n">
        <v>55.779999</v>
      </c>
      <c r="G1740" s="0" t="n">
        <v>1057700</v>
      </c>
    </row>
    <row r="1741" customFormat="false" ht="12.8" hidden="false" customHeight="false" outlineLevel="0" collapsed="false">
      <c r="A1741" s="30" t="s">
        <v>1885</v>
      </c>
      <c r="B1741" s="0" t="n">
        <v>56.360001</v>
      </c>
      <c r="C1741" s="0" t="n">
        <v>56.360001</v>
      </c>
      <c r="D1741" s="0" t="n">
        <v>55.189999</v>
      </c>
      <c r="E1741" s="0" t="n">
        <v>55.220001</v>
      </c>
      <c r="F1741" s="0" t="n">
        <v>55.220001</v>
      </c>
      <c r="G1741" s="0" t="n">
        <v>1468200</v>
      </c>
    </row>
    <row r="1742" customFormat="false" ht="12.8" hidden="false" customHeight="false" outlineLevel="0" collapsed="false">
      <c r="A1742" s="30" t="s">
        <v>1886</v>
      </c>
      <c r="B1742" s="0" t="n">
        <v>55.240002</v>
      </c>
      <c r="C1742" s="0" t="n">
        <v>55.48</v>
      </c>
      <c r="D1742" s="0" t="n">
        <v>54.799999</v>
      </c>
      <c r="E1742" s="0" t="n">
        <v>55.27</v>
      </c>
      <c r="F1742" s="0" t="n">
        <v>55.27</v>
      </c>
      <c r="G1742" s="0" t="n">
        <v>1470300</v>
      </c>
    </row>
    <row r="1743" customFormat="false" ht="12.8" hidden="false" customHeight="false" outlineLevel="0" collapsed="false">
      <c r="A1743" s="30" t="s">
        <v>1887</v>
      </c>
      <c r="B1743" s="0" t="n">
        <v>55.32</v>
      </c>
      <c r="C1743" s="0" t="n">
        <v>55.32</v>
      </c>
      <c r="D1743" s="0" t="n">
        <v>54.59</v>
      </c>
      <c r="E1743" s="0" t="n">
        <v>54.830002</v>
      </c>
      <c r="F1743" s="0" t="n">
        <v>54.830002</v>
      </c>
      <c r="G1743" s="0" t="n">
        <v>1594000</v>
      </c>
    </row>
    <row r="1744" customFormat="false" ht="12.8" hidden="false" customHeight="false" outlineLevel="0" collapsed="false">
      <c r="A1744" s="30" t="s">
        <v>1888</v>
      </c>
      <c r="B1744" s="0" t="n">
        <v>54.790001</v>
      </c>
      <c r="C1744" s="0" t="n">
        <v>55.740002</v>
      </c>
      <c r="D1744" s="0" t="n">
        <v>54.790001</v>
      </c>
      <c r="E1744" s="0" t="n">
        <v>55.34</v>
      </c>
      <c r="F1744" s="0" t="n">
        <v>55.34</v>
      </c>
      <c r="G1744" s="0" t="n">
        <v>2071800</v>
      </c>
    </row>
    <row r="1745" customFormat="false" ht="12.8" hidden="false" customHeight="false" outlineLevel="0" collapsed="false">
      <c r="A1745" s="30" t="s">
        <v>1889</v>
      </c>
      <c r="B1745" s="0" t="n">
        <v>56.029999</v>
      </c>
      <c r="C1745" s="0" t="n">
        <v>57.98</v>
      </c>
      <c r="D1745" s="0" t="n">
        <v>56</v>
      </c>
      <c r="E1745" s="0" t="n">
        <v>57.560001</v>
      </c>
      <c r="F1745" s="0" t="n">
        <v>57.560001</v>
      </c>
      <c r="G1745" s="0" t="n">
        <v>2974800</v>
      </c>
    </row>
    <row r="1746" customFormat="false" ht="12.8" hidden="false" customHeight="false" outlineLevel="0" collapsed="false">
      <c r="A1746" s="30" t="s">
        <v>1890</v>
      </c>
      <c r="B1746" s="0" t="n">
        <v>57.52</v>
      </c>
      <c r="C1746" s="0" t="n">
        <v>58.529999</v>
      </c>
      <c r="D1746" s="0" t="n">
        <v>57.360001</v>
      </c>
      <c r="E1746" s="0" t="n">
        <v>58.509998</v>
      </c>
      <c r="F1746" s="0" t="n">
        <v>58.509998</v>
      </c>
      <c r="G1746" s="0" t="n">
        <v>1972200</v>
      </c>
    </row>
    <row r="1747" customFormat="false" ht="12.8" hidden="false" customHeight="false" outlineLevel="0" collapsed="false">
      <c r="A1747" s="30" t="s">
        <v>1891</v>
      </c>
      <c r="B1747" s="0" t="n">
        <v>58.57</v>
      </c>
      <c r="C1747" s="0" t="n">
        <v>58.57</v>
      </c>
      <c r="D1747" s="0" t="n">
        <v>58.040001</v>
      </c>
      <c r="E1747" s="0" t="n">
        <v>58.380001</v>
      </c>
      <c r="F1747" s="0" t="n">
        <v>58.380001</v>
      </c>
      <c r="G1747" s="0" t="n">
        <v>497100</v>
      </c>
    </row>
    <row r="1748" customFormat="false" ht="12.8" hidden="false" customHeight="false" outlineLevel="0" collapsed="false">
      <c r="A1748" s="30" t="s">
        <v>1892</v>
      </c>
      <c r="B1748" s="0" t="n">
        <v>58.48</v>
      </c>
      <c r="C1748" s="0" t="n">
        <v>59.130001</v>
      </c>
      <c r="D1748" s="0" t="n">
        <v>58.099998</v>
      </c>
      <c r="E1748" s="0" t="n">
        <v>59.110001</v>
      </c>
      <c r="F1748" s="0" t="n">
        <v>59.110001</v>
      </c>
      <c r="G1748" s="0" t="n">
        <v>909400</v>
      </c>
    </row>
    <row r="1749" customFormat="false" ht="12.8" hidden="false" customHeight="false" outlineLevel="0" collapsed="false">
      <c r="A1749" s="30" t="s">
        <v>1893</v>
      </c>
      <c r="B1749" s="0" t="n">
        <v>59.200001</v>
      </c>
      <c r="C1749" s="0" t="n">
        <v>59.34</v>
      </c>
      <c r="D1749" s="0" t="n">
        <v>58.810001</v>
      </c>
      <c r="E1749" s="0" t="n">
        <v>59.110001</v>
      </c>
      <c r="F1749" s="0" t="n">
        <v>59.110001</v>
      </c>
      <c r="G1749" s="0" t="n">
        <v>842600</v>
      </c>
    </row>
    <row r="1750" customFormat="false" ht="12.8" hidden="false" customHeight="false" outlineLevel="0" collapsed="false">
      <c r="A1750" s="30" t="s">
        <v>1894</v>
      </c>
      <c r="B1750" s="0" t="n">
        <v>59.099998</v>
      </c>
      <c r="C1750" s="0" t="n">
        <v>59.110001</v>
      </c>
      <c r="D1750" s="0" t="n">
        <v>58.25</v>
      </c>
      <c r="E1750" s="0" t="n">
        <v>58.59</v>
      </c>
      <c r="F1750" s="0" t="n">
        <v>58.59</v>
      </c>
      <c r="G1750" s="0" t="n">
        <v>609700</v>
      </c>
    </row>
    <row r="1751" customFormat="false" ht="12.8" hidden="false" customHeight="false" outlineLevel="0" collapsed="false">
      <c r="A1751" s="30" t="s">
        <v>1895</v>
      </c>
      <c r="B1751" s="0" t="n">
        <v>58.5</v>
      </c>
      <c r="C1751" s="0" t="n">
        <v>58.650002</v>
      </c>
      <c r="D1751" s="0" t="n">
        <v>58.279999</v>
      </c>
      <c r="E1751" s="0" t="n">
        <v>58.41</v>
      </c>
      <c r="F1751" s="0" t="n">
        <v>58.41</v>
      </c>
      <c r="G1751" s="0" t="n">
        <v>940600</v>
      </c>
    </row>
    <row r="1752" customFormat="false" ht="12.8" hidden="false" customHeight="false" outlineLevel="0" collapsed="false">
      <c r="A1752" s="30" t="s">
        <v>1896</v>
      </c>
      <c r="B1752" s="0" t="n">
        <v>58.790001</v>
      </c>
      <c r="C1752" s="0" t="n">
        <v>59.110001</v>
      </c>
      <c r="D1752" s="0" t="n">
        <v>58.150002</v>
      </c>
      <c r="E1752" s="0" t="n">
        <v>58.830002</v>
      </c>
      <c r="F1752" s="0" t="n">
        <v>58.830002</v>
      </c>
      <c r="G1752" s="0" t="n">
        <v>977700</v>
      </c>
    </row>
    <row r="1753" customFormat="false" ht="12.8" hidden="false" customHeight="false" outlineLevel="0" collapsed="false">
      <c r="A1753" s="30" t="s">
        <v>1897</v>
      </c>
      <c r="B1753" s="0" t="n">
        <v>57.740002</v>
      </c>
      <c r="C1753" s="0" t="n">
        <v>58.220001</v>
      </c>
      <c r="D1753" s="0" t="n">
        <v>57.25</v>
      </c>
      <c r="E1753" s="0" t="n">
        <v>57.599998</v>
      </c>
      <c r="F1753" s="0" t="n">
        <v>57.599998</v>
      </c>
      <c r="G1753" s="0" t="n">
        <v>1611800</v>
      </c>
    </row>
    <row r="1754" customFormat="false" ht="12.8" hidden="false" customHeight="false" outlineLevel="0" collapsed="false">
      <c r="A1754" s="30" t="s">
        <v>1898</v>
      </c>
      <c r="B1754" s="0" t="n">
        <v>57.080002</v>
      </c>
      <c r="C1754" s="0" t="n">
        <v>57.27</v>
      </c>
      <c r="D1754" s="0" t="n">
        <v>56.52</v>
      </c>
      <c r="E1754" s="0" t="n">
        <v>56.799999</v>
      </c>
      <c r="F1754" s="0" t="n">
        <v>56.799999</v>
      </c>
      <c r="G1754" s="0" t="n">
        <v>2302500</v>
      </c>
    </row>
    <row r="1755" customFormat="false" ht="12.8" hidden="false" customHeight="false" outlineLevel="0" collapsed="false">
      <c r="A1755" s="30" t="s">
        <v>1899</v>
      </c>
      <c r="B1755" s="0" t="n">
        <v>56.549999</v>
      </c>
      <c r="C1755" s="0" t="n">
        <v>57.27</v>
      </c>
      <c r="D1755" s="0" t="n">
        <v>56.48</v>
      </c>
      <c r="E1755" s="0" t="n">
        <v>56.970001</v>
      </c>
      <c r="F1755" s="0" t="n">
        <v>56.970001</v>
      </c>
      <c r="G1755" s="0" t="n">
        <v>1623100</v>
      </c>
    </row>
    <row r="1756" customFormat="false" ht="12.8" hidden="false" customHeight="false" outlineLevel="0" collapsed="false">
      <c r="A1756" s="30" t="s">
        <v>1900</v>
      </c>
      <c r="B1756" s="0" t="n">
        <v>57.029999</v>
      </c>
      <c r="C1756" s="0" t="n">
        <v>57.919998</v>
      </c>
      <c r="D1756" s="0" t="n">
        <v>56.919998</v>
      </c>
      <c r="E1756" s="0" t="n">
        <v>57.57</v>
      </c>
      <c r="F1756" s="0" t="n">
        <v>57.57</v>
      </c>
      <c r="G1756" s="0" t="n">
        <v>1187300</v>
      </c>
    </row>
    <row r="1757" customFormat="false" ht="12.8" hidden="false" customHeight="false" outlineLevel="0" collapsed="false">
      <c r="A1757" s="30" t="s">
        <v>1901</v>
      </c>
      <c r="B1757" s="0" t="n">
        <v>58.060001</v>
      </c>
      <c r="C1757" s="0" t="n">
        <v>58.130001</v>
      </c>
      <c r="D1757" s="0" t="n">
        <v>57.52</v>
      </c>
      <c r="E1757" s="0" t="n">
        <v>58.060001</v>
      </c>
      <c r="F1757" s="0" t="n">
        <v>58.060001</v>
      </c>
      <c r="G1757" s="0" t="n">
        <v>782900</v>
      </c>
    </row>
    <row r="1758" customFormat="false" ht="12.8" hidden="false" customHeight="false" outlineLevel="0" collapsed="false">
      <c r="A1758" s="30" t="s">
        <v>1902</v>
      </c>
      <c r="B1758" s="0" t="n">
        <v>58.23</v>
      </c>
      <c r="C1758" s="0" t="n">
        <v>58.389999</v>
      </c>
      <c r="D1758" s="0" t="n">
        <v>57.57</v>
      </c>
      <c r="E1758" s="0" t="n">
        <v>57.959999</v>
      </c>
      <c r="F1758" s="0" t="n">
        <v>57.959999</v>
      </c>
      <c r="G1758" s="0" t="n">
        <v>1051900</v>
      </c>
    </row>
    <row r="1759" customFormat="false" ht="12.8" hidden="false" customHeight="false" outlineLevel="0" collapsed="false">
      <c r="A1759" s="30" t="s">
        <v>1903</v>
      </c>
      <c r="B1759" s="0" t="n">
        <v>57.98</v>
      </c>
      <c r="C1759" s="0" t="n">
        <v>58.009998</v>
      </c>
      <c r="D1759" s="0" t="n">
        <v>57.299999</v>
      </c>
      <c r="E1759" s="0" t="n">
        <v>57.84</v>
      </c>
      <c r="F1759" s="0" t="n">
        <v>57.84</v>
      </c>
      <c r="G1759" s="0" t="n">
        <v>1357200</v>
      </c>
    </row>
    <row r="1760" customFormat="false" ht="12.8" hidden="false" customHeight="false" outlineLevel="0" collapsed="false">
      <c r="A1760" s="30" t="s">
        <v>1904</v>
      </c>
      <c r="B1760" s="0" t="n">
        <v>57.77</v>
      </c>
      <c r="C1760" s="0" t="n">
        <v>58.09</v>
      </c>
      <c r="D1760" s="0" t="n">
        <v>57.68</v>
      </c>
      <c r="E1760" s="0" t="n">
        <v>57.900002</v>
      </c>
      <c r="F1760" s="0" t="n">
        <v>57.900002</v>
      </c>
      <c r="G1760" s="0" t="n">
        <v>1147400</v>
      </c>
    </row>
    <row r="1761" customFormat="false" ht="12.8" hidden="false" customHeight="false" outlineLevel="0" collapsed="false">
      <c r="A1761" s="30" t="s">
        <v>1905</v>
      </c>
      <c r="B1761" s="0" t="n">
        <v>57.869999</v>
      </c>
      <c r="C1761" s="0" t="n">
        <v>58.25</v>
      </c>
      <c r="D1761" s="0" t="n">
        <v>57.150002</v>
      </c>
      <c r="E1761" s="0" t="n">
        <v>57.540001</v>
      </c>
      <c r="F1761" s="0" t="n">
        <v>57.540001</v>
      </c>
      <c r="G1761" s="0" t="n">
        <v>1212400</v>
      </c>
    </row>
    <row r="1762" customFormat="false" ht="12.8" hidden="false" customHeight="false" outlineLevel="0" collapsed="false">
      <c r="A1762" s="30" t="s">
        <v>1906</v>
      </c>
      <c r="B1762" s="0" t="n">
        <v>57.75</v>
      </c>
      <c r="C1762" s="0" t="n">
        <v>58.610001</v>
      </c>
      <c r="D1762" s="0" t="n">
        <v>57.689999</v>
      </c>
      <c r="E1762" s="0" t="n">
        <v>58.580002</v>
      </c>
      <c r="F1762" s="0" t="n">
        <v>58.580002</v>
      </c>
      <c r="G1762" s="0" t="n">
        <v>1305200</v>
      </c>
    </row>
    <row r="1763" customFormat="false" ht="12.8" hidden="false" customHeight="false" outlineLevel="0" collapsed="false">
      <c r="A1763" s="30" t="s">
        <v>1907</v>
      </c>
      <c r="B1763" s="0" t="n">
        <v>58.849998</v>
      </c>
      <c r="C1763" s="0" t="n">
        <v>59.779999</v>
      </c>
      <c r="D1763" s="0" t="n">
        <v>58.540001</v>
      </c>
      <c r="E1763" s="0" t="n">
        <v>59.650002</v>
      </c>
      <c r="F1763" s="0" t="n">
        <v>59.650002</v>
      </c>
      <c r="G1763" s="0" t="n">
        <v>1701100</v>
      </c>
    </row>
    <row r="1764" customFormat="false" ht="12.8" hidden="false" customHeight="false" outlineLevel="0" collapsed="false">
      <c r="A1764" s="30" t="s">
        <v>1908</v>
      </c>
      <c r="B1764" s="0" t="n">
        <v>59</v>
      </c>
      <c r="C1764" s="0" t="n">
        <v>59.029999</v>
      </c>
      <c r="D1764" s="0" t="n">
        <v>57.57</v>
      </c>
      <c r="E1764" s="0" t="n">
        <v>57.950001</v>
      </c>
      <c r="F1764" s="0" t="n">
        <v>57.950001</v>
      </c>
      <c r="G1764" s="0" t="n">
        <v>2252800</v>
      </c>
    </row>
    <row r="1765" customFormat="false" ht="12.8" hidden="false" customHeight="false" outlineLevel="0" collapsed="false">
      <c r="A1765" s="30" t="s">
        <v>1909</v>
      </c>
      <c r="B1765" s="0" t="n">
        <v>58.130001</v>
      </c>
      <c r="C1765" s="0" t="n">
        <v>58.68</v>
      </c>
      <c r="D1765" s="0" t="n">
        <v>57.48</v>
      </c>
      <c r="E1765" s="0" t="n">
        <v>57.630001</v>
      </c>
      <c r="F1765" s="0" t="n">
        <v>57.630001</v>
      </c>
      <c r="G1765" s="0" t="n">
        <v>3227200</v>
      </c>
    </row>
    <row r="1766" customFormat="false" ht="12.8" hidden="false" customHeight="false" outlineLevel="0" collapsed="false">
      <c r="A1766" s="30" t="s">
        <v>1910</v>
      </c>
      <c r="B1766" s="0" t="n">
        <v>56.799999</v>
      </c>
      <c r="C1766" s="0" t="n">
        <v>58.279999</v>
      </c>
      <c r="D1766" s="0" t="n">
        <v>55.919998</v>
      </c>
      <c r="E1766" s="0" t="n">
        <v>58.220001</v>
      </c>
      <c r="F1766" s="0" t="n">
        <v>58.220001</v>
      </c>
      <c r="G1766" s="0" t="n">
        <v>1323800</v>
      </c>
    </row>
    <row r="1767" customFormat="false" ht="12.8" hidden="false" customHeight="false" outlineLevel="0" collapsed="false">
      <c r="A1767" s="30" t="s">
        <v>1911</v>
      </c>
      <c r="B1767" s="0" t="n">
        <v>58.119999</v>
      </c>
      <c r="C1767" s="0" t="n">
        <v>58.119999</v>
      </c>
      <c r="D1767" s="0" t="n">
        <v>55.23</v>
      </c>
      <c r="E1767" s="0" t="n">
        <v>55.84</v>
      </c>
      <c r="F1767" s="0" t="n">
        <v>55.84</v>
      </c>
      <c r="G1767" s="0" t="n">
        <v>2244700</v>
      </c>
    </row>
    <row r="1768" customFormat="false" ht="12.8" hidden="false" customHeight="false" outlineLevel="0" collapsed="false">
      <c r="A1768" s="30" t="s">
        <v>1912</v>
      </c>
      <c r="B1768" s="0" t="n">
        <v>53.119999</v>
      </c>
      <c r="C1768" s="0" t="n">
        <v>54.59</v>
      </c>
      <c r="D1768" s="0" t="n">
        <v>53.099998</v>
      </c>
      <c r="E1768" s="0" t="n">
        <v>54.16</v>
      </c>
      <c r="F1768" s="0" t="n">
        <v>54.16</v>
      </c>
      <c r="G1768" s="0" t="n">
        <v>2779200</v>
      </c>
    </row>
    <row r="1769" customFormat="false" ht="12.8" hidden="false" customHeight="false" outlineLevel="0" collapsed="false">
      <c r="A1769" s="30" t="s">
        <v>1913</v>
      </c>
      <c r="B1769" s="0" t="n">
        <v>54.82</v>
      </c>
      <c r="C1769" s="0" t="n">
        <v>55.639999</v>
      </c>
      <c r="D1769" s="0" t="n">
        <v>54.419998</v>
      </c>
      <c r="E1769" s="0" t="n">
        <v>55</v>
      </c>
      <c r="F1769" s="0" t="n">
        <v>55</v>
      </c>
      <c r="G1769" s="0" t="n">
        <v>1484700</v>
      </c>
    </row>
    <row r="1770" customFormat="false" ht="12.8" hidden="false" customHeight="false" outlineLevel="0" collapsed="false">
      <c r="A1770" s="30" t="s">
        <v>1914</v>
      </c>
      <c r="B1770" s="0" t="n">
        <v>55.16</v>
      </c>
      <c r="C1770" s="0" t="n">
        <v>56.220001</v>
      </c>
      <c r="D1770" s="0" t="n">
        <v>55.130001</v>
      </c>
      <c r="E1770" s="0" t="n">
        <v>56.02</v>
      </c>
      <c r="F1770" s="0" t="n">
        <v>56.02</v>
      </c>
      <c r="G1770" s="0" t="n">
        <v>1430400</v>
      </c>
    </row>
    <row r="1771" customFormat="false" ht="12.8" hidden="false" customHeight="false" outlineLevel="0" collapsed="false">
      <c r="A1771" s="30" t="s">
        <v>1915</v>
      </c>
      <c r="B1771" s="0" t="n">
        <v>53.130001</v>
      </c>
      <c r="C1771" s="0" t="n">
        <v>55.290001</v>
      </c>
      <c r="D1771" s="0" t="n">
        <v>52.77</v>
      </c>
      <c r="E1771" s="0" t="n">
        <v>54.799999</v>
      </c>
      <c r="F1771" s="0" t="n">
        <v>54.799999</v>
      </c>
      <c r="G1771" s="0" t="n">
        <v>3359700</v>
      </c>
    </row>
    <row r="1772" customFormat="false" ht="12.8" hidden="false" customHeight="false" outlineLevel="0" collapsed="false">
      <c r="A1772" s="30" t="s">
        <v>1916</v>
      </c>
      <c r="B1772" s="0" t="n">
        <v>54.75</v>
      </c>
      <c r="C1772" s="0" t="n">
        <v>54.91</v>
      </c>
      <c r="D1772" s="0" t="n">
        <v>53.41</v>
      </c>
      <c r="E1772" s="0" t="n">
        <v>53.849998</v>
      </c>
      <c r="F1772" s="0" t="n">
        <v>53.849998</v>
      </c>
      <c r="G1772" s="0" t="n">
        <v>2146700</v>
      </c>
    </row>
    <row r="1773" customFormat="false" ht="12.8" hidden="false" customHeight="false" outlineLevel="0" collapsed="false">
      <c r="A1773" s="30" t="s">
        <v>1917</v>
      </c>
      <c r="B1773" s="0" t="n">
        <v>54.189999</v>
      </c>
      <c r="C1773" s="0" t="n">
        <v>54.669998</v>
      </c>
      <c r="D1773" s="0" t="n">
        <v>52.75</v>
      </c>
      <c r="E1773" s="0" t="n">
        <v>54.189999</v>
      </c>
      <c r="F1773" s="0" t="n">
        <v>54.189999</v>
      </c>
      <c r="G1773" s="0" t="n">
        <v>2456100</v>
      </c>
    </row>
    <row r="1774" customFormat="false" ht="12.8" hidden="false" customHeight="false" outlineLevel="0" collapsed="false">
      <c r="A1774" s="30" t="s">
        <v>1918</v>
      </c>
      <c r="B1774" s="0" t="n">
        <v>55.43</v>
      </c>
      <c r="C1774" s="0" t="n">
        <v>55.68</v>
      </c>
      <c r="D1774" s="0" t="n">
        <v>54.650002</v>
      </c>
      <c r="E1774" s="0" t="n">
        <v>54.75</v>
      </c>
      <c r="F1774" s="0" t="n">
        <v>54.75</v>
      </c>
      <c r="G1774" s="0" t="n">
        <v>1984800</v>
      </c>
    </row>
    <row r="1775" customFormat="false" ht="12.8" hidden="false" customHeight="false" outlineLevel="0" collapsed="false">
      <c r="A1775" s="30" t="s">
        <v>1919</v>
      </c>
      <c r="B1775" s="0" t="n">
        <v>55.169998</v>
      </c>
      <c r="C1775" s="0" t="n">
        <v>55.630001</v>
      </c>
      <c r="D1775" s="0" t="n">
        <v>54.900002</v>
      </c>
      <c r="E1775" s="0" t="n">
        <v>55.110001</v>
      </c>
      <c r="F1775" s="0" t="n">
        <v>55.110001</v>
      </c>
      <c r="G1775" s="0" t="n">
        <v>2200200</v>
      </c>
    </row>
    <row r="1776" customFormat="false" ht="12.8" hidden="false" customHeight="false" outlineLevel="0" collapsed="false">
      <c r="A1776" s="30" t="s">
        <v>1920</v>
      </c>
      <c r="B1776" s="0" t="n">
        <v>55.779999</v>
      </c>
      <c r="C1776" s="0" t="n">
        <v>55.849998</v>
      </c>
      <c r="D1776" s="0" t="n">
        <v>55.080002</v>
      </c>
      <c r="E1776" s="0" t="n">
        <v>55.099998</v>
      </c>
      <c r="F1776" s="0" t="n">
        <v>55.099998</v>
      </c>
      <c r="G1776" s="0" t="n">
        <v>1596500</v>
      </c>
    </row>
    <row r="1777" customFormat="false" ht="12.8" hidden="false" customHeight="false" outlineLevel="0" collapsed="false">
      <c r="A1777" s="30" t="s">
        <v>1921</v>
      </c>
      <c r="B1777" s="0" t="n">
        <v>53.490002</v>
      </c>
      <c r="C1777" s="0" t="n">
        <v>54.040001</v>
      </c>
      <c r="D1777" s="0" t="n">
        <v>52.310001</v>
      </c>
      <c r="E1777" s="0" t="n">
        <v>52.810001</v>
      </c>
      <c r="F1777" s="0" t="n">
        <v>52.810001</v>
      </c>
      <c r="G1777" s="0" t="n">
        <v>2369900</v>
      </c>
    </row>
    <row r="1778" customFormat="false" ht="12.8" hidden="false" customHeight="false" outlineLevel="0" collapsed="false">
      <c r="A1778" s="30" t="s">
        <v>1922</v>
      </c>
      <c r="B1778" s="0" t="n">
        <v>52.25</v>
      </c>
      <c r="C1778" s="0" t="n">
        <v>52.25</v>
      </c>
      <c r="D1778" s="0" t="n">
        <v>50.970001</v>
      </c>
      <c r="E1778" s="0" t="n">
        <v>51</v>
      </c>
      <c r="F1778" s="0" t="n">
        <v>51</v>
      </c>
      <c r="G1778" s="0" t="n">
        <v>2534900</v>
      </c>
    </row>
    <row r="1779" customFormat="false" ht="12.8" hidden="false" customHeight="false" outlineLevel="0" collapsed="false">
      <c r="A1779" s="30" t="s">
        <v>1923</v>
      </c>
      <c r="B1779" s="0" t="n">
        <v>51.599998</v>
      </c>
      <c r="C1779" s="0" t="n">
        <v>52.91</v>
      </c>
      <c r="D1779" s="0" t="n">
        <v>51.310001</v>
      </c>
      <c r="E1779" s="0" t="n">
        <v>52.490002</v>
      </c>
      <c r="F1779" s="0" t="n">
        <v>52.490002</v>
      </c>
      <c r="G1779" s="0" t="n">
        <v>2002800</v>
      </c>
    </row>
    <row r="1780" customFormat="false" ht="12.8" hidden="false" customHeight="false" outlineLevel="0" collapsed="false">
      <c r="A1780" s="30" t="s">
        <v>1924</v>
      </c>
      <c r="B1780" s="0" t="n">
        <v>52.849998</v>
      </c>
      <c r="C1780" s="0" t="n">
        <v>54.279999</v>
      </c>
      <c r="D1780" s="0" t="n">
        <v>52.84</v>
      </c>
      <c r="E1780" s="0" t="n">
        <v>54.209999</v>
      </c>
      <c r="F1780" s="0" t="n">
        <v>54.209999</v>
      </c>
      <c r="G1780" s="0" t="n">
        <v>1982900</v>
      </c>
    </row>
    <row r="1781" customFormat="false" ht="12.8" hidden="false" customHeight="false" outlineLevel="0" collapsed="false">
      <c r="A1781" s="30" t="s">
        <v>1925</v>
      </c>
      <c r="B1781" s="0" t="n">
        <v>53.41</v>
      </c>
      <c r="C1781" s="0" t="n">
        <v>53.639999</v>
      </c>
      <c r="D1781" s="0" t="n">
        <v>52.91</v>
      </c>
      <c r="E1781" s="0" t="n">
        <v>53.43</v>
      </c>
      <c r="F1781" s="0" t="n">
        <v>53.43</v>
      </c>
      <c r="G1781" s="0" t="n">
        <v>2246200</v>
      </c>
    </row>
    <row r="1782" customFormat="false" ht="12.8" hidden="false" customHeight="false" outlineLevel="0" collapsed="false">
      <c r="A1782" s="30" t="s">
        <v>1926</v>
      </c>
      <c r="B1782" s="0" t="n">
        <v>52.439999</v>
      </c>
      <c r="C1782" s="0" t="n">
        <v>53</v>
      </c>
      <c r="D1782" s="0" t="n">
        <v>52.439999</v>
      </c>
      <c r="E1782" s="0" t="n">
        <v>52.459999</v>
      </c>
      <c r="F1782" s="0" t="n">
        <v>52.459999</v>
      </c>
      <c r="G1782" s="0" t="n">
        <v>2044500</v>
      </c>
    </row>
    <row r="1783" customFormat="false" ht="12.8" hidden="false" customHeight="false" outlineLevel="0" collapsed="false">
      <c r="A1783" s="30" t="s">
        <v>1927</v>
      </c>
      <c r="B1783" s="0" t="n">
        <v>52.09</v>
      </c>
      <c r="C1783" s="0" t="n">
        <v>52.349998</v>
      </c>
      <c r="D1783" s="0" t="n">
        <v>51.490002</v>
      </c>
      <c r="E1783" s="0" t="n">
        <v>51.689999</v>
      </c>
      <c r="F1783" s="0" t="n">
        <v>51.689999</v>
      </c>
      <c r="G1783" s="0" t="n">
        <v>2179300</v>
      </c>
    </row>
    <row r="1784" customFormat="false" ht="12.8" hidden="false" customHeight="false" outlineLevel="0" collapsed="false">
      <c r="A1784" s="30" t="s">
        <v>1928</v>
      </c>
      <c r="B1784" s="0" t="n">
        <v>51.700001</v>
      </c>
      <c r="C1784" s="0" t="n">
        <v>52.349998</v>
      </c>
      <c r="D1784" s="0" t="n">
        <v>51.700001</v>
      </c>
      <c r="E1784" s="0" t="n">
        <v>52.02</v>
      </c>
      <c r="F1784" s="0" t="n">
        <v>52.02</v>
      </c>
      <c r="G1784" s="0" t="n">
        <v>2285700</v>
      </c>
    </row>
    <row r="1785" customFormat="false" ht="12.8" hidden="false" customHeight="false" outlineLevel="0" collapsed="false">
      <c r="A1785" s="30" t="s">
        <v>1929</v>
      </c>
      <c r="B1785" s="0" t="n">
        <v>51.490002</v>
      </c>
      <c r="C1785" s="0" t="n">
        <v>51.580002</v>
      </c>
      <c r="D1785" s="0" t="n">
        <v>48.369999</v>
      </c>
      <c r="E1785" s="0" t="n">
        <v>48.509998</v>
      </c>
      <c r="F1785" s="0" t="n">
        <v>48.509998</v>
      </c>
      <c r="G1785" s="0" t="n">
        <v>5621400</v>
      </c>
    </row>
    <row r="1786" customFormat="false" ht="12.8" hidden="false" customHeight="false" outlineLevel="0" collapsed="false">
      <c r="A1786" s="30" t="s">
        <v>1930</v>
      </c>
      <c r="B1786" s="0" t="n">
        <v>48.119999</v>
      </c>
      <c r="C1786" s="0" t="n">
        <v>48.16</v>
      </c>
      <c r="D1786" s="0" t="n">
        <v>46.849998</v>
      </c>
      <c r="E1786" s="0" t="n">
        <v>46.970001</v>
      </c>
      <c r="F1786" s="0" t="n">
        <v>46.970001</v>
      </c>
      <c r="G1786" s="0" t="n">
        <v>4549900</v>
      </c>
    </row>
    <row r="1787" customFormat="false" ht="12.8" hidden="false" customHeight="false" outlineLevel="0" collapsed="false">
      <c r="A1787" s="30" t="s">
        <v>1931</v>
      </c>
      <c r="B1787" s="0" t="n">
        <v>44.490002</v>
      </c>
      <c r="C1787" s="0" t="n">
        <v>44.650002</v>
      </c>
      <c r="D1787" s="0" t="n">
        <v>42.18</v>
      </c>
      <c r="E1787" s="0" t="n">
        <v>42.580002</v>
      </c>
      <c r="F1787" s="0" t="n">
        <v>42.580002</v>
      </c>
      <c r="G1787" s="0" t="n">
        <v>6497100</v>
      </c>
    </row>
    <row r="1788" customFormat="false" ht="12.8" hidden="false" customHeight="false" outlineLevel="0" collapsed="false">
      <c r="A1788" s="30" t="s">
        <v>1932</v>
      </c>
      <c r="B1788" s="0" t="n">
        <v>42.950001</v>
      </c>
      <c r="C1788" s="0" t="n">
        <v>43.060001</v>
      </c>
      <c r="D1788" s="0" t="n">
        <v>39.18</v>
      </c>
      <c r="E1788" s="0" t="n">
        <v>39.310001</v>
      </c>
      <c r="F1788" s="0" t="n">
        <v>39.310001</v>
      </c>
      <c r="G1788" s="0" t="n">
        <v>5898800</v>
      </c>
    </row>
    <row r="1789" customFormat="false" ht="12.8" hidden="false" customHeight="false" outlineLevel="0" collapsed="false">
      <c r="A1789" s="30" t="s">
        <v>1933</v>
      </c>
      <c r="B1789" s="0" t="n">
        <v>39.560001</v>
      </c>
      <c r="C1789" s="0" t="n">
        <v>39.57</v>
      </c>
      <c r="D1789" s="0" t="n">
        <v>36.16</v>
      </c>
      <c r="E1789" s="0" t="n">
        <v>36.209999</v>
      </c>
      <c r="F1789" s="0" t="n">
        <v>36.209999</v>
      </c>
      <c r="G1789" s="0" t="n">
        <v>8127700</v>
      </c>
    </row>
    <row r="1790" customFormat="false" ht="12.8" hidden="false" customHeight="false" outlineLevel="0" collapsed="false">
      <c r="A1790" s="30" t="s">
        <v>1934</v>
      </c>
      <c r="B1790" s="0" t="n">
        <v>35.07</v>
      </c>
      <c r="C1790" s="0" t="n">
        <v>37.09</v>
      </c>
      <c r="D1790" s="0" t="n">
        <v>33.169998</v>
      </c>
      <c r="E1790" s="0" t="n">
        <v>34.740002</v>
      </c>
      <c r="F1790" s="0" t="n">
        <v>34.740002</v>
      </c>
      <c r="G1790" s="0" t="n">
        <v>10504600</v>
      </c>
    </row>
    <row r="1791" customFormat="false" ht="12.8" hidden="false" customHeight="false" outlineLevel="0" collapsed="false">
      <c r="A1791" s="30" t="s">
        <v>1935</v>
      </c>
      <c r="B1791" s="0" t="n">
        <v>33.279999</v>
      </c>
      <c r="C1791" s="0" t="n">
        <v>37.259998</v>
      </c>
      <c r="D1791" s="0" t="n">
        <v>33.209999</v>
      </c>
      <c r="E1791" s="0" t="n">
        <v>37.259998</v>
      </c>
      <c r="F1791" s="0" t="n">
        <v>37.259998</v>
      </c>
      <c r="G1791" s="0" t="n">
        <v>9192400</v>
      </c>
    </row>
    <row r="1792" customFormat="false" ht="12.8" hidden="false" customHeight="false" outlineLevel="0" collapsed="false">
      <c r="A1792" s="30" t="s">
        <v>1936</v>
      </c>
      <c r="B1792" s="0" t="n">
        <v>37.099998</v>
      </c>
      <c r="C1792" s="0" t="n">
        <v>37.099998</v>
      </c>
      <c r="D1792" s="0" t="n">
        <v>33.98</v>
      </c>
      <c r="E1792" s="0" t="n">
        <v>35.59</v>
      </c>
      <c r="F1792" s="0" t="n">
        <v>35.59</v>
      </c>
      <c r="G1792" s="0" t="n">
        <v>7318900</v>
      </c>
    </row>
    <row r="1793" customFormat="false" ht="12.8" hidden="false" customHeight="false" outlineLevel="0" collapsed="false">
      <c r="A1793" s="30" t="s">
        <v>1937</v>
      </c>
      <c r="B1793" s="0" t="n">
        <v>35.389999</v>
      </c>
      <c r="C1793" s="0" t="n">
        <v>35.900002</v>
      </c>
      <c r="D1793" s="0" t="n">
        <v>33.080002</v>
      </c>
      <c r="E1793" s="0" t="n">
        <v>33.619999</v>
      </c>
      <c r="F1793" s="0" t="n">
        <v>33.619999</v>
      </c>
      <c r="G1793" s="0" t="n">
        <v>5704600</v>
      </c>
    </row>
    <row r="1794" customFormat="false" ht="12.8" hidden="false" customHeight="false" outlineLevel="0" collapsed="false">
      <c r="A1794" s="30" t="s">
        <v>1938</v>
      </c>
      <c r="B1794" s="0" t="n">
        <v>34.25</v>
      </c>
      <c r="C1794" s="0" t="n">
        <v>34.25</v>
      </c>
      <c r="D1794" s="0" t="n">
        <v>31.469999</v>
      </c>
      <c r="E1794" s="0" t="n">
        <v>33</v>
      </c>
      <c r="F1794" s="0" t="n">
        <v>33</v>
      </c>
      <c r="G1794" s="0" t="n">
        <v>7154900</v>
      </c>
    </row>
    <row r="1795" customFormat="false" ht="12.8" hidden="false" customHeight="false" outlineLevel="0" collapsed="false">
      <c r="A1795" s="30" t="s">
        <v>1939</v>
      </c>
      <c r="B1795" s="0" t="n">
        <v>31.309999</v>
      </c>
      <c r="C1795" s="0" t="n">
        <v>31.379999</v>
      </c>
      <c r="D1795" s="0" t="n">
        <v>28</v>
      </c>
      <c r="E1795" s="0" t="n">
        <v>28.59</v>
      </c>
      <c r="F1795" s="0" t="n">
        <v>28.59</v>
      </c>
      <c r="G1795" s="0" t="n">
        <v>8778700</v>
      </c>
    </row>
    <row r="1796" customFormat="false" ht="12.8" hidden="false" customHeight="false" outlineLevel="0" collapsed="false">
      <c r="A1796" s="30" t="s">
        <v>1940</v>
      </c>
      <c r="B1796" s="0" t="n">
        <v>27.4</v>
      </c>
      <c r="C1796" s="0" t="n">
        <v>30.25</v>
      </c>
      <c r="D1796" s="0" t="n">
        <v>26.549999</v>
      </c>
      <c r="E1796" s="0" t="n">
        <v>27.1</v>
      </c>
      <c r="F1796" s="0" t="n">
        <v>27.1</v>
      </c>
      <c r="G1796" s="0" t="n">
        <v>12408800</v>
      </c>
    </row>
    <row r="1797" customFormat="false" ht="12.8" hidden="false" customHeight="false" outlineLevel="0" collapsed="false">
      <c r="A1797" s="30" t="s">
        <v>1941</v>
      </c>
      <c r="B1797" s="0" t="n">
        <v>23.93</v>
      </c>
      <c r="C1797" s="0" t="n">
        <v>24.09</v>
      </c>
      <c r="D1797" s="0" t="n">
        <v>19.709999</v>
      </c>
      <c r="E1797" s="0" t="n">
        <v>19.809999</v>
      </c>
      <c r="F1797" s="0" t="n">
        <v>19.809999</v>
      </c>
      <c r="G1797" s="0" t="n">
        <v>12091800</v>
      </c>
    </row>
    <row r="1798" customFormat="false" ht="12.8" hidden="false" customHeight="false" outlineLevel="0" collapsed="false">
      <c r="A1798" s="30" t="s">
        <v>1942</v>
      </c>
      <c r="B1798" s="0" t="n">
        <v>22.24</v>
      </c>
      <c r="C1798" s="0" t="n">
        <v>22.25</v>
      </c>
      <c r="D1798" s="0" t="n">
        <v>17.120001</v>
      </c>
      <c r="E1798" s="0" t="n">
        <v>20.5</v>
      </c>
      <c r="F1798" s="0" t="n">
        <v>20.5</v>
      </c>
      <c r="G1798" s="0" t="n">
        <v>21711700</v>
      </c>
    </row>
    <row r="1799" customFormat="false" ht="12.8" hidden="false" customHeight="false" outlineLevel="0" collapsed="false">
      <c r="A1799" s="30" t="s">
        <v>1943</v>
      </c>
      <c r="B1799" s="0" t="n">
        <v>19.360001</v>
      </c>
      <c r="C1799" s="0" t="n">
        <v>19.450001</v>
      </c>
      <c r="D1799" s="0" t="n">
        <v>14.78</v>
      </c>
      <c r="E1799" s="0" t="n">
        <v>15.03</v>
      </c>
      <c r="F1799" s="0" t="n">
        <v>15.03</v>
      </c>
      <c r="G1799" s="0" t="n">
        <v>21631700</v>
      </c>
    </row>
    <row r="1800" customFormat="false" ht="12.8" hidden="false" customHeight="false" outlineLevel="0" collapsed="false">
      <c r="A1800" s="30" t="s">
        <v>1944</v>
      </c>
      <c r="B1800" s="0" t="n">
        <v>11.49</v>
      </c>
      <c r="C1800" s="0" t="n">
        <v>13.43</v>
      </c>
      <c r="D1800" s="0" t="n">
        <v>9.6</v>
      </c>
      <c r="E1800" s="0" t="n">
        <v>9.65</v>
      </c>
      <c r="F1800" s="0" t="n">
        <v>9.65</v>
      </c>
      <c r="G1800" s="0" t="n">
        <v>29445000</v>
      </c>
    </row>
    <row r="1801" customFormat="false" ht="12.8" hidden="false" customHeight="false" outlineLevel="0" collapsed="false">
      <c r="A1801" s="30" t="s">
        <v>1945</v>
      </c>
      <c r="B1801" s="0" t="n">
        <v>13.33</v>
      </c>
      <c r="C1801" s="0" t="n">
        <v>13.6</v>
      </c>
      <c r="D1801" s="0" t="n">
        <v>9.87</v>
      </c>
      <c r="E1801" s="0" t="n">
        <v>11.1</v>
      </c>
      <c r="F1801" s="0" t="n">
        <v>11.1</v>
      </c>
      <c r="G1801" s="0" t="n">
        <v>43494100</v>
      </c>
    </row>
    <row r="1802" customFormat="false" ht="12.8" hidden="false" customHeight="false" outlineLevel="0" collapsed="false">
      <c r="A1802" s="30" t="s">
        <v>1946</v>
      </c>
      <c r="B1802" s="0" t="n">
        <v>10.46</v>
      </c>
      <c r="C1802" s="0" t="n">
        <v>13.41</v>
      </c>
      <c r="D1802" s="0" t="n">
        <v>10.1</v>
      </c>
      <c r="E1802" s="0" t="n">
        <v>10.94</v>
      </c>
      <c r="F1802" s="0" t="n">
        <v>10.94</v>
      </c>
      <c r="G1802" s="0" t="n">
        <v>35890800</v>
      </c>
    </row>
    <row r="1803" customFormat="false" ht="12.8" hidden="false" customHeight="false" outlineLevel="0" collapsed="false">
      <c r="A1803" s="30" t="s">
        <v>1947</v>
      </c>
      <c r="B1803" s="0" t="n">
        <v>11.51</v>
      </c>
      <c r="C1803" s="0" t="n">
        <v>11.62</v>
      </c>
      <c r="D1803" s="0" t="n">
        <v>9.83</v>
      </c>
      <c r="E1803" s="0" t="n">
        <v>10.03</v>
      </c>
      <c r="F1803" s="0" t="n">
        <v>10.03</v>
      </c>
      <c r="G1803" s="0" t="n">
        <v>25250500</v>
      </c>
    </row>
    <row r="1804" customFormat="false" ht="12.8" hidden="false" customHeight="false" outlineLevel="0" collapsed="false">
      <c r="A1804" s="30" t="s">
        <v>1948</v>
      </c>
      <c r="B1804" s="0" t="n">
        <v>9.73</v>
      </c>
      <c r="C1804" s="0" t="n">
        <v>9.99</v>
      </c>
      <c r="D1804" s="0" t="n">
        <v>7.03</v>
      </c>
      <c r="E1804" s="0" t="n">
        <v>7.77</v>
      </c>
      <c r="F1804" s="0" t="n">
        <v>7.77</v>
      </c>
      <c r="G1804" s="0" t="n">
        <v>24363500</v>
      </c>
    </row>
    <row r="1805" customFormat="false" ht="12.8" hidden="false" customHeight="false" outlineLevel="0" collapsed="false">
      <c r="A1805" s="30" t="s">
        <v>1949</v>
      </c>
      <c r="B1805" s="0" t="n">
        <v>8.03</v>
      </c>
      <c r="C1805" s="0" t="n">
        <v>8.85</v>
      </c>
      <c r="D1805" s="0" t="n">
        <v>7.25</v>
      </c>
      <c r="E1805" s="0" t="n">
        <v>8.23</v>
      </c>
      <c r="F1805" s="0" t="n">
        <v>8.23</v>
      </c>
      <c r="G1805" s="0" t="n">
        <v>16537300</v>
      </c>
    </row>
    <row r="1806" customFormat="false" ht="12.8" hidden="false" customHeight="false" outlineLevel="0" collapsed="false">
      <c r="A1806" s="30" t="s">
        <v>1950</v>
      </c>
      <c r="B1806" s="0" t="n">
        <v>9.09</v>
      </c>
      <c r="C1806" s="0" t="n">
        <v>10.98</v>
      </c>
      <c r="D1806" s="0" t="n">
        <v>8.23</v>
      </c>
      <c r="E1806" s="0" t="n">
        <v>8.72</v>
      </c>
      <c r="F1806" s="0" t="n">
        <v>8.72</v>
      </c>
      <c r="G1806" s="0" t="n">
        <v>27443900</v>
      </c>
    </row>
    <row r="1807" customFormat="false" ht="12.8" hidden="false" customHeight="false" outlineLevel="0" collapsed="false">
      <c r="A1807" s="30" t="s">
        <v>1951</v>
      </c>
      <c r="B1807" s="0" t="n">
        <v>8.95</v>
      </c>
      <c r="C1807" s="0" t="n">
        <v>10.59</v>
      </c>
      <c r="D1807" s="0" t="n">
        <v>8.44</v>
      </c>
      <c r="E1807" s="0" t="n">
        <v>9.67</v>
      </c>
      <c r="F1807" s="0" t="n">
        <v>9.67</v>
      </c>
      <c r="G1807" s="0" t="n">
        <v>27174100</v>
      </c>
    </row>
    <row r="1808" customFormat="false" ht="12.8" hidden="false" customHeight="false" outlineLevel="0" collapsed="false">
      <c r="A1808" s="30" t="s">
        <v>1952</v>
      </c>
      <c r="B1808" s="0" t="n">
        <v>12</v>
      </c>
      <c r="C1808" s="0" t="n">
        <v>15.76</v>
      </c>
      <c r="D1808" s="0" t="n">
        <v>11.3</v>
      </c>
      <c r="E1808" s="0" t="n">
        <v>13.75</v>
      </c>
      <c r="F1808" s="0" t="n">
        <v>13.75</v>
      </c>
      <c r="G1808" s="0" t="n">
        <v>46798300</v>
      </c>
    </row>
    <row r="1809" customFormat="false" ht="12.8" hidden="false" customHeight="false" outlineLevel="0" collapsed="false">
      <c r="A1809" s="30" t="s">
        <v>1953</v>
      </c>
      <c r="B1809" s="0" t="n">
        <v>17.15</v>
      </c>
      <c r="C1809" s="0" t="n">
        <v>18</v>
      </c>
      <c r="D1809" s="0" t="n">
        <v>14.33</v>
      </c>
      <c r="E1809" s="0" t="n">
        <v>16.959999</v>
      </c>
      <c r="F1809" s="0" t="n">
        <v>16.959999</v>
      </c>
      <c r="G1809" s="0" t="n">
        <v>47730700</v>
      </c>
    </row>
    <row r="1810" customFormat="false" ht="12.8" hidden="false" customHeight="false" outlineLevel="0" collapsed="false">
      <c r="A1810" s="30" t="s">
        <v>1954</v>
      </c>
      <c r="B1810" s="0" t="n">
        <v>16.799999</v>
      </c>
      <c r="C1810" s="0" t="n">
        <v>20.280001</v>
      </c>
      <c r="D1810" s="0" t="n">
        <v>15</v>
      </c>
      <c r="E1810" s="0" t="n">
        <v>15.71</v>
      </c>
      <c r="F1810" s="0" t="n">
        <v>15.71</v>
      </c>
      <c r="G1810" s="0" t="n">
        <v>51130200</v>
      </c>
    </row>
    <row r="1811" customFormat="false" ht="12.8" hidden="false" customHeight="false" outlineLevel="0" collapsed="false">
      <c r="A1811" s="30" t="s">
        <v>1955</v>
      </c>
      <c r="B1811" s="0" t="n">
        <v>14.31</v>
      </c>
      <c r="C1811" s="0" t="n">
        <v>14.31</v>
      </c>
      <c r="D1811" s="0" t="n">
        <v>12.01</v>
      </c>
      <c r="E1811" s="0" t="n">
        <v>12.02</v>
      </c>
      <c r="F1811" s="0" t="n">
        <v>12.02</v>
      </c>
      <c r="G1811" s="0" t="n">
        <v>44214100</v>
      </c>
    </row>
    <row r="1812" customFormat="false" ht="12.8" hidden="false" customHeight="false" outlineLevel="0" collapsed="false">
      <c r="A1812" s="30" t="s">
        <v>1956</v>
      </c>
      <c r="B1812" s="0" t="n">
        <v>11.11</v>
      </c>
      <c r="C1812" s="0" t="n">
        <v>11.84</v>
      </c>
      <c r="D1812" s="0" t="n">
        <v>9.82</v>
      </c>
      <c r="E1812" s="0" t="n">
        <v>10.68</v>
      </c>
      <c r="F1812" s="0" t="n">
        <v>10.68</v>
      </c>
      <c r="G1812" s="0" t="n">
        <v>32858300</v>
      </c>
    </row>
    <row r="1813" customFormat="false" ht="12.8" hidden="false" customHeight="false" outlineLevel="0" collapsed="false">
      <c r="A1813" s="30" t="s">
        <v>1957</v>
      </c>
      <c r="B1813" s="0" t="n">
        <v>10.54</v>
      </c>
      <c r="C1813" s="0" t="n">
        <v>12.4</v>
      </c>
      <c r="D1813" s="0" t="n">
        <v>10.41</v>
      </c>
      <c r="E1813" s="0" t="n">
        <v>10.96</v>
      </c>
      <c r="F1813" s="0" t="n">
        <v>10.96</v>
      </c>
      <c r="G1813" s="0" t="n">
        <v>35119800</v>
      </c>
    </row>
    <row r="1814" customFormat="false" ht="12.8" hidden="false" customHeight="false" outlineLevel="0" collapsed="false">
      <c r="A1814" s="30" t="s">
        <v>1958</v>
      </c>
      <c r="B1814" s="0" t="n">
        <v>10.5</v>
      </c>
      <c r="C1814" s="0" t="n">
        <v>10.59</v>
      </c>
      <c r="D1814" s="0" t="n">
        <v>9.45</v>
      </c>
      <c r="E1814" s="0" t="n">
        <v>9.55</v>
      </c>
      <c r="F1814" s="0" t="n">
        <v>9.55</v>
      </c>
      <c r="G1814" s="0" t="n">
        <v>31934400</v>
      </c>
    </row>
    <row r="1815" customFormat="false" ht="12.8" hidden="false" customHeight="false" outlineLevel="0" collapsed="false">
      <c r="A1815" s="30" t="s">
        <v>1959</v>
      </c>
      <c r="B1815" s="0" t="n">
        <v>9.16</v>
      </c>
      <c r="C1815" s="0" t="n">
        <v>9.9</v>
      </c>
      <c r="D1815" s="0" t="n">
        <v>8.08</v>
      </c>
      <c r="E1815" s="0" t="n">
        <v>8.4</v>
      </c>
      <c r="F1815" s="0" t="n">
        <v>8.4</v>
      </c>
      <c r="G1815" s="0" t="n">
        <v>33277200</v>
      </c>
    </row>
    <row r="1816" customFormat="false" ht="12.8" hidden="false" customHeight="false" outlineLevel="0" collapsed="false">
      <c r="A1816" s="30" t="s">
        <v>1960</v>
      </c>
      <c r="B1816" s="0" t="n">
        <v>9.06</v>
      </c>
      <c r="C1816" s="0" t="n">
        <v>9.25</v>
      </c>
      <c r="D1816" s="0" t="n">
        <v>8.12</v>
      </c>
      <c r="E1816" s="0" t="n">
        <v>8.46</v>
      </c>
      <c r="F1816" s="0" t="n">
        <v>8.46</v>
      </c>
      <c r="G1816" s="0" t="n">
        <v>24203800</v>
      </c>
    </row>
    <row r="1817" customFormat="false" ht="12.8" hidden="false" customHeight="false" outlineLevel="0" collapsed="false">
      <c r="A1817" s="30" t="s">
        <v>1961</v>
      </c>
      <c r="B1817" s="0" t="n">
        <v>9.2</v>
      </c>
      <c r="C1817" s="0" t="n">
        <v>10.18</v>
      </c>
      <c r="D1817" s="0" t="n">
        <v>8.8</v>
      </c>
      <c r="E1817" s="0" t="n">
        <v>10.01</v>
      </c>
      <c r="F1817" s="0" t="n">
        <v>10.01</v>
      </c>
      <c r="G1817" s="0" t="n">
        <v>40974200</v>
      </c>
    </row>
    <row r="1818" customFormat="false" ht="12.8" hidden="false" customHeight="false" outlineLevel="0" collapsed="false">
      <c r="A1818" s="30" t="s">
        <v>1962</v>
      </c>
      <c r="B1818" s="0" t="n">
        <v>12.27</v>
      </c>
      <c r="C1818" s="0" t="n">
        <v>13</v>
      </c>
      <c r="D1818" s="0" t="n">
        <v>10.36</v>
      </c>
      <c r="E1818" s="0" t="n">
        <v>11.01</v>
      </c>
      <c r="F1818" s="0" t="n">
        <v>11.01</v>
      </c>
      <c r="G1818" s="0" t="n">
        <v>56733100</v>
      </c>
    </row>
    <row r="1819" customFormat="false" ht="12.8" hidden="false" customHeight="false" outlineLevel="0" collapsed="false">
      <c r="A1819" s="30" t="s">
        <v>1963</v>
      </c>
      <c r="B1819" s="0" t="n">
        <v>11.46</v>
      </c>
      <c r="C1819" s="0" t="n">
        <v>11.95</v>
      </c>
      <c r="D1819" s="0" t="n">
        <v>10.91</v>
      </c>
      <c r="E1819" s="0" t="n">
        <v>11.72</v>
      </c>
      <c r="F1819" s="0" t="n">
        <v>11.72</v>
      </c>
      <c r="G1819" s="0" t="n">
        <v>28293100</v>
      </c>
    </row>
    <row r="1820" customFormat="false" ht="12.8" hidden="false" customHeight="false" outlineLevel="0" collapsed="false">
      <c r="A1820" s="30" t="s">
        <v>1964</v>
      </c>
      <c r="B1820" s="0" t="n">
        <v>12.72</v>
      </c>
      <c r="C1820" s="0" t="n">
        <v>14.18</v>
      </c>
      <c r="D1820" s="0" t="n">
        <v>12.25</v>
      </c>
      <c r="E1820" s="0" t="n">
        <v>13.11</v>
      </c>
      <c r="F1820" s="0" t="n">
        <v>13.11</v>
      </c>
      <c r="G1820" s="0" t="n">
        <v>53320000</v>
      </c>
    </row>
    <row r="1821" customFormat="false" ht="12.8" hidden="false" customHeight="false" outlineLevel="0" collapsed="false">
      <c r="A1821" s="30" t="s">
        <v>1965</v>
      </c>
      <c r="B1821" s="0" t="n">
        <v>12.05</v>
      </c>
      <c r="C1821" s="0" t="n">
        <v>12.05</v>
      </c>
      <c r="D1821" s="0" t="n">
        <v>11</v>
      </c>
      <c r="E1821" s="0" t="n">
        <v>11.36</v>
      </c>
      <c r="F1821" s="0" t="n">
        <v>11.36</v>
      </c>
      <c r="G1821" s="0" t="n">
        <v>34352100</v>
      </c>
    </row>
    <row r="1822" customFormat="false" ht="12.8" hidden="false" customHeight="false" outlineLevel="0" collapsed="false">
      <c r="A1822" s="30" t="s">
        <v>1966</v>
      </c>
      <c r="B1822" s="0" t="n">
        <v>12.49</v>
      </c>
      <c r="C1822" s="0" t="n">
        <v>12.98</v>
      </c>
      <c r="D1822" s="0" t="n">
        <v>11.63</v>
      </c>
      <c r="E1822" s="0" t="n">
        <v>12.35</v>
      </c>
      <c r="F1822" s="0" t="n">
        <v>12.35</v>
      </c>
      <c r="G1822" s="0" t="n">
        <v>38677100</v>
      </c>
    </row>
    <row r="1823" customFormat="false" ht="12.8" hidden="false" customHeight="false" outlineLevel="0" collapsed="false">
      <c r="A1823" s="30" t="s">
        <v>1967</v>
      </c>
      <c r="B1823" s="0" t="n">
        <v>11.6</v>
      </c>
      <c r="C1823" s="0" t="n">
        <v>12.25</v>
      </c>
      <c r="D1823" s="0" t="n">
        <v>11.39</v>
      </c>
      <c r="E1823" s="0" t="n">
        <v>12.08</v>
      </c>
      <c r="F1823" s="0" t="n">
        <v>12.08</v>
      </c>
      <c r="G1823" s="0" t="n">
        <v>20560300</v>
      </c>
    </row>
    <row r="1824" customFormat="false" ht="12.8" hidden="false" customHeight="false" outlineLevel="0" collapsed="false">
      <c r="A1824" s="30" t="s">
        <v>1968</v>
      </c>
      <c r="B1824" s="0" t="n">
        <v>11.94</v>
      </c>
      <c r="C1824" s="0" t="n">
        <v>12.14</v>
      </c>
      <c r="D1824" s="0" t="n">
        <v>11.13</v>
      </c>
      <c r="E1824" s="0" t="n">
        <v>11.35</v>
      </c>
      <c r="F1824" s="0" t="n">
        <v>11.35</v>
      </c>
      <c r="G1824" s="0" t="n">
        <v>20442300</v>
      </c>
    </row>
    <row r="1825" customFormat="false" ht="12.8" hidden="false" customHeight="false" outlineLevel="0" collapsed="false">
      <c r="A1825" s="30" t="s">
        <v>1969</v>
      </c>
      <c r="B1825" s="0" t="n">
        <v>12.2</v>
      </c>
      <c r="C1825" s="0" t="n">
        <v>12.5</v>
      </c>
      <c r="D1825" s="0" t="n">
        <v>11.8</v>
      </c>
      <c r="E1825" s="0" t="n">
        <v>12.38</v>
      </c>
      <c r="F1825" s="0" t="n">
        <v>12.38</v>
      </c>
      <c r="G1825" s="0" t="n">
        <v>25069500</v>
      </c>
    </row>
    <row r="1826" customFormat="false" ht="12.8" hidden="false" customHeight="false" outlineLevel="0" collapsed="false">
      <c r="A1826" s="30" t="s">
        <v>1970</v>
      </c>
      <c r="B1826" s="0" t="n">
        <v>11.96</v>
      </c>
      <c r="C1826" s="0" t="n">
        <v>12.3</v>
      </c>
      <c r="D1826" s="0" t="n">
        <v>11.46</v>
      </c>
      <c r="E1826" s="0" t="n">
        <v>11.49</v>
      </c>
      <c r="F1826" s="0" t="n">
        <v>11.49</v>
      </c>
      <c r="G1826" s="0" t="n">
        <v>26653400</v>
      </c>
    </row>
    <row r="1827" customFormat="false" ht="12.8" hidden="false" customHeight="false" outlineLevel="0" collapsed="false">
      <c r="A1827" s="30" t="s">
        <v>1971</v>
      </c>
      <c r="B1827" s="0" t="n">
        <v>11.1</v>
      </c>
      <c r="C1827" s="0" t="n">
        <v>11.57</v>
      </c>
      <c r="D1827" s="0" t="n">
        <v>10.81</v>
      </c>
      <c r="E1827" s="0" t="n">
        <v>11</v>
      </c>
      <c r="F1827" s="0" t="n">
        <v>11</v>
      </c>
      <c r="G1827" s="0" t="n">
        <v>22928600</v>
      </c>
    </row>
    <row r="1828" customFormat="false" ht="12.8" hidden="false" customHeight="false" outlineLevel="0" collapsed="false">
      <c r="A1828" s="30" t="s">
        <v>1972</v>
      </c>
      <c r="B1828" s="0" t="n">
        <v>11.3</v>
      </c>
      <c r="C1828" s="0" t="n">
        <v>11.47</v>
      </c>
      <c r="D1828" s="0" t="n">
        <v>10.65</v>
      </c>
      <c r="E1828" s="0" t="n">
        <v>10.87</v>
      </c>
      <c r="F1828" s="0" t="n">
        <v>10.87</v>
      </c>
      <c r="G1828" s="0" t="n">
        <v>18037600</v>
      </c>
    </row>
    <row r="1829" customFormat="false" ht="12.8" hidden="false" customHeight="false" outlineLevel="0" collapsed="false">
      <c r="A1829" s="30" t="s">
        <v>1973</v>
      </c>
      <c r="B1829" s="0" t="n">
        <v>10.95</v>
      </c>
      <c r="C1829" s="0" t="n">
        <v>11.69</v>
      </c>
      <c r="D1829" s="0" t="n">
        <v>10.92</v>
      </c>
      <c r="E1829" s="0" t="n">
        <v>11.47</v>
      </c>
      <c r="F1829" s="0" t="n">
        <v>11.47</v>
      </c>
      <c r="G1829" s="0" t="n">
        <v>23018700</v>
      </c>
    </row>
    <row r="1830" customFormat="false" ht="12.8" hidden="false" customHeight="false" outlineLevel="0" collapsed="false">
      <c r="A1830" s="30" t="s">
        <v>1974</v>
      </c>
      <c r="B1830" s="0" t="n">
        <v>11.37</v>
      </c>
      <c r="C1830" s="0" t="n">
        <v>11.48</v>
      </c>
      <c r="D1830" s="0" t="n">
        <v>10.66</v>
      </c>
      <c r="E1830" s="0" t="n">
        <v>10.86</v>
      </c>
      <c r="F1830" s="0" t="n">
        <v>10.86</v>
      </c>
      <c r="G1830" s="0" t="n">
        <v>22271600</v>
      </c>
    </row>
    <row r="1831" customFormat="false" ht="12.8" hidden="false" customHeight="false" outlineLevel="0" collapsed="false">
      <c r="A1831" s="30" t="s">
        <v>1975</v>
      </c>
      <c r="B1831" s="0" t="n">
        <v>11.04</v>
      </c>
      <c r="C1831" s="0" t="n">
        <v>11.87</v>
      </c>
      <c r="D1831" s="0" t="n">
        <v>10.91</v>
      </c>
      <c r="E1831" s="0" t="n">
        <v>11.44</v>
      </c>
      <c r="F1831" s="0" t="n">
        <v>11.44</v>
      </c>
      <c r="G1831" s="0" t="n">
        <v>28614000</v>
      </c>
    </row>
    <row r="1832" customFormat="false" ht="12.8" hidden="false" customHeight="false" outlineLevel="0" collapsed="false">
      <c r="A1832" s="30" t="s">
        <v>1976</v>
      </c>
      <c r="B1832" s="0" t="n">
        <v>12.33</v>
      </c>
      <c r="C1832" s="0" t="n">
        <v>13.38</v>
      </c>
      <c r="D1832" s="0" t="n">
        <v>11.93</v>
      </c>
      <c r="E1832" s="0" t="n">
        <v>13.09</v>
      </c>
      <c r="F1832" s="0" t="n">
        <v>13.09</v>
      </c>
      <c r="G1832" s="0" t="n">
        <v>37342600</v>
      </c>
    </row>
    <row r="1833" customFormat="false" ht="12.8" hidden="false" customHeight="false" outlineLevel="0" collapsed="false">
      <c r="A1833" s="30" t="s">
        <v>1977</v>
      </c>
      <c r="B1833" s="0" t="n">
        <v>14.44</v>
      </c>
      <c r="C1833" s="0" t="n">
        <v>16.459999</v>
      </c>
      <c r="D1833" s="0" t="n">
        <v>14.08</v>
      </c>
      <c r="E1833" s="0" t="n">
        <v>16.41</v>
      </c>
      <c r="F1833" s="0" t="n">
        <v>16.41</v>
      </c>
      <c r="G1833" s="0" t="n">
        <v>62157700</v>
      </c>
    </row>
    <row r="1834" customFormat="false" ht="12.8" hidden="false" customHeight="false" outlineLevel="0" collapsed="false">
      <c r="A1834" s="30" t="s">
        <v>1978</v>
      </c>
      <c r="B1834" s="0" t="n">
        <v>16.219999</v>
      </c>
      <c r="C1834" s="0" t="n">
        <v>17.48</v>
      </c>
      <c r="D1834" s="0" t="n">
        <v>15.18</v>
      </c>
      <c r="E1834" s="0" t="n">
        <v>16.4</v>
      </c>
      <c r="F1834" s="0" t="n">
        <v>16.4</v>
      </c>
      <c r="G1834" s="0" t="n">
        <v>57984400</v>
      </c>
    </row>
    <row r="1835" customFormat="false" ht="12.8" hidden="false" customHeight="false" outlineLevel="0" collapsed="false">
      <c r="A1835" s="30" t="s">
        <v>1979</v>
      </c>
      <c r="B1835" s="0" t="n">
        <v>15.25</v>
      </c>
      <c r="C1835" s="0" t="n">
        <v>15.74</v>
      </c>
      <c r="D1835" s="0" t="n">
        <v>13.7</v>
      </c>
      <c r="E1835" s="0" t="n">
        <v>13.84</v>
      </c>
      <c r="F1835" s="0" t="n">
        <v>13.84</v>
      </c>
      <c r="G1835" s="0" t="n">
        <v>43335600</v>
      </c>
    </row>
    <row r="1836" customFormat="false" ht="12.8" hidden="false" customHeight="false" outlineLevel="0" collapsed="false">
      <c r="A1836" s="30" t="s">
        <v>1980</v>
      </c>
      <c r="B1836" s="0" t="n">
        <v>12.57</v>
      </c>
      <c r="C1836" s="0" t="n">
        <v>14.48</v>
      </c>
      <c r="D1836" s="0" t="n">
        <v>12.22</v>
      </c>
      <c r="E1836" s="0" t="n">
        <v>14.44</v>
      </c>
      <c r="F1836" s="0" t="n">
        <v>14.44</v>
      </c>
      <c r="G1836" s="0" t="n">
        <v>39664500</v>
      </c>
    </row>
    <row r="1837" customFormat="false" ht="12.8" hidden="false" customHeight="false" outlineLevel="0" collapsed="false">
      <c r="A1837" s="30" t="s">
        <v>1981</v>
      </c>
      <c r="B1837" s="0" t="n">
        <v>12.75</v>
      </c>
      <c r="C1837" s="0" t="n">
        <v>13.22</v>
      </c>
      <c r="D1837" s="0" t="n">
        <v>11.03</v>
      </c>
      <c r="E1837" s="0" t="n">
        <v>11.18</v>
      </c>
      <c r="F1837" s="0" t="n">
        <v>11.18</v>
      </c>
      <c r="G1837" s="0" t="n">
        <v>155971800</v>
      </c>
    </row>
    <row r="1838" customFormat="false" ht="12.8" hidden="false" customHeight="false" outlineLevel="0" collapsed="false">
      <c r="A1838" s="30" t="s">
        <v>1982</v>
      </c>
      <c r="B1838" s="0" t="n">
        <v>11.79</v>
      </c>
      <c r="C1838" s="0" t="n">
        <v>11.94</v>
      </c>
      <c r="D1838" s="0" t="n">
        <v>10.88</v>
      </c>
      <c r="E1838" s="0" t="n">
        <v>11.12</v>
      </c>
      <c r="F1838" s="0" t="n">
        <v>11.12</v>
      </c>
      <c r="G1838" s="0" t="n">
        <v>128458000</v>
      </c>
    </row>
    <row r="1839" customFormat="false" ht="12.8" hidden="false" customHeight="false" outlineLevel="0" collapsed="false">
      <c r="A1839" s="30" t="s">
        <v>1983</v>
      </c>
      <c r="B1839" s="0" t="n">
        <v>11.4</v>
      </c>
      <c r="C1839" s="0" t="n">
        <v>12.5</v>
      </c>
      <c r="D1839" s="0" t="n">
        <v>11.39</v>
      </c>
      <c r="E1839" s="0" t="n">
        <v>12</v>
      </c>
      <c r="F1839" s="0" t="n">
        <v>12</v>
      </c>
      <c r="G1839" s="0" t="n">
        <v>82249000</v>
      </c>
    </row>
    <row r="1840" customFormat="false" ht="12.8" hidden="false" customHeight="false" outlineLevel="0" collapsed="false">
      <c r="A1840" s="30" t="s">
        <v>1984</v>
      </c>
      <c r="B1840" s="0" t="n">
        <v>12.83</v>
      </c>
      <c r="C1840" s="0" t="n">
        <v>13.13</v>
      </c>
      <c r="D1840" s="0" t="n">
        <v>12</v>
      </c>
      <c r="E1840" s="0" t="n">
        <v>12.43</v>
      </c>
      <c r="F1840" s="0" t="n">
        <v>12.43</v>
      </c>
      <c r="G1840" s="0" t="n">
        <v>76876100</v>
      </c>
    </row>
    <row r="1841" customFormat="false" ht="12.8" hidden="false" customHeight="false" outlineLevel="0" collapsed="false">
      <c r="A1841" s="30" t="s">
        <v>1985</v>
      </c>
      <c r="B1841" s="0" t="n">
        <v>12.16</v>
      </c>
      <c r="C1841" s="0" t="n">
        <v>12.29</v>
      </c>
      <c r="D1841" s="0" t="n">
        <v>11.53</v>
      </c>
      <c r="E1841" s="0" t="n">
        <v>11.73</v>
      </c>
      <c r="F1841" s="0" t="n">
        <v>11.73</v>
      </c>
      <c r="G1841" s="0" t="n">
        <v>42615400</v>
      </c>
    </row>
    <row r="1842" customFormat="false" ht="12.8" hidden="false" customHeight="false" outlineLevel="0" collapsed="false">
      <c r="A1842" s="30" t="s">
        <v>1986</v>
      </c>
      <c r="B1842" s="0" t="n">
        <v>11.89</v>
      </c>
      <c r="C1842" s="0" t="n">
        <v>11.96</v>
      </c>
      <c r="D1842" s="0" t="n">
        <v>11.07</v>
      </c>
      <c r="E1842" s="0" t="n">
        <v>11.09</v>
      </c>
      <c r="F1842" s="0" t="n">
        <v>11.09</v>
      </c>
      <c r="G1842" s="0" t="n">
        <v>36548900</v>
      </c>
    </row>
    <row r="1843" customFormat="false" ht="12.8" hidden="false" customHeight="false" outlineLevel="0" collapsed="false">
      <c r="A1843" s="30" t="s">
        <v>1987</v>
      </c>
      <c r="B1843" s="0" t="n">
        <v>11</v>
      </c>
      <c r="C1843" s="0" t="n">
        <v>11.03</v>
      </c>
      <c r="D1843" s="0" t="n">
        <v>9.9</v>
      </c>
      <c r="E1843" s="0" t="n">
        <v>10.31</v>
      </c>
      <c r="F1843" s="0" t="n">
        <v>10.31</v>
      </c>
      <c r="G1843" s="0" t="n">
        <v>55477600</v>
      </c>
    </row>
    <row r="1844" customFormat="false" ht="12.8" hidden="false" customHeight="false" outlineLevel="0" collapsed="false">
      <c r="A1844" s="30" t="s">
        <v>1988</v>
      </c>
      <c r="B1844" s="0" t="n">
        <v>9.94</v>
      </c>
      <c r="C1844" s="0" t="n">
        <v>11.33</v>
      </c>
      <c r="D1844" s="0" t="n">
        <v>9.24</v>
      </c>
      <c r="E1844" s="0" t="n">
        <v>10.76</v>
      </c>
      <c r="F1844" s="0" t="n">
        <v>10.76</v>
      </c>
      <c r="G1844" s="0" t="n">
        <v>68694300</v>
      </c>
    </row>
    <row r="1845" customFormat="false" ht="12.8" hidden="false" customHeight="false" outlineLevel="0" collapsed="false">
      <c r="A1845" s="30" t="s">
        <v>1989</v>
      </c>
      <c r="B1845" s="0" t="n">
        <v>10.52</v>
      </c>
      <c r="C1845" s="0" t="n">
        <v>11.37</v>
      </c>
      <c r="D1845" s="0" t="n">
        <v>10.32</v>
      </c>
      <c r="E1845" s="0" t="n">
        <v>10.92</v>
      </c>
      <c r="F1845" s="0" t="n">
        <v>10.92</v>
      </c>
      <c r="G1845" s="0" t="n">
        <v>45461300</v>
      </c>
    </row>
    <row r="1846" customFormat="false" ht="12.8" hidden="false" customHeight="false" outlineLevel="0" collapsed="false">
      <c r="A1846" s="30" t="s">
        <v>1990</v>
      </c>
      <c r="B1846" s="0" t="n">
        <v>11.88</v>
      </c>
      <c r="C1846" s="0" t="n">
        <v>13.47</v>
      </c>
      <c r="D1846" s="0" t="n">
        <v>11.76</v>
      </c>
      <c r="E1846" s="0" t="n">
        <v>12.88</v>
      </c>
      <c r="F1846" s="0" t="n">
        <v>12.88</v>
      </c>
      <c r="G1846" s="0" t="n">
        <v>104486300</v>
      </c>
    </row>
    <row r="1847" customFormat="false" ht="12.8" hidden="false" customHeight="false" outlineLevel="0" collapsed="false">
      <c r="A1847" s="30" t="s">
        <v>1991</v>
      </c>
      <c r="B1847" s="0" t="n">
        <v>12.92</v>
      </c>
      <c r="C1847" s="0" t="n">
        <v>13.15</v>
      </c>
      <c r="D1847" s="0" t="n">
        <v>11.88</v>
      </c>
      <c r="E1847" s="0" t="n">
        <v>12.43</v>
      </c>
      <c r="F1847" s="0" t="n">
        <v>12.43</v>
      </c>
      <c r="G1847" s="0" t="n">
        <v>65613300</v>
      </c>
    </row>
    <row r="1848" customFormat="false" ht="12.8" hidden="false" customHeight="false" outlineLevel="0" collapsed="false">
      <c r="A1848" s="30" t="s">
        <v>1992</v>
      </c>
      <c r="B1848" s="0" t="n">
        <v>12.76</v>
      </c>
      <c r="C1848" s="0" t="n">
        <v>13.01</v>
      </c>
      <c r="D1848" s="0" t="n">
        <v>12.08</v>
      </c>
      <c r="E1848" s="0" t="n">
        <v>12.78</v>
      </c>
      <c r="F1848" s="0" t="n">
        <v>12.78</v>
      </c>
      <c r="G1848" s="0" t="n">
        <v>63558500</v>
      </c>
    </row>
    <row r="1849" customFormat="false" ht="12.8" hidden="false" customHeight="false" outlineLevel="0" collapsed="false">
      <c r="A1849" s="30" t="s">
        <v>1993</v>
      </c>
      <c r="B1849" s="0" t="n">
        <v>12.96</v>
      </c>
      <c r="C1849" s="0" t="n">
        <v>14.35</v>
      </c>
      <c r="D1849" s="0" t="n">
        <v>12.81</v>
      </c>
      <c r="E1849" s="0" t="n">
        <v>14.03</v>
      </c>
      <c r="F1849" s="0" t="n">
        <v>14.03</v>
      </c>
      <c r="G1849" s="0" t="n">
        <v>77421100</v>
      </c>
    </row>
    <row r="1850" customFormat="false" ht="12.8" hidden="false" customHeight="false" outlineLevel="0" collapsed="false">
      <c r="A1850" s="30" t="s">
        <v>1994</v>
      </c>
      <c r="B1850" s="0" t="n">
        <v>14.72</v>
      </c>
      <c r="C1850" s="0" t="n">
        <v>15</v>
      </c>
      <c r="D1850" s="0" t="n">
        <v>13.72</v>
      </c>
      <c r="E1850" s="0" t="n">
        <v>13.9</v>
      </c>
      <c r="F1850" s="0" t="n">
        <v>13.9</v>
      </c>
      <c r="G1850" s="0" t="n">
        <v>65214400</v>
      </c>
    </row>
    <row r="1851" customFormat="false" ht="12.8" hidden="false" customHeight="false" outlineLevel="0" collapsed="false">
      <c r="A1851" s="30" t="s">
        <v>1995</v>
      </c>
      <c r="B1851" s="0" t="n">
        <v>15.36</v>
      </c>
      <c r="C1851" s="0" t="n">
        <v>16.17</v>
      </c>
      <c r="D1851" s="0" t="n">
        <v>15.25</v>
      </c>
      <c r="E1851" s="0" t="n">
        <v>16.030001</v>
      </c>
      <c r="F1851" s="0" t="n">
        <v>16.030001</v>
      </c>
      <c r="G1851" s="0" t="n">
        <v>76937900</v>
      </c>
    </row>
    <row r="1852" customFormat="false" ht="12.8" hidden="false" customHeight="false" outlineLevel="0" collapsed="false">
      <c r="A1852" s="30" t="s">
        <v>1996</v>
      </c>
      <c r="B1852" s="0" t="n">
        <v>17.76</v>
      </c>
      <c r="C1852" s="0" t="n">
        <v>17.84</v>
      </c>
      <c r="D1852" s="0" t="n">
        <v>15.83</v>
      </c>
      <c r="E1852" s="0" t="n">
        <v>17.59</v>
      </c>
      <c r="F1852" s="0" t="n">
        <v>17.59</v>
      </c>
      <c r="G1852" s="0" t="n">
        <v>102210000</v>
      </c>
    </row>
    <row r="1853" customFormat="false" ht="12.8" hidden="false" customHeight="false" outlineLevel="0" collapsed="false">
      <c r="A1853" s="30" t="s">
        <v>1997</v>
      </c>
      <c r="B1853" s="0" t="n">
        <v>17.379999</v>
      </c>
      <c r="C1853" s="0" t="n">
        <v>17.440001</v>
      </c>
      <c r="D1853" s="0" t="n">
        <v>15.93</v>
      </c>
      <c r="E1853" s="0" t="n">
        <v>16.07</v>
      </c>
      <c r="F1853" s="0" t="n">
        <v>16.07</v>
      </c>
      <c r="G1853" s="0" t="n">
        <v>78503000</v>
      </c>
    </row>
    <row r="1854" customFormat="false" ht="12.8" hidden="false" customHeight="false" outlineLevel="0" collapsed="false">
      <c r="A1854" s="30" t="s">
        <v>1998</v>
      </c>
      <c r="B1854" s="0" t="n">
        <v>15.28</v>
      </c>
      <c r="C1854" s="0" t="n">
        <v>16.059999</v>
      </c>
      <c r="D1854" s="0" t="n">
        <v>15.05</v>
      </c>
      <c r="E1854" s="0" t="n">
        <v>15.66</v>
      </c>
      <c r="F1854" s="0" t="n">
        <v>15.66</v>
      </c>
      <c r="G1854" s="0" t="n">
        <v>77407100</v>
      </c>
    </row>
    <row r="1855" customFormat="false" ht="12.8" hidden="false" customHeight="false" outlineLevel="0" collapsed="false">
      <c r="A1855" s="30" t="s">
        <v>1999</v>
      </c>
      <c r="B1855" s="0" t="n">
        <v>15.88</v>
      </c>
      <c r="C1855" s="0" t="n">
        <v>17.35</v>
      </c>
      <c r="D1855" s="0" t="n">
        <v>15.71</v>
      </c>
      <c r="E1855" s="0" t="n">
        <v>17.290001</v>
      </c>
      <c r="F1855" s="0" t="n">
        <v>17.290001</v>
      </c>
      <c r="G1855" s="0" t="n">
        <v>62400000</v>
      </c>
    </row>
    <row r="1856" customFormat="false" ht="12.8" hidden="false" customHeight="false" outlineLevel="0" collapsed="false">
      <c r="A1856" s="30" t="s">
        <v>2000</v>
      </c>
      <c r="B1856" s="0" t="n">
        <v>17.98</v>
      </c>
      <c r="C1856" s="0" t="n">
        <v>18.290001</v>
      </c>
      <c r="D1856" s="0" t="n">
        <v>16.969999</v>
      </c>
      <c r="E1856" s="0" t="n">
        <v>17.389999</v>
      </c>
      <c r="F1856" s="0" t="n">
        <v>17.389999</v>
      </c>
      <c r="G1856" s="0" t="n">
        <v>62632200</v>
      </c>
    </row>
    <row r="1857" customFormat="false" ht="12.8" hidden="false" customHeight="false" outlineLevel="0" collapsed="false">
      <c r="A1857" s="30" t="s">
        <v>2001</v>
      </c>
      <c r="B1857" s="0" t="n">
        <v>16.799999</v>
      </c>
      <c r="C1857" s="0" t="n">
        <v>18.43</v>
      </c>
      <c r="D1857" s="0" t="n">
        <v>16.700001</v>
      </c>
      <c r="E1857" s="0" t="n">
        <v>17.98</v>
      </c>
      <c r="F1857" s="0" t="n">
        <v>17.98</v>
      </c>
      <c r="G1857" s="0" t="n">
        <v>78460800</v>
      </c>
    </row>
    <row r="1858" customFormat="false" ht="12.8" hidden="false" customHeight="false" outlineLevel="0" collapsed="false">
      <c r="A1858" s="30" t="s">
        <v>2002</v>
      </c>
      <c r="B1858" s="0" t="n">
        <v>18.16</v>
      </c>
      <c r="C1858" s="0" t="n">
        <v>20</v>
      </c>
      <c r="D1858" s="0" t="n">
        <v>17.389999</v>
      </c>
      <c r="E1858" s="0" t="n">
        <v>19.59</v>
      </c>
      <c r="F1858" s="0" t="n">
        <v>19.59</v>
      </c>
      <c r="G1858" s="0" t="n">
        <v>88301400</v>
      </c>
    </row>
    <row r="1859" customFormat="false" ht="12.8" hidden="false" customHeight="false" outlineLevel="0" collapsed="false">
      <c r="A1859" s="30" t="s">
        <v>2003</v>
      </c>
      <c r="B1859" s="0" t="n">
        <v>24.209999</v>
      </c>
      <c r="C1859" s="0" t="n">
        <v>24.290001</v>
      </c>
      <c r="D1859" s="0" t="n">
        <v>21.6</v>
      </c>
      <c r="E1859" s="0" t="n">
        <v>22.43</v>
      </c>
      <c r="F1859" s="0" t="n">
        <v>22.43</v>
      </c>
      <c r="G1859" s="0" t="n">
        <v>109690000</v>
      </c>
    </row>
    <row r="1860" customFormat="false" ht="12.8" hidden="false" customHeight="false" outlineLevel="0" collapsed="false">
      <c r="A1860" s="30" t="s">
        <v>2004</v>
      </c>
      <c r="B1860" s="0" t="n">
        <v>25.280001</v>
      </c>
      <c r="C1860" s="0" t="n">
        <v>26.91</v>
      </c>
      <c r="D1860" s="0" t="n">
        <v>24</v>
      </c>
      <c r="E1860" s="0" t="n">
        <v>26.860001</v>
      </c>
      <c r="F1860" s="0" t="n">
        <v>26.860001</v>
      </c>
      <c r="G1860" s="0" t="n">
        <v>105202600</v>
      </c>
    </row>
    <row r="1861" customFormat="false" ht="12.8" hidden="false" customHeight="false" outlineLevel="0" collapsed="false">
      <c r="A1861" s="30" t="s">
        <v>2005</v>
      </c>
      <c r="B1861" s="0" t="n">
        <v>25.049999</v>
      </c>
      <c r="C1861" s="0" t="n">
        <v>25.5</v>
      </c>
      <c r="D1861" s="0" t="n">
        <v>23.15</v>
      </c>
      <c r="E1861" s="0" t="n">
        <v>24.129999</v>
      </c>
      <c r="F1861" s="0" t="n">
        <v>24.129999</v>
      </c>
      <c r="G1861" s="0" t="n">
        <v>85767900</v>
      </c>
    </row>
    <row r="1862" customFormat="false" ht="12.8" hidden="false" customHeight="false" outlineLevel="0" collapsed="false">
      <c r="A1862" s="30" t="s">
        <v>2006</v>
      </c>
      <c r="B1862" s="0" t="n">
        <v>22.709999</v>
      </c>
      <c r="C1862" s="0" t="n">
        <v>22.709999</v>
      </c>
      <c r="D1862" s="0" t="n">
        <v>19.4</v>
      </c>
      <c r="E1862" s="0" t="n">
        <v>20.65</v>
      </c>
      <c r="F1862" s="0" t="n">
        <v>20.65</v>
      </c>
      <c r="G1862" s="0" t="n">
        <v>126632800</v>
      </c>
    </row>
    <row r="1863" customFormat="false" ht="12.8" hidden="false" customHeight="false" outlineLevel="0" collapsed="false">
      <c r="A1863" s="30" t="s">
        <v>2007</v>
      </c>
      <c r="B1863" s="0" t="n">
        <v>16.76</v>
      </c>
      <c r="C1863" s="0" t="n">
        <v>19</v>
      </c>
      <c r="D1863" s="0" t="n">
        <v>16.450001</v>
      </c>
      <c r="E1863" s="0" t="n">
        <v>17.25</v>
      </c>
      <c r="F1863" s="0" t="n">
        <v>17.25</v>
      </c>
      <c r="G1863" s="0" t="n">
        <v>119113500</v>
      </c>
    </row>
    <row r="1864" customFormat="false" ht="12.8" hidden="false" customHeight="false" outlineLevel="0" collapsed="false">
      <c r="A1864" s="30" t="s">
        <v>2008</v>
      </c>
      <c r="B1864" s="0" t="n">
        <v>19.58</v>
      </c>
      <c r="C1864" s="0" t="n">
        <v>20.58</v>
      </c>
      <c r="D1864" s="0" t="n">
        <v>18.67</v>
      </c>
      <c r="E1864" s="0" t="n">
        <v>20.5</v>
      </c>
      <c r="F1864" s="0" t="n">
        <v>20.5</v>
      </c>
      <c r="G1864" s="0" t="n">
        <v>114996400</v>
      </c>
    </row>
    <row r="1865" customFormat="false" ht="12.8" hidden="false" customHeight="false" outlineLevel="0" collapsed="false">
      <c r="A1865" s="30" t="s">
        <v>2009</v>
      </c>
      <c r="B1865" s="0" t="n">
        <v>18.360001</v>
      </c>
      <c r="C1865" s="0" t="n">
        <v>20.5</v>
      </c>
      <c r="D1865" s="0" t="n">
        <v>18.17</v>
      </c>
      <c r="E1865" s="0" t="n">
        <v>19.99</v>
      </c>
      <c r="F1865" s="0" t="n">
        <v>19.99</v>
      </c>
      <c r="G1865" s="0" t="n">
        <v>81509700</v>
      </c>
    </row>
    <row r="1866" customFormat="false" ht="12.8" hidden="false" customHeight="false" outlineLevel="0" collapsed="false">
      <c r="A1866" s="30" t="s">
        <v>2010</v>
      </c>
      <c r="B1866" s="0" t="n">
        <v>22.459999</v>
      </c>
      <c r="C1866" s="0" t="n">
        <v>22.469999</v>
      </c>
      <c r="D1866" s="0" t="n">
        <v>20.110001</v>
      </c>
      <c r="E1866" s="0" t="n">
        <v>20.959999</v>
      </c>
      <c r="F1866" s="0" t="n">
        <v>20.959999</v>
      </c>
      <c r="G1866" s="0" t="n">
        <v>89311000</v>
      </c>
    </row>
    <row r="1867" customFormat="false" ht="12.8" hidden="false" customHeight="false" outlineLevel="0" collapsed="false">
      <c r="A1867" s="30" t="s">
        <v>2011</v>
      </c>
      <c r="B1867" s="0" t="n">
        <v>18.969999</v>
      </c>
      <c r="C1867" s="0" t="n">
        <v>20.040001</v>
      </c>
      <c r="D1867" s="0" t="n">
        <v>18.860001</v>
      </c>
      <c r="E1867" s="0" t="n">
        <v>19.200001</v>
      </c>
      <c r="F1867" s="0" t="n">
        <v>19.200001</v>
      </c>
      <c r="G1867" s="0" t="n">
        <v>68441600</v>
      </c>
    </row>
    <row r="1868" customFormat="false" ht="12.8" hidden="false" customHeight="false" outlineLevel="0" collapsed="false">
      <c r="A1868" s="30" t="s">
        <v>2012</v>
      </c>
      <c r="B1868" s="0" t="n">
        <v>18.5</v>
      </c>
      <c r="C1868" s="0" t="n">
        <v>20.08</v>
      </c>
      <c r="D1868" s="0" t="n">
        <v>18.43</v>
      </c>
      <c r="E1868" s="0" t="n">
        <v>19.309999</v>
      </c>
      <c r="F1868" s="0" t="n">
        <v>19.309999</v>
      </c>
      <c r="G1868" s="0" t="n">
        <v>56711700</v>
      </c>
    </row>
    <row r="1869" customFormat="false" ht="12.8" hidden="false" customHeight="false" outlineLevel="0" collapsed="false">
      <c r="A1869" s="30" t="s">
        <v>2013</v>
      </c>
      <c r="B1869" s="0" t="n">
        <v>19.889999</v>
      </c>
      <c r="C1869" s="0" t="n">
        <v>20</v>
      </c>
      <c r="D1869" s="0" t="n">
        <v>17.719999</v>
      </c>
      <c r="E1869" s="0" t="n">
        <v>18.219999</v>
      </c>
      <c r="F1869" s="0" t="n">
        <v>18.219999</v>
      </c>
      <c r="G1869" s="0" t="n">
        <v>78742400</v>
      </c>
    </row>
    <row r="1870" customFormat="false" ht="12.8" hidden="false" customHeight="false" outlineLevel="0" collapsed="false">
      <c r="A1870" s="30" t="s">
        <v>2014</v>
      </c>
      <c r="B1870" s="0" t="n">
        <v>17.530001</v>
      </c>
      <c r="C1870" s="0" t="n">
        <v>17.74</v>
      </c>
      <c r="D1870" s="0" t="n">
        <v>16.629999</v>
      </c>
      <c r="E1870" s="0" t="n">
        <v>17.09</v>
      </c>
      <c r="F1870" s="0" t="n">
        <v>17.09</v>
      </c>
      <c r="G1870" s="0" t="n">
        <v>62807300</v>
      </c>
    </row>
    <row r="1871" customFormat="false" ht="12.8" hidden="false" customHeight="false" outlineLevel="0" collapsed="false">
      <c r="A1871" s="30" t="s">
        <v>2015</v>
      </c>
      <c r="B1871" s="0" t="n">
        <v>17.299999</v>
      </c>
      <c r="C1871" s="0" t="n">
        <v>18.18</v>
      </c>
      <c r="D1871" s="0" t="n">
        <v>17.040001</v>
      </c>
      <c r="E1871" s="0" t="n">
        <v>18.030001</v>
      </c>
      <c r="F1871" s="0" t="n">
        <v>18.030001</v>
      </c>
      <c r="G1871" s="0" t="n">
        <v>51733600</v>
      </c>
    </row>
    <row r="1872" customFormat="false" ht="12.8" hidden="false" customHeight="false" outlineLevel="0" collapsed="false">
      <c r="A1872" s="30" t="s">
        <v>2016</v>
      </c>
      <c r="B1872" s="0" t="n">
        <v>17.219999</v>
      </c>
      <c r="C1872" s="0" t="n">
        <v>17.25</v>
      </c>
      <c r="D1872" s="0" t="n">
        <v>15.33</v>
      </c>
      <c r="E1872" s="0" t="n">
        <v>15.8</v>
      </c>
      <c r="F1872" s="0" t="n">
        <v>15.8</v>
      </c>
      <c r="G1872" s="0" t="n">
        <v>77704400</v>
      </c>
    </row>
    <row r="1873" customFormat="false" ht="12.8" hidden="false" customHeight="false" outlineLevel="0" collapsed="false">
      <c r="A1873" s="30" t="s">
        <v>2017</v>
      </c>
      <c r="B1873" s="0" t="n">
        <v>14.55</v>
      </c>
      <c r="C1873" s="0" t="n">
        <v>16.15</v>
      </c>
      <c r="D1873" s="0" t="n">
        <v>14.5</v>
      </c>
      <c r="E1873" s="0" t="n">
        <v>16.08</v>
      </c>
      <c r="F1873" s="0" t="n">
        <v>16.08</v>
      </c>
      <c r="G1873" s="0" t="n">
        <v>56764000</v>
      </c>
    </row>
    <row r="1874" customFormat="false" ht="12.8" hidden="false" customHeight="false" outlineLevel="0" collapsed="false">
      <c r="A1874" s="30" t="s">
        <v>2018</v>
      </c>
      <c r="B1874" s="0" t="n">
        <v>16.200001</v>
      </c>
      <c r="C1874" s="0" t="n">
        <v>16.4</v>
      </c>
      <c r="D1874" s="0" t="n">
        <v>14.85</v>
      </c>
      <c r="E1874" s="0" t="n">
        <v>15.28</v>
      </c>
      <c r="F1874" s="0" t="n">
        <v>15.28</v>
      </c>
      <c r="G1874" s="0" t="n">
        <v>50406500</v>
      </c>
    </row>
    <row r="1875" customFormat="false" ht="12.8" hidden="false" customHeight="false" outlineLevel="0" collapsed="false">
      <c r="A1875" s="30" t="s">
        <v>2019</v>
      </c>
      <c r="B1875" s="0" t="n">
        <v>15.19</v>
      </c>
      <c r="C1875" s="0" t="n">
        <v>16.66</v>
      </c>
      <c r="D1875" s="0" t="n">
        <v>14.61</v>
      </c>
      <c r="E1875" s="0" t="n">
        <v>16.559999</v>
      </c>
      <c r="F1875" s="0" t="n">
        <v>16.559999</v>
      </c>
      <c r="G1875" s="0" t="n">
        <v>51431800</v>
      </c>
    </row>
    <row r="1876" customFormat="false" ht="12.8" hidden="false" customHeight="false" outlineLevel="0" collapsed="false">
      <c r="A1876" s="30" t="s">
        <v>2020</v>
      </c>
      <c r="B1876" s="0" t="n">
        <v>16.209999</v>
      </c>
      <c r="C1876" s="0" t="n">
        <v>16.58</v>
      </c>
      <c r="D1876" s="0" t="n">
        <v>15.57</v>
      </c>
      <c r="E1876" s="0" t="n">
        <v>16.43</v>
      </c>
      <c r="F1876" s="0" t="n">
        <v>16.43</v>
      </c>
      <c r="G1876" s="0" t="n">
        <v>42330100</v>
      </c>
    </row>
    <row r="1877" customFormat="false" ht="12.8" hidden="false" customHeight="false" outlineLevel="0" collapsed="false">
      <c r="A1877" s="30" t="s">
        <v>2021</v>
      </c>
      <c r="B1877" s="0" t="n">
        <v>16.93</v>
      </c>
      <c r="C1877" s="0" t="n">
        <v>18.18</v>
      </c>
      <c r="D1877" s="0" t="n">
        <v>16.299999</v>
      </c>
      <c r="E1877" s="0" t="n">
        <v>16.42</v>
      </c>
      <c r="F1877" s="0" t="n">
        <v>16.42</v>
      </c>
      <c r="G1877" s="0" t="n">
        <v>56033300</v>
      </c>
    </row>
    <row r="1878" customFormat="false" ht="12.8" hidden="false" customHeight="false" outlineLevel="0" collapsed="false">
      <c r="A1878" s="30" t="s">
        <v>2022</v>
      </c>
      <c r="B1878" s="0" t="n">
        <v>17.07</v>
      </c>
      <c r="C1878" s="0" t="n">
        <v>17.360001</v>
      </c>
      <c r="D1878" s="0" t="n">
        <v>15.86</v>
      </c>
      <c r="E1878" s="0" t="n">
        <v>15.97</v>
      </c>
      <c r="F1878" s="0" t="n">
        <v>15.97</v>
      </c>
      <c r="G1878" s="0" t="n">
        <v>42555200</v>
      </c>
    </row>
    <row r="1879" customFormat="false" ht="12.8" hidden="false" customHeight="false" outlineLevel="0" collapsed="false">
      <c r="A1879" s="30" t="s">
        <v>2023</v>
      </c>
      <c r="B1879" s="0" t="n">
        <v>16.059999</v>
      </c>
      <c r="C1879" s="0" t="n">
        <v>16.49</v>
      </c>
      <c r="D1879" s="0" t="n">
        <v>15.41</v>
      </c>
      <c r="E1879" s="0" t="n">
        <v>16.129999</v>
      </c>
      <c r="F1879" s="0" t="n">
        <v>16.129999</v>
      </c>
      <c r="G1879" s="0" t="n">
        <v>36917000</v>
      </c>
    </row>
    <row r="1880" customFormat="false" ht="12.8" hidden="false" customHeight="false" outlineLevel="0" collapsed="false">
      <c r="A1880" s="30" t="s">
        <v>2024</v>
      </c>
      <c r="B1880" s="0" t="n">
        <v>15.88</v>
      </c>
      <c r="C1880" s="0" t="n">
        <v>16.02</v>
      </c>
      <c r="D1880" s="0" t="n">
        <v>15.22</v>
      </c>
      <c r="E1880" s="0" t="n">
        <v>15.27</v>
      </c>
      <c r="F1880" s="0" t="n">
        <v>15.27</v>
      </c>
      <c r="G1880" s="0" t="n">
        <v>24714500</v>
      </c>
    </row>
    <row r="1881" customFormat="false" ht="12.8" hidden="false" customHeight="false" outlineLevel="0" collapsed="false">
      <c r="A1881" s="30" t="s">
        <v>2025</v>
      </c>
      <c r="B1881" s="0" t="n">
        <v>15.15</v>
      </c>
      <c r="C1881" s="0" t="n">
        <v>16.16</v>
      </c>
      <c r="D1881" s="0" t="n">
        <v>14.91</v>
      </c>
      <c r="E1881" s="0" t="n">
        <v>15.99</v>
      </c>
      <c r="F1881" s="0" t="n">
        <v>15.99</v>
      </c>
      <c r="G1881" s="0" t="n">
        <v>32430000</v>
      </c>
    </row>
    <row r="1882" customFormat="false" ht="12.8" hidden="false" customHeight="false" outlineLevel="0" collapsed="false">
      <c r="A1882" s="30" t="s">
        <v>2026</v>
      </c>
      <c r="B1882" s="0" t="n">
        <v>16.190001</v>
      </c>
      <c r="C1882" s="0" t="n">
        <v>16.459999</v>
      </c>
      <c r="D1882" s="0" t="n">
        <v>15.03</v>
      </c>
      <c r="E1882" s="0" t="n">
        <v>15.2</v>
      </c>
      <c r="F1882" s="0" t="n">
        <v>15.2</v>
      </c>
      <c r="G1882" s="0" t="n">
        <v>29313400</v>
      </c>
    </row>
    <row r="1883" customFormat="false" ht="12.8" hidden="false" customHeight="false" outlineLevel="0" collapsed="false">
      <c r="A1883" s="30" t="s">
        <v>2027</v>
      </c>
      <c r="B1883" s="0" t="n">
        <v>15.07</v>
      </c>
      <c r="C1883" s="0" t="n">
        <v>16.450001</v>
      </c>
      <c r="D1883" s="0" t="n">
        <v>14.87</v>
      </c>
      <c r="E1883" s="0" t="n">
        <v>16.4</v>
      </c>
      <c r="F1883" s="0" t="n">
        <v>16.4</v>
      </c>
      <c r="G1883" s="0" t="n">
        <v>43942500</v>
      </c>
    </row>
    <row r="1884" customFormat="false" ht="12.8" hidden="false" customHeight="false" outlineLevel="0" collapsed="false">
      <c r="A1884" s="30" t="s">
        <v>2028</v>
      </c>
      <c r="B1884" s="0" t="n">
        <v>16.389999</v>
      </c>
      <c r="C1884" s="0" t="n">
        <v>16.629999</v>
      </c>
      <c r="D1884" s="0" t="n">
        <v>15.5</v>
      </c>
      <c r="E1884" s="0" t="n">
        <v>15.6</v>
      </c>
      <c r="F1884" s="0" t="n">
        <v>15.6</v>
      </c>
      <c r="G1884" s="0" t="n">
        <v>34578500</v>
      </c>
    </row>
    <row r="1885" customFormat="false" ht="12.8" hidden="false" customHeight="false" outlineLevel="0" collapsed="false">
      <c r="A1885" s="30" t="s">
        <v>2029</v>
      </c>
      <c r="B1885" s="0" t="n">
        <v>15.22</v>
      </c>
      <c r="C1885" s="0" t="n">
        <v>15.54</v>
      </c>
      <c r="D1885" s="0" t="n">
        <v>14.85</v>
      </c>
      <c r="E1885" s="0" t="n">
        <v>15.33</v>
      </c>
      <c r="F1885" s="0" t="n">
        <v>15.33</v>
      </c>
      <c r="G1885" s="0" t="n">
        <v>29311400</v>
      </c>
    </row>
    <row r="1886" customFormat="false" ht="12.8" hidden="false" customHeight="false" outlineLevel="0" collapsed="false">
      <c r="A1886" s="30" t="s">
        <v>2030</v>
      </c>
      <c r="B1886" s="0" t="n">
        <v>16.33</v>
      </c>
      <c r="C1886" s="0" t="n">
        <v>18.68</v>
      </c>
      <c r="D1886" s="0" t="n">
        <v>16.24</v>
      </c>
      <c r="E1886" s="0" t="n">
        <v>18.5</v>
      </c>
      <c r="F1886" s="0" t="n">
        <v>18.5</v>
      </c>
      <c r="G1886" s="0" t="n">
        <v>86360500</v>
      </c>
    </row>
    <row r="1887" customFormat="false" ht="12.8" hidden="false" customHeight="false" outlineLevel="0" collapsed="false">
      <c r="A1887" s="30" t="s">
        <v>2031</v>
      </c>
      <c r="B1887" s="0" t="n">
        <v>16.58</v>
      </c>
      <c r="C1887" s="0" t="n">
        <v>17.1</v>
      </c>
      <c r="D1887" s="0" t="n">
        <v>15.6</v>
      </c>
      <c r="E1887" s="0" t="n">
        <v>15.61</v>
      </c>
      <c r="F1887" s="0" t="n">
        <v>15.61</v>
      </c>
      <c r="G1887" s="0" t="n">
        <v>76351200</v>
      </c>
    </row>
    <row r="1888" customFormat="false" ht="12.8" hidden="false" customHeight="false" outlineLevel="0" collapsed="false">
      <c r="A1888" s="30" t="s">
        <v>2032</v>
      </c>
      <c r="B1888" s="0" t="n">
        <v>15.34</v>
      </c>
      <c r="C1888" s="0" t="n">
        <v>15.68</v>
      </c>
      <c r="D1888" s="0" t="n">
        <v>15.01</v>
      </c>
      <c r="E1888" s="0" t="n">
        <v>15.27</v>
      </c>
      <c r="F1888" s="0" t="n">
        <v>15.27</v>
      </c>
      <c r="G1888" s="0" t="n">
        <v>74412700</v>
      </c>
    </row>
    <row r="1889" customFormat="false" ht="12.8" hidden="false" customHeight="false" outlineLevel="0" collapsed="false">
      <c r="A1889" s="30" t="s">
        <v>2033</v>
      </c>
      <c r="B1889" s="0" t="n">
        <v>15.51</v>
      </c>
      <c r="C1889" s="0" t="n">
        <v>15.95</v>
      </c>
      <c r="D1889" s="0" t="n">
        <v>14.82</v>
      </c>
      <c r="E1889" s="0" t="n">
        <v>14.89</v>
      </c>
      <c r="F1889" s="0" t="n">
        <v>14.89</v>
      </c>
      <c r="G1889" s="0" t="n">
        <v>50349000</v>
      </c>
    </row>
    <row r="1890" customFormat="false" ht="12.8" hidden="false" customHeight="false" outlineLevel="0" collapsed="false">
      <c r="A1890" s="30" t="s">
        <v>2034</v>
      </c>
      <c r="B1890" s="0" t="n">
        <v>15.11</v>
      </c>
      <c r="C1890" s="0" t="n">
        <v>15.31</v>
      </c>
      <c r="D1890" s="0" t="n">
        <v>14.68</v>
      </c>
      <c r="E1890" s="0" t="n">
        <v>14.98</v>
      </c>
      <c r="F1890" s="0" t="n">
        <v>14.98</v>
      </c>
      <c r="G1890" s="0" t="n">
        <v>50576500</v>
      </c>
    </row>
    <row r="1891" customFormat="false" ht="12.8" hidden="false" customHeight="false" outlineLevel="0" collapsed="false">
      <c r="A1891" s="30" t="s">
        <v>2035</v>
      </c>
      <c r="B1891" s="0" t="n">
        <v>14.85</v>
      </c>
      <c r="C1891" s="0" t="n">
        <v>15.11</v>
      </c>
      <c r="D1891" s="0" t="n">
        <v>14.58</v>
      </c>
      <c r="E1891" s="0" t="n">
        <v>14.66</v>
      </c>
      <c r="F1891" s="0" t="n">
        <v>14.66</v>
      </c>
      <c r="G1891" s="0" t="n">
        <v>28875400</v>
      </c>
    </row>
    <row r="1892" customFormat="false" ht="12.8" hidden="false" customHeight="false" outlineLevel="0" collapsed="false">
      <c r="A1892" s="30" t="s">
        <v>2036</v>
      </c>
      <c r="B1892" s="0" t="n">
        <v>14.57</v>
      </c>
      <c r="C1892" s="0" t="n">
        <v>14.86</v>
      </c>
      <c r="D1892" s="0" t="n">
        <v>13.96</v>
      </c>
      <c r="E1892" s="0" t="n">
        <v>14.41</v>
      </c>
      <c r="F1892" s="0" t="n">
        <v>14.41</v>
      </c>
      <c r="G1892" s="0" t="n">
        <v>43441500</v>
      </c>
    </row>
    <row r="1893" customFormat="false" ht="12.8" hidden="false" customHeight="false" outlineLevel="0" collapsed="false">
      <c r="A1893" s="30" t="s">
        <v>2037</v>
      </c>
      <c r="B1893" s="0" t="n">
        <v>14.22</v>
      </c>
      <c r="C1893" s="0" t="n">
        <v>14.68</v>
      </c>
      <c r="D1893" s="0" t="n">
        <v>14.07</v>
      </c>
      <c r="E1893" s="0" t="n">
        <v>14.38</v>
      </c>
      <c r="F1893" s="0" t="n">
        <v>14.38</v>
      </c>
      <c r="G1893" s="0" t="n">
        <v>25494200</v>
      </c>
    </row>
    <row r="1894" customFormat="false" ht="12.8" hidden="false" customHeight="false" outlineLevel="0" collapsed="false">
      <c r="A1894" s="30" t="s">
        <v>2038</v>
      </c>
      <c r="B1894" s="0" t="n">
        <v>14.28</v>
      </c>
      <c r="C1894" s="0" t="n">
        <v>14.3</v>
      </c>
      <c r="D1894" s="0" t="n">
        <v>13.26</v>
      </c>
      <c r="E1894" s="0" t="n">
        <v>13.38</v>
      </c>
      <c r="F1894" s="0" t="n">
        <v>13.38</v>
      </c>
      <c r="G1894" s="0" t="n">
        <v>33689900</v>
      </c>
    </row>
    <row r="1895" customFormat="false" ht="12.8" hidden="false" customHeight="false" outlineLevel="0" collapsed="false">
      <c r="A1895" s="30" t="s">
        <v>2039</v>
      </c>
      <c r="B1895" s="0" t="n">
        <v>13.34</v>
      </c>
      <c r="C1895" s="0" t="n">
        <v>14.52</v>
      </c>
      <c r="D1895" s="0" t="n">
        <v>13.32</v>
      </c>
      <c r="E1895" s="0" t="n">
        <v>14.22</v>
      </c>
      <c r="F1895" s="0" t="n">
        <v>14.22</v>
      </c>
      <c r="G1895" s="0" t="n">
        <v>43793700</v>
      </c>
    </row>
    <row r="1896" customFormat="false" ht="12.8" hidden="false" customHeight="false" outlineLevel="0" collapsed="false">
      <c r="A1896" s="30" t="s">
        <v>2040</v>
      </c>
      <c r="B1896" s="0" t="n">
        <v>14.22</v>
      </c>
      <c r="C1896" s="0" t="n">
        <v>14.49</v>
      </c>
      <c r="D1896" s="0" t="n">
        <v>13.81</v>
      </c>
      <c r="E1896" s="0" t="n">
        <v>14.34</v>
      </c>
      <c r="F1896" s="0" t="n">
        <v>14.34</v>
      </c>
      <c r="G1896" s="0" t="n">
        <v>27760900</v>
      </c>
    </row>
    <row r="1897" customFormat="false" ht="12.8" hidden="false" customHeight="false" outlineLevel="0" collapsed="false">
      <c r="A1897" s="30" t="s">
        <v>2041</v>
      </c>
      <c r="B1897" s="0" t="n">
        <v>13.97</v>
      </c>
      <c r="C1897" s="0" t="n">
        <v>14.32</v>
      </c>
      <c r="D1897" s="0" t="n">
        <v>13.78</v>
      </c>
      <c r="E1897" s="0" t="n">
        <v>14.17</v>
      </c>
      <c r="F1897" s="0" t="n">
        <v>14.17</v>
      </c>
      <c r="G1897" s="0" t="n">
        <v>24503400</v>
      </c>
    </row>
    <row r="1898" customFormat="false" ht="12.8" hidden="false" customHeight="false" outlineLevel="0" collapsed="false">
      <c r="A1898" s="30" t="s">
        <v>2042</v>
      </c>
      <c r="B1898" s="0" t="n">
        <v>13.99</v>
      </c>
      <c r="C1898" s="0" t="n">
        <v>14.1</v>
      </c>
      <c r="D1898" s="0" t="n">
        <v>13.46</v>
      </c>
      <c r="E1898" s="0" t="n">
        <v>13.64</v>
      </c>
      <c r="F1898" s="0" t="n">
        <v>13.64</v>
      </c>
      <c r="G1898" s="0" t="n">
        <v>28346300</v>
      </c>
    </row>
    <row r="1899" customFormat="false" ht="12.8" hidden="false" customHeight="false" outlineLevel="0" collapsed="false">
      <c r="A1899" s="30" t="s">
        <v>2043</v>
      </c>
      <c r="B1899" s="0" t="n">
        <v>13.31</v>
      </c>
      <c r="C1899" s="0" t="n">
        <v>13.38</v>
      </c>
      <c r="D1899" s="0" t="n">
        <v>12.56</v>
      </c>
      <c r="E1899" s="0" t="n">
        <v>13.06</v>
      </c>
      <c r="F1899" s="0" t="n">
        <v>13.06</v>
      </c>
      <c r="G1899" s="0" t="n">
        <v>40525300</v>
      </c>
    </row>
    <row r="1900" customFormat="false" ht="12.8" hidden="false" customHeight="false" outlineLevel="0" collapsed="false">
      <c r="A1900" s="30" t="s">
        <v>2044</v>
      </c>
      <c r="B1900" s="0" t="n">
        <v>13.04</v>
      </c>
      <c r="C1900" s="0" t="n">
        <v>13.91</v>
      </c>
      <c r="D1900" s="0" t="n">
        <v>13.01</v>
      </c>
      <c r="E1900" s="0" t="n">
        <v>13.56</v>
      </c>
      <c r="F1900" s="0" t="n">
        <v>13.56</v>
      </c>
      <c r="G1900" s="0" t="n">
        <v>28813100</v>
      </c>
    </row>
    <row r="1901" customFormat="false" ht="12.8" hidden="false" customHeight="false" outlineLevel="0" collapsed="false">
      <c r="A1901" s="30" t="s">
        <v>2045</v>
      </c>
      <c r="B1901" s="0" t="n">
        <v>13.97</v>
      </c>
      <c r="C1901" s="0" t="n">
        <v>14.2</v>
      </c>
      <c r="D1901" s="0" t="n">
        <v>13.43</v>
      </c>
      <c r="E1901" s="0" t="n">
        <v>13.72</v>
      </c>
      <c r="F1901" s="0" t="n">
        <v>13.72</v>
      </c>
      <c r="G1901" s="0" t="n">
        <v>33478900</v>
      </c>
    </row>
    <row r="1902" customFormat="false" ht="12.8" hidden="false" customHeight="false" outlineLevel="0" collapsed="false">
      <c r="A1902" s="30" t="s">
        <v>2046</v>
      </c>
      <c r="B1902" s="0" t="n">
        <v>13.34</v>
      </c>
      <c r="C1902" s="0" t="n">
        <v>14.42</v>
      </c>
      <c r="D1902" s="0" t="n">
        <v>13.27</v>
      </c>
      <c r="E1902" s="0" t="n">
        <v>14.24</v>
      </c>
      <c r="F1902" s="0" t="n">
        <v>14.24</v>
      </c>
      <c r="G1902" s="0" t="n">
        <v>39913200</v>
      </c>
    </row>
    <row r="1903" customFormat="false" ht="12.8" hidden="false" customHeight="false" outlineLevel="0" collapsed="false">
      <c r="A1903" s="30" t="s">
        <v>2047</v>
      </c>
      <c r="B1903" s="0" t="n">
        <v>14.09</v>
      </c>
      <c r="C1903" s="0" t="n">
        <v>14.18</v>
      </c>
      <c r="D1903" s="0" t="n">
        <v>13.47</v>
      </c>
      <c r="E1903" s="0" t="n">
        <v>13.99</v>
      </c>
      <c r="F1903" s="0" t="n">
        <v>13.99</v>
      </c>
      <c r="G1903" s="0" t="n">
        <v>31073500</v>
      </c>
    </row>
    <row r="1904" customFormat="false" ht="12.8" hidden="false" customHeight="false" outlineLevel="0" collapsed="false">
      <c r="A1904" s="30" t="s">
        <v>2048</v>
      </c>
      <c r="B1904" s="0" t="n">
        <v>13.99</v>
      </c>
      <c r="C1904" s="0" t="n">
        <v>15.38</v>
      </c>
      <c r="D1904" s="0" t="n">
        <v>13.98</v>
      </c>
      <c r="E1904" s="0" t="n">
        <v>15.13</v>
      </c>
      <c r="F1904" s="0" t="n">
        <v>15.13</v>
      </c>
      <c r="G1904" s="0" t="n">
        <v>44266500</v>
      </c>
    </row>
    <row r="1905" customFormat="false" ht="12.8" hidden="false" customHeight="false" outlineLevel="0" collapsed="false">
      <c r="A1905" s="30" t="s">
        <v>2049</v>
      </c>
      <c r="B1905" s="0" t="n">
        <v>16.469999</v>
      </c>
      <c r="C1905" s="0" t="n">
        <v>16.58</v>
      </c>
      <c r="D1905" s="0" t="n">
        <v>15.55</v>
      </c>
      <c r="E1905" s="0" t="n">
        <v>15.64</v>
      </c>
      <c r="F1905" s="0" t="n">
        <v>15.64</v>
      </c>
      <c r="G1905" s="0" t="n">
        <v>54538400</v>
      </c>
    </row>
    <row r="1906" customFormat="false" ht="12.8" hidden="false" customHeight="false" outlineLevel="0" collapsed="false">
      <c r="A1906" s="30" t="s">
        <v>2050</v>
      </c>
      <c r="B1906" s="0" t="n">
        <v>16.110001</v>
      </c>
      <c r="C1906" s="0" t="n">
        <v>16.190001</v>
      </c>
      <c r="D1906" s="0" t="n">
        <v>14.72</v>
      </c>
      <c r="E1906" s="0" t="n">
        <v>15.23</v>
      </c>
      <c r="F1906" s="0" t="n">
        <v>15.23</v>
      </c>
      <c r="G1906" s="0" t="n">
        <v>36454400</v>
      </c>
    </row>
    <row r="1907" customFormat="false" ht="12.8" hidden="false" customHeight="false" outlineLevel="0" collapsed="false">
      <c r="A1907" s="30" t="s">
        <v>2051</v>
      </c>
      <c r="B1907" s="0" t="n">
        <v>14.95</v>
      </c>
      <c r="C1907" s="0" t="n">
        <v>15.91</v>
      </c>
      <c r="D1907" s="0" t="n">
        <v>14.93</v>
      </c>
      <c r="E1907" s="0" t="n">
        <v>15.34</v>
      </c>
      <c r="F1907" s="0" t="n">
        <v>15.34</v>
      </c>
      <c r="G1907" s="0" t="n">
        <v>24496700</v>
      </c>
    </row>
    <row r="1908" customFormat="false" ht="12.8" hidden="false" customHeight="false" outlineLevel="0" collapsed="false">
      <c r="A1908" s="30" t="s">
        <v>2052</v>
      </c>
      <c r="B1908" s="0" t="n">
        <v>15.1</v>
      </c>
      <c r="C1908" s="0" t="n">
        <v>15.89</v>
      </c>
      <c r="D1908" s="0" t="n">
        <v>14.91</v>
      </c>
      <c r="E1908" s="0" t="n">
        <v>15.75</v>
      </c>
      <c r="F1908" s="0" t="n">
        <v>15.75</v>
      </c>
      <c r="G1908" s="0" t="n">
        <v>24861700</v>
      </c>
    </row>
    <row r="1909" customFormat="false" ht="12.8" hidden="false" customHeight="false" outlineLevel="0" collapsed="false">
      <c r="A1909" s="30" t="s">
        <v>2053</v>
      </c>
      <c r="B1909" s="0" t="n">
        <v>15.85</v>
      </c>
      <c r="C1909" s="0" t="n">
        <v>15.86</v>
      </c>
      <c r="D1909" s="0" t="n">
        <v>15.04</v>
      </c>
      <c r="E1909" s="0" t="n">
        <v>15.39</v>
      </c>
      <c r="F1909" s="0" t="n">
        <v>15.39</v>
      </c>
      <c r="G1909" s="0" t="n">
        <v>20503000</v>
      </c>
    </row>
    <row r="1910" customFormat="false" ht="12.8" hidden="false" customHeight="false" outlineLevel="0" collapsed="false">
      <c r="A1910" s="30" t="s">
        <v>2054</v>
      </c>
      <c r="B1910" s="0" t="n">
        <v>15.39</v>
      </c>
      <c r="C1910" s="0" t="n">
        <v>15.54</v>
      </c>
      <c r="D1910" s="0" t="n">
        <v>15.05</v>
      </c>
      <c r="E1910" s="0" t="n">
        <v>15.2</v>
      </c>
      <c r="F1910" s="0" t="n">
        <v>15.2</v>
      </c>
      <c r="G1910" s="0" t="n">
        <v>14170900</v>
      </c>
    </row>
    <row r="1911" customFormat="false" ht="12.8" hidden="false" customHeight="false" outlineLevel="0" collapsed="false">
      <c r="A1911" s="30" t="s">
        <v>2055</v>
      </c>
      <c r="B1911" s="0" t="n">
        <v>15.21</v>
      </c>
      <c r="C1911" s="0" t="n">
        <v>16.370001</v>
      </c>
      <c r="D1911" s="0" t="n">
        <v>15.06</v>
      </c>
      <c r="E1911" s="0" t="n">
        <v>15.68</v>
      </c>
      <c r="F1911" s="0" t="n">
        <v>15.68</v>
      </c>
      <c r="G1911" s="0" t="n">
        <v>30456700</v>
      </c>
    </row>
    <row r="1912" customFormat="false" ht="12.8" hidden="false" customHeight="false" outlineLevel="0" collapsed="false">
      <c r="A1912" s="30" t="s">
        <v>2056</v>
      </c>
      <c r="B1912" s="0" t="n">
        <v>15.41</v>
      </c>
      <c r="C1912" s="0" t="n">
        <v>15.7</v>
      </c>
      <c r="D1912" s="0" t="n">
        <v>15.09</v>
      </c>
      <c r="E1912" s="0" t="n">
        <v>15.58</v>
      </c>
      <c r="F1912" s="0" t="n">
        <v>15.58</v>
      </c>
      <c r="G1912" s="0" t="n">
        <v>17282200</v>
      </c>
    </row>
    <row r="1913" customFormat="false" ht="12.8" hidden="false" customHeight="false" outlineLevel="0" collapsed="false">
      <c r="A1913" s="30" t="s">
        <v>2057</v>
      </c>
      <c r="B1913" s="0" t="n">
        <v>15.5</v>
      </c>
      <c r="C1913" s="0" t="n">
        <v>15.87</v>
      </c>
      <c r="D1913" s="0" t="n">
        <v>15.45</v>
      </c>
      <c r="E1913" s="0" t="n">
        <v>15.56</v>
      </c>
      <c r="F1913" s="0" t="n">
        <v>15.56</v>
      </c>
      <c r="G1913" s="0" t="n">
        <v>15940000</v>
      </c>
    </row>
    <row r="1914" customFormat="false" ht="12.8" hidden="false" customHeight="false" outlineLevel="0" collapsed="false">
      <c r="A1914" s="30" t="s">
        <v>2058</v>
      </c>
      <c r="B1914" s="0" t="n">
        <v>15.94</v>
      </c>
      <c r="C1914" s="0" t="n">
        <v>17.209999</v>
      </c>
      <c r="D1914" s="0" t="n">
        <v>15.41</v>
      </c>
      <c r="E1914" s="0" t="n">
        <v>16.74</v>
      </c>
      <c r="F1914" s="0" t="n">
        <v>16.74</v>
      </c>
      <c r="G1914" s="0" t="n">
        <v>48402000</v>
      </c>
    </row>
    <row r="1915" customFormat="false" ht="12.8" hidden="false" customHeight="false" outlineLevel="0" collapsed="false">
      <c r="A1915" s="30" t="s">
        <v>2059</v>
      </c>
      <c r="B1915" s="0" t="n">
        <v>16.84</v>
      </c>
      <c r="C1915" s="0" t="n">
        <v>17.1</v>
      </c>
      <c r="D1915" s="0" t="n">
        <v>16.190001</v>
      </c>
      <c r="E1915" s="0" t="n">
        <v>16.75</v>
      </c>
      <c r="F1915" s="0" t="n">
        <v>16.75</v>
      </c>
      <c r="G1915" s="0" t="n">
        <v>26657600</v>
      </c>
    </row>
    <row r="1916" customFormat="false" ht="12.8" hidden="false" customHeight="false" outlineLevel="0" collapsed="false">
      <c r="A1916" s="30" t="s">
        <v>2060</v>
      </c>
      <c r="B1916" s="0" t="n">
        <v>16.57</v>
      </c>
      <c r="C1916" s="0" t="n">
        <v>16.639999</v>
      </c>
      <c r="D1916" s="0" t="n">
        <v>15.45</v>
      </c>
      <c r="E1916" s="0" t="n">
        <v>15.72</v>
      </c>
      <c r="F1916" s="0" t="n">
        <v>15.72</v>
      </c>
      <c r="G1916" s="0" t="n">
        <v>35788000</v>
      </c>
    </row>
    <row r="1917" customFormat="false" ht="12.8" hidden="false" customHeight="false" outlineLevel="0" collapsed="false">
      <c r="A1917" s="30" t="s">
        <v>2061</v>
      </c>
      <c r="B1917" s="0" t="n">
        <v>16.219999</v>
      </c>
      <c r="C1917" s="0" t="n">
        <v>17.299999</v>
      </c>
      <c r="D1917" s="0" t="n">
        <v>16.139999</v>
      </c>
      <c r="E1917" s="0" t="n">
        <v>16.65</v>
      </c>
      <c r="F1917" s="0" t="n">
        <v>16.65</v>
      </c>
      <c r="G1917" s="0" t="n">
        <v>45413800</v>
      </c>
    </row>
    <row r="1918" customFormat="false" ht="12.8" hidden="false" customHeight="false" outlineLevel="0" collapsed="false">
      <c r="A1918" s="30" t="s">
        <v>2062</v>
      </c>
      <c r="B1918" s="0" t="n">
        <v>17.16</v>
      </c>
      <c r="C1918" s="0" t="n">
        <v>17.780001</v>
      </c>
      <c r="D1918" s="0" t="n">
        <v>16.860001</v>
      </c>
      <c r="E1918" s="0" t="n">
        <v>17.690001</v>
      </c>
      <c r="F1918" s="0" t="n">
        <v>17.690001</v>
      </c>
      <c r="G1918" s="0" t="n">
        <v>43052900</v>
      </c>
    </row>
    <row r="1919" customFormat="false" ht="12.8" hidden="false" customHeight="false" outlineLevel="0" collapsed="false">
      <c r="A1919" s="30" t="s">
        <v>2063</v>
      </c>
      <c r="B1919" s="0" t="n">
        <v>17.67</v>
      </c>
      <c r="C1919" s="0" t="n">
        <v>17.84</v>
      </c>
      <c r="D1919" s="0" t="n">
        <v>17.07</v>
      </c>
      <c r="E1919" s="0" t="n">
        <v>17.110001</v>
      </c>
      <c r="F1919" s="0" t="n">
        <v>17.110001</v>
      </c>
      <c r="G1919" s="0" t="n">
        <v>28361300</v>
      </c>
    </row>
    <row r="1920" customFormat="false" ht="12.8" hidden="false" customHeight="false" outlineLevel="0" collapsed="false">
      <c r="A1920" s="30" t="s">
        <v>2064</v>
      </c>
      <c r="B1920" s="0" t="n">
        <v>16.75</v>
      </c>
      <c r="C1920" s="0" t="n">
        <v>17.27</v>
      </c>
      <c r="D1920" s="0" t="n">
        <v>16.440001</v>
      </c>
      <c r="E1920" s="0" t="n">
        <v>16.940001</v>
      </c>
      <c r="F1920" s="0" t="n">
        <v>16.940001</v>
      </c>
      <c r="G1920" s="0" t="n">
        <v>20325500</v>
      </c>
    </row>
    <row r="1921" customFormat="false" ht="12.8" hidden="false" customHeight="false" outlineLevel="0" collapsed="false">
      <c r="A1921" s="30" t="s">
        <v>2065</v>
      </c>
      <c r="B1921" s="0" t="n">
        <v>16.93</v>
      </c>
      <c r="C1921" s="0" t="n">
        <v>17.09</v>
      </c>
      <c r="D1921" s="0" t="n">
        <v>16.379999</v>
      </c>
      <c r="E1921" s="0" t="n">
        <v>16.99</v>
      </c>
      <c r="F1921" s="0" t="n">
        <v>16.99</v>
      </c>
      <c r="G1921" s="0" t="n">
        <v>19333600</v>
      </c>
    </row>
    <row r="1922" customFormat="false" ht="12.8" hidden="false" customHeight="false" outlineLevel="0" collapsed="false">
      <c r="A1922" s="30" t="s">
        <v>2066</v>
      </c>
      <c r="B1922" s="0" t="n">
        <v>17.66</v>
      </c>
      <c r="C1922" s="0" t="n">
        <v>19.200001</v>
      </c>
      <c r="D1922" s="0" t="n">
        <v>17.299999</v>
      </c>
      <c r="E1922" s="0" t="n">
        <v>17.629999</v>
      </c>
      <c r="F1922" s="0" t="n">
        <v>17.629999</v>
      </c>
      <c r="G1922" s="0" t="n">
        <v>57080500</v>
      </c>
    </row>
    <row r="1923" customFormat="false" ht="12.8" hidden="false" customHeight="false" outlineLevel="0" collapsed="false">
      <c r="A1923" s="30" t="s">
        <v>2067</v>
      </c>
      <c r="B1923" s="0" t="n">
        <v>18.27</v>
      </c>
      <c r="C1923" s="0" t="n">
        <v>18.610001</v>
      </c>
      <c r="D1923" s="0" t="n">
        <v>17.49</v>
      </c>
      <c r="E1923" s="0" t="n">
        <v>18.42</v>
      </c>
      <c r="F1923" s="0" t="n">
        <v>18.42</v>
      </c>
      <c r="G1923" s="0" t="n">
        <v>45101900</v>
      </c>
    </row>
    <row r="1924" customFormat="false" ht="12.8" hidden="false" customHeight="false" outlineLevel="0" collapsed="false">
      <c r="A1924" s="30" t="s">
        <v>2068</v>
      </c>
      <c r="B1924" s="0" t="n">
        <v>18.02</v>
      </c>
      <c r="C1924" s="0" t="n">
        <v>18.85</v>
      </c>
      <c r="D1924" s="0" t="n">
        <v>17.99</v>
      </c>
      <c r="E1924" s="0" t="n">
        <v>18.530001</v>
      </c>
      <c r="F1924" s="0" t="n">
        <v>18.530001</v>
      </c>
      <c r="G1924" s="0" t="n">
        <v>30798300</v>
      </c>
    </row>
    <row r="1925" customFormat="false" ht="12.8" hidden="false" customHeight="false" outlineLevel="0" collapsed="false">
      <c r="A1925" s="30" t="s">
        <v>2069</v>
      </c>
      <c r="B1925" s="0" t="n">
        <v>18.299999</v>
      </c>
      <c r="C1925" s="0" t="n">
        <v>18.48</v>
      </c>
      <c r="D1925" s="0" t="n">
        <v>17.48</v>
      </c>
      <c r="E1925" s="0" t="n">
        <v>17.93</v>
      </c>
      <c r="F1925" s="0" t="n">
        <v>17.93</v>
      </c>
      <c r="G1925" s="0" t="n">
        <v>23650100</v>
      </c>
    </row>
    <row r="1926" customFormat="false" ht="12.8" hidden="false" customHeight="false" outlineLevel="0" collapsed="false">
      <c r="A1926" s="30" t="s">
        <v>2070</v>
      </c>
      <c r="B1926" s="0" t="n">
        <v>18.049999</v>
      </c>
      <c r="C1926" s="0" t="n">
        <v>19.16</v>
      </c>
      <c r="D1926" s="0" t="n">
        <v>17.92</v>
      </c>
      <c r="E1926" s="0" t="n">
        <v>17.93</v>
      </c>
      <c r="F1926" s="0" t="n">
        <v>17.93</v>
      </c>
      <c r="G1926" s="0" t="n">
        <v>32735800</v>
      </c>
    </row>
    <row r="1927" customFormat="false" ht="12.8" hidden="false" customHeight="false" outlineLevel="0" collapsed="false">
      <c r="A1927" s="30" t="s">
        <v>2071</v>
      </c>
      <c r="B1927" s="0" t="n">
        <v>18.120001</v>
      </c>
      <c r="C1927" s="0" t="n">
        <v>18.120001</v>
      </c>
      <c r="D1927" s="0" t="n">
        <v>17.18</v>
      </c>
      <c r="E1927" s="0" t="n">
        <v>17.51</v>
      </c>
      <c r="F1927" s="0" t="n">
        <v>17.51</v>
      </c>
      <c r="G1927" s="0" t="n">
        <v>21562200</v>
      </c>
    </row>
    <row r="1928" customFormat="false" ht="12.8" hidden="false" customHeight="false" outlineLevel="0" collapsed="false">
      <c r="A1928" s="30" t="s">
        <v>2072</v>
      </c>
      <c r="B1928" s="0" t="n">
        <v>17.82</v>
      </c>
      <c r="C1928" s="0" t="n">
        <v>17.969999</v>
      </c>
      <c r="D1928" s="0" t="n">
        <v>17.42</v>
      </c>
      <c r="E1928" s="0" t="n">
        <v>17.790001</v>
      </c>
      <c r="F1928" s="0" t="n">
        <v>17.790001</v>
      </c>
      <c r="G1928" s="0" t="n">
        <v>18679800</v>
      </c>
    </row>
    <row r="1929" customFormat="false" ht="12.8" hidden="false" customHeight="false" outlineLevel="0" collapsed="false">
      <c r="A1929" s="30" t="s">
        <v>2073</v>
      </c>
      <c r="B1929" s="0" t="n">
        <v>17.77</v>
      </c>
      <c r="C1929" s="0" t="n">
        <v>17.84</v>
      </c>
      <c r="D1929" s="0" t="n">
        <v>16.780001</v>
      </c>
      <c r="E1929" s="0" t="n">
        <v>16.969999</v>
      </c>
      <c r="F1929" s="0" t="n">
        <v>16.969999</v>
      </c>
      <c r="G1929" s="0" t="n">
        <v>30618100</v>
      </c>
    </row>
    <row r="1930" customFormat="false" ht="12.8" hidden="false" customHeight="false" outlineLevel="0" collapsed="false">
      <c r="A1930" s="30" t="s">
        <v>2074</v>
      </c>
      <c r="B1930" s="0" t="n">
        <v>17.110001</v>
      </c>
      <c r="C1930" s="0" t="n">
        <v>17.860001</v>
      </c>
      <c r="D1930" s="0" t="n">
        <v>16.719999</v>
      </c>
      <c r="E1930" s="0" t="n">
        <v>17.5</v>
      </c>
      <c r="F1930" s="0" t="n">
        <v>17.5</v>
      </c>
      <c r="G1930" s="0" t="n">
        <v>26509600</v>
      </c>
    </row>
    <row r="1931" customFormat="false" ht="12.8" hidden="false" customHeight="false" outlineLevel="0" collapsed="false">
      <c r="A1931" s="30" t="s">
        <v>2075</v>
      </c>
      <c r="B1931" s="0" t="n">
        <v>16.98</v>
      </c>
      <c r="C1931" s="0" t="n">
        <v>17.559999</v>
      </c>
      <c r="D1931" s="0" t="n">
        <v>16.709999</v>
      </c>
      <c r="E1931" s="0" t="n">
        <v>17.26</v>
      </c>
      <c r="F1931" s="0" t="n">
        <v>17.26</v>
      </c>
      <c r="G1931" s="0" t="n">
        <v>21691000</v>
      </c>
    </row>
    <row r="1932" customFormat="false" ht="12.8" hidden="false" customHeight="false" outlineLevel="0" collapsed="false">
      <c r="A1932" s="30" t="s">
        <v>2076</v>
      </c>
      <c r="B1932" s="0" t="n">
        <v>17.01</v>
      </c>
      <c r="C1932" s="0" t="n">
        <v>17.299999</v>
      </c>
      <c r="D1932" s="0" t="n">
        <v>15.95</v>
      </c>
      <c r="E1932" s="0" t="n">
        <v>16.25</v>
      </c>
      <c r="F1932" s="0" t="n">
        <v>16.25</v>
      </c>
      <c r="G1932" s="0" t="n">
        <v>34292600</v>
      </c>
    </row>
    <row r="1933" customFormat="false" ht="12.8" hidden="false" customHeight="false" outlineLevel="0" collapsed="false">
      <c r="A1933" s="30" t="s">
        <v>2077</v>
      </c>
      <c r="B1933" s="0" t="n">
        <v>15.46</v>
      </c>
      <c r="C1933" s="0" t="n">
        <v>15.72</v>
      </c>
      <c r="D1933" s="0" t="n">
        <v>14.73</v>
      </c>
      <c r="E1933" s="0" t="n">
        <v>14.99</v>
      </c>
      <c r="F1933" s="0" t="n">
        <v>14.99</v>
      </c>
      <c r="G1933" s="0" t="n">
        <v>32507000</v>
      </c>
    </row>
    <row r="1934" customFormat="false" ht="12.8" hidden="false" customHeight="false" outlineLevel="0" collapsed="false">
      <c r="A1934" s="30" t="s">
        <v>2078</v>
      </c>
      <c r="B1934" s="0" t="n">
        <v>15.05</v>
      </c>
      <c r="C1934" s="0" t="n">
        <v>15.59</v>
      </c>
      <c r="D1934" s="0" t="n">
        <v>14.92</v>
      </c>
      <c r="E1934" s="0" t="n">
        <v>15.33</v>
      </c>
      <c r="F1934" s="0" t="n">
        <v>15.33</v>
      </c>
      <c r="G1934" s="0" t="n">
        <v>21506800</v>
      </c>
    </row>
    <row r="1935" customFormat="false" ht="12.8" hidden="false" customHeight="false" outlineLevel="0" collapsed="false">
      <c r="A1935" s="30" t="s">
        <v>2079</v>
      </c>
      <c r="B1935" s="0" t="n">
        <v>15.5</v>
      </c>
      <c r="C1935" s="0" t="n">
        <v>16.17</v>
      </c>
      <c r="D1935" s="0" t="n">
        <v>15.13</v>
      </c>
      <c r="E1935" s="0" t="n">
        <v>15.17</v>
      </c>
      <c r="F1935" s="0" t="n">
        <v>15.17</v>
      </c>
      <c r="G1935" s="0" t="n">
        <v>21249100</v>
      </c>
    </row>
    <row r="1936" customFormat="false" ht="12.8" hidden="false" customHeight="false" outlineLevel="0" collapsed="false">
      <c r="A1936" s="30" t="s">
        <v>2080</v>
      </c>
      <c r="B1936" s="0" t="n">
        <v>14.95</v>
      </c>
      <c r="C1936" s="0" t="n">
        <v>15</v>
      </c>
      <c r="D1936" s="0" t="n">
        <v>14.15</v>
      </c>
      <c r="E1936" s="0" t="n">
        <v>14.63</v>
      </c>
      <c r="F1936" s="0" t="n">
        <v>14.63</v>
      </c>
      <c r="G1936" s="0" t="n">
        <v>23348900</v>
      </c>
    </row>
    <row r="1937" customFormat="false" ht="12.8" hidden="false" customHeight="false" outlineLevel="0" collapsed="false">
      <c r="A1937" s="30" t="s">
        <v>2081</v>
      </c>
      <c r="B1937" s="0" t="n">
        <v>15.82</v>
      </c>
      <c r="C1937" s="0" t="n">
        <v>16.639999</v>
      </c>
      <c r="D1937" s="0" t="n">
        <v>15.57</v>
      </c>
      <c r="E1937" s="0" t="n">
        <v>16.629999</v>
      </c>
      <c r="F1937" s="0" t="n">
        <v>16.629999</v>
      </c>
      <c r="G1937" s="0" t="n">
        <v>48616000</v>
      </c>
    </row>
    <row r="1938" customFormat="false" ht="12.8" hidden="false" customHeight="false" outlineLevel="0" collapsed="false">
      <c r="A1938" s="30" t="s">
        <v>2082</v>
      </c>
      <c r="B1938" s="0" t="n">
        <v>16.92</v>
      </c>
      <c r="C1938" s="0" t="n">
        <v>16.950001</v>
      </c>
      <c r="D1938" s="0" t="n">
        <v>16.01</v>
      </c>
      <c r="E1938" s="0" t="n">
        <v>16.68</v>
      </c>
      <c r="F1938" s="0" t="n">
        <v>16.68</v>
      </c>
      <c r="G1938" s="0" t="n">
        <v>28960900</v>
      </c>
    </row>
    <row r="1939" customFormat="false" ht="12.8" hidden="false" customHeight="false" outlineLevel="0" collapsed="false">
      <c r="A1939" s="30" t="s">
        <v>2083</v>
      </c>
      <c r="B1939" s="0" t="n">
        <v>16.6</v>
      </c>
      <c r="C1939" s="0" t="n">
        <v>16.85</v>
      </c>
      <c r="D1939" s="0" t="n">
        <v>16.280001</v>
      </c>
      <c r="E1939" s="0" t="n">
        <v>16.559999</v>
      </c>
      <c r="F1939" s="0" t="n">
        <v>16.559999</v>
      </c>
      <c r="G1939" s="0" t="n">
        <v>14090800</v>
      </c>
    </row>
    <row r="1940" customFormat="false" ht="12.8" hidden="false" customHeight="false" outlineLevel="0" collapsed="false">
      <c r="A1940" s="30" t="s">
        <v>2084</v>
      </c>
      <c r="B1940" s="0" t="n">
        <v>17.09</v>
      </c>
      <c r="C1940" s="0" t="n">
        <v>18.23</v>
      </c>
      <c r="D1940" s="0" t="n">
        <v>16.940001</v>
      </c>
      <c r="E1940" s="0" t="n">
        <v>17.110001</v>
      </c>
      <c r="F1940" s="0" t="n">
        <v>17.110001</v>
      </c>
      <c r="G1940" s="0" t="n">
        <v>38387400</v>
      </c>
    </row>
    <row r="1941" customFormat="false" ht="12.8" hidden="false" customHeight="false" outlineLevel="0" collapsed="false">
      <c r="A1941" s="30" t="s">
        <v>2085</v>
      </c>
      <c r="B1941" s="0" t="n">
        <v>17.4</v>
      </c>
      <c r="C1941" s="0" t="n">
        <v>17.41</v>
      </c>
      <c r="D1941" s="0" t="n">
        <v>16.74</v>
      </c>
      <c r="E1941" s="0" t="n">
        <v>17.34</v>
      </c>
      <c r="F1941" s="0" t="n">
        <v>17.34</v>
      </c>
      <c r="G1941" s="0" t="n">
        <v>22208800</v>
      </c>
    </row>
    <row r="1942" customFormat="false" ht="12.8" hidden="false" customHeight="false" outlineLevel="0" collapsed="false">
      <c r="A1942" s="30" t="s">
        <v>2086</v>
      </c>
      <c r="B1942" s="0" t="n">
        <v>16.280001</v>
      </c>
      <c r="C1942" s="0" t="n">
        <v>17.43</v>
      </c>
      <c r="D1942" s="0" t="n">
        <v>16.15</v>
      </c>
      <c r="E1942" s="0" t="n">
        <v>17.27</v>
      </c>
      <c r="F1942" s="0" t="n">
        <v>17.27</v>
      </c>
      <c r="G1942" s="0" t="n">
        <v>22461000</v>
      </c>
    </row>
    <row r="1943" customFormat="false" ht="12.8" hidden="false" customHeight="false" outlineLevel="0" collapsed="false">
      <c r="A1943" s="30" t="s">
        <v>2087</v>
      </c>
      <c r="B1943" s="0" t="n">
        <v>17.059999</v>
      </c>
      <c r="C1943" s="0" t="n">
        <v>17.360001</v>
      </c>
      <c r="D1943" s="0" t="n">
        <v>16.690001</v>
      </c>
      <c r="E1943" s="0" t="n">
        <v>16.99</v>
      </c>
      <c r="F1943" s="0" t="n">
        <v>16.99</v>
      </c>
      <c r="G1943" s="0" t="n">
        <v>15330900</v>
      </c>
    </row>
    <row r="1944" customFormat="false" ht="12.8" hidden="false" customHeight="false" outlineLevel="0" collapsed="false">
      <c r="A1944" s="30" t="s">
        <v>2088</v>
      </c>
      <c r="B1944" s="0" t="n">
        <v>17.219999</v>
      </c>
      <c r="C1944" s="0" t="n">
        <v>18.24</v>
      </c>
      <c r="D1944" s="0" t="n">
        <v>17.09</v>
      </c>
      <c r="E1944" s="0" t="n">
        <v>17.23</v>
      </c>
      <c r="F1944" s="0" t="n">
        <v>17.23</v>
      </c>
      <c r="G1944" s="0" t="n">
        <v>31714300</v>
      </c>
    </row>
    <row r="1945" customFormat="false" ht="12.8" hidden="false" customHeight="false" outlineLevel="0" collapsed="false">
      <c r="A1945" s="30" t="s">
        <v>2089</v>
      </c>
      <c r="B1945" s="0" t="n">
        <v>17.75</v>
      </c>
      <c r="C1945" s="0" t="n">
        <v>18.16</v>
      </c>
      <c r="D1945" s="0" t="n">
        <v>17.459999</v>
      </c>
      <c r="E1945" s="0" t="n">
        <v>18.01</v>
      </c>
      <c r="F1945" s="0" t="n">
        <v>18.01</v>
      </c>
      <c r="G1945" s="0" t="n">
        <v>16898500</v>
      </c>
    </row>
    <row r="1946" customFormat="false" ht="12.8" hidden="false" customHeight="false" outlineLevel="0" collapsed="false">
      <c r="A1946" s="30" t="s">
        <v>2090</v>
      </c>
      <c r="B1946" s="0" t="n">
        <v>18.32</v>
      </c>
      <c r="C1946" s="0" t="n">
        <v>18.440001</v>
      </c>
      <c r="D1946" s="0" t="n">
        <v>17.700001</v>
      </c>
      <c r="E1946" s="0" t="n">
        <v>18.200001</v>
      </c>
      <c r="F1946" s="0" t="n">
        <v>18.200001</v>
      </c>
      <c r="G1946" s="0" t="n">
        <v>17459900</v>
      </c>
    </row>
    <row r="1947" customFormat="false" ht="12.8" hidden="false" customHeight="false" outlineLevel="0" collapsed="false">
      <c r="A1947" s="30" t="s">
        <v>2091</v>
      </c>
      <c r="B1947" s="0" t="n">
        <v>18.299999</v>
      </c>
      <c r="C1947" s="0" t="n">
        <v>18.91</v>
      </c>
      <c r="D1947" s="0" t="n">
        <v>17.98</v>
      </c>
      <c r="E1947" s="0" t="n">
        <v>18.73</v>
      </c>
      <c r="F1947" s="0" t="n">
        <v>18.73</v>
      </c>
      <c r="G1947" s="0" t="n">
        <v>24449200</v>
      </c>
    </row>
    <row r="1948" customFormat="false" ht="12.8" hidden="false" customHeight="false" outlineLevel="0" collapsed="false">
      <c r="A1948" s="30" t="s">
        <v>2092</v>
      </c>
      <c r="B1948" s="0" t="n">
        <v>18.52</v>
      </c>
      <c r="C1948" s="0" t="n">
        <v>18.620001</v>
      </c>
      <c r="D1948" s="0" t="n">
        <v>18.07</v>
      </c>
      <c r="E1948" s="0" t="n">
        <v>18.08</v>
      </c>
      <c r="F1948" s="0" t="n">
        <v>18.08</v>
      </c>
      <c r="G1948" s="0" t="n">
        <v>15878600</v>
      </c>
    </row>
    <row r="1949" customFormat="false" ht="12.8" hidden="false" customHeight="false" outlineLevel="0" collapsed="false">
      <c r="A1949" s="30" t="s">
        <v>2093</v>
      </c>
      <c r="B1949" s="0" t="n">
        <v>17.299999</v>
      </c>
      <c r="C1949" s="0" t="n">
        <v>17.370001</v>
      </c>
      <c r="D1949" s="0" t="n">
        <v>16.42</v>
      </c>
      <c r="E1949" s="0" t="n">
        <v>16.59</v>
      </c>
      <c r="F1949" s="0" t="n">
        <v>16.59</v>
      </c>
      <c r="G1949" s="0" t="n">
        <v>28061700</v>
      </c>
    </row>
    <row r="1950" customFormat="false" ht="12.8" hidden="false" customHeight="false" outlineLevel="0" collapsed="false">
      <c r="A1950" s="30" t="s">
        <v>2094</v>
      </c>
      <c r="B1950" s="0" t="n">
        <v>16.68</v>
      </c>
      <c r="C1950" s="0" t="n">
        <v>17.16</v>
      </c>
      <c r="D1950" s="0" t="n">
        <v>16.360001</v>
      </c>
      <c r="E1950" s="0" t="n">
        <v>16.48</v>
      </c>
      <c r="F1950" s="0" t="n">
        <v>16.48</v>
      </c>
      <c r="G1950" s="0" t="n">
        <v>19207800</v>
      </c>
    </row>
    <row r="1951" customFormat="false" ht="12.8" hidden="false" customHeight="false" outlineLevel="0" collapsed="false">
      <c r="A1951" s="30" t="s">
        <v>2095</v>
      </c>
      <c r="B1951" s="0" t="n">
        <v>16.18</v>
      </c>
      <c r="C1951" s="0" t="n">
        <v>16.24</v>
      </c>
      <c r="D1951" s="0" t="n">
        <v>15.65</v>
      </c>
      <c r="E1951" s="0" t="n">
        <v>16.1</v>
      </c>
      <c r="F1951" s="0" t="n">
        <v>16.1</v>
      </c>
      <c r="G1951" s="0" t="n">
        <v>19229800</v>
      </c>
    </row>
    <row r="1952" customFormat="false" ht="12.8" hidden="false" customHeight="false" outlineLevel="0" collapsed="false">
      <c r="A1952" s="30" t="s">
        <v>2096</v>
      </c>
      <c r="B1952" s="0" t="n">
        <v>16.280001</v>
      </c>
      <c r="C1952" s="0" t="n">
        <v>16.440001</v>
      </c>
      <c r="D1952" s="0" t="n">
        <v>15.9</v>
      </c>
      <c r="E1952" s="0" t="n">
        <v>16.200001</v>
      </c>
      <c r="F1952" s="0" t="n">
        <v>16.200001</v>
      </c>
      <c r="G1952" s="0" t="n">
        <v>13688700</v>
      </c>
    </row>
    <row r="1953" customFormat="false" ht="12.8" hidden="false" customHeight="false" outlineLevel="0" collapsed="false">
      <c r="A1953" s="30" t="s">
        <v>2097</v>
      </c>
      <c r="B1953" s="0" t="n">
        <v>16.32</v>
      </c>
      <c r="C1953" s="0" t="n">
        <v>16.76</v>
      </c>
      <c r="D1953" s="0" t="n">
        <v>16.18</v>
      </c>
      <c r="E1953" s="0" t="n">
        <v>16.450001</v>
      </c>
      <c r="F1953" s="0" t="n">
        <v>16.450001</v>
      </c>
      <c r="G1953" s="0" t="n">
        <v>12919300</v>
      </c>
    </row>
    <row r="1954" customFormat="false" ht="12.8" hidden="false" customHeight="false" outlineLevel="0" collapsed="false">
      <c r="A1954" s="30" t="s">
        <v>2098</v>
      </c>
      <c r="B1954" s="0" t="n">
        <v>16.66</v>
      </c>
      <c r="C1954" s="0" t="n">
        <v>17.16</v>
      </c>
      <c r="D1954" s="0" t="n">
        <v>16.469999</v>
      </c>
      <c r="E1954" s="0" t="n">
        <v>17.08</v>
      </c>
      <c r="F1954" s="0" t="n">
        <v>17.08</v>
      </c>
      <c r="G1954" s="0" t="n">
        <v>15685600</v>
      </c>
    </row>
    <row r="1955" customFormat="false" ht="12.8" hidden="false" customHeight="false" outlineLevel="0" collapsed="false">
      <c r="A1955" s="30" t="s">
        <v>2099</v>
      </c>
      <c r="B1955" s="0" t="n">
        <v>17</v>
      </c>
      <c r="C1955" s="0" t="n">
        <v>17.139999</v>
      </c>
      <c r="D1955" s="0" t="n">
        <v>16.73</v>
      </c>
      <c r="E1955" s="0" t="n">
        <v>16.99</v>
      </c>
      <c r="F1955" s="0" t="n">
        <v>16.99</v>
      </c>
      <c r="G1955" s="0" t="n">
        <v>11362300</v>
      </c>
    </row>
    <row r="1956" customFormat="false" ht="12.8" hidden="false" customHeight="false" outlineLevel="0" collapsed="false">
      <c r="A1956" s="30" t="s">
        <v>2100</v>
      </c>
      <c r="B1956" s="0" t="n">
        <v>17.1</v>
      </c>
      <c r="C1956" s="0" t="n">
        <v>17.75</v>
      </c>
      <c r="D1956" s="0" t="n">
        <v>17.02</v>
      </c>
      <c r="E1956" s="0" t="n">
        <v>17.709999</v>
      </c>
      <c r="F1956" s="0" t="n">
        <v>17.709999</v>
      </c>
      <c r="G1956" s="0" t="n">
        <v>16692200</v>
      </c>
    </row>
    <row r="1957" customFormat="false" ht="12.8" hidden="false" customHeight="false" outlineLevel="0" collapsed="false">
      <c r="A1957" s="30" t="s">
        <v>2101</v>
      </c>
      <c r="B1957" s="0" t="n">
        <v>17.719999</v>
      </c>
      <c r="C1957" s="0" t="n">
        <v>18.41</v>
      </c>
      <c r="D1957" s="0" t="n">
        <v>17.450001</v>
      </c>
      <c r="E1957" s="0" t="n">
        <v>18.35</v>
      </c>
      <c r="F1957" s="0" t="n">
        <v>18.35</v>
      </c>
      <c r="G1957" s="0" t="n">
        <v>21988100</v>
      </c>
    </row>
    <row r="1958" customFormat="false" ht="12.8" hidden="false" customHeight="false" outlineLevel="0" collapsed="false">
      <c r="A1958" s="30" t="s">
        <v>2102</v>
      </c>
      <c r="B1958" s="0" t="n">
        <v>17.74</v>
      </c>
      <c r="C1958" s="0" t="n">
        <v>17.74</v>
      </c>
      <c r="D1958" s="0" t="n">
        <v>16.35</v>
      </c>
      <c r="E1958" s="0" t="n">
        <v>16.799999</v>
      </c>
      <c r="F1958" s="0" t="n">
        <v>16.799999</v>
      </c>
      <c r="G1958" s="0" t="n">
        <v>27651100</v>
      </c>
    </row>
    <row r="1959" customFormat="false" ht="12.8" hidden="false" customHeight="false" outlineLevel="0" collapsed="false">
      <c r="A1959" s="30" t="s">
        <v>2103</v>
      </c>
      <c r="B1959" s="0" t="n">
        <v>16.85</v>
      </c>
      <c r="C1959" s="0" t="n">
        <v>17.07</v>
      </c>
      <c r="D1959" s="0" t="n">
        <v>16.51</v>
      </c>
      <c r="E1959" s="0" t="n">
        <v>16.530001</v>
      </c>
      <c r="F1959" s="0" t="n">
        <v>16.530001</v>
      </c>
      <c r="G1959" s="0" t="n">
        <v>12990900</v>
      </c>
    </row>
    <row r="1960" customFormat="false" ht="12.8" hidden="false" customHeight="false" outlineLevel="0" collapsed="false">
      <c r="A1960" s="30" t="s">
        <v>2104</v>
      </c>
      <c r="B1960" s="0" t="n">
        <v>15.84</v>
      </c>
      <c r="C1960" s="0" t="n">
        <v>16.030001</v>
      </c>
      <c r="D1960" s="0" t="n">
        <v>15</v>
      </c>
      <c r="E1960" s="0" t="n">
        <v>15.03</v>
      </c>
      <c r="F1960" s="0" t="n">
        <v>15.03</v>
      </c>
      <c r="G1960" s="0" t="n">
        <v>26446200</v>
      </c>
    </row>
    <row r="1961" customFormat="false" ht="12.8" hidden="false" customHeight="false" outlineLevel="0" collapsed="false">
      <c r="A1961" s="30" t="s">
        <v>2105</v>
      </c>
      <c r="B1961" s="0" t="n">
        <v>15.05</v>
      </c>
      <c r="C1961" s="0" t="n">
        <v>15.85</v>
      </c>
      <c r="D1961" s="0" t="n">
        <v>14.77</v>
      </c>
      <c r="E1961" s="0" t="n">
        <v>15.77</v>
      </c>
      <c r="F1961" s="0" t="n">
        <v>15.77</v>
      </c>
      <c r="G1961" s="0" t="n">
        <v>19523900</v>
      </c>
    </row>
    <row r="1962" customFormat="false" ht="12.8" hidden="false" customHeight="false" outlineLevel="0" collapsed="false">
      <c r="A1962" s="30" t="s">
        <v>2106</v>
      </c>
      <c r="B1962" s="0" t="n">
        <v>15.49</v>
      </c>
      <c r="C1962" s="0" t="n">
        <v>17.07</v>
      </c>
      <c r="D1962" s="0" t="n">
        <v>15.3</v>
      </c>
      <c r="E1962" s="0" t="n">
        <v>16.629999</v>
      </c>
      <c r="F1962" s="0" t="n">
        <v>16.629999</v>
      </c>
      <c r="G1962" s="0" t="n">
        <v>41916000</v>
      </c>
    </row>
    <row r="1963" customFormat="false" ht="12.8" hidden="false" customHeight="false" outlineLevel="0" collapsed="false">
      <c r="A1963" s="30" t="s">
        <v>2107</v>
      </c>
      <c r="B1963" s="0" t="n">
        <v>16.059999</v>
      </c>
      <c r="C1963" s="0" t="n">
        <v>16.219999</v>
      </c>
      <c r="D1963" s="0" t="n">
        <v>15.29</v>
      </c>
      <c r="E1963" s="0" t="n">
        <v>16.17</v>
      </c>
      <c r="F1963" s="0" t="n">
        <v>16.17</v>
      </c>
      <c r="G1963" s="0" t="n">
        <v>25069900</v>
      </c>
    </row>
    <row r="1964" customFormat="false" ht="12.8" hidden="false" customHeight="false" outlineLevel="0" collapsed="false">
      <c r="A1964" s="30" t="s">
        <v>2108</v>
      </c>
      <c r="B1964" s="0" t="n">
        <v>16.200001</v>
      </c>
      <c r="C1964" s="0" t="n">
        <v>16.73</v>
      </c>
      <c r="D1964" s="0" t="n">
        <v>16.120001</v>
      </c>
      <c r="E1964" s="0" t="n">
        <v>16.549999</v>
      </c>
      <c r="F1964" s="0" t="n">
        <v>16.549999</v>
      </c>
      <c r="G1964" s="0" t="n">
        <v>15148300</v>
      </c>
    </row>
    <row r="1965" customFormat="false" ht="12.8" hidden="false" customHeight="false" outlineLevel="0" collapsed="false">
      <c r="A1965" s="30" t="s">
        <v>2109</v>
      </c>
      <c r="B1965" s="0" t="n">
        <v>16.5</v>
      </c>
      <c r="C1965" s="0" t="n">
        <v>16.73</v>
      </c>
      <c r="D1965" s="0" t="n">
        <v>16.120001</v>
      </c>
      <c r="E1965" s="0" t="n">
        <v>16.16</v>
      </c>
      <c r="F1965" s="0" t="n">
        <v>16.16</v>
      </c>
      <c r="G1965" s="0" t="n">
        <v>13519800</v>
      </c>
    </row>
    <row r="1966" customFormat="false" ht="12.8" hidden="false" customHeight="false" outlineLevel="0" collapsed="false">
      <c r="A1966" s="30" t="s">
        <v>2110</v>
      </c>
      <c r="B1966" s="0" t="n">
        <v>16.4</v>
      </c>
      <c r="C1966" s="0" t="n">
        <v>17.309999</v>
      </c>
      <c r="D1966" s="0" t="n">
        <v>16.4</v>
      </c>
      <c r="E1966" s="0" t="n">
        <v>17.25</v>
      </c>
      <c r="F1966" s="0" t="n">
        <v>17.25</v>
      </c>
      <c r="G1966" s="0" t="n">
        <v>17527400</v>
      </c>
    </row>
    <row r="1967" customFormat="false" ht="12.8" hidden="false" customHeight="false" outlineLevel="0" collapsed="false">
      <c r="A1967" s="30" t="s">
        <v>2111</v>
      </c>
      <c r="B1967" s="0" t="n">
        <v>17.07</v>
      </c>
      <c r="C1967" s="0" t="n">
        <v>17.299999</v>
      </c>
      <c r="D1967" s="0" t="n">
        <v>16.65</v>
      </c>
      <c r="E1967" s="0" t="n">
        <v>16.969999</v>
      </c>
      <c r="F1967" s="0" t="n">
        <v>16.969999</v>
      </c>
      <c r="G1967" s="0" t="n">
        <v>14037000</v>
      </c>
    </row>
    <row r="1968" customFormat="false" ht="12.8" hidden="false" customHeight="false" outlineLevel="0" collapsed="false">
      <c r="A1968" s="30" t="s">
        <v>2112</v>
      </c>
      <c r="B1968" s="0" t="n">
        <v>21.02</v>
      </c>
      <c r="C1968" s="0" t="n">
        <v>23.049999</v>
      </c>
      <c r="D1968" s="0" t="n">
        <v>20.360001</v>
      </c>
      <c r="E1968" s="0" t="n">
        <v>21.51</v>
      </c>
      <c r="F1968" s="0" t="n">
        <v>21.51</v>
      </c>
      <c r="G1968" s="0" t="n">
        <v>75069900</v>
      </c>
    </row>
    <row r="1969" customFormat="false" ht="12.8" hidden="false" customHeight="false" outlineLevel="0" collapsed="false">
      <c r="A1969" s="30" t="s">
        <v>2113</v>
      </c>
      <c r="B1969" s="0" t="n">
        <v>20.799999</v>
      </c>
      <c r="C1969" s="0" t="n">
        <v>21.129999</v>
      </c>
      <c r="D1969" s="0" t="n">
        <v>19.379999</v>
      </c>
      <c r="E1969" s="0" t="n">
        <v>20.120001</v>
      </c>
      <c r="F1969" s="0" t="n">
        <v>20.120001</v>
      </c>
      <c r="G1969" s="0" t="n">
        <v>37843700</v>
      </c>
    </row>
    <row r="1970" customFormat="false" ht="12.8" hidden="false" customHeight="false" outlineLevel="0" collapsed="false">
      <c r="A1970" s="30" t="s">
        <v>2114</v>
      </c>
      <c r="B1970" s="0" t="n">
        <v>20.530001</v>
      </c>
      <c r="C1970" s="0" t="n">
        <v>20.84</v>
      </c>
      <c r="D1970" s="0" t="n">
        <v>19.35</v>
      </c>
      <c r="E1970" s="0" t="n">
        <v>19.52</v>
      </c>
      <c r="F1970" s="0" t="n">
        <v>19.52</v>
      </c>
      <c r="G1970" s="0" t="n">
        <v>26873800</v>
      </c>
    </row>
    <row r="1971" customFormat="false" ht="12.8" hidden="false" customHeight="false" outlineLevel="0" collapsed="false">
      <c r="A1971" s="30" t="s">
        <v>2115</v>
      </c>
      <c r="B1971" s="0" t="n">
        <v>18.790001</v>
      </c>
      <c r="C1971" s="0" t="n">
        <v>19.870001</v>
      </c>
      <c r="D1971" s="0" t="n">
        <v>18.610001</v>
      </c>
      <c r="E1971" s="0" t="n">
        <v>18.85</v>
      </c>
      <c r="F1971" s="0" t="n">
        <v>18.85</v>
      </c>
      <c r="G1971" s="0" t="n">
        <v>26427400</v>
      </c>
    </row>
    <row r="1972" customFormat="false" ht="12.8" hidden="false" customHeight="false" outlineLevel="0" collapsed="false">
      <c r="A1972" s="30" t="s">
        <v>2116</v>
      </c>
      <c r="B1972" s="0" t="n">
        <v>19.280001</v>
      </c>
      <c r="C1972" s="0" t="n">
        <v>20.27</v>
      </c>
      <c r="D1972" s="0" t="n">
        <v>19.16</v>
      </c>
      <c r="E1972" s="0" t="n">
        <v>20.059999</v>
      </c>
      <c r="F1972" s="0" t="n">
        <v>20.059999</v>
      </c>
      <c r="G1972" s="0" t="n">
        <v>22894200</v>
      </c>
    </row>
    <row r="1973" customFormat="false" ht="12.8" hidden="false" customHeight="false" outlineLevel="0" collapsed="false">
      <c r="A1973" s="30" t="s">
        <v>2117</v>
      </c>
      <c r="B1973" s="0" t="n">
        <v>21.93</v>
      </c>
      <c r="C1973" s="0" t="n">
        <v>22.02</v>
      </c>
      <c r="D1973" s="0" t="n">
        <v>21.030001</v>
      </c>
      <c r="E1973" s="0" t="n">
        <v>21.309999</v>
      </c>
      <c r="F1973" s="0" t="n">
        <v>21.309999</v>
      </c>
      <c r="G1973" s="0" t="n">
        <v>40909500</v>
      </c>
    </row>
    <row r="1974" customFormat="false" ht="12.8" hidden="false" customHeight="false" outlineLevel="0" collapsed="false">
      <c r="A1974" s="30" t="s">
        <v>2118</v>
      </c>
      <c r="B1974" s="0" t="n">
        <v>21.1</v>
      </c>
      <c r="C1974" s="0" t="n">
        <v>22.620001</v>
      </c>
      <c r="D1974" s="0" t="n">
        <v>20.77</v>
      </c>
      <c r="E1974" s="0" t="n">
        <v>22.059999</v>
      </c>
      <c r="F1974" s="0" t="n">
        <v>22.059999</v>
      </c>
      <c r="G1974" s="0" t="n">
        <v>32189600</v>
      </c>
    </row>
    <row r="1975" customFormat="false" ht="12.8" hidden="false" customHeight="false" outlineLevel="0" collapsed="false">
      <c r="A1975" s="30" t="s">
        <v>2119</v>
      </c>
      <c r="B1975" s="0" t="n">
        <v>20.67</v>
      </c>
      <c r="C1975" s="0" t="n">
        <v>21.379999</v>
      </c>
      <c r="D1975" s="0" t="n">
        <v>20.41</v>
      </c>
      <c r="E1975" s="0" t="n">
        <v>20.459999</v>
      </c>
      <c r="F1975" s="0" t="n">
        <v>20.459999</v>
      </c>
      <c r="G1975" s="0" t="n">
        <v>71591700</v>
      </c>
    </row>
    <row r="1976" customFormat="false" ht="12.8" hidden="false" customHeight="false" outlineLevel="0" collapsed="false">
      <c r="A1976" s="30" t="s">
        <v>2120</v>
      </c>
      <c r="B1976" s="0" t="n">
        <v>20.58</v>
      </c>
      <c r="C1976" s="0" t="n">
        <v>21.290001</v>
      </c>
      <c r="D1976" s="0" t="n">
        <v>20.49</v>
      </c>
      <c r="E1976" s="0" t="n">
        <v>21.02</v>
      </c>
      <c r="F1976" s="0" t="n">
        <v>21.02</v>
      </c>
      <c r="G1976" s="0" t="n">
        <v>36017800</v>
      </c>
    </row>
    <row r="1977" customFormat="false" ht="12.8" hidden="false" customHeight="false" outlineLevel="0" collapsed="false">
      <c r="A1977" s="30" t="s">
        <v>2121</v>
      </c>
      <c r="B1977" s="0" t="n">
        <v>21.110001</v>
      </c>
      <c r="C1977" s="0" t="n">
        <v>21.27</v>
      </c>
      <c r="D1977" s="0" t="n">
        <v>19.940001</v>
      </c>
      <c r="E1977" s="0" t="n">
        <v>19.99</v>
      </c>
      <c r="F1977" s="0" t="n">
        <v>19.99</v>
      </c>
      <c r="G1977" s="0" t="n">
        <v>30469700</v>
      </c>
    </row>
    <row r="1978" customFormat="false" ht="12.8" hidden="false" customHeight="false" outlineLevel="0" collapsed="false">
      <c r="A1978" s="30" t="s">
        <v>2122</v>
      </c>
      <c r="B1978" s="0" t="n">
        <v>20.620001</v>
      </c>
      <c r="C1978" s="0" t="n">
        <v>21.030001</v>
      </c>
      <c r="D1978" s="0" t="n">
        <v>20.07</v>
      </c>
      <c r="E1978" s="0" t="n">
        <v>20.889999</v>
      </c>
      <c r="F1978" s="0" t="n">
        <v>20.889999</v>
      </c>
      <c r="G1978" s="0" t="n">
        <v>30434400</v>
      </c>
    </row>
    <row r="1979" customFormat="false" ht="12.8" hidden="false" customHeight="false" outlineLevel="0" collapsed="false">
      <c r="A1979" s="30" t="s">
        <v>2123</v>
      </c>
      <c r="B1979" s="0" t="n">
        <v>22.049999</v>
      </c>
      <c r="C1979" s="0" t="n">
        <v>22.639999</v>
      </c>
      <c r="D1979" s="0" t="n">
        <v>21.799999</v>
      </c>
      <c r="E1979" s="0" t="n">
        <v>22.549999</v>
      </c>
      <c r="F1979" s="0" t="n">
        <v>22.549999</v>
      </c>
      <c r="G1979" s="0" t="n">
        <v>38926200</v>
      </c>
    </row>
    <row r="1980" customFormat="false" ht="12.8" hidden="false" customHeight="false" outlineLevel="0" collapsed="false">
      <c r="A1980" s="30" t="s">
        <v>2124</v>
      </c>
      <c r="B1980" s="0" t="n">
        <v>22.83</v>
      </c>
      <c r="C1980" s="0" t="n">
        <v>23.35</v>
      </c>
      <c r="D1980" s="0" t="n">
        <v>22</v>
      </c>
      <c r="E1980" s="0" t="n">
        <v>23.200001</v>
      </c>
      <c r="F1980" s="0" t="n">
        <v>23.200001</v>
      </c>
      <c r="G1980" s="0" t="n">
        <v>30769200</v>
      </c>
    </row>
    <row r="1981" customFormat="false" ht="12.8" hidden="false" customHeight="false" outlineLevel="0" collapsed="false">
      <c r="A1981" s="30" t="s">
        <v>2125</v>
      </c>
      <c r="B1981" s="0" t="n">
        <v>23.469999</v>
      </c>
      <c r="C1981" s="0" t="n">
        <v>24.32</v>
      </c>
      <c r="D1981" s="0" t="n">
        <v>23.450001</v>
      </c>
      <c r="E1981" s="0" t="n">
        <v>23.68</v>
      </c>
      <c r="F1981" s="0" t="n">
        <v>23.68</v>
      </c>
      <c r="G1981" s="0" t="n">
        <v>17081000</v>
      </c>
    </row>
    <row r="1982" customFormat="false" ht="12.8" hidden="false" customHeight="false" outlineLevel="0" collapsed="false">
      <c r="A1982" s="30" t="s">
        <v>2126</v>
      </c>
      <c r="B1982" s="0" t="n">
        <v>24.059999</v>
      </c>
      <c r="C1982" s="0" t="n">
        <v>24.200001</v>
      </c>
      <c r="D1982" s="0" t="n">
        <v>22.32</v>
      </c>
      <c r="E1982" s="0" t="n">
        <v>22.870001</v>
      </c>
      <c r="F1982" s="0" t="n">
        <v>22.870001</v>
      </c>
      <c r="G1982" s="0" t="n">
        <v>25635800</v>
      </c>
    </row>
    <row r="1983" customFormat="false" ht="12.8" hidden="false" customHeight="false" outlineLevel="0" collapsed="false">
      <c r="A1983" s="30" t="s">
        <v>2127</v>
      </c>
      <c r="B1983" s="0" t="n">
        <v>23.549999</v>
      </c>
      <c r="C1983" s="0" t="n">
        <v>23.67</v>
      </c>
      <c r="D1983" s="0" t="n">
        <v>22.82</v>
      </c>
      <c r="E1983" s="0" t="n">
        <v>22.940001</v>
      </c>
      <c r="F1983" s="0" t="n">
        <v>22.940001</v>
      </c>
      <c r="G1983" s="0" t="n">
        <v>20283500</v>
      </c>
    </row>
    <row r="1984" customFormat="false" ht="12.8" hidden="false" customHeight="false" outlineLevel="0" collapsed="false">
      <c r="A1984" s="30" t="s">
        <v>2128</v>
      </c>
      <c r="B1984" s="0" t="n">
        <v>22.4</v>
      </c>
      <c r="C1984" s="0" t="n">
        <v>23.5</v>
      </c>
      <c r="D1984" s="0" t="n">
        <v>21.82</v>
      </c>
      <c r="E1984" s="0" t="n">
        <v>23.4</v>
      </c>
      <c r="F1984" s="0" t="n">
        <v>23.4</v>
      </c>
      <c r="G1984" s="0" t="n">
        <v>20709000</v>
      </c>
    </row>
    <row r="1985" customFormat="false" ht="12.8" hidden="false" customHeight="false" outlineLevel="0" collapsed="false">
      <c r="A1985" s="30" t="s">
        <v>2129</v>
      </c>
      <c r="B1985" s="0" t="n">
        <v>23.6</v>
      </c>
      <c r="C1985" s="0" t="n">
        <v>25.799999</v>
      </c>
      <c r="D1985" s="0" t="n">
        <v>23.549999</v>
      </c>
      <c r="E1985" s="0" t="n">
        <v>25.42</v>
      </c>
      <c r="F1985" s="0" t="n">
        <v>25.42</v>
      </c>
      <c r="G1985" s="0" t="n">
        <v>44080500</v>
      </c>
    </row>
    <row r="1986" customFormat="false" ht="12.8" hidden="false" customHeight="false" outlineLevel="0" collapsed="false">
      <c r="A1986" s="30" t="s">
        <v>2130</v>
      </c>
      <c r="B1986" s="0" t="n">
        <v>26.110001</v>
      </c>
      <c r="C1986" s="0" t="n">
        <v>26.450001</v>
      </c>
      <c r="D1986" s="0" t="n">
        <v>25.17</v>
      </c>
      <c r="E1986" s="0" t="n">
        <v>26.299999</v>
      </c>
      <c r="F1986" s="0" t="n">
        <v>26.299999</v>
      </c>
      <c r="G1986" s="0" t="n">
        <v>33185000</v>
      </c>
    </row>
    <row r="1987" customFormat="false" ht="12.8" hidden="false" customHeight="false" outlineLevel="0" collapsed="false">
      <c r="A1987" s="30" t="s">
        <v>2131</v>
      </c>
      <c r="B1987" s="0" t="n">
        <v>26.32</v>
      </c>
      <c r="C1987" s="0" t="n">
        <v>26.65</v>
      </c>
      <c r="D1987" s="0" t="n">
        <v>25.700001</v>
      </c>
      <c r="E1987" s="0" t="n">
        <v>26.5</v>
      </c>
      <c r="F1987" s="0" t="n">
        <v>26.5</v>
      </c>
      <c r="G1987" s="0" t="n">
        <v>23744800</v>
      </c>
    </row>
    <row r="1988" customFormat="false" ht="12.8" hidden="false" customHeight="false" outlineLevel="0" collapsed="false">
      <c r="A1988" s="30" t="s">
        <v>2132</v>
      </c>
      <c r="B1988" s="0" t="n">
        <v>26.299999</v>
      </c>
      <c r="C1988" s="0" t="n">
        <v>28.17</v>
      </c>
      <c r="D1988" s="0" t="n">
        <v>26.25</v>
      </c>
      <c r="E1988" s="0" t="n">
        <v>28.15</v>
      </c>
      <c r="F1988" s="0" t="n">
        <v>28.15</v>
      </c>
      <c r="G1988" s="0" t="n">
        <v>27515500</v>
      </c>
    </row>
    <row r="1989" customFormat="false" ht="12.8" hidden="false" customHeight="false" outlineLevel="0" collapsed="false">
      <c r="A1989" s="30" t="s">
        <v>2133</v>
      </c>
      <c r="B1989" s="0" t="n">
        <v>28.969999</v>
      </c>
      <c r="C1989" s="0" t="n">
        <v>28.98</v>
      </c>
      <c r="D1989" s="0" t="n">
        <v>26.200001</v>
      </c>
      <c r="E1989" s="0" t="n">
        <v>27.26</v>
      </c>
      <c r="F1989" s="0" t="n">
        <v>27.26</v>
      </c>
      <c r="G1989" s="0" t="n">
        <v>43942900</v>
      </c>
    </row>
    <row r="1990" customFormat="false" ht="12.8" hidden="false" customHeight="false" outlineLevel="0" collapsed="false">
      <c r="A1990" s="30" t="s">
        <v>2134</v>
      </c>
      <c r="B1990" s="0" t="n">
        <v>26.65</v>
      </c>
      <c r="C1990" s="0" t="n">
        <v>27.540001</v>
      </c>
      <c r="D1990" s="0" t="n">
        <v>26.549999</v>
      </c>
      <c r="E1990" s="0" t="n">
        <v>27.440001</v>
      </c>
      <c r="F1990" s="0" t="n">
        <v>27.440001</v>
      </c>
      <c r="G1990" s="0" t="n">
        <v>24569400</v>
      </c>
    </row>
    <row r="1991" customFormat="false" ht="12.8" hidden="false" customHeight="false" outlineLevel="0" collapsed="false">
      <c r="A1991" s="30" t="s">
        <v>2135</v>
      </c>
      <c r="B1991" s="0" t="n">
        <v>27.530001</v>
      </c>
      <c r="C1991" s="0" t="n">
        <v>27.870001</v>
      </c>
      <c r="D1991" s="0" t="n">
        <v>26.26</v>
      </c>
      <c r="E1991" s="0" t="n">
        <v>26.51</v>
      </c>
      <c r="F1991" s="0" t="n">
        <v>26.51</v>
      </c>
      <c r="G1991" s="0" t="n">
        <v>21177900</v>
      </c>
    </row>
    <row r="1992" customFormat="false" ht="12.8" hidden="false" customHeight="false" outlineLevel="0" collapsed="false">
      <c r="A1992" s="30" t="s">
        <v>2136</v>
      </c>
      <c r="B1992" s="0" t="n">
        <v>27.219999</v>
      </c>
      <c r="C1992" s="0" t="n">
        <v>27.540001</v>
      </c>
      <c r="D1992" s="0" t="n">
        <v>25.219999</v>
      </c>
      <c r="E1992" s="0" t="n">
        <v>25.41</v>
      </c>
      <c r="F1992" s="0" t="n">
        <v>25.41</v>
      </c>
      <c r="G1992" s="0" t="n">
        <v>24467000</v>
      </c>
    </row>
    <row r="1993" customFormat="false" ht="12.8" hidden="false" customHeight="false" outlineLevel="0" collapsed="false">
      <c r="A1993" s="30" t="s">
        <v>2137</v>
      </c>
      <c r="B1993" s="0" t="n">
        <v>24.93</v>
      </c>
      <c r="C1993" s="0" t="n">
        <v>25.51</v>
      </c>
      <c r="D1993" s="0" t="n">
        <v>23.790001</v>
      </c>
      <c r="E1993" s="0" t="n">
        <v>25.219999</v>
      </c>
      <c r="F1993" s="0" t="n">
        <v>25.219999</v>
      </c>
      <c r="G1993" s="0" t="n">
        <v>33097200</v>
      </c>
    </row>
    <row r="1994" customFormat="false" ht="12.8" hidden="false" customHeight="false" outlineLevel="0" collapsed="false">
      <c r="A1994" s="30" t="s">
        <v>2138</v>
      </c>
      <c r="B1994" s="0" t="n">
        <v>25.23</v>
      </c>
      <c r="C1994" s="0" t="n">
        <v>25.74</v>
      </c>
      <c r="D1994" s="0" t="n">
        <v>24.68</v>
      </c>
      <c r="E1994" s="0" t="n">
        <v>25.459999</v>
      </c>
      <c r="F1994" s="0" t="n">
        <v>25.459999</v>
      </c>
      <c r="G1994" s="0" t="n">
        <v>21274500</v>
      </c>
    </row>
    <row r="1995" customFormat="false" ht="12.8" hidden="false" customHeight="false" outlineLevel="0" collapsed="false">
      <c r="A1995" s="30" t="s">
        <v>2139</v>
      </c>
      <c r="B1995" s="0" t="n">
        <v>25.700001</v>
      </c>
      <c r="C1995" s="0" t="n">
        <v>25.700001</v>
      </c>
      <c r="D1995" s="0" t="n">
        <v>25.030001</v>
      </c>
      <c r="E1995" s="0" t="n">
        <v>25.41</v>
      </c>
      <c r="F1995" s="0" t="n">
        <v>25.41</v>
      </c>
      <c r="G1995" s="0" t="n">
        <v>12857000</v>
      </c>
    </row>
    <row r="1996" customFormat="false" ht="12.8" hidden="false" customHeight="false" outlineLevel="0" collapsed="false">
      <c r="A1996" s="30" t="s">
        <v>2140</v>
      </c>
      <c r="B1996" s="0" t="n">
        <v>25.49</v>
      </c>
      <c r="C1996" s="0" t="n">
        <v>26.09</v>
      </c>
      <c r="D1996" s="0" t="n">
        <v>24.860001</v>
      </c>
      <c r="E1996" s="0" t="n">
        <v>25.18</v>
      </c>
      <c r="F1996" s="0" t="n">
        <v>25.18</v>
      </c>
      <c r="G1996" s="0" t="n">
        <v>20648600</v>
      </c>
    </row>
    <row r="1997" customFormat="false" ht="12.8" hidden="false" customHeight="false" outlineLevel="0" collapsed="false">
      <c r="A1997" s="30" t="s">
        <v>2141</v>
      </c>
      <c r="B1997" s="0" t="n">
        <v>23.620001</v>
      </c>
      <c r="C1997" s="0" t="n">
        <v>24.9</v>
      </c>
      <c r="D1997" s="0" t="n">
        <v>23.450001</v>
      </c>
      <c r="E1997" s="0" t="n">
        <v>24.780001</v>
      </c>
      <c r="F1997" s="0" t="n">
        <v>24.780001</v>
      </c>
      <c r="G1997" s="0" t="n">
        <v>22591400</v>
      </c>
    </row>
    <row r="1998" customFormat="false" ht="12.8" hidden="false" customHeight="false" outlineLevel="0" collapsed="false">
      <c r="A1998" s="30" t="s">
        <v>2142</v>
      </c>
      <c r="B1998" s="0" t="n">
        <v>24.85</v>
      </c>
      <c r="C1998" s="0" t="n">
        <v>24.870001</v>
      </c>
      <c r="D1998" s="0" t="n">
        <v>23.040001</v>
      </c>
      <c r="E1998" s="0" t="n">
        <v>23.08</v>
      </c>
      <c r="F1998" s="0" t="n">
        <v>23.08</v>
      </c>
      <c r="G1998" s="0" t="n">
        <v>24903000</v>
      </c>
    </row>
    <row r="1999" customFormat="false" ht="12.8" hidden="false" customHeight="false" outlineLevel="0" collapsed="false">
      <c r="A1999" s="30" t="s">
        <v>2143</v>
      </c>
      <c r="B1999" s="0" t="n">
        <v>23.27</v>
      </c>
      <c r="C1999" s="0" t="n">
        <v>24.700001</v>
      </c>
      <c r="D1999" s="0" t="n">
        <v>23.16</v>
      </c>
      <c r="E1999" s="0" t="n">
        <v>24.5</v>
      </c>
      <c r="F1999" s="0" t="n">
        <v>24.5</v>
      </c>
      <c r="G1999" s="0" t="n">
        <v>18389600</v>
      </c>
    </row>
    <row r="2000" customFormat="false" ht="12.8" hidden="false" customHeight="false" outlineLevel="0" collapsed="false">
      <c r="A2000" s="30" t="s">
        <v>2144</v>
      </c>
      <c r="B2000" s="0" t="n">
        <v>24.5</v>
      </c>
      <c r="C2000" s="0" t="n">
        <v>24.790001</v>
      </c>
      <c r="D2000" s="0" t="n">
        <v>24.120001</v>
      </c>
      <c r="E2000" s="0" t="n">
        <v>24.58</v>
      </c>
      <c r="F2000" s="0" t="n">
        <v>24.58</v>
      </c>
      <c r="G2000" s="0" t="n">
        <v>7884200</v>
      </c>
    </row>
    <row r="2001" customFormat="false" ht="12.8" hidden="false" customHeight="false" outlineLevel="0" collapsed="false">
      <c r="A2001" s="30" t="s">
        <v>2145</v>
      </c>
      <c r="B2001" s="0" t="n">
        <v>25.15</v>
      </c>
      <c r="C2001" s="0" t="n">
        <v>25.940001</v>
      </c>
      <c r="D2001" s="0" t="n">
        <v>24.799999</v>
      </c>
      <c r="E2001" s="0" t="n">
        <v>25.530001</v>
      </c>
      <c r="F2001" s="0" t="n">
        <v>25.530001</v>
      </c>
      <c r="G2001" s="0" t="n">
        <v>16371400</v>
      </c>
    </row>
    <row r="2002" customFormat="false" ht="12.8" hidden="false" customHeight="false" outlineLevel="0" collapsed="false">
      <c r="A2002" s="30" t="s">
        <v>2146</v>
      </c>
      <c r="B2002" s="0" t="n">
        <v>26</v>
      </c>
      <c r="C2002" s="0" t="n">
        <v>26.110001</v>
      </c>
      <c r="D2002" s="0" t="n">
        <v>25.049999</v>
      </c>
      <c r="E2002" s="0" t="n">
        <v>25.389999</v>
      </c>
      <c r="F2002" s="0" t="n">
        <v>25.389999</v>
      </c>
      <c r="G2002" s="0" t="n">
        <v>12962800</v>
      </c>
    </row>
    <row r="2003" customFormat="false" ht="12.8" hidden="false" customHeight="false" outlineLevel="0" collapsed="false">
      <c r="A2003" s="30" t="s">
        <v>2147</v>
      </c>
      <c r="B2003" s="0" t="n">
        <v>25.379999</v>
      </c>
      <c r="C2003" s="0" t="n">
        <v>26.09</v>
      </c>
      <c r="D2003" s="0" t="n">
        <v>25.209999</v>
      </c>
      <c r="E2003" s="0" t="n">
        <v>25.639999</v>
      </c>
      <c r="F2003" s="0" t="n">
        <v>25.639999</v>
      </c>
      <c r="G2003" s="0" t="n">
        <v>11142100</v>
      </c>
    </row>
    <row r="2004" customFormat="false" ht="12.8" hidden="false" customHeight="false" outlineLevel="0" collapsed="false">
      <c r="A2004" s="30" t="s">
        <v>2148</v>
      </c>
      <c r="B2004" s="0" t="n">
        <v>25.540001</v>
      </c>
      <c r="C2004" s="0" t="n">
        <v>25.68</v>
      </c>
      <c r="D2004" s="0" t="n">
        <v>24.43</v>
      </c>
      <c r="E2004" s="0" t="n">
        <v>25.43</v>
      </c>
      <c r="F2004" s="0" t="n">
        <v>25.43</v>
      </c>
      <c r="G2004" s="0" t="n">
        <v>14616900</v>
      </c>
    </row>
    <row r="2005" customFormat="false" ht="12.8" hidden="false" customHeight="false" outlineLevel="0" collapsed="false">
      <c r="A2005" s="30" t="s">
        <v>2149</v>
      </c>
      <c r="B2005" s="0" t="n">
        <v>25.35</v>
      </c>
      <c r="C2005" s="0" t="n">
        <v>25.48</v>
      </c>
      <c r="D2005" s="0" t="n">
        <v>23.4</v>
      </c>
      <c r="E2005" s="0" t="n">
        <v>23.73</v>
      </c>
      <c r="F2005" s="0" t="n">
        <v>23.73</v>
      </c>
      <c r="G2005" s="0" t="n">
        <v>23243700</v>
      </c>
    </row>
    <row r="2006" customFormat="false" ht="12.8" hidden="false" customHeight="false" outlineLevel="0" collapsed="false">
      <c r="A2006" s="30" t="s">
        <v>2150</v>
      </c>
      <c r="B2006" s="0" t="n">
        <v>23.41</v>
      </c>
      <c r="C2006" s="0" t="n">
        <v>24.67</v>
      </c>
      <c r="D2006" s="0" t="n">
        <v>23.360001</v>
      </c>
      <c r="E2006" s="0" t="n">
        <v>24.24</v>
      </c>
      <c r="F2006" s="0" t="n">
        <v>24.24</v>
      </c>
      <c r="G2006" s="0" t="n">
        <v>16639000</v>
      </c>
    </row>
    <row r="2007" customFormat="false" ht="12.8" hidden="false" customHeight="false" outlineLevel="0" collapsed="false">
      <c r="A2007" s="30" t="s">
        <v>2151</v>
      </c>
      <c r="B2007" s="0" t="n">
        <v>24.15</v>
      </c>
      <c r="C2007" s="0" t="n">
        <v>24.950001</v>
      </c>
      <c r="D2007" s="0" t="n">
        <v>23.690001</v>
      </c>
      <c r="E2007" s="0" t="n">
        <v>24.33</v>
      </c>
      <c r="F2007" s="0" t="n">
        <v>24.33</v>
      </c>
      <c r="G2007" s="0" t="n">
        <v>16810600</v>
      </c>
    </row>
    <row r="2008" customFormat="false" ht="12.8" hidden="false" customHeight="false" outlineLevel="0" collapsed="false">
      <c r="A2008" s="30" t="s">
        <v>2152</v>
      </c>
      <c r="B2008" s="0" t="n">
        <v>24.549999</v>
      </c>
      <c r="C2008" s="0" t="n">
        <v>25.43</v>
      </c>
      <c r="D2008" s="0" t="n">
        <v>24.549999</v>
      </c>
      <c r="E2008" s="0" t="n">
        <v>24.66</v>
      </c>
      <c r="F2008" s="0" t="n">
        <v>24.66</v>
      </c>
      <c r="G2008" s="0" t="n">
        <v>16079800</v>
      </c>
    </row>
    <row r="2009" customFormat="false" ht="12.8" hidden="false" customHeight="false" outlineLevel="0" collapsed="false">
      <c r="A2009" s="30" t="s">
        <v>2153</v>
      </c>
      <c r="B2009" s="0" t="n">
        <v>24.969999</v>
      </c>
      <c r="C2009" s="0" t="n">
        <v>25.120001</v>
      </c>
      <c r="D2009" s="0" t="n">
        <v>23.92</v>
      </c>
      <c r="E2009" s="0" t="n">
        <v>24.43</v>
      </c>
      <c r="F2009" s="0" t="n">
        <v>24.43</v>
      </c>
      <c r="G2009" s="0" t="n">
        <v>13493300</v>
      </c>
    </row>
    <row r="2010" customFormat="false" ht="12.8" hidden="false" customHeight="false" outlineLevel="0" collapsed="false">
      <c r="A2010" s="30" t="s">
        <v>2154</v>
      </c>
      <c r="B2010" s="0" t="n">
        <v>23.799999</v>
      </c>
      <c r="C2010" s="0" t="n">
        <v>24.540001</v>
      </c>
      <c r="D2010" s="0" t="n">
        <v>23.610001</v>
      </c>
      <c r="E2010" s="0" t="n">
        <v>24.139999</v>
      </c>
      <c r="F2010" s="0" t="n">
        <v>24.139999</v>
      </c>
      <c r="G2010" s="0" t="n">
        <v>10546800</v>
      </c>
    </row>
    <row r="2011" customFormat="false" ht="12.8" hidden="false" customHeight="false" outlineLevel="0" collapsed="false">
      <c r="A2011" s="30" t="s">
        <v>2155</v>
      </c>
      <c r="B2011" s="0" t="n">
        <v>24.18</v>
      </c>
      <c r="C2011" s="0" t="n">
        <v>24.540001</v>
      </c>
      <c r="D2011" s="0" t="n">
        <v>23.93</v>
      </c>
      <c r="E2011" s="0" t="n">
        <v>24.52</v>
      </c>
      <c r="F2011" s="0" t="n">
        <v>24.52</v>
      </c>
      <c r="G2011" s="0" t="n">
        <v>9875400</v>
      </c>
    </row>
    <row r="2012" customFormat="false" ht="12.8" hidden="false" customHeight="false" outlineLevel="0" collapsed="false">
      <c r="A2012" s="30" t="s">
        <v>2156</v>
      </c>
      <c r="B2012" s="0" t="n">
        <v>24.25</v>
      </c>
      <c r="C2012" s="0" t="n">
        <v>24.690001</v>
      </c>
      <c r="D2012" s="0" t="n">
        <v>23.82</v>
      </c>
      <c r="E2012" s="0" t="n">
        <v>24.610001</v>
      </c>
      <c r="F2012" s="0" t="n">
        <v>24.610001</v>
      </c>
      <c r="G2012" s="0" t="n">
        <v>13711300</v>
      </c>
    </row>
    <row r="2013" customFormat="false" ht="12.8" hidden="false" customHeight="false" outlineLevel="0" collapsed="false">
      <c r="A2013" s="30" t="s">
        <v>2157</v>
      </c>
      <c r="B2013" s="0" t="n">
        <v>25</v>
      </c>
      <c r="C2013" s="0" t="n">
        <v>26.59</v>
      </c>
      <c r="D2013" s="0" t="n">
        <v>24.950001</v>
      </c>
      <c r="E2013" s="0" t="n">
        <v>26.42</v>
      </c>
      <c r="F2013" s="0" t="n">
        <v>26.42</v>
      </c>
      <c r="G2013" s="0" t="n">
        <v>24922200</v>
      </c>
    </row>
    <row r="2014" customFormat="false" ht="12.8" hidden="false" customHeight="false" outlineLevel="0" collapsed="false">
      <c r="A2014" s="30" t="s">
        <v>2158</v>
      </c>
      <c r="B2014" s="0" t="n">
        <v>26.209999</v>
      </c>
      <c r="C2014" s="0" t="n">
        <v>26.969999</v>
      </c>
      <c r="D2014" s="0" t="n">
        <v>25.299999</v>
      </c>
      <c r="E2014" s="0" t="n">
        <v>25.379999</v>
      </c>
      <c r="F2014" s="0" t="n">
        <v>25.379999</v>
      </c>
      <c r="G2014" s="0" t="n">
        <v>15861600</v>
      </c>
    </row>
    <row r="2015" customFormat="false" ht="12.8" hidden="false" customHeight="false" outlineLevel="0" collapsed="false">
      <c r="A2015" s="30" t="s">
        <v>2159</v>
      </c>
      <c r="B2015" s="0" t="n">
        <v>25.709999</v>
      </c>
      <c r="C2015" s="0" t="n">
        <v>25.799999</v>
      </c>
      <c r="D2015" s="0" t="n">
        <v>24.950001</v>
      </c>
      <c r="E2015" s="0" t="n">
        <v>25.299999</v>
      </c>
      <c r="F2015" s="0" t="n">
        <v>25.299999</v>
      </c>
      <c r="G2015" s="0" t="n">
        <v>10777700</v>
      </c>
    </row>
    <row r="2016" customFormat="false" ht="12.8" hidden="false" customHeight="false" outlineLevel="0" collapsed="false">
      <c r="A2016" s="30" t="s">
        <v>2160</v>
      </c>
      <c r="B2016" s="0" t="n">
        <v>25.66</v>
      </c>
      <c r="C2016" s="0" t="n">
        <v>25.969999</v>
      </c>
      <c r="D2016" s="0" t="n">
        <v>24.870001</v>
      </c>
      <c r="E2016" s="0" t="n">
        <v>25.190001</v>
      </c>
      <c r="F2016" s="0" t="n">
        <v>25.190001</v>
      </c>
      <c r="G2016" s="0" t="n">
        <v>10370400</v>
      </c>
    </row>
    <row r="2017" customFormat="false" ht="12.8" hidden="false" customHeight="false" outlineLevel="0" collapsed="false">
      <c r="A2017" s="30" t="s">
        <v>2161</v>
      </c>
      <c r="B2017" s="0" t="n">
        <v>25</v>
      </c>
      <c r="C2017" s="0" t="n">
        <v>25.450001</v>
      </c>
      <c r="D2017" s="0" t="n">
        <v>24.6</v>
      </c>
      <c r="E2017" s="0" t="n">
        <v>24.99</v>
      </c>
      <c r="F2017" s="0" t="n">
        <v>24.99</v>
      </c>
      <c r="G2017" s="0" t="n">
        <v>10701900</v>
      </c>
    </row>
    <row r="2018" customFormat="false" ht="12.8" hidden="false" customHeight="false" outlineLevel="0" collapsed="false">
      <c r="A2018" s="30" t="s">
        <v>2162</v>
      </c>
      <c r="B2018" s="0" t="n">
        <v>24.5</v>
      </c>
      <c r="C2018" s="0" t="n">
        <v>24.799999</v>
      </c>
      <c r="D2018" s="0" t="n">
        <v>24.200001</v>
      </c>
      <c r="E2018" s="0" t="n">
        <v>24.59</v>
      </c>
      <c r="F2018" s="0" t="n">
        <v>24.59</v>
      </c>
      <c r="G2018" s="0" t="n">
        <v>11290100</v>
      </c>
    </row>
    <row r="2019" customFormat="false" ht="12.8" hidden="false" customHeight="false" outlineLevel="0" collapsed="false">
      <c r="A2019" s="30" t="s">
        <v>2163</v>
      </c>
      <c r="B2019" s="0" t="n">
        <v>24.1</v>
      </c>
      <c r="C2019" s="0" t="n">
        <v>24.190001</v>
      </c>
      <c r="D2019" s="0" t="n">
        <v>23.120001</v>
      </c>
      <c r="E2019" s="0" t="n">
        <v>23.969999</v>
      </c>
      <c r="F2019" s="0" t="n">
        <v>23.969999</v>
      </c>
      <c r="G2019" s="0" t="n">
        <v>17265300</v>
      </c>
    </row>
    <row r="2020" customFormat="false" ht="12.8" hidden="false" customHeight="false" outlineLevel="0" collapsed="false">
      <c r="A2020" s="30" t="s">
        <v>2164</v>
      </c>
      <c r="B2020" s="0" t="n">
        <v>24.15</v>
      </c>
      <c r="C2020" s="0" t="n">
        <v>24.42</v>
      </c>
      <c r="D2020" s="0" t="n">
        <v>23.5</v>
      </c>
      <c r="E2020" s="0" t="n">
        <v>23.66</v>
      </c>
      <c r="F2020" s="0" t="n">
        <v>23.66</v>
      </c>
      <c r="G2020" s="0" t="n">
        <v>9875100</v>
      </c>
    </row>
    <row r="2021" customFormat="false" ht="12.8" hidden="false" customHeight="false" outlineLevel="0" collapsed="false">
      <c r="A2021" s="30" t="s">
        <v>2165</v>
      </c>
      <c r="B2021" s="0" t="n">
        <v>23</v>
      </c>
      <c r="C2021" s="0" t="n">
        <v>24.68</v>
      </c>
      <c r="D2021" s="0" t="n">
        <v>22.68</v>
      </c>
      <c r="E2021" s="0" t="n">
        <v>23.530001</v>
      </c>
      <c r="F2021" s="0" t="n">
        <v>23.530001</v>
      </c>
      <c r="G2021" s="0" t="n">
        <v>19694100</v>
      </c>
    </row>
    <row r="2022" customFormat="false" ht="12.8" hidden="false" customHeight="false" outlineLevel="0" collapsed="false">
      <c r="A2022" s="30" t="s">
        <v>2166</v>
      </c>
      <c r="B2022" s="0" t="n">
        <v>24.43</v>
      </c>
      <c r="C2022" s="0" t="n">
        <v>25.200001</v>
      </c>
      <c r="D2022" s="0" t="n">
        <v>23.950001</v>
      </c>
      <c r="E2022" s="0" t="n">
        <v>24.16</v>
      </c>
      <c r="F2022" s="0" t="n">
        <v>24.16</v>
      </c>
      <c r="G2022" s="0" t="n">
        <v>17798900</v>
      </c>
    </row>
    <row r="2023" customFormat="false" ht="12.8" hidden="false" customHeight="false" outlineLevel="0" collapsed="false">
      <c r="A2023" s="30" t="s">
        <v>2167</v>
      </c>
      <c r="B2023" s="0" t="n">
        <v>24.049999</v>
      </c>
      <c r="C2023" s="0" t="n">
        <v>24.35</v>
      </c>
      <c r="D2023" s="0" t="n">
        <v>22.27</v>
      </c>
      <c r="E2023" s="0" t="n">
        <v>22.65</v>
      </c>
      <c r="F2023" s="0" t="n">
        <v>22.65</v>
      </c>
      <c r="G2023" s="0" t="n">
        <v>26086000</v>
      </c>
    </row>
    <row r="2024" customFormat="false" ht="12.8" hidden="false" customHeight="false" outlineLevel="0" collapsed="false">
      <c r="A2024" s="30" t="s">
        <v>2168</v>
      </c>
      <c r="B2024" s="0" t="n">
        <v>22.85</v>
      </c>
      <c r="C2024" s="0" t="n">
        <v>22.870001</v>
      </c>
      <c r="D2024" s="0" t="n">
        <v>21.879999</v>
      </c>
      <c r="E2024" s="0" t="n">
        <v>22.4</v>
      </c>
      <c r="F2024" s="0" t="n">
        <v>22.4</v>
      </c>
      <c r="G2024" s="0" t="n">
        <v>15020000</v>
      </c>
    </row>
    <row r="2025" customFormat="false" ht="12.8" hidden="false" customHeight="false" outlineLevel="0" collapsed="false">
      <c r="A2025" s="30" t="s">
        <v>2169</v>
      </c>
      <c r="B2025" s="0" t="n">
        <v>22.799999</v>
      </c>
      <c r="C2025" s="0" t="n">
        <v>23.309999</v>
      </c>
      <c r="D2025" s="0" t="n">
        <v>22.360001</v>
      </c>
      <c r="E2025" s="0" t="n">
        <v>22.940001</v>
      </c>
      <c r="F2025" s="0" t="n">
        <v>22.940001</v>
      </c>
      <c r="G2025" s="0" t="n">
        <v>12971900</v>
      </c>
    </row>
    <row r="2026" customFormat="false" ht="12.8" hidden="false" customHeight="false" outlineLevel="0" collapsed="false">
      <c r="A2026" s="30" t="s">
        <v>2170</v>
      </c>
      <c r="B2026" s="0" t="n">
        <v>22.969999</v>
      </c>
      <c r="C2026" s="0" t="n">
        <v>23.709999</v>
      </c>
      <c r="D2026" s="0" t="n">
        <v>22.719999</v>
      </c>
      <c r="E2026" s="0" t="n">
        <v>23.610001</v>
      </c>
      <c r="F2026" s="0" t="n">
        <v>23.610001</v>
      </c>
      <c r="G2026" s="0" t="n">
        <v>18660300</v>
      </c>
    </row>
    <row r="2027" customFormat="false" ht="12.8" hidden="false" customHeight="false" outlineLevel="0" collapsed="false">
      <c r="A2027" s="30" t="s">
        <v>2171</v>
      </c>
      <c r="B2027" s="0" t="n">
        <v>23.860001</v>
      </c>
      <c r="C2027" s="0" t="n">
        <v>24.620001</v>
      </c>
      <c r="D2027" s="0" t="n">
        <v>23.77</v>
      </c>
      <c r="E2027" s="0" t="n">
        <v>24.4</v>
      </c>
      <c r="F2027" s="0" t="n">
        <v>24.4</v>
      </c>
      <c r="G2027" s="0" t="n">
        <v>14813000</v>
      </c>
    </row>
    <row r="2028" customFormat="false" ht="12.8" hidden="false" customHeight="false" outlineLevel="0" collapsed="false">
      <c r="A2028" s="30" t="s">
        <v>2172</v>
      </c>
      <c r="B2028" s="0" t="n">
        <v>24.639999</v>
      </c>
      <c r="C2028" s="0" t="n">
        <v>25.450001</v>
      </c>
      <c r="D2028" s="0" t="n">
        <v>24.360001</v>
      </c>
      <c r="E2028" s="0" t="n">
        <v>24.719999</v>
      </c>
      <c r="F2028" s="0" t="n">
        <v>24.719999</v>
      </c>
      <c r="G2028" s="0" t="n">
        <v>16755200</v>
      </c>
    </row>
    <row r="2029" customFormat="false" ht="12.8" hidden="false" customHeight="false" outlineLevel="0" collapsed="false">
      <c r="A2029" s="30" t="s">
        <v>2173</v>
      </c>
      <c r="B2029" s="0" t="n">
        <v>25</v>
      </c>
      <c r="C2029" s="0" t="n">
        <v>25.25</v>
      </c>
      <c r="D2029" s="0" t="n">
        <v>24.719999</v>
      </c>
      <c r="E2029" s="0" t="n">
        <v>25.01</v>
      </c>
      <c r="F2029" s="0" t="n">
        <v>25.01</v>
      </c>
      <c r="G2029" s="0" t="n">
        <v>11663200</v>
      </c>
    </row>
    <row r="2030" customFormat="false" ht="12.8" hidden="false" customHeight="false" outlineLevel="0" collapsed="false">
      <c r="A2030" s="30" t="s">
        <v>2174</v>
      </c>
      <c r="B2030" s="0" t="n">
        <v>24.870001</v>
      </c>
      <c r="C2030" s="0" t="n">
        <v>24.98</v>
      </c>
      <c r="D2030" s="0" t="n">
        <v>23.92</v>
      </c>
      <c r="E2030" s="0" t="n">
        <v>24.08</v>
      </c>
      <c r="F2030" s="0" t="n">
        <v>24.08</v>
      </c>
      <c r="G2030" s="0" t="n">
        <v>15097900</v>
      </c>
    </row>
    <row r="2031" customFormat="false" ht="12.8" hidden="false" customHeight="false" outlineLevel="0" collapsed="false">
      <c r="A2031" s="30" t="s">
        <v>2175</v>
      </c>
      <c r="B2031" s="0" t="n">
        <v>24.309999</v>
      </c>
      <c r="C2031" s="0" t="n">
        <v>24.959999</v>
      </c>
      <c r="D2031" s="0" t="n">
        <v>24.1</v>
      </c>
      <c r="E2031" s="0" t="n">
        <v>24.139999</v>
      </c>
      <c r="F2031" s="0" t="n">
        <v>24.139999</v>
      </c>
      <c r="G2031" s="0" t="n">
        <v>13755200</v>
      </c>
    </row>
    <row r="2032" customFormat="false" ht="12.8" hidden="false" customHeight="false" outlineLevel="0" collapsed="false">
      <c r="A2032" s="30" t="s">
        <v>2176</v>
      </c>
      <c r="B2032" s="0" t="n">
        <v>24.15</v>
      </c>
      <c r="C2032" s="0" t="n">
        <v>24.48</v>
      </c>
      <c r="D2032" s="0" t="n">
        <v>23.52</v>
      </c>
      <c r="E2032" s="0" t="n">
        <v>23.77</v>
      </c>
      <c r="F2032" s="0" t="n">
        <v>23.77</v>
      </c>
      <c r="G2032" s="0" t="n">
        <v>12222700</v>
      </c>
    </row>
    <row r="2033" customFormat="false" ht="12.8" hidden="false" customHeight="false" outlineLevel="0" collapsed="false">
      <c r="A2033" s="30" t="s">
        <v>2177</v>
      </c>
      <c r="B2033" s="0" t="n">
        <v>23.4</v>
      </c>
      <c r="C2033" s="0" t="n">
        <v>23.73</v>
      </c>
      <c r="D2033" s="0" t="n">
        <v>23.09</v>
      </c>
      <c r="E2033" s="0" t="n">
        <v>23.540001</v>
      </c>
      <c r="F2033" s="0" t="n">
        <v>23.540001</v>
      </c>
      <c r="G2033" s="0" t="n">
        <v>13457300</v>
      </c>
    </row>
    <row r="2034" customFormat="false" ht="12.8" hidden="false" customHeight="false" outlineLevel="0" collapsed="false">
      <c r="A2034" s="30" t="s">
        <v>2178</v>
      </c>
      <c r="B2034" s="0" t="n">
        <v>23.959999</v>
      </c>
      <c r="C2034" s="0" t="n">
        <v>25.370001</v>
      </c>
      <c r="D2034" s="0" t="n">
        <v>23.73</v>
      </c>
      <c r="E2034" s="0" t="n">
        <v>25.190001</v>
      </c>
      <c r="F2034" s="0" t="n">
        <v>25.190001</v>
      </c>
      <c r="G2034" s="0" t="n">
        <v>22739200</v>
      </c>
    </row>
    <row r="2035" customFormat="false" ht="12.8" hidden="false" customHeight="false" outlineLevel="0" collapsed="false">
      <c r="A2035" s="30" t="s">
        <v>2179</v>
      </c>
      <c r="B2035" s="0" t="n">
        <v>25</v>
      </c>
      <c r="C2035" s="0" t="n">
        <v>26.15</v>
      </c>
      <c r="D2035" s="0" t="n">
        <v>24.48</v>
      </c>
      <c r="E2035" s="0" t="n">
        <v>25.469999</v>
      </c>
      <c r="F2035" s="0" t="n">
        <v>25.469999</v>
      </c>
      <c r="G2035" s="0" t="n">
        <v>21807400</v>
      </c>
    </row>
    <row r="2036" customFormat="false" ht="12.8" hidden="false" customHeight="false" outlineLevel="0" collapsed="false">
      <c r="A2036" s="30" t="s">
        <v>2180</v>
      </c>
      <c r="B2036" s="0" t="n">
        <v>25.110001</v>
      </c>
      <c r="C2036" s="0" t="n">
        <v>25.4</v>
      </c>
      <c r="D2036" s="0" t="n">
        <v>24.290001</v>
      </c>
      <c r="E2036" s="0" t="n">
        <v>25.200001</v>
      </c>
      <c r="F2036" s="0" t="n">
        <v>25.200001</v>
      </c>
      <c r="G2036" s="0" t="n">
        <v>14967600</v>
      </c>
    </row>
    <row r="2037" customFormat="false" ht="12.8" hidden="false" customHeight="false" outlineLevel="0" collapsed="false">
      <c r="A2037" s="30" t="s">
        <v>2181</v>
      </c>
      <c r="B2037" s="0" t="n">
        <v>25.76</v>
      </c>
      <c r="C2037" s="0" t="n">
        <v>26.99</v>
      </c>
      <c r="D2037" s="0" t="n">
        <v>25.51</v>
      </c>
      <c r="E2037" s="0" t="n">
        <v>26.85</v>
      </c>
      <c r="F2037" s="0" t="n">
        <v>26.85</v>
      </c>
      <c r="G2037" s="0" t="n">
        <v>18737400</v>
      </c>
    </row>
    <row r="2038" customFormat="false" ht="12.8" hidden="false" customHeight="false" outlineLevel="0" collapsed="false">
      <c r="A2038" s="30" t="s">
        <v>2182</v>
      </c>
      <c r="B2038" s="0" t="n">
        <v>27.48</v>
      </c>
      <c r="C2038" s="0" t="n">
        <v>29.790001</v>
      </c>
      <c r="D2038" s="0" t="n">
        <v>26.91</v>
      </c>
      <c r="E2038" s="0" t="n">
        <v>28.559999</v>
      </c>
      <c r="F2038" s="0" t="n">
        <v>28.559999</v>
      </c>
      <c r="G2038" s="0" t="n">
        <v>34168800</v>
      </c>
    </row>
    <row r="2039" customFormat="false" ht="12.8" hidden="false" customHeight="false" outlineLevel="0" collapsed="false">
      <c r="A2039" s="30" t="s">
        <v>2183</v>
      </c>
      <c r="B2039" s="0" t="n">
        <v>28.66</v>
      </c>
      <c r="C2039" s="0" t="n">
        <v>28.93</v>
      </c>
      <c r="D2039" s="0" t="n">
        <v>26.25</v>
      </c>
      <c r="E2039" s="0" t="n">
        <v>28.620001</v>
      </c>
      <c r="F2039" s="0" t="n">
        <v>28.620001</v>
      </c>
      <c r="G2039" s="0" t="n">
        <v>23482000</v>
      </c>
    </row>
    <row r="2040" customFormat="false" ht="12.8" hidden="false" customHeight="false" outlineLevel="0" collapsed="false">
      <c r="A2040" s="30" t="s">
        <v>2184</v>
      </c>
      <c r="B2040" s="0" t="n">
        <v>29.379999</v>
      </c>
      <c r="C2040" s="0" t="n">
        <v>31.58</v>
      </c>
      <c r="D2040" s="0" t="n">
        <v>29.139999</v>
      </c>
      <c r="E2040" s="0" t="n">
        <v>31.27</v>
      </c>
      <c r="F2040" s="0" t="n">
        <v>31.27</v>
      </c>
      <c r="G2040" s="0" t="n">
        <v>38000400</v>
      </c>
    </row>
    <row r="2041" customFormat="false" ht="12.8" hidden="false" customHeight="false" outlineLevel="0" collapsed="false">
      <c r="A2041" s="30" t="s">
        <v>2185</v>
      </c>
      <c r="B2041" s="0" t="n">
        <v>32.52</v>
      </c>
      <c r="C2041" s="0" t="n">
        <v>32.66</v>
      </c>
      <c r="D2041" s="0" t="n">
        <v>28.33</v>
      </c>
      <c r="E2041" s="0" t="n">
        <v>28.76</v>
      </c>
      <c r="F2041" s="0" t="n">
        <v>28.76</v>
      </c>
      <c r="G2041" s="0" t="n">
        <v>41465800</v>
      </c>
    </row>
    <row r="2042" customFormat="false" ht="12.8" hidden="false" customHeight="false" outlineLevel="0" collapsed="false">
      <c r="A2042" s="30" t="s">
        <v>2186</v>
      </c>
      <c r="B2042" s="0" t="n">
        <v>29.23</v>
      </c>
      <c r="C2042" s="0" t="n">
        <v>29.940001</v>
      </c>
      <c r="D2042" s="0" t="n">
        <v>28.32</v>
      </c>
      <c r="E2042" s="0" t="n">
        <v>29.559999</v>
      </c>
      <c r="F2042" s="0" t="n">
        <v>29.559999</v>
      </c>
      <c r="G2042" s="0" t="n">
        <v>19787200</v>
      </c>
    </row>
    <row r="2043" customFormat="false" ht="12.8" hidden="false" customHeight="false" outlineLevel="0" collapsed="false">
      <c r="A2043" s="30" t="s">
        <v>2187</v>
      </c>
      <c r="B2043" s="0" t="n">
        <v>30.709999</v>
      </c>
      <c r="C2043" s="0" t="n">
        <v>31.360001</v>
      </c>
      <c r="D2043" s="0" t="n">
        <v>29.52</v>
      </c>
      <c r="E2043" s="0" t="n">
        <v>29.85</v>
      </c>
      <c r="F2043" s="0" t="n">
        <v>29.85</v>
      </c>
      <c r="G2043" s="0" t="n">
        <v>23206300</v>
      </c>
    </row>
    <row r="2044" customFormat="false" ht="12.8" hidden="false" customHeight="false" outlineLevel="0" collapsed="false">
      <c r="A2044" s="30" t="s">
        <v>2188</v>
      </c>
      <c r="B2044" s="0" t="n">
        <v>30.629999</v>
      </c>
      <c r="C2044" s="0" t="n">
        <v>31.58</v>
      </c>
      <c r="D2044" s="0" t="n">
        <v>30.17</v>
      </c>
      <c r="E2044" s="0" t="n">
        <v>31.18</v>
      </c>
      <c r="F2044" s="0" t="n">
        <v>31.18</v>
      </c>
      <c r="G2044" s="0" t="n">
        <v>18481000</v>
      </c>
    </row>
    <row r="2045" customFormat="false" ht="12.8" hidden="false" customHeight="false" outlineLevel="0" collapsed="false">
      <c r="A2045" s="30" t="s">
        <v>2189</v>
      </c>
      <c r="B2045" s="0" t="n">
        <v>32.02</v>
      </c>
      <c r="C2045" s="0" t="n">
        <v>33.77</v>
      </c>
      <c r="D2045" s="0" t="n">
        <v>31.77</v>
      </c>
      <c r="E2045" s="0" t="n">
        <v>33.130001</v>
      </c>
      <c r="F2045" s="0" t="n">
        <v>33.130001</v>
      </c>
      <c r="G2045" s="0" t="n">
        <v>31491600</v>
      </c>
    </row>
    <row r="2046" customFormat="false" ht="12.8" hidden="false" customHeight="false" outlineLevel="0" collapsed="false">
      <c r="A2046" s="30" t="s">
        <v>2190</v>
      </c>
      <c r="B2046" s="0" t="n">
        <v>34.32</v>
      </c>
      <c r="C2046" s="0" t="n">
        <v>34.490002</v>
      </c>
      <c r="D2046" s="0" t="n">
        <v>30.959999</v>
      </c>
      <c r="E2046" s="0" t="n">
        <v>32.900002</v>
      </c>
      <c r="F2046" s="0" t="n">
        <v>32.900002</v>
      </c>
      <c r="G2046" s="0" t="n">
        <v>38134000</v>
      </c>
    </row>
    <row r="2047" customFormat="false" ht="12.8" hidden="false" customHeight="false" outlineLevel="0" collapsed="false">
      <c r="A2047" s="30" t="s">
        <v>2191</v>
      </c>
      <c r="B2047" s="0" t="n">
        <v>30.27</v>
      </c>
      <c r="C2047" s="0" t="n">
        <v>30.370001</v>
      </c>
      <c r="D2047" s="0" t="n">
        <v>26.65</v>
      </c>
      <c r="E2047" s="0" t="n">
        <v>28.85</v>
      </c>
      <c r="F2047" s="0" t="n">
        <v>28.85</v>
      </c>
      <c r="G2047" s="0" t="n">
        <v>96474600</v>
      </c>
    </row>
    <row r="2048" customFormat="false" ht="12.8" hidden="false" customHeight="false" outlineLevel="0" collapsed="false">
      <c r="A2048" s="30" t="s">
        <v>2192</v>
      </c>
      <c r="B2048" s="0" t="n">
        <v>29.51</v>
      </c>
      <c r="C2048" s="0" t="n">
        <v>30.200001</v>
      </c>
      <c r="D2048" s="0" t="n">
        <v>28.860001</v>
      </c>
      <c r="E2048" s="0" t="n">
        <v>29.309999</v>
      </c>
      <c r="F2048" s="0" t="n">
        <v>29.309999</v>
      </c>
      <c r="G2048" s="0" t="n">
        <v>42512100</v>
      </c>
    </row>
    <row r="2049" customFormat="false" ht="12.8" hidden="false" customHeight="false" outlineLevel="0" collapsed="false">
      <c r="A2049" s="30" t="s">
        <v>2193</v>
      </c>
      <c r="B2049" s="0" t="n">
        <v>29.559999</v>
      </c>
      <c r="C2049" s="0" t="n">
        <v>30</v>
      </c>
      <c r="D2049" s="0" t="n">
        <v>28.309999</v>
      </c>
      <c r="E2049" s="0" t="n">
        <v>29.73</v>
      </c>
      <c r="F2049" s="0" t="n">
        <v>29.73</v>
      </c>
      <c r="G2049" s="0" t="n">
        <v>27304100</v>
      </c>
    </row>
    <row r="2050" customFormat="false" ht="12.8" hidden="false" customHeight="false" outlineLevel="0" collapsed="false">
      <c r="A2050" s="30" t="s">
        <v>2194</v>
      </c>
      <c r="B2050" s="0" t="n">
        <v>29.879999</v>
      </c>
      <c r="C2050" s="0" t="n">
        <v>30.700001</v>
      </c>
      <c r="D2050" s="0" t="n">
        <v>29.16</v>
      </c>
      <c r="E2050" s="0" t="n">
        <v>29.540001</v>
      </c>
      <c r="F2050" s="0" t="n">
        <v>29.540001</v>
      </c>
      <c r="G2050" s="0" t="n">
        <v>23061600</v>
      </c>
    </row>
    <row r="2051" customFormat="false" ht="12.8" hidden="false" customHeight="false" outlineLevel="0" collapsed="false">
      <c r="A2051" s="30" t="s">
        <v>2195</v>
      </c>
      <c r="B2051" s="0" t="n">
        <v>30.030001</v>
      </c>
      <c r="C2051" s="0" t="n">
        <v>30.469999</v>
      </c>
      <c r="D2051" s="0" t="n">
        <v>29.309999</v>
      </c>
      <c r="E2051" s="0" t="n">
        <v>30.26</v>
      </c>
      <c r="F2051" s="0" t="n">
        <v>30.26</v>
      </c>
      <c r="G2051" s="0" t="n">
        <v>20189400</v>
      </c>
    </row>
    <row r="2052" customFormat="false" ht="12.8" hidden="false" customHeight="false" outlineLevel="0" collapsed="false">
      <c r="A2052" s="30" t="s">
        <v>2196</v>
      </c>
      <c r="B2052" s="0" t="n">
        <v>30.190001</v>
      </c>
      <c r="C2052" s="0" t="n">
        <v>31.040001</v>
      </c>
      <c r="D2052" s="0" t="n">
        <v>30.07</v>
      </c>
      <c r="E2052" s="0" t="n">
        <v>30.73</v>
      </c>
      <c r="F2052" s="0" t="n">
        <v>30.73</v>
      </c>
      <c r="G2052" s="0" t="n">
        <v>22756900</v>
      </c>
    </row>
    <row r="2053" customFormat="false" ht="12.8" hidden="false" customHeight="false" outlineLevel="0" collapsed="false">
      <c r="A2053" s="30" t="s">
        <v>2197</v>
      </c>
      <c r="B2053" s="0" t="n">
        <v>31.23</v>
      </c>
      <c r="C2053" s="0" t="n">
        <v>32.400002</v>
      </c>
      <c r="D2053" s="0" t="n">
        <v>31.01</v>
      </c>
      <c r="E2053" s="0" t="n">
        <v>31.559999</v>
      </c>
      <c r="F2053" s="0" t="n">
        <v>31.559999</v>
      </c>
      <c r="G2053" s="0" t="n">
        <v>26593300</v>
      </c>
    </row>
    <row r="2054" customFormat="false" ht="12.8" hidden="false" customHeight="false" outlineLevel="0" collapsed="false">
      <c r="A2054" s="30" t="s">
        <v>2198</v>
      </c>
      <c r="B2054" s="0" t="n">
        <v>31.620001</v>
      </c>
      <c r="C2054" s="0" t="n">
        <v>31.620001</v>
      </c>
      <c r="D2054" s="0" t="n">
        <v>29.77</v>
      </c>
      <c r="E2054" s="0" t="n">
        <v>30.1</v>
      </c>
      <c r="F2054" s="0" t="n">
        <v>30.1</v>
      </c>
      <c r="G2054" s="0" t="n">
        <v>20525500</v>
      </c>
    </row>
    <row r="2055" customFormat="false" ht="12.8" hidden="false" customHeight="false" outlineLevel="0" collapsed="false">
      <c r="A2055" s="30" t="s">
        <v>2199</v>
      </c>
      <c r="B2055" s="0" t="n">
        <v>29.65</v>
      </c>
      <c r="C2055" s="0" t="n">
        <v>30.639999</v>
      </c>
      <c r="D2055" s="0" t="n">
        <v>29.4</v>
      </c>
      <c r="E2055" s="0" t="n">
        <v>30.5</v>
      </c>
      <c r="F2055" s="0" t="n">
        <v>30.5</v>
      </c>
      <c r="G2055" s="0" t="n">
        <v>16530300</v>
      </c>
    </row>
    <row r="2056" customFormat="false" ht="12.8" hidden="false" customHeight="false" outlineLevel="0" collapsed="false">
      <c r="A2056" s="30" t="s">
        <v>2200</v>
      </c>
      <c r="B2056" s="0" t="n">
        <v>30.299999</v>
      </c>
      <c r="C2056" s="0" t="n">
        <v>30.59</v>
      </c>
      <c r="D2056" s="0" t="n">
        <v>28.9</v>
      </c>
      <c r="E2056" s="0" t="n">
        <v>28.950001</v>
      </c>
      <c r="F2056" s="0" t="n">
        <v>28.950001</v>
      </c>
      <c r="G2056" s="0" t="n">
        <v>17505100</v>
      </c>
    </row>
    <row r="2057" customFormat="false" ht="12.8" hidden="false" customHeight="false" outlineLevel="0" collapsed="false">
      <c r="A2057" s="30" t="s">
        <v>2201</v>
      </c>
      <c r="B2057" s="0" t="n">
        <v>29.129999</v>
      </c>
      <c r="C2057" s="0" t="n">
        <v>29.76</v>
      </c>
      <c r="D2057" s="0" t="n">
        <v>27.85</v>
      </c>
      <c r="E2057" s="0" t="n">
        <v>29.700001</v>
      </c>
      <c r="F2057" s="0" t="n">
        <v>29.700001</v>
      </c>
      <c r="G2057" s="0" t="n">
        <v>18995700</v>
      </c>
    </row>
    <row r="2058" customFormat="false" ht="12.8" hidden="false" customHeight="false" outlineLevel="0" collapsed="false">
      <c r="A2058" s="30" t="s">
        <v>2202</v>
      </c>
      <c r="B2058" s="0" t="n">
        <v>29.309999</v>
      </c>
      <c r="C2058" s="0" t="n">
        <v>29.59</v>
      </c>
      <c r="D2058" s="0" t="n">
        <v>28.209999</v>
      </c>
      <c r="E2058" s="0" t="n">
        <v>28.65</v>
      </c>
      <c r="F2058" s="0" t="n">
        <v>28.65</v>
      </c>
      <c r="G2058" s="0" t="n">
        <v>15198500</v>
      </c>
    </row>
    <row r="2059" customFormat="false" ht="12.8" hidden="false" customHeight="false" outlineLevel="0" collapsed="false">
      <c r="A2059" s="30" t="s">
        <v>2203</v>
      </c>
      <c r="B2059" s="0" t="n">
        <v>28</v>
      </c>
      <c r="C2059" s="0" t="n">
        <v>28.43</v>
      </c>
      <c r="D2059" s="0" t="n">
        <v>26.459999</v>
      </c>
      <c r="E2059" s="0" t="n">
        <v>26.6</v>
      </c>
      <c r="F2059" s="0" t="n">
        <v>26.6</v>
      </c>
      <c r="G2059" s="0" t="n">
        <v>23673600</v>
      </c>
    </row>
    <row r="2060" customFormat="false" ht="12.8" hidden="false" customHeight="false" outlineLevel="0" collapsed="false">
      <c r="A2060" s="30" t="s">
        <v>2204</v>
      </c>
      <c r="B2060" s="0" t="n">
        <v>27.290001</v>
      </c>
      <c r="C2060" s="0" t="n">
        <v>28.440001</v>
      </c>
      <c r="D2060" s="0" t="n">
        <v>24.02</v>
      </c>
      <c r="E2060" s="0" t="n">
        <v>25.309999</v>
      </c>
      <c r="F2060" s="0" t="n">
        <v>25.309999</v>
      </c>
      <c r="G2060" s="0" t="n">
        <v>41737900</v>
      </c>
    </row>
    <row r="2061" customFormat="false" ht="12.8" hidden="false" customHeight="false" outlineLevel="0" collapsed="false">
      <c r="A2061" s="30" t="s">
        <v>2205</v>
      </c>
      <c r="B2061" s="0" t="n">
        <v>24.780001</v>
      </c>
      <c r="C2061" s="0" t="n">
        <v>26.280001</v>
      </c>
      <c r="D2061" s="0" t="n">
        <v>24.24</v>
      </c>
      <c r="E2061" s="0" t="n">
        <v>26.040001</v>
      </c>
      <c r="F2061" s="0" t="n">
        <v>26.040001</v>
      </c>
      <c r="G2061" s="0" t="n">
        <v>26491600</v>
      </c>
    </row>
    <row r="2062" customFormat="false" ht="12.8" hidden="false" customHeight="false" outlineLevel="0" collapsed="false">
      <c r="A2062" s="30" t="s">
        <v>2206</v>
      </c>
      <c r="B2062" s="0" t="n">
        <v>26.299999</v>
      </c>
      <c r="C2062" s="0" t="n">
        <v>26.879999</v>
      </c>
      <c r="D2062" s="0" t="n">
        <v>25.73</v>
      </c>
      <c r="E2062" s="0" t="n">
        <v>26.82</v>
      </c>
      <c r="F2062" s="0" t="n">
        <v>26.82</v>
      </c>
      <c r="G2062" s="0" t="n">
        <v>19412600</v>
      </c>
    </row>
    <row r="2063" customFormat="false" ht="12.8" hidden="false" customHeight="false" outlineLevel="0" collapsed="false">
      <c r="A2063" s="30" t="s">
        <v>2207</v>
      </c>
      <c r="B2063" s="0" t="n">
        <v>26.790001</v>
      </c>
      <c r="C2063" s="0" t="n">
        <v>26.85</v>
      </c>
      <c r="D2063" s="0" t="n">
        <v>25.790001</v>
      </c>
      <c r="E2063" s="0" t="n">
        <v>26.209999</v>
      </c>
      <c r="F2063" s="0" t="n">
        <v>26.209999</v>
      </c>
      <c r="G2063" s="0" t="n">
        <v>12410500</v>
      </c>
    </row>
    <row r="2064" customFormat="false" ht="12.8" hidden="false" customHeight="false" outlineLevel="0" collapsed="false">
      <c r="A2064" s="30" t="s">
        <v>2208</v>
      </c>
      <c r="B2064" s="0" t="n">
        <v>26.17</v>
      </c>
      <c r="C2064" s="0" t="n">
        <v>27.42</v>
      </c>
      <c r="D2064" s="0" t="n">
        <v>26.07</v>
      </c>
      <c r="E2064" s="0" t="n">
        <v>27.200001</v>
      </c>
      <c r="F2064" s="0" t="n">
        <v>27.200001</v>
      </c>
      <c r="G2064" s="0" t="n">
        <v>10326200</v>
      </c>
    </row>
    <row r="2065" customFormat="false" ht="12.8" hidden="false" customHeight="false" outlineLevel="0" collapsed="false">
      <c r="A2065" s="30" t="s">
        <v>2209</v>
      </c>
      <c r="B2065" s="0" t="n">
        <v>27.24</v>
      </c>
      <c r="C2065" s="0" t="n">
        <v>27.9</v>
      </c>
      <c r="D2065" s="0" t="n">
        <v>26.92</v>
      </c>
      <c r="E2065" s="0" t="n">
        <v>27.59</v>
      </c>
      <c r="F2065" s="0" t="n">
        <v>27.59</v>
      </c>
      <c r="G2065" s="0" t="n">
        <v>11892700</v>
      </c>
    </row>
    <row r="2066" customFormat="false" ht="12.8" hidden="false" customHeight="false" outlineLevel="0" collapsed="false">
      <c r="A2066" s="30" t="s">
        <v>2210</v>
      </c>
      <c r="B2066" s="0" t="n">
        <v>27.889999</v>
      </c>
      <c r="C2066" s="0" t="n">
        <v>28.059999</v>
      </c>
      <c r="D2066" s="0" t="n">
        <v>27.32</v>
      </c>
      <c r="E2066" s="0" t="n">
        <v>27.719999</v>
      </c>
      <c r="F2066" s="0" t="n">
        <v>27.719999</v>
      </c>
      <c r="G2066" s="0" t="n">
        <v>10164900</v>
      </c>
    </row>
    <row r="2067" customFormat="false" ht="12.8" hidden="false" customHeight="false" outlineLevel="0" collapsed="false">
      <c r="A2067" s="30" t="s">
        <v>2211</v>
      </c>
      <c r="B2067" s="0" t="n">
        <v>29.379999</v>
      </c>
      <c r="C2067" s="0" t="n">
        <v>30.1</v>
      </c>
      <c r="D2067" s="0" t="n">
        <v>29.01</v>
      </c>
      <c r="E2067" s="0" t="n">
        <v>29.709999</v>
      </c>
      <c r="F2067" s="0" t="n">
        <v>29.709999</v>
      </c>
      <c r="G2067" s="0" t="n">
        <v>34092800</v>
      </c>
    </row>
    <row r="2068" customFormat="false" ht="12.8" hidden="false" customHeight="false" outlineLevel="0" collapsed="false">
      <c r="A2068" s="30" t="s">
        <v>2212</v>
      </c>
      <c r="B2068" s="0" t="n">
        <v>30.16</v>
      </c>
      <c r="C2068" s="0" t="n">
        <v>31.57</v>
      </c>
      <c r="D2068" s="0" t="n">
        <v>29.809999</v>
      </c>
      <c r="E2068" s="0" t="n">
        <v>31.08</v>
      </c>
      <c r="F2068" s="0" t="n">
        <v>31.08</v>
      </c>
      <c r="G2068" s="0" t="n">
        <v>33044800</v>
      </c>
    </row>
    <row r="2069" customFormat="false" ht="12.8" hidden="false" customHeight="false" outlineLevel="0" collapsed="false">
      <c r="A2069" s="30" t="s">
        <v>2213</v>
      </c>
      <c r="B2069" s="0" t="n">
        <v>31.940001</v>
      </c>
      <c r="C2069" s="0" t="n">
        <v>33.080002</v>
      </c>
      <c r="D2069" s="0" t="n">
        <v>31.200001</v>
      </c>
      <c r="E2069" s="0" t="n">
        <v>31.309999</v>
      </c>
      <c r="F2069" s="0" t="n">
        <v>31.309999</v>
      </c>
      <c r="G2069" s="0" t="n">
        <v>41981000</v>
      </c>
    </row>
    <row r="2070" customFormat="false" ht="12.8" hidden="false" customHeight="false" outlineLevel="0" collapsed="false">
      <c r="A2070" s="30" t="s">
        <v>2214</v>
      </c>
      <c r="B2070" s="0" t="n">
        <v>31.299999</v>
      </c>
      <c r="C2070" s="0" t="n">
        <v>31.299999</v>
      </c>
      <c r="D2070" s="0" t="n">
        <v>29.379999</v>
      </c>
      <c r="E2070" s="0" t="n">
        <v>30.620001</v>
      </c>
      <c r="F2070" s="0" t="n">
        <v>30.620001</v>
      </c>
      <c r="G2070" s="0" t="n">
        <v>30056300</v>
      </c>
    </row>
    <row r="2071" customFormat="false" ht="12.8" hidden="false" customHeight="false" outlineLevel="0" collapsed="false">
      <c r="A2071" s="30" t="s">
        <v>2215</v>
      </c>
      <c r="B2071" s="0" t="n">
        <v>30.559999</v>
      </c>
      <c r="C2071" s="0" t="n">
        <v>31.059999</v>
      </c>
      <c r="D2071" s="0" t="n">
        <v>30.23</v>
      </c>
      <c r="E2071" s="0" t="n">
        <v>30.540001</v>
      </c>
      <c r="F2071" s="0" t="n">
        <v>30.540001</v>
      </c>
      <c r="G2071" s="0" t="n">
        <v>20344400</v>
      </c>
    </row>
    <row r="2072" customFormat="false" ht="12.8" hidden="false" customHeight="false" outlineLevel="0" collapsed="false">
      <c r="A2072" s="30" t="s">
        <v>2216</v>
      </c>
      <c r="B2072" s="0" t="n">
        <v>30.030001</v>
      </c>
      <c r="C2072" s="0" t="n">
        <v>30.1</v>
      </c>
      <c r="D2072" s="0" t="n">
        <v>28.77</v>
      </c>
      <c r="E2072" s="0" t="n">
        <v>29.26</v>
      </c>
      <c r="F2072" s="0" t="n">
        <v>29.26</v>
      </c>
      <c r="G2072" s="0" t="n">
        <v>16969800</v>
      </c>
    </row>
    <row r="2073" customFormat="false" ht="12.8" hidden="false" customHeight="false" outlineLevel="0" collapsed="false">
      <c r="A2073" s="30" t="s">
        <v>2217</v>
      </c>
      <c r="B2073" s="0" t="n">
        <v>28.299999</v>
      </c>
      <c r="C2073" s="0" t="n">
        <v>29.530001</v>
      </c>
      <c r="D2073" s="0" t="n">
        <v>28.17</v>
      </c>
      <c r="E2073" s="0" t="n">
        <v>29.41</v>
      </c>
      <c r="F2073" s="0" t="n">
        <v>29.41</v>
      </c>
      <c r="G2073" s="0" t="n">
        <v>16232200</v>
      </c>
    </row>
    <row r="2074" customFormat="false" ht="12.8" hidden="false" customHeight="false" outlineLevel="0" collapsed="false">
      <c r="A2074" s="30" t="s">
        <v>2218</v>
      </c>
      <c r="B2074" s="0" t="n">
        <v>29.6</v>
      </c>
      <c r="C2074" s="0" t="n">
        <v>30.190001</v>
      </c>
      <c r="D2074" s="0" t="n">
        <v>29.07</v>
      </c>
      <c r="E2074" s="0" t="n">
        <v>29.209999</v>
      </c>
      <c r="F2074" s="0" t="n">
        <v>29.209999</v>
      </c>
      <c r="G2074" s="0" t="n">
        <v>12044200</v>
      </c>
    </row>
    <row r="2075" customFormat="false" ht="12.8" hidden="false" customHeight="false" outlineLevel="0" collapsed="false">
      <c r="A2075" s="30" t="s">
        <v>2219</v>
      </c>
      <c r="B2075" s="0" t="n">
        <v>29.440001</v>
      </c>
      <c r="C2075" s="0" t="n">
        <v>29.440001</v>
      </c>
      <c r="D2075" s="0" t="n">
        <v>28.190001</v>
      </c>
      <c r="E2075" s="0" t="n">
        <v>28.280001</v>
      </c>
      <c r="F2075" s="0" t="n">
        <v>28.280001</v>
      </c>
      <c r="G2075" s="0" t="n">
        <v>17208200</v>
      </c>
    </row>
    <row r="2076" customFormat="false" ht="12.8" hidden="false" customHeight="false" outlineLevel="0" collapsed="false">
      <c r="A2076" s="30" t="s">
        <v>2220</v>
      </c>
      <c r="B2076" s="0" t="n">
        <v>28.450001</v>
      </c>
      <c r="C2076" s="0" t="n">
        <v>28.92</v>
      </c>
      <c r="D2076" s="0" t="n">
        <v>28.02</v>
      </c>
      <c r="E2076" s="0" t="n">
        <v>28.32</v>
      </c>
      <c r="F2076" s="0" t="n">
        <v>28.32</v>
      </c>
      <c r="G2076" s="0" t="n">
        <v>12312700</v>
      </c>
    </row>
    <row r="2077" customFormat="false" ht="12.8" hidden="false" customHeight="false" outlineLevel="0" collapsed="false">
      <c r="A2077" s="30" t="s">
        <v>2221</v>
      </c>
      <c r="B2077" s="0" t="n">
        <v>28.15</v>
      </c>
      <c r="C2077" s="0" t="n">
        <v>28.51</v>
      </c>
      <c r="D2077" s="0" t="n">
        <v>27.57</v>
      </c>
      <c r="E2077" s="0" t="n">
        <v>27.969999</v>
      </c>
      <c r="F2077" s="0" t="n">
        <v>27.969999</v>
      </c>
      <c r="G2077" s="0" t="n">
        <v>12185400</v>
      </c>
    </row>
    <row r="2078" customFormat="false" ht="12.8" hidden="false" customHeight="false" outlineLevel="0" collapsed="false">
      <c r="A2078" s="30" t="s">
        <v>2222</v>
      </c>
      <c r="B2078" s="0" t="n">
        <v>27.530001</v>
      </c>
      <c r="C2078" s="0" t="n">
        <v>27.639999</v>
      </c>
      <c r="D2078" s="0" t="n">
        <v>25.790001</v>
      </c>
      <c r="E2078" s="0" t="n">
        <v>26.75</v>
      </c>
      <c r="F2078" s="0" t="n">
        <v>26.75</v>
      </c>
      <c r="G2078" s="0" t="n">
        <v>24449700</v>
      </c>
    </row>
    <row r="2079" customFormat="false" ht="12.8" hidden="false" customHeight="false" outlineLevel="0" collapsed="false">
      <c r="A2079" s="30" t="s">
        <v>2223</v>
      </c>
      <c r="B2079" s="0" t="n">
        <v>27.16</v>
      </c>
      <c r="C2079" s="0" t="n">
        <v>29.540001</v>
      </c>
      <c r="D2079" s="0" t="n">
        <v>26.84</v>
      </c>
      <c r="E2079" s="0" t="n">
        <v>29.51</v>
      </c>
      <c r="F2079" s="0" t="n">
        <v>29.51</v>
      </c>
      <c r="G2079" s="0" t="n">
        <v>33281200</v>
      </c>
    </row>
    <row r="2080" customFormat="false" ht="12.8" hidden="false" customHeight="false" outlineLevel="0" collapsed="false">
      <c r="A2080" s="30" t="s">
        <v>2224</v>
      </c>
      <c r="B2080" s="0" t="n">
        <v>29.309999</v>
      </c>
      <c r="C2080" s="0" t="n">
        <v>30.35</v>
      </c>
      <c r="D2080" s="0" t="n">
        <v>28.809999</v>
      </c>
      <c r="E2080" s="0" t="n">
        <v>29</v>
      </c>
      <c r="F2080" s="0" t="n">
        <v>29</v>
      </c>
      <c r="G2080" s="0" t="n">
        <v>24943700</v>
      </c>
    </row>
    <row r="2081" customFormat="false" ht="12.8" hidden="false" customHeight="false" outlineLevel="0" collapsed="false">
      <c r="A2081" s="30" t="s">
        <v>2225</v>
      </c>
      <c r="B2081" s="0" t="n">
        <v>29.33</v>
      </c>
      <c r="C2081" s="0" t="n">
        <v>30.02</v>
      </c>
      <c r="D2081" s="0" t="n">
        <v>28.77</v>
      </c>
      <c r="E2081" s="0" t="n">
        <v>29.809999</v>
      </c>
      <c r="F2081" s="0" t="n">
        <v>29.809999</v>
      </c>
      <c r="G2081" s="0" t="n">
        <v>15296600</v>
      </c>
    </row>
    <row r="2082" customFormat="false" ht="12.8" hidden="false" customHeight="false" outlineLevel="0" collapsed="false">
      <c r="A2082" s="30" t="s">
        <v>2226</v>
      </c>
      <c r="B2082" s="0" t="n">
        <v>30.389999</v>
      </c>
      <c r="C2082" s="0" t="n">
        <v>31.18</v>
      </c>
      <c r="D2082" s="0" t="n">
        <v>30.17</v>
      </c>
      <c r="E2082" s="0" t="n">
        <v>30.219999</v>
      </c>
      <c r="F2082" s="0" t="n">
        <v>30.219999</v>
      </c>
      <c r="G2082" s="0" t="n">
        <v>14880100</v>
      </c>
    </row>
    <row r="2083" customFormat="false" ht="12.8" hidden="false" customHeight="false" outlineLevel="0" collapsed="false">
      <c r="A2083" s="30" t="s">
        <v>2227</v>
      </c>
      <c r="B2083" s="0" t="n">
        <v>30.26</v>
      </c>
      <c r="C2083" s="0" t="n">
        <v>30.549999</v>
      </c>
      <c r="D2083" s="0" t="n">
        <v>29.76</v>
      </c>
      <c r="E2083" s="0" t="n">
        <v>30.5</v>
      </c>
      <c r="F2083" s="0" t="n">
        <v>30.5</v>
      </c>
      <c r="G2083" s="0" t="n">
        <v>11057100</v>
      </c>
    </row>
    <row r="2084" customFormat="false" ht="12.8" hidden="false" customHeight="false" outlineLevel="0" collapsed="false">
      <c r="A2084" s="30" t="s">
        <v>2228</v>
      </c>
      <c r="B2084" s="0" t="n">
        <v>30.24</v>
      </c>
      <c r="C2084" s="0" t="n">
        <v>30.870001</v>
      </c>
      <c r="D2084" s="0" t="n">
        <v>30.17</v>
      </c>
      <c r="E2084" s="0" t="n">
        <v>30.23</v>
      </c>
      <c r="F2084" s="0" t="n">
        <v>30.23</v>
      </c>
      <c r="G2084" s="0" t="n">
        <v>11900800</v>
      </c>
    </row>
    <row r="2085" customFormat="false" ht="12.8" hidden="false" customHeight="false" outlineLevel="0" collapsed="false">
      <c r="A2085" s="30" t="s">
        <v>2229</v>
      </c>
      <c r="B2085" s="0" t="n">
        <v>31.84</v>
      </c>
      <c r="C2085" s="0" t="n">
        <v>32.360001</v>
      </c>
      <c r="D2085" s="0" t="n">
        <v>30.17</v>
      </c>
      <c r="E2085" s="0" t="n">
        <v>30.309999</v>
      </c>
      <c r="F2085" s="0" t="n">
        <v>30.309999</v>
      </c>
      <c r="G2085" s="0" t="n">
        <v>26778600</v>
      </c>
    </row>
    <row r="2086" customFormat="false" ht="12.8" hidden="false" customHeight="false" outlineLevel="0" collapsed="false">
      <c r="A2086" s="30" t="s">
        <v>2230</v>
      </c>
      <c r="B2086" s="0" t="n">
        <v>29.950001</v>
      </c>
      <c r="C2086" s="0" t="n">
        <v>31.129999</v>
      </c>
      <c r="D2086" s="0" t="n">
        <v>29.799999</v>
      </c>
      <c r="E2086" s="0" t="n">
        <v>31.049999</v>
      </c>
      <c r="F2086" s="0" t="n">
        <v>31.049999</v>
      </c>
      <c r="G2086" s="0" t="n">
        <v>18344000</v>
      </c>
    </row>
    <row r="2087" customFormat="false" ht="12.8" hidden="false" customHeight="false" outlineLevel="0" collapsed="false">
      <c r="A2087" s="30" t="s">
        <v>2231</v>
      </c>
      <c r="B2087" s="0" t="n">
        <v>31.18</v>
      </c>
      <c r="C2087" s="0" t="n">
        <v>31.629999</v>
      </c>
      <c r="D2087" s="0" t="n">
        <v>30.74</v>
      </c>
      <c r="E2087" s="0" t="n">
        <v>31.190001</v>
      </c>
      <c r="F2087" s="0" t="n">
        <v>31.190001</v>
      </c>
      <c r="G2087" s="0" t="n">
        <v>15661500</v>
      </c>
    </row>
    <row r="2088" customFormat="false" ht="12.8" hidden="false" customHeight="false" outlineLevel="0" collapsed="false">
      <c r="A2088" s="30" t="s">
        <v>2232</v>
      </c>
      <c r="B2088" s="0" t="n">
        <v>30.98</v>
      </c>
      <c r="C2088" s="0" t="n">
        <v>30.98</v>
      </c>
      <c r="D2088" s="0" t="n">
        <v>29.26</v>
      </c>
      <c r="E2088" s="0" t="n">
        <v>30.25</v>
      </c>
      <c r="F2088" s="0" t="n">
        <v>30.25</v>
      </c>
      <c r="G2088" s="0" t="n">
        <v>19390800</v>
      </c>
    </row>
    <row r="2089" customFormat="false" ht="12.8" hidden="false" customHeight="false" outlineLevel="0" collapsed="false">
      <c r="A2089" s="30" t="s">
        <v>2233</v>
      </c>
      <c r="B2089" s="0" t="n">
        <v>30.35</v>
      </c>
      <c r="C2089" s="0" t="n">
        <v>30.690001</v>
      </c>
      <c r="D2089" s="0" t="n">
        <v>29.620001</v>
      </c>
      <c r="E2089" s="0" t="n">
        <v>29.85</v>
      </c>
      <c r="F2089" s="0" t="n">
        <v>29.85</v>
      </c>
      <c r="G2089" s="0" t="n">
        <v>14595900</v>
      </c>
    </row>
    <row r="2090" customFormat="false" ht="12.8" hidden="false" customHeight="false" outlineLevel="0" collapsed="false">
      <c r="A2090" s="30" t="s">
        <v>2234</v>
      </c>
      <c r="B2090" s="0" t="n">
        <v>29.690001</v>
      </c>
      <c r="C2090" s="0" t="n">
        <v>30.18</v>
      </c>
      <c r="D2090" s="0" t="n">
        <v>27.27</v>
      </c>
      <c r="E2090" s="0" t="n">
        <v>27.809999</v>
      </c>
      <c r="F2090" s="0" t="n">
        <v>27.809999</v>
      </c>
      <c r="G2090" s="0" t="n">
        <v>36855300</v>
      </c>
    </row>
    <row r="2091" customFormat="false" ht="12.8" hidden="false" customHeight="false" outlineLevel="0" collapsed="false">
      <c r="A2091" s="30" t="s">
        <v>2235</v>
      </c>
      <c r="B2091" s="0" t="n">
        <v>27.780001</v>
      </c>
      <c r="C2091" s="0" t="n">
        <v>28.700001</v>
      </c>
      <c r="D2091" s="0" t="n">
        <v>27.639999</v>
      </c>
      <c r="E2091" s="0" t="n">
        <v>28.48</v>
      </c>
      <c r="F2091" s="0" t="n">
        <v>28.48</v>
      </c>
      <c r="G2091" s="0" t="n">
        <v>18876000</v>
      </c>
    </row>
    <row r="2092" customFormat="false" ht="12.8" hidden="false" customHeight="false" outlineLevel="0" collapsed="false">
      <c r="A2092" s="30" t="s">
        <v>2236</v>
      </c>
      <c r="B2092" s="0" t="n">
        <v>28.389999</v>
      </c>
      <c r="C2092" s="0" t="n">
        <v>28.68</v>
      </c>
      <c r="D2092" s="0" t="n">
        <v>27.93</v>
      </c>
      <c r="E2092" s="0" t="n">
        <v>27.950001</v>
      </c>
      <c r="F2092" s="0" t="n">
        <v>27.950001</v>
      </c>
      <c r="G2092" s="0" t="n">
        <v>13671700</v>
      </c>
    </row>
    <row r="2093" customFormat="false" ht="12.8" hidden="false" customHeight="false" outlineLevel="0" collapsed="false">
      <c r="A2093" s="30" t="s">
        <v>2237</v>
      </c>
      <c r="B2093" s="0" t="n">
        <v>26.719999</v>
      </c>
      <c r="C2093" s="0" t="n">
        <v>27.83</v>
      </c>
      <c r="D2093" s="0" t="n">
        <v>26.549999</v>
      </c>
      <c r="E2093" s="0" t="n">
        <v>27.66</v>
      </c>
      <c r="F2093" s="0" t="n">
        <v>27.66</v>
      </c>
      <c r="G2093" s="0" t="n">
        <v>18426100</v>
      </c>
    </row>
    <row r="2094" customFormat="false" ht="12.8" hidden="false" customHeight="false" outlineLevel="0" collapsed="false">
      <c r="A2094" s="30" t="s">
        <v>2238</v>
      </c>
      <c r="B2094" s="0" t="n">
        <v>27.219999</v>
      </c>
      <c r="C2094" s="0" t="n">
        <v>27.48</v>
      </c>
      <c r="D2094" s="0" t="n">
        <v>25.940001</v>
      </c>
      <c r="E2094" s="0" t="n">
        <v>26.110001</v>
      </c>
      <c r="F2094" s="0" t="n">
        <v>26.110001</v>
      </c>
      <c r="G2094" s="0" t="n">
        <v>18348300</v>
      </c>
    </row>
    <row r="2095" customFormat="false" ht="12.8" hidden="false" customHeight="false" outlineLevel="0" collapsed="false">
      <c r="A2095" s="30" t="s">
        <v>2239</v>
      </c>
      <c r="B2095" s="0" t="n">
        <v>26.280001</v>
      </c>
      <c r="C2095" s="0" t="n">
        <v>27.02</v>
      </c>
      <c r="D2095" s="0" t="n">
        <v>25.48</v>
      </c>
      <c r="E2095" s="0" t="n">
        <v>26.440001</v>
      </c>
      <c r="F2095" s="0" t="n">
        <v>26.440001</v>
      </c>
      <c r="G2095" s="0" t="n">
        <v>21741000</v>
      </c>
    </row>
    <row r="2096" customFormat="false" ht="12.8" hidden="false" customHeight="false" outlineLevel="0" collapsed="false">
      <c r="A2096" s="30" t="s">
        <v>2240</v>
      </c>
      <c r="B2096" s="0" t="n">
        <v>26.889999</v>
      </c>
      <c r="C2096" s="0" t="n">
        <v>28.65</v>
      </c>
      <c r="D2096" s="0" t="n">
        <v>26.77</v>
      </c>
      <c r="E2096" s="0" t="n">
        <v>28.58</v>
      </c>
      <c r="F2096" s="0" t="n">
        <v>28.58</v>
      </c>
      <c r="G2096" s="0" t="n">
        <v>23141400</v>
      </c>
    </row>
    <row r="2097" customFormat="false" ht="12.8" hidden="false" customHeight="false" outlineLevel="0" collapsed="false">
      <c r="A2097" s="30" t="s">
        <v>2241</v>
      </c>
      <c r="B2097" s="0" t="n">
        <v>28.43</v>
      </c>
      <c r="C2097" s="0" t="n">
        <v>28.93</v>
      </c>
      <c r="D2097" s="0" t="n">
        <v>27.82</v>
      </c>
      <c r="E2097" s="0" t="n">
        <v>28.879999</v>
      </c>
      <c r="F2097" s="0" t="n">
        <v>28.879999</v>
      </c>
      <c r="G2097" s="0" t="n">
        <v>19564500</v>
      </c>
    </row>
    <row r="2098" customFormat="false" ht="12.8" hidden="false" customHeight="false" outlineLevel="0" collapsed="false">
      <c r="A2098" s="30" t="s">
        <v>2242</v>
      </c>
      <c r="B2098" s="0" t="n">
        <v>29.01</v>
      </c>
      <c r="C2098" s="0" t="n">
        <v>30.049999</v>
      </c>
      <c r="D2098" s="0" t="n">
        <v>28.73</v>
      </c>
      <c r="E2098" s="0" t="n">
        <v>29.23</v>
      </c>
      <c r="F2098" s="0" t="n">
        <v>29.23</v>
      </c>
      <c r="G2098" s="0" t="n">
        <v>18712800</v>
      </c>
    </row>
    <row r="2099" customFormat="false" ht="12.8" hidden="false" customHeight="false" outlineLevel="0" collapsed="false">
      <c r="A2099" s="30" t="s">
        <v>2243</v>
      </c>
      <c r="B2099" s="0" t="n">
        <v>28.309999</v>
      </c>
      <c r="C2099" s="0" t="n">
        <v>29.17</v>
      </c>
      <c r="D2099" s="0" t="n">
        <v>28.09</v>
      </c>
      <c r="E2099" s="0" t="n">
        <v>29.049999</v>
      </c>
      <c r="F2099" s="0" t="n">
        <v>29.049999</v>
      </c>
      <c r="G2099" s="0" t="n">
        <v>16113600</v>
      </c>
    </row>
    <row r="2100" customFormat="false" ht="12.8" hidden="false" customHeight="false" outlineLevel="0" collapsed="false">
      <c r="A2100" s="30" t="s">
        <v>2244</v>
      </c>
      <c r="B2100" s="0" t="n">
        <v>29.09</v>
      </c>
      <c r="C2100" s="0" t="n">
        <v>29.200001</v>
      </c>
      <c r="D2100" s="0" t="n">
        <v>28.450001</v>
      </c>
      <c r="E2100" s="0" t="n">
        <v>29.07</v>
      </c>
      <c r="F2100" s="0" t="n">
        <v>29.07</v>
      </c>
      <c r="G2100" s="0" t="n">
        <v>11947800</v>
      </c>
    </row>
    <row r="2101" customFormat="false" ht="12.8" hidden="false" customHeight="false" outlineLevel="0" collapsed="false">
      <c r="A2101" s="30" t="s">
        <v>2245</v>
      </c>
      <c r="B2101" s="0" t="n">
        <v>29.57</v>
      </c>
      <c r="C2101" s="0" t="n">
        <v>29.709999</v>
      </c>
      <c r="D2101" s="0" t="n">
        <v>28.690001</v>
      </c>
      <c r="E2101" s="0" t="n">
        <v>28.700001</v>
      </c>
      <c r="F2101" s="0" t="n">
        <v>28.700001</v>
      </c>
      <c r="G2101" s="0" t="n">
        <v>14135500</v>
      </c>
    </row>
    <row r="2102" customFormat="false" ht="12.8" hidden="false" customHeight="false" outlineLevel="0" collapsed="false">
      <c r="A2102" s="30" t="s">
        <v>2246</v>
      </c>
      <c r="B2102" s="0" t="n">
        <v>29.1</v>
      </c>
      <c r="C2102" s="0" t="n">
        <v>30.219999</v>
      </c>
      <c r="D2102" s="0" t="n">
        <v>28.530001</v>
      </c>
      <c r="E2102" s="0" t="n">
        <v>30.049999</v>
      </c>
      <c r="F2102" s="0" t="n">
        <v>30.049999</v>
      </c>
      <c r="G2102" s="0" t="n">
        <v>23038100</v>
      </c>
    </row>
    <row r="2103" customFormat="false" ht="12.8" hidden="false" customHeight="false" outlineLevel="0" collapsed="false">
      <c r="A2103" s="30" t="s">
        <v>2247</v>
      </c>
      <c r="B2103" s="0" t="n">
        <v>30.42</v>
      </c>
      <c r="C2103" s="0" t="n">
        <v>31.950001</v>
      </c>
      <c r="D2103" s="0" t="n">
        <v>30.41</v>
      </c>
      <c r="E2103" s="0" t="n">
        <v>31.120001</v>
      </c>
      <c r="F2103" s="0" t="n">
        <v>31.120001</v>
      </c>
      <c r="G2103" s="0" t="n">
        <v>31788900</v>
      </c>
    </row>
    <row r="2104" customFormat="false" ht="12.8" hidden="false" customHeight="false" outlineLevel="0" collapsed="false">
      <c r="A2104" s="30" t="s">
        <v>2248</v>
      </c>
      <c r="B2104" s="0" t="n">
        <v>31.700001</v>
      </c>
      <c r="C2104" s="0" t="n">
        <v>32.049999</v>
      </c>
      <c r="D2104" s="0" t="n">
        <v>31.26</v>
      </c>
      <c r="E2104" s="0" t="n">
        <v>31.690001</v>
      </c>
      <c r="F2104" s="0" t="n">
        <v>31.690001</v>
      </c>
      <c r="G2104" s="0" t="n">
        <v>22112100</v>
      </c>
    </row>
    <row r="2105" customFormat="false" ht="12.8" hidden="false" customHeight="false" outlineLevel="0" collapsed="false">
      <c r="A2105" s="30" t="s">
        <v>2249</v>
      </c>
      <c r="B2105" s="0" t="n">
        <v>31.799999</v>
      </c>
      <c r="C2105" s="0" t="n">
        <v>32.490002</v>
      </c>
      <c r="D2105" s="0" t="n">
        <v>31.5</v>
      </c>
      <c r="E2105" s="0" t="n">
        <v>32.419998</v>
      </c>
      <c r="F2105" s="0" t="n">
        <v>32.419998</v>
      </c>
      <c r="G2105" s="0" t="n">
        <v>18272500</v>
      </c>
    </row>
    <row r="2106" customFormat="false" ht="12.8" hidden="false" customHeight="false" outlineLevel="0" collapsed="false">
      <c r="A2106" s="30" t="s">
        <v>2250</v>
      </c>
      <c r="B2106" s="0" t="n">
        <v>32.389999</v>
      </c>
      <c r="C2106" s="0" t="n">
        <v>32.450001</v>
      </c>
      <c r="D2106" s="0" t="n">
        <v>31.620001</v>
      </c>
      <c r="E2106" s="0" t="n">
        <v>31.9</v>
      </c>
      <c r="F2106" s="0" t="n">
        <v>31.9</v>
      </c>
      <c r="G2106" s="0" t="n">
        <v>18343300</v>
      </c>
    </row>
    <row r="2107" customFormat="false" ht="12.8" hidden="false" customHeight="false" outlineLevel="0" collapsed="false">
      <c r="A2107" s="30" t="s">
        <v>2251</v>
      </c>
      <c r="B2107" s="0" t="n">
        <v>32.529999</v>
      </c>
      <c r="C2107" s="0" t="n">
        <v>33.200001</v>
      </c>
      <c r="D2107" s="0" t="n">
        <v>32.330002</v>
      </c>
      <c r="E2107" s="0" t="n">
        <v>32.759998</v>
      </c>
      <c r="F2107" s="0" t="n">
        <v>32.759998</v>
      </c>
      <c r="G2107" s="0" t="n">
        <v>17201900</v>
      </c>
    </row>
    <row r="2108" customFormat="false" ht="12.8" hidden="false" customHeight="false" outlineLevel="0" collapsed="false">
      <c r="A2108" s="30" t="s">
        <v>2252</v>
      </c>
      <c r="B2108" s="0" t="n">
        <v>32.889999</v>
      </c>
      <c r="C2108" s="0" t="n">
        <v>33.619999</v>
      </c>
      <c r="D2108" s="0" t="n">
        <v>32.48</v>
      </c>
      <c r="E2108" s="0" t="n">
        <v>33.07</v>
      </c>
      <c r="F2108" s="0" t="n">
        <v>33.07</v>
      </c>
      <c r="G2108" s="0" t="n">
        <v>17391100</v>
      </c>
    </row>
    <row r="2109" customFormat="false" ht="12.8" hidden="false" customHeight="false" outlineLevel="0" collapsed="false">
      <c r="A2109" s="30" t="s">
        <v>2253</v>
      </c>
      <c r="B2109" s="0" t="n">
        <v>32.830002</v>
      </c>
      <c r="C2109" s="0" t="n">
        <v>32.869999</v>
      </c>
      <c r="D2109" s="0" t="n">
        <v>31.940001</v>
      </c>
      <c r="E2109" s="0" t="n">
        <v>32.18</v>
      </c>
      <c r="F2109" s="0" t="n">
        <v>32.18</v>
      </c>
      <c r="G2109" s="0" t="n">
        <v>13825400</v>
      </c>
    </row>
    <row r="2110" customFormat="false" ht="12.8" hidden="false" customHeight="false" outlineLevel="0" collapsed="false">
      <c r="A2110" s="30" t="s">
        <v>2254</v>
      </c>
      <c r="B2110" s="0" t="n">
        <v>32.369999</v>
      </c>
      <c r="C2110" s="0" t="n">
        <v>32.630001</v>
      </c>
      <c r="D2110" s="0" t="n">
        <v>31.700001</v>
      </c>
      <c r="E2110" s="0" t="n">
        <v>32.119999</v>
      </c>
      <c r="F2110" s="0" t="n">
        <v>32.119999</v>
      </c>
      <c r="G2110" s="0" t="n">
        <v>12025900</v>
      </c>
    </row>
    <row r="2111" customFormat="false" ht="12.8" hidden="false" customHeight="false" outlineLevel="0" collapsed="false">
      <c r="A2111" s="30" t="s">
        <v>2255</v>
      </c>
      <c r="B2111" s="0" t="n">
        <v>32.400002</v>
      </c>
      <c r="C2111" s="0" t="n">
        <v>33.470001</v>
      </c>
      <c r="D2111" s="0" t="n">
        <v>32.34</v>
      </c>
      <c r="E2111" s="0" t="n">
        <v>33.110001</v>
      </c>
      <c r="F2111" s="0" t="n">
        <v>33.110001</v>
      </c>
      <c r="G2111" s="0" t="n">
        <v>16275500</v>
      </c>
    </row>
    <row r="2112" customFormat="false" ht="12.8" hidden="false" customHeight="false" outlineLevel="0" collapsed="false">
      <c r="A2112" s="30" t="s">
        <v>2256</v>
      </c>
      <c r="B2112" s="0" t="n">
        <v>33.349998</v>
      </c>
      <c r="C2112" s="0" t="n">
        <v>33.93</v>
      </c>
      <c r="D2112" s="0" t="n">
        <v>33.099998</v>
      </c>
      <c r="E2112" s="0" t="n">
        <v>33.709999</v>
      </c>
      <c r="F2112" s="0" t="n">
        <v>33.709999</v>
      </c>
      <c r="G2112" s="0" t="n">
        <v>15367300</v>
      </c>
    </row>
    <row r="2113" customFormat="false" ht="12.8" hidden="false" customHeight="false" outlineLevel="0" collapsed="false">
      <c r="A2113" s="30" t="s">
        <v>2257</v>
      </c>
      <c r="B2113" s="0" t="n">
        <v>33.91</v>
      </c>
      <c r="C2113" s="0" t="n">
        <v>33.950001</v>
      </c>
      <c r="D2113" s="0" t="n">
        <v>32.650002</v>
      </c>
      <c r="E2113" s="0" t="n">
        <v>32.66</v>
      </c>
      <c r="F2113" s="0" t="n">
        <v>32.66</v>
      </c>
      <c r="G2113" s="0" t="n">
        <v>14845800</v>
      </c>
    </row>
    <row r="2114" customFormat="false" ht="12.8" hidden="false" customHeight="false" outlineLevel="0" collapsed="false">
      <c r="A2114" s="30" t="s">
        <v>2258</v>
      </c>
      <c r="B2114" s="0" t="n">
        <v>33.060001</v>
      </c>
      <c r="C2114" s="0" t="n">
        <v>33.139999</v>
      </c>
      <c r="D2114" s="0" t="n">
        <v>31.790001</v>
      </c>
      <c r="E2114" s="0" t="n">
        <v>32.490002</v>
      </c>
      <c r="F2114" s="0" t="n">
        <v>32.490002</v>
      </c>
      <c r="G2114" s="0" t="n">
        <v>15420700</v>
      </c>
    </row>
    <row r="2115" customFormat="false" ht="12.8" hidden="false" customHeight="false" outlineLevel="0" collapsed="false">
      <c r="A2115" s="30" t="s">
        <v>2259</v>
      </c>
      <c r="B2115" s="0" t="n">
        <v>31.700001</v>
      </c>
      <c r="C2115" s="0" t="n">
        <v>32.459999</v>
      </c>
      <c r="D2115" s="0" t="n">
        <v>31.360001</v>
      </c>
      <c r="E2115" s="0" t="n">
        <v>32.23</v>
      </c>
      <c r="F2115" s="0" t="n">
        <v>32.23</v>
      </c>
      <c r="G2115" s="0" t="n">
        <v>12041900</v>
      </c>
    </row>
    <row r="2116" customFormat="false" ht="12.8" hidden="false" customHeight="false" outlineLevel="0" collapsed="false">
      <c r="A2116" s="30" t="s">
        <v>2260</v>
      </c>
      <c r="B2116" s="0" t="n">
        <v>32.060001</v>
      </c>
      <c r="C2116" s="0" t="n">
        <v>32.279999</v>
      </c>
      <c r="D2116" s="0" t="n">
        <v>30.879999</v>
      </c>
      <c r="E2116" s="0" t="n">
        <v>31</v>
      </c>
      <c r="F2116" s="0" t="n">
        <v>31</v>
      </c>
      <c r="G2116" s="0" t="n">
        <v>15090100</v>
      </c>
    </row>
    <row r="2117" customFormat="false" ht="12.8" hidden="false" customHeight="false" outlineLevel="0" collapsed="false">
      <c r="A2117" s="30" t="s">
        <v>2261</v>
      </c>
      <c r="B2117" s="0" t="n">
        <v>31.040001</v>
      </c>
      <c r="C2117" s="0" t="n">
        <v>31.559999</v>
      </c>
      <c r="D2117" s="0" t="n">
        <v>30.690001</v>
      </c>
      <c r="E2117" s="0" t="n">
        <v>30.870001</v>
      </c>
      <c r="F2117" s="0" t="n">
        <v>30.870001</v>
      </c>
      <c r="G2117" s="0" t="n">
        <v>10572900</v>
      </c>
    </row>
    <row r="2118" customFormat="false" ht="12.8" hidden="false" customHeight="false" outlineLevel="0" collapsed="false">
      <c r="A2118" s="30" t="s">
        <v>2262</v>
      </c>
      <c r="B2118" s="0" t="n">
        <v>31.360001</v>
      </c>
      <c r="C2118" s="0" t="n">
        <v>31.790001</v>
      </c>
      <c r="D2118" s="0" t="n">
        <v>30.879999</v>
      </c>
      <c r="E2118" s="0" t="n">
        <v>31.68</v>
      </c>
      <c r="F2118" s="0" t="n">
        <v>31.68</v>
      </c>
      <c r="G2118" s="0" t="n">
        <v>18763700</v>
      </c>
    </row>
    <row r="2119" customFormat="false" ht="12.8" hidden="false" customHeight="false" outlineLevel="0" collapsed="false">
      <c r="A2119" s="30" t="s">
        <v>2263</v>
      </c>
      <c r="B2119" s="0" t="n">
        <v>31.65</v>
      </c>
      <c r="C2119" s="0" t="n">
        <v>32.18</v>
      </c>
      <c r="D2119" s="0" t="n">
        <v>30.65</v>
      </c>
      <c r="E2119" s="0" t="n">
        <v>30.969999</v>
      </c>
      <c r="F2119" s="0" t="n">
        <v>30.969999</v>
      </c>
      <c r="G2119" s="0" t="n">
        <v>14231000</v>
      </c>
    </row>
    <row r="2120" customFormat="false" ht="12.8" hidden="false" customHeight="false" outlineLevel="0" collapsed="false">
      <c r="A2120" s="30" t="s">
        <v>2264</v>
      </c>
      <c r="B2120" s="0" t="n">
        <v>30.530001</v>
      </c>
      <c r="C2120" s="0" t="n">
        <v>30.84</v>
      </c>
      <c r="D2120" s="0" t="n">
        <v>29.9</v>
      </c>
      <c r="E2120" s="0" t="n">
        <v>30.299999</v>
      </c>
      <c r="F2120" s="0" t="n">
        <v>30.299999</v>
      </c>
      <c r="G2120" s="0" t="n">
        <v>15379100</v>
      </c>
    </row>
    <row r="2121" customFormat="false" ht="12.8" hidden="false" customHeight="false" outlineLevel="0" collapsed="false">
      <c r="A2121" s="30" t="s">
        <v>2265</v>
      </c>
      <c r="B2121" s="0" t="n">
        <v>30.459999</v>
      </c>
      <c r="C2121" s="0" t="n">
        <v>31.43</v>
      </c>
      <c r="D2121" s="0" t="n">
        <v>30.059999</v>
      </c>
      <c r="E2121" s="0" t="n">
        <v>31.379999</v>
      </c>
      <c r="F2121" s="0" t="n">
        <v>31.379999</v>
      </c>
      <c r="G2121" s="0" t="n">
        <v>12363300</v>
      </c>
    </row>
    <row r="2122" customFormat="false" ht="12.8" hidden="false" customHeight="false" outlineLevel="0" collapsed="false">
      <c r="A2122" s="30" t="s">
        <v>2266</v>
      </c>
      <c r="B2122" s="0" t="n">
        <v>31.18</v>
      </c>
      <c r="C2122" s="0" t="n">
        <v>31.24</v>
      </c>
      <c r="D2122" s="0" t="n">
        <v>30.48</v>
      </c>
      <c r="E2122" s="0" t="n">
        <v>30.84</v>
      </c>
      <c r="F2122" s="0" t="n">
        <v>30.84</v>
      </c>
      <c r="G2122" s="0" t="n">
        <v>10295900</v>
      </c>
    </row>
    <row r="2123" customFormat="false" ht="12.8" hidden="false" customHeight="false" outlineLevel="0" collapsed="false">
      <c r="A2123" s="30" t="s">
        <v>2267</v>
      </c>
      <c r="B2123" s="0" t="n">
        <v>30.82</v>
      </c>
      <c r="C2123" s="0" t="n">
        <v>31.379999</v>
      </c>
      <c r="D2123" s="0" t="n">
        <v>30.780001</v>
      </c>
      <c r="E2123" s="0" t="n">
        <v>31</v>
      </c>
      <c r="F2123" s="0" t="n">
        <v>31</v>
      </c>
      <c r="G2123" s="0" t="n">
        <v>8163100</v>
      </c>
    </row>
    <row r="2124" customFormat="false" ht="12.8" hidden="false" customHeight="false" outlineLevel="0" collapsed="false">
      <c r="A2124" s="30" t="s">
        <v>2268</v>
      </c>
      <c r="B2124" s="0" t="n">
        <v>31.1</v>
      </c>
      <c r="C2124" s="0" t="n">
        <v>31.559999</v>
      </c>
      <c r="D2124" s="0" t="n">
        <v>30.59</v>
      </c>
      <c r="E2124" s="0" t="n">
        <v>30.610001</v>
      </c>
      <c r="F2124" s="0" t="n">
        <v>30.610001</v>
      </c>
      <c r="G2124" s="0" t="n">
        <v>13530500</v>
      </c>
    </row>
    <row r="2125" customFormat="false" ht="12.8" hidden="false" customHeight="false" outlineLevel="0" collapsed="false">
      <c r="A2125" s="30" t="s">
        <v>2269</v>
      </c>
      <c r="B2125" s="0" t="n">
        <v>30.610001</v>
      </c>
      <c r="C2125" s="0" t="n">
        <v>31.190001</v>
      </c>
      <c r="D2125" s="0" t="n">
        <v>30.59</v>
      </c>
      <c r="E2125" s="0" t="n">
        <v>31.030001</v>
      </c>
      <c r="F2125" s="0" t="n">
        <v>31.030001</v>
      </c>
      <c r="G2125" s="0" t="n">
        <v>11923100</v>
      </c>
    </row>
    <row r="2126" customFormat="false" ht="12.8" hidden="false" customHeight="false" outlineLevel="0" collapsed="false">
      <c r="A2126" s="30" t="s">
        <v>2270</v>
      </c>
      <c r="B2126" s="0" t="n">
        <v>30.719999</v>
      </c>
      <c r="C2126" s="0" t="n">
        <v>30.75</v>
      </c>
      <c r="D2126" s="0" t="n">
        <v>29.059999</v>
      </c>
      <c r="E2126" s="0" t="n">
        <v>29.139999</v>
      </c>
      <c r="F2126" s="0" t="n">
        <v>29.139999</v>
      </c>
      <c r="G2126" s="0" t="n">
        <v>22074600</v>
      </c>
    </row>
    <row r="2127" customFormat="false" ht="12.8" hidden="false" customHeight="false" outlineLevel="0" collapsed="false">
      <c r="A2127" s="30" t="s">
        <v>2271</v>
      </c>
      <c r="B2127" s="0" t="n">
        <v>29.25</v>
      </c>
      <c r="C2127" s="0" t="n">
        <v>29.610001</v>
      </c>
      <c r="D2127" s="0" t="n">
        <v>28.879999</v>
      </c>
      <c r="E2127" s="0" t="n">
        <v>28.91</v>
      </c>
      <c r="F2127" s="0" t="n">
        <v>28.91</v>
      </c>
      <c r="G2127" s="0" t="n">
        <v>11724100</v>
      </c>
    </row>
    <row r="2128" customFormat="false" ht="12.8" hidden="false" customHeight="false" outlineLevel="0" collapsed="false">
      <c r="A2128" s="30" t="s">
        <v>2272</v>
      </c>
      <c r="B2128" s="0" t="n">
        <v>28.93</v>
      </c>
      <c r="C2128" s="0" t="n">
        <v>29.700001</v>
      </c>
      <c r="D2128" s="0" t="n">
        <v>28.67</v>
      </c>
      <c r="E2128" s="0" t="n">
        <v>29.41</v>
      </c>
      <c r="F2128" s="0" t="n">
        <v>29.41</v>
      </c>
      <c r="G2128" s="0" t="n">
        <v>10059800</v>
      </c>
    </row>
    <row r="2129" customFormat="false" ht="12.8" hidden="false" customHeight="false" outlineLevel="0" collapsed="false">
      <c r="A2129" s="30" t="s">
        <v>2273</v>
      </c>
      <c r="B2129" s="0" t="n">
        <v>29.68</v>
      </c>
      <c r="C2129" s="0" t="n">
        <v>30.049999</v>
      </c>
      <c r="D2129" s="0" t="n">
        <v>29.299999</v>
      </c>
      <c r="E2129" s="0" t="n">
        <v>29.51</v>
      </c>
      <c r="F2129" s="0" t="n">
        <v>29.51</v>
      </c>
      <c r="G2129" s="0" t="n">
        <v>8378300</v>
      </c>
    </row>
    <row r="2130" customFormat="false" ht="12.8" hidden="false" customHeight="false" outlineLevel="0" collapsed="false">
      <c r="A2130" s="30" t="s">
        <v>2274</v>
      </c>
      <c r="B2130" s="0" t="n">
        <v>29.52</v>
      </c>
      <c r="C2130" s="0" t="n">
        <v>29.57</v>
      </c>
      <c r="D2130" s="0" t="n">
        <v>28.860001</v>
      </c>
      <c r="E2130" s="0" t="n">
        <v>29</v>
      </c>
      <c r="F2130" s="0" t="n">
        <v>29</v>
      </c>
      <c r="G2130" s="0" t="n">
        <v>8009600</v>
      </c>
    </row>
    <row r="2131" customFormat="false" ht="12.8" hidden="false" customHeight="false" outlineLevel="0" collapsed="false">
      <c r="A2131" s="30" t="s">
        <v>2275</v>
      </c>
      <c r="B2131" s="0" t="n">
        <v>28.950001</v>
      </c>
      <c r="C2131" s="0" t="n">
        <v>29.25</v>
      </c>
      <c r="D2131" s="0" t="n">
        <v>27.780001</v>
      </c>
      <c r="E2131" s="0" t="n">
        <v>28.059999</v>
      </c>
      <c r="F2131" s="0" t="n">
        <v>28.059999</v>
      </c>
      <c r="G2131" s="0" t="n">
        <v>13827500</v>
      </c>
    </row>
    <row r="2132" customFormat="false" ht="12.8" hidden="false" customHeight="false" outlineLevel="0" collapsed="false">
      <c r="A2132" s="30" t="s">
        <v>2276</v>
      </c>
      <c r="B2132" s="0" t="n">
        <v>27.799999</v>
      </c>
      <c r="C2132" s="0" t="n">
        <v>28.309999</v>
      </c>
      <c r="D2132" s="0" t="n">
        <v>26.860001</v>
      </c>
      <c r="E2132" s="0" t="n">
        <v>27.049999</v>
      </c>
      <c r="F2132" s="0" t="n">
        <v>27.049999</v>
      </c>
      <c r="G2132" s="0" t="n">
        <v>16370900</v>
      </c>
    </row>
    <row r="2133" customFormat="false" ht="12.8" hidden="false" customHeight="false" outlineLevel="0" collapsed="false">
      <c r="A2133" s="30" t="s">
        <v>2277</v>
      </c>
      <c r="B2133" s="0" t="n">
        <v>26.18</v>
      </c>
      <c r="C2133" s="0" t="n">
        <v>27.33</v>
      </c>
      <c r="D2133" s="0" t="n">
        <v>25.83</v>
      </c>
      <c r="E2133" s="0" t="n">
        <v>26.74</v>
      </c>
      <c r="F2133" s="0" t="n">
        <v>26.74</v>
      </c>
      <c r="G2133" s="0" t="n">
        <v>16148400</v>
      </c>
    </row>
    <row r="2134" customFormat="false" ht="12.8" hidden="false" customHeight="false" outlineLevel="0" collapsed="false">
      <c r="A2134" s="30" t="s">
        <v>2278</v>
      </c>
      <c r="B2134" s="0" t="n">
        <v>27.059999</v>
      </c>
      <c r="C2134" s="0" t="n">
        <v>27.530001</v>
      </c>
      <c r="D2134" s="0" t="n">
        <v>26.610001</v>
      </c>
      <c r="E2134" s="0" t="n">
        <v>27.49</v>
      </c>
      <c r="F2134" s="0" t="n">
        <v>27.49</v>
      </c>
      <c r="G2134" s="0" t="n">
        <v>9769100</v>
      </c>
    </row>
    <row r="2135" customFormat="false" ht="12.8" hidden="false" customHeight="false" outlineLevel="0" collapsed="false">
      <c r="A2135" s="30" t="s">
        <v>2279</v>
      </c>
      <c r="B2135" s="0" t="n">
        <v>27</v>
      </c>
      <c r="C2135" s="0" t="n">
        <v>27.34</v>
      </c>
      <c r="D2135" s="0" t="n">
        <v>26.6</v>
      </c>
      <c r="E2135" s="0" t="n">
        <v>27.280001</v>
      </c>
      <c r="F2135" s="0" t="n">
        <v>27.280001</v>
      </c>
      <c r="G2135" s="0" t="n">
        <v>8815800</v>
      </c>
    </row>
    <row r="2136" customFormat="false" ht="12.8" hidden="false" customHeight="false" outlineLevel="0" collapsed="false">
      <c r="A2136" s="30" t="s">
        <v>2280</v>
      </c>
      <c r="B2136" s="0" t="n">
        <v>26.85</v>
      </c>
      <c r="C2136" s="0" t="n">
        <v>26.969999</v>
      </c>
      <c r="D2136" s="0" t="n">
        <v>26.08</v>
      </c>
      <c r="E2136" s="0" t="n">
        <v>26.09</v>
      </c>
      <c r="F2136" s="0" t="n">
        <v>26.09</v>
      </c>
      <c r="G2136" s="0" t="n">
        <v>11494700</v>
      </c>
    </row>
    <row r="2137" customFormat="false" ht="12.8" hidden="false" customHeight="false" outlineLevel="0" collapsed="false">
      <c r="A2137" s="30" t="s">
        <v>2281</v>
      </c>
      <c r="B2137" s="0" t="n">
        <v>26.280001</v>
      </c>
      <c r="C2137" s="0" t="n">
        <v>26.67</v>
      </c>
      <c r="D2137" s="0" t="n">
        <v>25.1</v>
      </c>
      <c r="E2137" s="0" t="n">
        <v>25.200001</v>
      </c>
      <c r="F2137" s="0" t="n">
        <v>25.200001</v>
      </c>
      <c r="G2137" s="0" t="n">
        <v>17008700</v>
      </c>
    </row>
    <row r="2138" customFormat="false" ht="12.8" hidden="false" customHeight="false" outlineLevel="0" collapsed="false">
      <c r="A2138" s="30" t="s">
        <v>2282</v>
      </c>
      <c r="B2138" s="0" t="n">
        <v>24.959999</v>
      </c>
      <c r="C2138" s="0" t="n">
        <v>24.98</v>
      </c>
      <c r="D2138" s="0" t="n">
        <v>23.469999</v>
      </c>
      <c r="E2138" s="0" t="n">
        <v>24.450001</v>
      </c>
      <c r="F2138" s="0" t="n">
        <v>24.450001</v>
      </c>
      <c r="G2138" s="0" t="n">
        <v>30168600</v>
      </c>
    </row>
    <row r="2139" customFormat="false" ht="12.8" hidden="false" customHeight="false" outlineLevel="0" collapsed="false">
      <c r="A2139" s="30" t="s">
        <v>2283</v>
      </c>
      <c r="B2139" s="0" t="n">
        <v>24.91</v>
      </c>
      <c r="C2139" s="0" t="n">
        <v>24.91</v>
      </c>
      <c r="D2139" s="0" t="n">
        <v>23.030001</v>
      </c>
      <c r="E2139" s="0" t="n">
        <v>23.139999</v>
      </c>
      <c r="F2139" s="0" t="n">
        <v>23.139999</v>
      </c>
      <c r="G2139" s="0" t="n">
        <v>22478300</v>
      </c>
    </row>
    <row r="2140" customFormat="false" ht="12.8" hidden="false" customHeight="false" outlineLevel="0" collapsed="false">
      <c r="A2140" s="30" t="s">
        <v>2284</v>
      </c>
      <c r="B2140" s="0" t="n">
        <v>21.73</v>
      </c>
      <c r="C2140" s="0" t="n">
        <v>22.469999</v>
      </c>
      <c r="D2140" s="0" t="n">
        <v>21.280001</v>
      </c>
      <c r="E2140" s="0" t="n">
        <v>21.870001</v>
      </c>
      <c r="F2140" s="0" t="n">
        <v>21.870001</v>
      </c>
      <c r="G2140" s="0" t="n">
        <v>32529100</v>
      </c>
    </row>
    <row r="2141" customFormat="false" ht="12.8" hidden="false" customHeight="false" outlineLevel="0" collapsed="false">
      <c r="A2141" s="30" t="s">
        <v>2285</v>
      </c>
      <c r="B2141" s="0" t="n">
        <v>22.01</v>
      </c>
      <c r="C2141" s="0" t="n">
        <v>23.940001</v>
      </c>
      <c r="D2141" s="0" t="n">
        <v>21.809999</v>
      </c>
      <c r="E2141" s="0" t="n">
        <v>23.68</v>
      </c>
      <c r="F2141" s="0" t="n">
        <v>23.68</v>
      </c>
      <c r="G2141" s="0" t="n">
        <v>24894600</v>
      </c>
    </row>
    <row r="2142" customFormat="false" ht="12.8" hidden="false" customHeight="false" outlineLevel="0" collapsed="false">
      <c r="A2142" s="30" t="s">
        <v>2286</v>
      </c>
      <c r="B2142" s="0" t="n">
        <v>24.01</v>
      </c>
      <c r="C2142" s="0" t="n">
        <v>26.200001</v>
      </c>
      <c r="D2142" s="0" t="n">
        <v>24</v>
      </c>
      <c r="E2142" s="0" t="n">
        <v>26.08</v>
      </c>
      <c r="F2142" s="0" t="n">
        <v>26.08</v>
      </c>
      <c r="G2142" s="0" t="n">
        <v>31731200</v>
      </c>
    </row>
    <row r="2143" customFormat="false" ht="12.8" hidden="false" customHeight="false" outlineLevel="0" collapsed="false">
      <c r="A2143" s="30" t="s">
        <v>2287</v>
      </c>
      <c r="B2143" s="0" t="n">
        <v>25.67</v>
      </c>
      <c r="C2143" s="0" t="n">
        <v>25.809999</v>
      </c>
      <c r="D2143" s="0" t="n">
        <v>24.940001</v>
      </c>
      <c r="E2143" s="0" t="n">
        <v>25.639999</v>
      </c>
      <c r="F2143" s="0" t="n">
        <v>25.639999</v>
      </c>
      <c r="G2143" s="0" t="n">
        <v>18786400</v>
      </c>
    </row>
    <row r="2144" customFormat="false" ht="12.8" hidden="false" customHeight="false" outlineLevel="0" collapsed="false">
      <c r="A2144" s="30" t="s">
        <v>2288</v>
      </c>
      <c r="B2144" s="0" t="n">
        <v>25.75</v>
      </c>
      <c r="C2144" s="0" t="n">
        <v>25.92</v>
      </c>
      <c r="D2144" s="0" t="n">
        <v>24.780001</v>
      </c>
      <c r="E2144" s="0" t="n">
        <v>24.870001</v>
      </c>
      <c r="F2144" s="0" t="n">
        <v>24.870001</v>
      </c>
      <c r="G2144" s="0" t="n">
        <v>15576000</v>
      </c>
    </row>
    <row r="2145" customFormat="false" ht="12.8" hidden="false" customHeight="false" outlineLevel="0" collapsed="false">
      <c r="A2145" s="30" t="s">
        <v>2289</v>
      </c>
      <c r="B2145" s="0" t="n">
        <v>24.610001</v>
      </c>
      <c r="C2145" s="0" t="n">
        <v>26.09</v>
      </c>
      <c r="D2145" s="0" t="n">
        <v>24.58</v>
      </c>
      <c r="E2145" s="0" t="n">
        <v>26.02</v>
      </c>
      <c r="F2145" s="0" t="n">
        <v>26.02</v>
      </c>
      <c r="G2145" s="0" t="n">
        <v>16866500</v>
      </c>
    </row>
    <row r="2146" customFormat="false" ht="12.8" hidden="false" customHeight="false" outlineLevel="0" collapsed="false">
      <c r="A2146" s="30" t="s">
        <v>2290</v>
      </c>
      <c r="B2146" s="0" t="n">
        <v>25.799999</v>
      </c>
      <c r="C2146" s="0" t="n">
        <v>26.379999</v>
      </c>
      <c r="D2146" s="0" t="n">
        <v>25.15</v>
      </c>
      <c r="E2146" s="0" t="n">
        <v>25.450001</v>
      </c>
      <c r="F2146" s="0" t="n">
        <v>25.450001</v>
      </c>
      <c r="G2146" s="0" t="n">
        <v>12786800</v>
      </c>
    </row>
    <row r="2147" customFormat="false" ht="12.8" hidden="false" customHeight="false" outlineLevel="0" collapsed="false">
      <c r="A2147" s="30" t="s">
        <v>2291</v>
      </c>
      <c r="B2147" s="0" t="n">
        <v>25.92</v>
      </c>
      <c r="C2147" s="0" t="n">
        <v>26.139999</v>
      </c>
      <c r="D2147" s="0" t="n">
        <v>24.82</v>
      </c>
      <c r="E2147" s="0" t="n">
        <v>25.52</v>
      </c>
      <c r="F2147" s="0" t="n">
        <v>25.52</v>
      </c>
      <c r="G2147" s="0" t="n">
        <v>14779600</v>
      </c>
    </row>
    <row r="2148" customFormat="false" ht="12.8" hidden="false" customHeight="false" outlineLevel="0" collapsed="false">
      <c r="A2148" s="30" t="s">
        <v>2292</v>
      </c>
      <c r="B2148" s="0" t="n">
        <v>25.76</v>
      </c>
      <c r="C2148" s="0" t="n">
        <v>26.02</v>
      </c>
      <c r="D2148" s="0" t="n">
        <v>25.290001</v>
      </c>
      <c r="E2148" s="0" t="n">
        <v>25.309999</v>
      </c>
      <c r="F2148" s="0" t="n">
        <v>25.309999</v>
      </c>
      <c r="G2148" s="0" t="n">
        <v>9930600</v>
      </c>
    </row>
    <row r="2149" customFormat="false" ht="12.8" hidden="false" customHeight="false" outlineLevel="0" collapsed="false">
      <c r="A2149" s="30" t="s">
        <v>2293</v>
      </c>
      <c r="B2149" s="0" t="n">
        <v>24.83</v>
      </c>
      <c r="C2149" s="0" t="n">
        <v>25.25</v>
      </c>
      <c r="D2149" s="0" t="n">
        <v>23.870001</v>
      </c>
      <c r="E2149" s="0" t="n">
        <v>24.030001</v>
      </c>
      <c r="F2149" s="0" t="n">
        <v>24.030001</v>
      </c>
      <c r="G2149" s="0" t="n">
        <v>16416400</v>
      </c>
    </row>
    <row r="2150" customFormat="false" ht="12.8" hidden="false" customHeight="false" outlineLevel="0" collapsed="false">
      <c r="A2150" s="30" t="s">
        <v>2294</v>
      </c>
      <c r="B2150" s="0" t="n">
        <v>24.059999</v>
      </c>
      <c r="C2150" s="0" t="n">
        <v>24.92</v>
      </c>
      <c r="D2150" s="0" t="n">
        <v>23.51</v>
      </c>
      <c r="E2150" s="0" t="n">
        <v>23.58</v>
      </c>
      <c r="F2150" s="0" t="n">
        <v>23.58</v>
      </c>
      <c r="G2150" s="0" t="n">
        <v>15418300</v>
      </c>
    </row>
    <row r="2151" customFormat="false" ht="12.8" hidden="false" customHeight="false" outlineLevel="0" collapsed="false">
      <c r="A2151" s="30" t="s">
        <v>2295</v>
      </c>
      <c r="B2151" s="0" t="n">
        <v>23.66</v>
      </c>
      <c r="C2151" s="0" t="n">
        <v>23.709999</v>
      </c>
      <c r="D2151" s="0" t="n">
        <v>22.51</v>
      </c>
      <c r="E2151" s="0" t="n">
        <v>23.190001</v>
      </c>
      <c r="F2151" s="0" t="n">
        <v>23.190001</v>
      </c>
      <c r="G2151" s="0" t="n">
        <v>17723400</v>
      </c>
    </row>
    <row r="2152" customFormat="false" ht="12.8" hidden="false" customHeight="false" outlineLevel="0" collapsed="false">
      <c r="A2152" s="30" t="s">
        <v>2296</v>
      </c>
      <c r="B2152" s="0" t="n">
        <v>22.75</v>
      </c>
      <c r="C2152" s="0" t="n">
        <v>23.32</v>
      </c>
      <c r="D2152" s="0" t="n">
        <v>22.34</v>
      </c>
      <c r="E2152" s="0" t="n">
        <v>22.6</v>
      </c>
      <c r="F2152" s="0" t="n">
        <v>22.6</v>
      </c>
      <c r="G2152" s="0" t="n">
        <v>16008200</v>
      </c>
    </row>
    <row r="2153" customFormat="false" ht="12.8" hidden="false" customHeight="false" outlineLevel="0" collapsed="false">
      <c r="A2153" s="30" t="s">
        <v>2297</v>
      </c>
      <c r="B2153" s="0" t="n">
        <v>22.66</v>
      </c>
      <c r="C2153" s="0" t="n">
        <v>24.23</v>
      </c>
      <c r="D2153" s="0" t="n">
        <v>22.620001</v>
      </c>
      <c r="E2153" s="0" t="n">
        <v>24.18</v>
      </c>
      <c r="F2153" s="0" t="n">
        <v>24.18</v>
      </c>
      <c r="G2153" s="0" t="n">
        <v>16943900</v>
      </c>
    </row>
    <row r="2154" customFormat="false" ht="12.8" hidden="false" customHeight="false" outlineLevel="0" collapsed="false">
      <c r="A2154" s="30" t="s">
        <v>2298</v>
      </c>
      <c r="B2154" s="0" t="n">
        <v>24.559999</v>
      </c>
      <c r="C2154" s="0" t="n">
        <v>24.969999</v>
      </c>
      <c r="D2154" s="0" t="n">
        <v>23.75</v>
      </c>
      <c r="E2154" s="0" t="n">
        <v>24.889999</v>
      </c>
      <c r="F2154" s="0" t="n">
        <v>24.889999</v>
      </c>
      <c r="G2154" s="0" t="n">
        <v>16975900</v>
      </c>
    </row>
    <row r="2155" customFormat="false" ht="12.8" hidden="false" customHeight="false" outlineLevel="0" collapsed="false">
      <c r="A2155" s="30" t="s">
        <v>2299</v>
      </c>
      <c r="B2155" s="0" t="n">
        <v>24.59</v>
      </c>
      <c r="C2155" s="0" t="n">
        <v>24.799999</v>
      </c>
      <c r="D2155" s="0" t="n">
        <v>23.59</v>
      </c>
      <c r="E2155" s="0" t="n">
        <v>24.66</v>
      </c>
      <c r="F2155" s="0" t="n">
        <v>24.66</v>
      </c>
      <c r="G2155" s="0" t="n">
        <v>14873200</v>
      </c>
    </row>
    <row r="2156" customFormat="false" ht="12.8" hidden="false" customHeight="false" outlineLevel="0" collapsed="false">
      <c r="A2156" s="30" t="s">
        <v>2300</v>
      </c>
      <c r="B2156" s="0" t="n">
        <v>24.780001</v>
      </c>
      <c r="C2156" s="0" t="n">
        <v>26</v>
      </c>
      <c r="D2156" s="0" t="n">
        <v>24.65</v>
      </c>
      <c r="E2156" s="0" t="n">
        <v>25.82</v>
      </c>
      <c r="F2156" s="0" t="n">
        <v>25.82</v>
      </c>
      <c r="G2156" s="0" t="n">
        <v>15646900</v>
      </c>
    </row>
    <row r="2157" customFormat="false" ht="12.8" hidden="false" customHeight="false" outlineLevel="0" collapsed="false">
      <c r="A2157" s="30" t="s">
        <v>2301</v>
      </c>
      <c r="B2157" s="0" t="n">
        <v>25.65</v>
      </c>
      <c r="C2157" s="0" t="n">
        <v>26.389999</v>
      </c>
      <c r="D2157" s="0" t="n">
        <v>25.08</v>
      </c>
      <c r="E2157" s="0" t="n">
        <v>26.27</v>
      </c>
      <c r="F2157" s="0" t="n">
        <v>26.27</v>
      </c>
      <c r="G2157" s="0" t="n">
        <v>15774600</v>
      </c>
    </row>
    <row r="2158" customFormat="false" ht="12.8" hidden="false" customHeight="false" outlineLevel="0" collapsed="false">
      <c r="A2158" s="30" t="s">
        <v>2302</v>
      </c>
      <c r="B2158" s="0" t="n">
        <v>25.85</v>
      </c>
      <c r="C2158" s="0" t="n">
        <v>26</v>
      </c>
      <c r="D2158" s="0" t="n">
        <v>25.15</v>
      </c>
      <c r="E2158" s="0" t="n">
        <v>25.82</v>
      </c>
      <c r="F2158" s="0" t="n">
        <v>25.82</v>
      </c>
      <c r="G2158" s="0" t="n">
        <v>11772900</v>
      </c>
    </row>
    <row r="2159" customFormat="false" ht="12.8" hidden="false" customHeight="false" outlineLevel="0" collapsed="false">
      <c r="A2159" s="30" t="s">
        <v>2303</v>
      </c>
      <c r="B2159" s="0" t="n">
        <v>25.73</v>
      </c>
      <c r="C2159" s="0" t="n">
        <v>25.75</v>
      </c>
      <c r="D2159" s="0" t="n">
        <v>24.85</v>
      </c>
      <c r="E2159" s="0" t="n">
        <v>25.040001</v>
      </c>
      <c r="F2159" s="0" t="n">
        <v>25.040001</v>
      </c>
      <c r="G2159" s="0" t="n">
        <v>13488400</v>
      </c>
    </row>
    <row r="2160" customFormat="false" ht="12.8" hidden="false" customHeight="false" outlineLevel="0" collapsed="false">
      <c r="A2160" s="30" t="s">
        <v>2304</v>
      </c>
      <c r="B2160" s="0" t="n">
        <v>24.610001</v>
      </c>
      <c r="C2160" s="0" t="n">
        <v>24.860001</v>
      </c>
      <c r="D2160" s="0" t="n">
        <v>24.02</v>
      </c>
      <c r="E2160" s="0" t="n">
        <v>24.629999</v>
      </c>
      <c r="F2160" s="0" t="n">
        <v>24.629999</v>
      </c>
      <c r="G2160" s="0" t="n">
        <v>11663300</v>
      </c>
    </row>
    <row r="2161" customFormat="false" ht="12.8" hidden="false" customHeight="false" outlineLevel="0" collapsed="false">
      <c r="A2161" s="30" t="s">
        <v>2305</v>
      </c>
      <c r="B2161" s="0" t="n">
        <v>24.1</v>
      </c>
      <c r="C2161" s="0" t="n">
        <v>24.27</v>
      </c>
      <c r="D2161" s="0" t="n">
        <v>23.280001</v>
      </c>
      <c r="E2161" s="0" t="n">
        <v>23.709999</v>
      </c>
      <c r="F2161" s="0" t="n">
        <v>23.709999</v>
      </c>
      <c r="G2161" s="0" t="n">
        <v>13096600</v>
      </c>
    </row>
    <row r="2162" customFormat="false" ht="12.8" hidden="false" customHeight="false" outlineLevel="0" collapsed="false">
      <c r="A2162" s="30" t="s">
        <v>2306</v>
      </c>
      <c r="B2162" s="0" t="n">
        <v>23.65</v>
      </c>
      <c r="C2162" s="0" t="n">
        <v>24.42</v>
      </c>
      <c r="D2162" s="0" t="n">
        <v>23.290001</v>
      </c>
      <c r="E2162" s="0" t="n">
        <v>23.9</v>
      </c>
      <c r="F2162" s="0" t="n">
        <v>23.9</v>
      </c>
      <c r="G2162" s="0" t="n">
        <v>12372200</v>
      </c>
    </row>
    <row r="2163" customFormat="false" ht="12.8" hidden="false" customHeight="false" outlineLevel="0" collapsed="false">
      <c r="A2163" s="30" t="s">
        <v>2307</v>
      </c>
      <c r="B2163" s="0" t="n">
        <v>23.450001</v>
      </c>
      <c r="C2163" s="0" t="n">
        <v>23.639999</v>
      </c>
      <c r="D2163" s="0" t="n">
        <v>22.59</v>
      </c>
      <c r="E2163" s="0" t="n">
        <v>23.059999</v>
      </c>
      <c r="F2163" s="0" t="n">
        <v>23.059999</v>
      </c>
      <c r="G2163" s="0" t="n">
        <v>15720000</v>
      </c>
    </row>
    <row r="2164" customFormat="false" ht="12.8" hidden="false" customHeight="false" outlineLevel="0" collapsed="false">
      <c r="A2164" s="30" t="s">
        <v>2308</v>
      </c>
      <c r="B2164" s="0" t="n">
        <v>22.950001</v>
      </c>
      <c r="C2164" s="0" t="n">
        <v>23.639999</v>
      </c>
      <c r="D2164" s="0" t="n">
        <v>22.790001</v>
      </c>
      <c r="E2164" s="0" t="n">
        <v>23.629999</v>
      </c>
      <c r="F2164" s="0" t="n">
        <v>23.629999</v>
      </c>
      <c r="G2164" s="0" t="n">
        <v>12708300</v>
      </c>
    </row>
    <row r="2165" customFormat="false" ht="12.8" hidden="false" customHeight="false" outlineLevel="0" collapsed="false">
      <c r="A2165" s="30" t="s">
        <v>2309</v>
      </c>
      <c r="B2165" s="0" t="n">
        <v>23.950001</v>
      </c>
      <c r="C2165" s="0" t="n">
        <v>24.780001</v>
      </c>
      <c r="D2165" s="0" t="n">
        <v>23.950001</v>
      </c>
      <c r="E2165" s="0" t="n">
        <v>24.639999</v>
      </c>
      <c r="F2165" s="0" t="n">
        <v>24.639999</v>
      </c>
      <c r="G2165" s="0" t="n">
        <v>14360600</v>
      </c>
    </row>
    <row r="2166" customFormat="false" ht="12.8" hidden="false" customHeight="false" outlineLevel="0" collapsed="false">
      <c r="A2166" s="30" t="s">
        <v>2310</v>
      </c>
      <c r="B2166" s="0" t="n">
        <v>25.129999</v>
      </c>
      <c r="C2166" s="0" t="n">
        <v>25.959999</v>
      </c>
      <c r="D2166" s="0" t="n">
        <v>25.120001</v>
      </c>
      <c r="E2166" s="0" t="n">
        <v>25.780001</v>
      </c>
      <c r="F2166" s="0" t="n">
        <v>25.780001</v>
      </c>
      <c r="G2166" s="0" t="n">
        <v>13530200</v>
      </c>
    </row>
    <row r="2167" customFormat="false" ht="12.8" hidden="false" customHeight="false" outlineLevel="0" collapsed="false">
      <c r="A2167" s="30" t="s">
        <v>2311</v>
      </c>
      <c r="B2167" s="0" t="n">
        <v>25.85</v>
      </c>
      <c r="C2167" s="0" t="n">
        <v>26.35</v>
      </c>
      <c r="D2167" s="0" t="n">
        <v>25.27</v>
      </c>
      <c r="E2167" s="0" t="n">
        <v>26.040001</v>
      </c>
      <c r="F2167" s="0" t="n">
        <v>26.040001</v>
      </c>
      <c r="G2167" s="0" t="n">
        <v>13268200</v>
      </c>
    </row>
    <row r="2168" customFormat="false" ht="12.8" hidden="false" customHeight="false" outlineLevel="0" collapsed="false">
      <c r="A2168" s="30" t="s">
        <v>2312</v>
      </c>
      <c r="B2168" s="0" t="n">
        <v>25.780001</v>
      </c>
      <c r="C2168" s="0" t="n">
        <v>26.280001</v>
      </c>
      <c r="D2168" s="0" t="n">
        <v>25.07</v>
      </c>
      <c r="E2168" s="0" t="n">
        <v>25.33</v>
      </c>
      <c r="F2168" s="0" t="n">
        <v>25.33</v>
      </c>
      <c r="G2168" s="0" t="n">
        <v>12302300</v>
      </c>
    </row>
    <row r="2169" customFormat="false" ht="12.8" hidden="false" customHeight="false" outlineLevel="0" collapsed="false">
      <c r="A2169" s="30" t="s">
        <v>2313</v>
      </c>
      <c r="B2169" s="0" t="n">
        <v>25.459999</v>
      </c>
      <c r="C2169" s="0" t="n">
        <v>26.370001</v>
      </c>
      <c r="D2169" s="0" t="n">
        <v>25.35</v>
      </c>
      <c r="E2169" s="0" t="n">
        <v>26.16</v>
      </c>
      <c r="F2169" s="0" t="n">
        <v>26.16</v>
      </c>
      <c r="G2169" s="0" t="n">
        <v>12165100</v>
      </c>
    </row>
    <row r="2170" customFormat="false" ht="12.8" hidden="false" customHeight="false" outlineLevel="0" collapsed="false">
      <c r="A2170" s="30" t="s">
        <v>2314</v>
      </c>
      <c r="B2170" s="0" t="n">
        <v>26.4</v>
      </c>
      <c r="C2170" s="0" t="n">
        <v>26.4</v>
      </c>
      <c r="D2170" s="0" t="n">
        <v>25.299999</v>
      </c>
      <c r="E2170" s="0" t="n">
        <v>25.370001</v>
      </c>
      <c r="F2170" s="0" t="n">
        <v>25.370001</v>
      </c>
      <c r="G2170" s="0" t="n">
        <v>10494900</v>
      </c>
    </row>
    <row r="2171" customFormat="false" ht="12.8" hidden="false" customHeight="false" outlineLevel="0" collapsed="false">
      <c r="A2171" s="30" t="s">
        <v>2315</v>
      </c>
      <c r="B2171" s="0" t="n">
        <v>25.23</v>
      </c>
      <c r="C2171" s="0" t="n">
        <v>25.969999</v>
      </c>
      <c r="D2171" s="0" t="n">
        <v>25.129999</v>
      </c>
      <c r="E2171" s="0" t="n">
        <v>25.84</v>
      </c>
      <c r="F2171" s="0" t="n">
        <v>25.84</v>
      </c>
      <c r="G2171" s="0" t="n">
        <v>10786200</v>
      </c>
    </row>
    <row r="2172" customFormat="false" ht="12.8" hidden="false" customHeight="false" outlineLevel="0" collapsed="false">
      <c r="A2172" s="30" t="s">
        <v>2316</v>
      </c>
      <c r="B2172" s="0" t="n">
        <v>26</v>
      </c>
      <c r="C2172" s="0" t="n">
        <v>26.15</v>
      </c>
      <c r="D2172" s="0" t="n">
        <v>24.98</v>
      </c>
      <c r="E2172" s="0" t="n">
        <v>25.16</v>
      </c>
      <c r="F2172" s="0" t="n">
        <v>25.16</v>
      </c>
      <c r="G2172" s="0" t="n">
        <v>12071800</v>
      </c>
    </row>
    <row r="2173" customFormat="false" ht="12.8" hidden="false" customHeight="false" outlineLevel="0" collapsed="false">
      <c r="A2173" s="30" t="s">
        <v>2317</v>
      </c>
      <c r="B2173" s="0" t="n">
        <v>25.27</v>
      </c>
      <c r="C2173" s="0" t="n">
        <v>26.01</v>
      </c>
      <c r="D2173" s="0" t="n">
        <v>24.57</v>
      </c>
      <c r="E2173" s="0" t="n">
        <v>25.48</v>
      </c>
      <c r="F2173" s="0" t="n">
        <v>25.48</v>
      </c>
      <c r="G2173" s="0" t="n">
        <v>17256500</v>
      </c>
    </row>
    <row r="2174" customFormat="false" ht="12.8" hidden="false" customHeight="false" outlineLevel="0" collapsed="false">
      <c r="A2174" s="30" t="s">
        <v>2318</v>
      </c>
      <c r="B2174" s="0" t="n">
        <v>25.360001</v>
      </c>
      <c r="C2174" s="0" t="n">
        <v>25.6</v>
      </c>
      <c r="D2174" s="0" t="n">
        <v>24.43</v>
      </c>
      <c r="E2174" s="0" t="n">
        <v>24.620001</v>
      </c>
      <c r="F2174" s="0" t="n">
        <v>24.620001</v>
      </c>
      <c r="G2174" s="0" t="n">
        <v>13974400</v>
      </c>
    </row>
    <row r="2175" customFormat="false" ht="12.8" hidden="false" customHeight="false" outlineLevel="0" collapsed="false">
      <c r="A2175" s="30" t="s">
        <v>2319</v>
      </c>
      <c r="B2175" s="0" t="n">
        <v>24.370001</v>
      </c>
      <c r="C2175" s="0" t="n">
        <v>25.18</v>
      </c>
      <c r="D2175" s="0" t="n">
        <v>24</v>
      </c>
      <c r="E2175" s="0" t="n">
        <v>25.040001</v>
      </c>
      <c r="F2175" s="0" t="n">
        <v>25.040001</v>
      </c>
      <c r="G2175" s="0" t="n">
        <v>12489000</v>
      </c>
    </row>
    <row r="2176" customFormat="false" ht="12.8" hidden="false" customHeight="false" outlineLevel="0" collapsed="false">
      <c r="A2176" s="30" t="s">
        <v>2320</v>
      </c>
      <c r="B2176" s="0" t="n">
        <v>25</v>
      </c>
      <c r="C2176" s="0" t="n">
        <v>25.379999</v>
      </c>
      <c r="D2176" s="0" t="n">
        <v>24.309999</v>
      </c>
      <c r="E2176" s="0" t="n">
        <v>24.42</v>
      </c>
      <c r="F2176" s="0" t="n">
        <v>24.42</v>
      </c>
      <c r="G2176" s="0" t="n">
        <v>10943900</v>
      </c>
    </row>
    <row r="2177" customFormat="false" ht="12.8" hidden="false" customHeight="false" outlineLevel="0" collapsed="false">
      <c r="A2177" s="30" t="s">
        <v>2321</v>
      </c>
      <c r="B2177" s="0" t="n">
        <v>24.360001</v>
      </c>
      <c r="C2177" s="0" t="n">
        <v>25.559999</v>
      </c>
      <c r="D2177" s="0" t="n">
        <v>24.190001</v>
      </c>
      <c r="E2177" s="0" t="n">
        <v>24.940001</v>
      </c>
      <c r="F2177" s="0" t="n">
        <v>24.940001</v>
      </c>
      <c r="G2177" s="0" t="n">
        <v>12372300</v>
      </c>
    </row>
    <row r="2178" customFormat="false" ht="12.8" hidden="false" customHeight="false" outlineLevel="0" collapsed="false">
      <c r="A2178" s="30" t="s">
        <v>2322</v>
      </c>
      <c r="B2178" s="0" t="n">
        <v>25.129999</v>
      </c>
      <c r="C2178" s="0" t="n">
        <v>25.27</v>
      </c>
      <c r="D2178" s="0" t="n">
        <v>24.530001</v>
      </c>
      <c r="E2178" s="0" t="n">
        <v>24.59</v>
      </c>
      <c r="F2178" s="0" t="n">
        <v>24.59</v>
      </c>
      <c r="G2178" s="0" t="n">
        <v>10629700</v>
      </c>
    </row>
    <row r="2179" customFormat="false" ht="12.8" hidden="false" customHeight="false" outlineLevel="0" collapsed="false">
      <c r="A2179" s="30" t="s">
        <v>2323</v>
      </c>
      <c r="B2179" s="0" t="n">
        <v>24.870001</v>
      </c>
      <c r="C2179" s="0" t="n">
        <v>25.51</v>
      </c>
      <c r="D2179" s="0" t="n">
        <v>24.120001</v>
      </c>
      <c r="E2179" s="0" t="n">
        <v>25.299999</v>
      </c>
      <c r="F2179" s="0" t="n">
        <v>25.299999</v>
      </c>
      <c r="G2179" s="0" t="n">
        <v>12232400</v>
      </c>
    </row>
    <row r="2180" customFormat="false" ht="12.8" hidden="false" customHeight="false" outlineLevel="0" collapsed="false">
      <c r="A2180" s="30" t="s">
        <v>2324</v>
      </c>
      <c r="B2180" s="0" t="n">
        <v>25.139999</v>
      </c>
      <c r="C2180" s="0" t="n">
        <v>25.440001</v>
      </c>
      <c r="D2180" s="0" t="n">
        <v>24.620001</v>
      </c>
      <c r="E2180" s="0" t="n">
        <v>24.77</v>
      </c>
      <c r="F2180" s="0" t="n">
        <v>24.77</v>
      </c>
      <c r="G2180" s="0" t="n">
        <v>10077000</v>
      </c>
    </row>
    <row r="2181" customFormat="false" ht="12.8" hidden="false" customHeight="false" outlineLevel="0" collapsed="false">
      <c r="A2181" s="30" t="s">
        <v>2325</v>
      </c>
      <c r="B2181" s="0" t="n">
        <v>24.68</v>
      </c>
      <c r="C2181" s="0" t="n">
        <v>25.16</v>
      </c>
      <c r="D2181" s="0" t="n">
        <v>24.34</v>
      </c>
      <c r="E2181" s="0" t="n">
        <v>25.07</v>
      </c>
      <c r="F2181" s="0" t="n">
        <v>25.07</v>
      </c>
      <c r="G2181" s="0" t="n">
        <v>9710100</v>
      </c>
    </row>
    <row r="2182" customFormat="false" ht="12.8" hidden="false" customHeight="false" outlineLevel="0" collapsed="false">
      <c r="A2182" s="30" t="s">
        <v>2326</v>
      </c>
      <c r="B2182" s="0" t="n">
        <v>25.01</v>
      </c>
      <c r="C2182" s="0" t="n">
        <v>25.389999</v>
      </c>
      <c r="D2182" s="0" t="n">
        <v>24.82</v>
      </c>
      <c r="E2182" s="0" t="n">
        <v>25.059999</v>
      </c>
      <c r="F2182" s="0" t="n">
        <v>25.059999</v>
      </c>
      <c r="G2182" s="0" t="n">
        <v>8317200</v>
      </c>
    </row>
    <row r="2183" customFormat="false" ht="12.8" hidden="false" customHeight="false" outlineLevel="0" collapsed="false">
      <c r="A2183" s="30" t="s">
        <v>2327</v>
      </c>
      <c r="B2183" s="0" t="n">
        <v>25.16</v>
      </c>
      <c r="C2183" s="0" t="n">
        <v>25.92</v>
      </c>
      <c r="D2183" s="0" t="n">
        <v>25.15</v>
      </c>
      <c r="E2183" s="0" t="n">
        <v>25.59</v>
      </c>
      <c r="F2183" s="0" t="n">
        <v>25.59</v>
      </c>
      <c r="G2183" s="0" t="n">
        <v>14203800</v>
      </c>
    </row>
    <row r="2184" customFormat="false" ht="12.8" hidden="false" customHeight="false" outlineLevel="0" collapsed="false">
      <c r="A2184" s="30" t="s">
        <v>2328</v>
      </c>
      <c r="B2184" s="0" t="n">
        <v>25.01</v>
      </c>
      <c r="C2184" s="0" t="n">
        <v>25.25</v>
      </c>
      <c r="D2184" s="0" t="n">
        <v>24.469999</v>
      </c>
      <c r="E2184" s="0" t="n">
        <v>25.110001</v>
      </c>
      <c r="F2184" s="0" t="n">
        <v>25.110001</v>
      </c>
      <c r="G2184" s="0" t="n">
        <v>14599600</v>
      </c>
    </row>
    <row r="2185" customFormat="false" ht="12.8" hidden="false" customHeight="false" outlineLevel="0" collapsed="false">
      <c r="A2185" s="30" t="s">
        <v>2329</v>
      </c>
      <c r="B2185" s="0" t="n">
        <v>25.35</v>
      </c>
      <c r="C2185" s="0" t="n">
        <v>25.690001</v>
      </c>
      <c r="D2185" s="0" t="n">
        <v>24.76</v>
      </c>
      <c r="E2185" s="0" t="n">
        <v>24.99</v>
      </c>
      <c r="F2185" s="0" t="n">
        <v>24.99</v>
      </c>
      <c r="G2185" s="0" t="n">
        <v>11297500</v>
      </c>
    </row>
    <row r="2186" customFormat="false" ht="12.8" hidden="false" customHeight="false" outlineLevel="0" collapsed="false">
      <c r="A2186" s="30" t="s">
        <v>2330</v>
      </c>
      <c r="B2186" s="0" t="n">
        <v>25.23</v>
      </c>
      <c r="C2186" s="0" t="n">
        <v>26.32</v>
      </c>
      <c r="D2186" s="0" t="n">
        <v>25.219999</v>
      </c>
      <c r="E2186" s="0" t="n">
        <v>26.01</v>
      </c>
      <c r="F2186" s="0" t="n">
        <v>26.01</v>
      </c>
      <c r="G2186" s="0" t="n">
        <v>14617800</v>
      </c>
    </row>
    <row r="2187" customFormat="false" ht="12.8" hidden="false" customHeight="false" outlineLevel="0" collapsed="false">
      <c r="A2187" s="30" t="s">
        <v>2331</v>
      </c>
      <c r="B2187" s="0" t="n">
        <v>26.51</v>
      </c>
      <c r="C2187" s="0" t="n">
        <v>27.65</v>
      </c>
      <c r="D2187" s="0" t="n">
        <v>26.440001</v>
      </c>
      <c r="E2187" s="0" t="n">
        <v>27.290001</v>
      </c>
      <c r="F2187" s="0" t="n">
        <v>27.290001</v>
      </c>
      <c r="G2187" s="0" t="n">
        <v>19853700</v>
      </c>
    </row>
    <row r="2188" customFormat="false" ht="12.8" hidden="false" customHeight="false" outlineLevel="0" collapsed="false">
      <c r="A2188" s="30" t="s">
        <v>2332</v>
      </c>
      <c r="B2188" s="0" t="n">
        <v>27.33</v>
      </c>
      <c r="C2188" s="0" t="n">
        <v>28.25</v>
      </c>
      <c r="D2188" s="0" t="n">
        <v>27.200001</v>
      </c>
      <c r="E2188" s="0" t="n">
        <v>28.1</v>
      </c>
      <c r="F2188" s="0" t="n">
        <v>28.1</v>
      </c>
      <c r="G2188" s="0" t="n">
        <v>21474300</v>
      </c>
    </row>
    <row r="2189" customFormat="false" ht="12.8" hidden="false" customHeight="false" outlineLevel="0" collapsed="false">
      <c r="A2189" s="30" t="s">
        <v>2333</v>
      </c>
      <c r="B2189" s="0" t="n">
        <v>28.540001</v>
      </c>
      <c r="C2189" s="0" t="n">
        <v>29.450001</v>
      </c>
      <c r="D2189" s="0" t="n">
        <v>28.290001</v>
      </c>
      <c r="E2189" s="0" t="n">
        <v>28.34</v>
      </c>
      <c r="F2189" s="0" t="n">
        <v>28.34</v>
      </c>
      <c r="G2189" s="0" t="n">
        <v>20178000</v>
      </c>
    </row>
    <row r="2190" customFormat="false" ht="12.8" hidden="false" customHeight="false" outlineLevel="0" collapsed="false">
      <c r="A2190" s="30" t="s">
        <v>2334</v>
      </c>
      <c r="B2190" s="0" t="n">
        <v>28.24</v>
      </c>
      <c r="C2190" s="0" t="n">
        <v>28.85</v>
      </c>
      <c r="D2190" s="0" t="n">
        <v>27.75</v>
      </c>
      <c r="E2190" s="0" t="n">
        <v>27.93</v>
      </c>
      <c r="F2190" s="0" t="n">
        <v>27.93</v>
      </c>
      <c r="G2190" s="0" t="n">
        <v>13782200</v>
      </c>
    </row>
    <row r="2191" customFormat="false" ht="12.8" hidden="false" customHeight="false" outlineLevel="0" collapsed="false">
      <c r="A2191" s="30" t="s">
        <v>2335</v>
      </c>
      <c r="B2191" s="0" t="n">
        <v>28.110001</v>
      </c>
      <c r="C2191" s="0" t="n">
        <v>28.190001</v>
      </c>
      <c r="D2191" s="0" t="n">
        <v>27.27</v>
      </c>
      <c r="E2191" s="0" t="n">
        <v>27.34</v>
      </c>
      <c r="F2191" s="0" t="n">
        <v>27.34</v>
      </c>
      <c r="G2191" s="0" t="n">
        <v>10434300</v>
      </c>
    </row>
    <row r="2192" customFormat="false" ht="12.8" hidden="false" customHeight="false" outlineLevel="0" collapsed="false">
      <c r="A2192" s="30" t="s">
        <v>2336</v>
      </c>
      <c r="B2192" s="0" t="n">
        <v>27.24</v>
      </c>
      <c r="C2192" s="0" t="n">
        <v>27.25</v>
      </c>
      <c r="D2192" s="0" t="n">
        <v>26.440001</v>
      </c>
      <c r="E2192" s="0" t="n">
        <v>26.709999</v>
      </c>
      <c r="F2192" s="0" t="n">
        <v>26.709999</v>
      </c>
      <c r="G2192" s="0" t="n">
        <v>11684800</v>
      </c>
    </row>
    <row r="2193" customFormat="false" ht="12.8" hidden="false" customHeight="false" outlineLevel="0" collapsed="false">
      <c r="A2193" s="30" t="s">
        <v>2337</v>
      </c>
      <c r="B2193" s="0" t="n">
        <v>27.790001</v>
      </c>
      <c r="C2193" s="0" t="n">
        <v>28.620001</v>
      </c>
      <c r="D2193" s="0" t="n">
        <v>27.75</v>
      </c>
      <c r="E2193" s="0" t="n">
        <v>28.309999</v>
      </c>
      <c r="F2193" s="0" t="n">
        <v>28.309999</v>
      </c>
      <c r="G2193" s="0" t="n">
        <v>19404700</v>
      </c>
    </row>
    <row r="2194" customFormat="false" ht="12.8" hidden="false" customHeight="false" outlineLevel="0" collapsed="false">
      <c r="A2194" s="30" t="s">
        <v>2338</v>
      </c>
      <c r="B2194" s="0" t="n">
        <v>28.34</v>
      </c>
      <c r="C2194" s="0" t="n">
        <v>28.559999</v>
      </c>
      <c r="D2194" s="0" t="n">
        <v>27.389999</v>
      </c>
      <c r="E2194" s="0" t="n">
        <v>27.469999</v>
      </c>
      <c r="F2194" s="0" t="n">
        <v>27.469999</v>
      </c>
      <c r="G2194" s="0" t="n">
        <v>13561500</v>
      </c>
    </row>
    <row r="2195" customFormat="false" ht="12.8" hidden="false" customHeight="false" outlineLevel="0" collapsed="false">
      <c r="A2195" s="30" t="s">
        <v>2339</v>
      </c>
      <c r="B2195" s="0" t="n">
        <v>27.65</v>
      </c>
      <c r="C2195" s="0" t="n">
        <v>28.309999</v>
      </c>
      <c r="D2195" s="0" t="n">
        <v>27.360001</v>
      </c>
      <c r="E2195" s="0" t="n">
        <v>27.76</v>
      </c>
      <c r="F2195" s="0" t="n">
        <v>27.76</v>
      </c>
      <c r="G2195" s="0" t="n">
        <v>13013100</v>
      </c>
    </row>
    <row r="2196" customFormat="false" ht="12.8" hidden="false" customHeight="false" outlineLevel="0" collapsed="false">
      <c r="A2196" s="30" t="s">
        <v>2340</v>
      </c>
      <c r="B2196" s="0" t="n">
        <v>27.360001</v>
      </c>
      <c r="C2196" s="0" t="n">
        <v>27.780001</v>
      </c>
      <c r="D2196" s="0" t="n">
        <v>26.889999</v>
      </c>
      <c r="E2196" s="0" t="n">
        <v>27.59</v>
      </c>
      <c r="F2196" s="0" t="n">
        <v>27.59</v>
      </c>
      <c r="G2196" s="0" t="n">
        <v>12936600</v>
      </c>
    </row>
    <row r="2197" customFormat="false" ht="12.8" hidden="false" customHeight="false" outlineLevel="0" collapsed="false">
      <c r="A2197" s="30" t="s">
        <v>2341</v>
      </c>
      <c r="B2197" s="0" t="n">
        <v>27.950001</v>
      </c>
      <c r="C2197" s="0" t="n">
        <v>28.049999</v>
      </c>
      <c r="D2197" s="0" t="n">
        <v>26.92</v>
      </c>
      <c r="E2197" s="0" t="n">
        <v>26.98</v>
      </c>
      <c r="F2197" s="0" t="n">
        <v>26.98</v>
      </c>
      <c r="G2197" s="0" t="n">
        <v>12665400</v>
      </c>
    </row>
    <row r="2198" customFormat="false" ht="12.8" hidden="false" customHeight="false" outlineLevel="0" collapsed="false">
      <c r="A2198" s="30" t="s">
        <v>2342</v>
      </c>
      <c r="B2198" s="0" t="n">
        <v>27.030001</v>
      </c>
      <c r="C2198" s="0" t="n">
        <v>27.27</v>
      </c>
      <c r="D2198" s="0" t="n">
        <v>26.33</v>
      </c>
      <c r="E2198" s="0" t="n">
        <v>26.35</v>
      </c>
      <c r="F2198" s="0" t="n">
        <v>26.35</v>
      </c>
      <c r="G2198" s="0" t="n">
        <v>10605900</v>
      </c>
    </row>
    <row r="2199" customFormat="false" ht="12.8" hidden="false" customHeight="false" outlineLevel="0" collapsed="false">
      <c r="A2199" s="30" t="s">
        <v>2343</v>
      </c>
      <c r="B2199" s="0" t="n">
        <v>26.219999</v>
      </c>
      <c r="C2199" s="0" t="n">
        <v>26.870001</v>
      </c>
      <c r="D2199" s="0" t="n">
        <v>25.950001</v>
      </c>
      <c r="E2199" s="0" t="n">
        <v>26.24</v>
      </c>
      <c r="F2199" s="0" t="n">
        <v>26.24</v>
      </c>
      <c r="G2199" s="0" t="n">
        <v>9176600</v>
      </c>
    </row>
    <row r="2200" customFormat="false" ht="12.8" hidden="false" customHeight="false" outlineLevel="0" collapsed="false">
      <c r="A2200" s="30" t="s">
        <v>2344</v>
      </c>
      <c r="B2200" s="0" t="n">
        <v>26.299999</v>
      </c>
      <c r="C2200" s="0" t="n">
        <v>27.18</v>
      </c>
      <c r="D2200" s="0" t="n">
        <v>26.1</v>
      </c>
      <c r="E2200" s="0" t="n">
        <v>27.040001</v>
      </c>
      <c r="F2200" s="0" t="n">
        <v>27.040001</v>
      </c>
      <c r="G2200" s="0" t="n">
        <v>10477200</v>
      </c>
    </row>
    <row r="2201" customFormat="false" ht="12.8" hidden="false" customHeight="false" outlineLevel="0" collapsed="false">
      <c r="A2201" s="30" t="s">
        <v>2345</v>
      </c>
      <c r="B2201" s="0" t="n">
        <v>27.040001</v>
      </c>
      <c r="C2201" s="0" t="n">
        <v>27.09</v>
      </c>
      <c r="D2201" s="0" t="n">
        <v>26.33</v>
      </c>
      <c r="E2201" s="0" t="n">
        <v>26.530001</v>
      </c>
      <c r="F2201" s="0" t="n">
        <v>26.530001</v>
      </c>
      <c r="G2201" s="0" t="n">
        <v>9526200</v>
      </c>
    </row>
    <row r="2202" customFormat="false" ht="12.8" hidden="false" customHeight="false" outlineLevel="0" collapsed="false">
      <c r="A2202" s="30" t="s">
        <v>2346</v>
      </c>
      <c r="B2202" s="0" t="n">
        <v>26.77</v>
      </c>
      <c r="C2202" s="0" t="n">
        <v>26.92</v>
      </c>
      <c r="D2202" s="0" t="n">
        <v>26.41</v>
      </c>
      <c r="E2202" s="0" t="n">
        <v>26.6</v>
      </c>
      <c r="F2202" s="0" t="n">
        <v>26.6</v>
      </c>
      <c r="G2202" s="0" t="n">
        <v>7817900</v>
      </c>
    </row>
    <row r="2203" customFormat="false" ht="12.8" hidden="false" customHeight="false" outlineLevel="0" collapsed="false">
      <c r="A2203" s="30" t="s">
        <v>2347</v>
      </c>
      <c r="B2203" s="0" t="n">
        <v>27.08</v>
      </c>
      <c r="C2203" s="0" t="n">
        <v>27.41</v>
      </c>
      <c r="D2203" s="0" t="n">
        <v>26.48</v>
      </c>
      <c r="E2203" s="0" t="n">
        <v>26.530001</v>
      </c>
      <c r="F2203" s="0" t="n">
        <v>26.530001</v>
      </c>
      <c r="G2203" s="0" t="n">
        <v>7508100</v>
      </c>
    </row>
    <row r="2204" customFormat="false" ht="12.8" hidden="false" customHeight="false" outlineLevel="0" collapsed="false">
      <c r="A2204" s="30" t="s">
        <v>2348</v>
      </c>
      <c r="B2204" s="0" t="n">
        <v>26.35</v>
      </c>
      <c r="C2204" s="0" t="n">
        <v>26.450001</v>
      </c>
      <c r="D2204" s="0" t="n">
        <v>25.73</v>
      </c>
      <c r="E2204" s="0" t="n">
        <v>26.129999</v>
      </c>
      <c r="F2204" s="0" t="n">
        <v>26.129999</v>
      </c>
      <c r="G2204" s="0" t="n">
        <v>11669100</v>
      </c>
    </row>
    <row r="2205" customFormat="false" ht="12.8" hidden="false" customHeight="false" outlineLevel="0" collapsed="false">
      <c r="A2205" s="30" t="s">
        <v>2349</v>
      </c>
      <c r="B2205" s="0" t="n">
        <v>26.129999</v>
      </c>
      <c r="C2205" s="0" t="n">
        <v>26.209999</v>
      </c>
      <c r="D2205" s="0" t="n">
        <v>25.59</v>
      </c>
      <c r="E2205" s="0" t="n">
        <v>25.620001</v>
      </c>
      <c r="F2205" s="0" t="n">
        <v>25.620001</v>
      </c>
      <c r="G2205" s="0" t="n">
        <v>11130300</v>
      </c>
    </row>
    <row r="2206" customFormat="false" ht="12.8" hidden="false" customHeight="false" outlineLevel="0" collapsed="false">
      <c r="A2206" s="30" t="s">
        <v>2350</v>
      </c>
      <c r="B2206" s="0" t="n">
        <v>25.709999</v>
      </c>
      <c r="C2206" s="0" t="n">
        <v>25.879999</v>
      </c>
      <c r="D2206" s="0" t="n">
        <v>25.280001</v>
      </c>
      <c r="E2206" s="0" t="n">
        <v>25.6</v>
      </c>
      <c r="F2206" s="0" t="n">
        <v>25.6</v>
      </c>
      <c r="G2206" s="0" t="n">
        <v>12295900</v>
      </c>
    </row>
    <row r="2207" customFormat="false" ht="12.8" hidden="false" customHeight="false" outlineLevel="0" collapsed="false">
      <c r="A2207" s="30" t="s">
        <v>2351</v>
      </c>
      <c r="B2207" s="0" t="n">
        <v>25.58</v>
      </c>
      <c r="C2207" s="0" t="n">
        <v>26.01</v>
      </c>
      <c r="D2207" s="0" t="n">
        <v>25.27</v>
      </c>
      <c r="E2207" s="0" t="n">
        <v>25.5</v>
      </c>
      <c r="F2207" s="0" t="n">
        <v>25.5</v>
      </c>
      <c r="G2207" s="0" t="n">
        <v>11014400</v>
      </c>
    </row>
    <row r="2208" customFormat="false" ht="12.8" hidden="false" customHeight="false" outlineLevel="0" collapsed="false">
      <c r="A2208" s="30" t="s">
        <v>2352</v>
      </c>
      <c r="B2208" s="0" t="n">
        <v>25.26</v>
      </c>
      <c r="C2208" s="0" t="n">
        <v>25.549999</v>
      </c>
      <c r="D2208" s="0" t="n">
        <v>24.91</v>
      </c>
      <c r="E2208" s="0" t="n">
        <v>25.48</v>
      </c>
      <c r="F2208" s="0" t="n">
        <v>25.48</v>
      </c>
      <c r="G2208" s="0" t="n">
        <v>9857800</v>
      </c>
    </row>
    <row r="2209" customFormat="false" ht="12.8" hidden="false" customHeight="false" outlineLevel="0" collapsed="false">
      <c r="A2209" s="30" t="s">
        <v>2353</v>
      </c>
      <c r="B2209" s="0" t="n">
        <v>25.530001</v>
      </c>
      <c r="C2209" s="0" t="n">
        <v>26.040001</v>
      </c>
      <c r="D2209" s="0" t="n">
        <v>25.440001</v>
      </c>
      <c r="E2209" s="0" t="n">
        <v>25.92</v>
      </c>
      <c r="F2209" s="0" t="n">
        <v>25.92</v>
      </c>
      <c r="G2209" s="0" t="n">
        <v>10596000</v>
      </c>
    </row>
    <row r="2210" customFormat="false" ht="12.8" hidden="false" customHeight="false" outlineLevel="0" collapsed="false">
      <c r="A2210" s="30" t="s">
        <v>2354</v>
      </c>
      <c r="B2210" s="0" t="n">
        <v>26.4</v>
      </c>
      <c r="C2210" s="0" t="n">
        <v>26.68</v>
      </c>
      <c r="D2210" s="0" t="n">
        <v>25.809999</v>
      </c>
      <c r="E2210" s="0" t="n">
        <v>25.91</v>
      </c>
      <c r="F2210" s="0" t="n">
        <v>25.91</v>
      </c>
      <c r="G2210" s="0" t="n">
        <v>11373600</v>
      </c>
    </row>
    <row r="2211" customFormat="false" ht="12.8" hidden="false" customHeight="false" outlineLevel="0" collapsed="false">
      <c r="A2211" s="30" t="s">
        <v>2355</v>
      </c>
      <c r="B2211" s="0" t="n">
        <v>26.09</v>
      </c>
      <c r="C2211" s="0" t="n">
        <v>26.09</v>
      </c>
      <c r="D2211" s="0" t="n">
        <v>25.48</v>
      </c>
      <c r="E2211" s="0" t="n">
        <v>25.5</v>
      </c>
      <c r="F2211" s="0" t="n">
        <v>25.5</v>
      </c>
      <c r="G2211" s="0" t="n">
        <v>9227100</v>
      </c>
    </row>
    <row r="2212" customFormat="false" ht="12.8" hidden="false" customHeight="false" outlineLevel="0" collapsed="false">
      <c r="A2212" s="30" t="s">
        <v>2356</v>
      </c>
      <c r="B2212" s="0" t="n">
        <v>25.379999</v>
      </c>
      <c r="C2212" s="0" t="n">
        <v>26.1</v>
      </c>
      <c r="D2212" s="0" t="n">
        <v>25.059999</v>
      </c>
      <c r="E2212" s="0" t="n">
        <v>25.809999</v>
      </c>
      <c r="F2212" s="0" t="n">
        <v>25.809999</v>
      </c>
      <c r="G2212" s="0" t="n">
        <v>9710600</v>
      </c>
    </row>
    <row r="2213" customFormat="false" ht="12.8" hidden="false" customHeight="false" outlineLevel="0" collapsed="false">
      <c r="A2213" s="30" t="s">
        <v>2357</v>
      </c>
      <c r="B2213" s="0" t="n">
        <v>25.74</v>
      </c>
      <c r="C2213" s="0" t="n">
        <v>26.34</v>
      </c>
      <c r="D2213" s="0" t="n">
        <v>25.440001</v>
      </c>
      <c r="E2213" s="0" t="n">
        <v>25.719999</v>
      </c>
      <c r="F2213" s="0" t="n">
        <v>25.719999</v>
      </c>
      <c r="G2213" s="0" t="n">
        <v>11916100</v>
      </c>
    </row>
    <row r="2214" customFormat="false" ht="12.8" hidden="false" customHeight="false" outlineLevel="0" collapsed="false">
      <c r="A2214" s="30" t="s">
        <v>2358</v>
      </c>
      <c r="B2214" s="0" t="n">
        <v>25.860001</v>
      </c>
      <c r="C2214" s="0" t="n">
        <v>27.1</v>
      </c>
      <c r="D2214" s="0" t="n">
        <v>25.559999</v>
      </c>
      <c r="E2214" s="0" t="n">
        <v>27.07</v>
      </c>
      <c r="F2214" s="0" t="n">
        <v>27.07</v>
      </c>
      <c r="G2214" s="0" t="n">
        <v>12734000</v>
      </c>
    </row>
    <row r="2215" customFormat="false" ht="12.8" hidden="false" customHeight="false" outlineLevel="0" collapsed="false">
      <c r="A2215" s="30" t="s">
        <v>2359</v>
      </c>
      <c r="B2215" s="0" t="n">
        <v>26.92</v>
      </c>
      <c r="C2215" s="0" t="n">
        <v>26.98</v>
      </c>
      <c r="D2215" s="0" t="n">
        <v>26.35</v>
      </c>
      <c r="E2215" s="0" t="n">
        <v>26.83</v>
      </c>
      <c r="F2215" s="0" t="n">
        <v>26.83</v>
      </c>
      <c r="G2215" s="0" t="n">
        <v>13378600</v>
      </c>
    </row>
    <row r="2216" customFormat="false" ht="12.8" hidden="false" customHeight="false" outlineLevel="0" collapsed="false">
      <c r="A2216" s="30" t="s">
        <v>2360</v>
      </c>
      <c r="B2216" s="0" t="n">
        <v>26.35</v>
      </c>
      <c r="C2216" s="0" t="n">
        <v>27.58</v>
      </c>
      <c r="D2216" s="0" t="n">
        <v>25.790001</v>
      </c>
      <c r="E2216" s="0" t="n">
        <v>27.32</v>
      </c>
      <c r="F2216" s="0" t="n">
        <v>27.32</v>
      </c>
      <c r="G2216" s="0" t="n">
        <v>16387200</v>
      </c>
    </row>
    <row r="2217" customFormat="false" ht="12.8" hidden="false" customHeight="false" outlineLevel="0" collapsed="false">
      <c r="A2217" s="30" t="s">
        <v>2361</v>
      </c>
      <c r="B2217" s="0" t="n">
        <v>27.4</v>
      </c>
      <c r="C2217" s="0" t="n">
        <v>27.77</v>
      </c>
      <c r="D2217" s="0" t="n">
        <v>26.690001</v>
      </c>
      <c r="E2217" s="0" t="n">
        <v>26.82</v>
      </c>
      <c r="F2217" s="0" t="n">
        <v>26.82</v>
      </c>
      <c r="G2217" s="0" t="n">
        <v>11217300</v>
      </c>
    </row>
    <row r="2218" customFormat="false" ht="12.8" hidden="false" customHeight="false" outlineLevel="0" collapsed="false">
      <c r="A2218" s="30" t="s">
        <v>2362</v>
      </c>
      <c r="B2218" s="0" t="n">
        <v>28.709999</v>
      </c>
      <c r="C2218" s="0" t="n">
        <v>29.450001</v>
      </c>
      <c r="D2218" s="0" t="n">
        <v>28.08</v>
      </c>
      <c r="E2218" s="0" t="n">
        <v>28.92</v>
      </c>
      <c r="F2218" s="0" t="n">
        <v>28.92</v>
      </c>
      <c r="G2218" s="0" t="n">
        <v>33685400</v>
      </c>
    </row>
    <row r="2219" customFormat="false" ht="12.8" hidden="false" customHeight="false" outlineLevel="0" collapsed="false">
      <c r="A2219" s="30" t="s">
        <v>2363</v>
      </c>
      <c r="B2219" s="0" t="n">
        <v>29.18</v>
      </c>
      <c r="C2219" s="0" t="n">
        <v>29.23</v>
      </c>
      <c r="D2219" s="0" t="n">
        <v>28.059999</v>
      </c>
      <c r="E2219" s="0" t="n">
        <v>28.24</v>
      </c>
      <c r="F2219" s="0" t="n">
        <v>28.24</v>
      </c>
      <c r="G2219" s="0" t="n">
        <v>16276500</v>
      </c>
    </row>
    <row r="2220" customFormat="false" ht="12.8" hidden="false" customHeight="false" outlineLevel="0" collapsed="false">
      <c r="A2220" s="30" t="s">
        <v>2364</v>
      </c>
      <c r="B2220" s="0" t="n">
        <v>28.110001</v>
      </c>
      <c r="C2220" s="0" t="n">
        <v>28.25</v>
      </c>
      <c r="D2220" s="0" t="n">
        <v>27.4</v>
      </c>
      <c r="E2220" s="0" t="n">
        <v>27.799999</v>
      </c>
      <c r="F2220" s="0" t="n">
        <v>27.799999</v>
      </c>
      <c r="G2220" s="0" t="n">
        <v>10522500</v>
      </c>
    </row>
    <row r="2221" customFormat="false" ht="12.8" hidden="false" customHeight="false" outlineLevel="0" collapsed="false">
      <c r="A2221" s="30" t="s">
        <v>2365</v>
      </c>
      <c r="B2221" s="0" t="n">
        <v>27.299999</v>
      </c>
      <c r="C2221" s="0" t="n">
        <v>27.799999</v>
      </c>
      <c r="D2221" s="0" t="n">
        <v>26.540001</v>
      </c>
      <c r="E2221" s="0" t="n">
        <v>26.73</v>
      </c>
      <c r="F2221" s="0" t="n">
        <v>26.73</v>
      </c>
      <c r="G2221" s="0" t="n">
        <v>10572800</v>
      </c>
    </row>
    <row r="2222" customFormat="false" ht="12.8" hidden="false" customHeight="false" outlineLevel="0" collapsed="false">
      <c r="A2222" s="30" t="s">
        <v>2366</v>
      </c>
      <c r="B2222" s="0" t="n">
        <v>26.790001</v>
      </c>
      <c r="C2222" s="0" t="n">
        <v>27.049999</v>
      </c>
      <c r="D2222" s="0" t="n">
        <v>26.25</v>
      </c>
      <c r="E2222" s="0" t="n">
        <v>26.299999</v>
      </c>
      <c r="F2222" s="0" t="n">
        <v>26.299999</v>
      </c>
      <c r="G2222" s="0" t="n">
        <v>9978100</v>
      </c>
    </row>
    <row r="2223" customFormat="false" ht="12.8" hidden="false" customHeight="false" outlineLevel="0" collapsed="false">
      <c r="A2223" s="30" t="s">
        <v>2367</v>
      </c>
      <c r="B2223" s="0" t="n">
        <v>26.370001</v>
      </c>
      <c r="C2223" s="0" t="n">
        <v>26.370001</v>
      </c>
      <c r="D2223" s="0" t="n">
        <v>25.389999</v>
      </c>
      <c r="E2223" s="0" t="n">
        <v>25.629999</v>
      </c>
      <c r="F2223" s="0" t="n">
        <v>25.629999</v>
      </c>
      <c r="G2223" s="0" t="n">
        <v>14809400</v>
      </c>
    </row>
    <row r="2224" customFormat="false" ht="12.8" hidden="false" customHeight="false" outlineLevel="0" collapsed="false">
      <c r="A2224" s="30" t="s">
        <v>2368</v>
      </c>
      <c r="B2224" s="0" t="n">
        <v>25.68</v>
      </c>
      <c r="C2224" s="0" t="n">
        <v>26.139999</v>
      </c>
      <c r="D2224" s="0" t="n">
        <v>25.389999</v>
      </c>
      <c r="E2224" s="0" t="n">
        <v>25.51</v>
      </c>
      <c r="F2224" s="0" t="n">
        <v>25.51</v>
      </c>
      <c r="G2224" s="0" t="n">
        <v>11813400</v>
      </c>
    </row>
    <row r="2225" customFormat="false" ht="12.8" hidden="false" customHeight="false" outlineLevel="0" collapsed="false">
      <c r="A2225" s="30" t="s">
        <v>2369</v>
      </c>
      <c r="B2225" s="0" t="n">
        <v>24.5</v>
      </c>
      <c r="C2225" s="0" t="n">
        <v>24.68</v>
      </c>
      <c r="D2225" s="0" t="n">
        <v>23.389999</v>
      </c>
      <c r="E2225" s="0" t="n">
        <v>23.639999</v>
      </c>
      <c r="F2225" s="0" t="n">
        <v>23.639999</v>
      </c>
      <c r="G2225" s="0" t="n">
        <v>46999500</v>
      </c>
    </row>
    <row r="2226" customFormat="false" ht="12.8" hidden="false" customHeight="false" outlineLevel="0" collapsed="false">
      <c r="A2226" s="30" t="s">
        <v>2370</v>
      </c>
      <c r="B2226" s="0" t="n">
        <v>23.610001</v>
      </c>
      <c r="C2226" s="0" t="n">
        <v>24.129999</v>
      </c>
      <c r="D2226" s="0" t="n">
        <v>23.18</v>
      </c>
      <c r="E2226" s="0" t="n">
        <v>24</v>
      </c>
      <c r="F2226" s="0" t="n">
        <v>24</v>
      </c>
      <c r="G2226" s="0" t="n">
        <v>37758800</v>
      </c>
    </row>
    <row r="2227" customFormat="false" ht="12.8" hidden="false" customHeight="false" outlineLevel="0" collapsed="false">
      <c r="A2227" s="30" t="s">
        <v>2371</v>
      </c>
      <c r="B2227" s="0" t="n">
        <v>24.09</v>
      </c>
      <c r="C2227" s="0" t="n">
        <v>24.24</v>
      </c>
      <c r="D2227" s="0" t="n">
        <v>23.16</v>
      </c>
      <c r="E2227" s="0" t="n">
        <v>23.58</v>
      </c>
      <c r="F2227" s="0" t="n">
        <v>23.58</v>
      </c>
      <c r="G2227" s="0" t="n">
        <v>20925900</v>
      </c>
    </row>
    <row r="2228" customFormat="false" ht="12.8" hidden="false" customHeight="false" outlineLevel="0" collapsed="false">
      <c r="A2228" s="30" t="s">
        <v>2372</v>
      </c>
      <c r="B2228" s="0" t="n">
        <v>23.110001</v>
      </c>
      <c r="C2228" s="0" t="n">
        <v>23.68</v>
      </c>
      <c r="D2228" s="0" t="n">
        <v>22.709999</v>
      </c>
      <c r="E2228" s="0" t="n">
        <v>23.09</v>
      </c>
      <c r="F2228" s="0" t="n">
        <v>23.09</v>
      </c>
      <c r="G2228" s="0" t="n">
        <v>28171100</v>
      </c>
    </row>
    <row r="2229" customFormat="false" ht="12.8" hidden="false" customHeight="false" outlineLevel="0" collapsed="false">
      <c r="A2229" s="30" t="s">
        <v>2373</v>
      </c>
      <c r="B2229" s="0" t="n">
        <v>23.290001</v>
      </c>
      <c r="C2229" s="0" t="n">
        <v>23.67</v>
      </c>
      <c r="D2229" s="0" t="n">
        <v>22.57</v>
      </c>
      <c r="E2229" s="0" t="n">
        <v>23</v>
      </c>
      <c r="F2229" s="0" t="n">
        <v>23</v>
      </c>
      <c r="G2229" s="0" t="n">
        <v>21118300</v>
      </c>
    </row>
    <row r="2230" customFormat="false" ht="12.8" hidden="false" customHeight="false" outlineLevel="0" collapsed="false">
      <c r="A2230" s="30" t="s">
        <v>2374</v>
      </c>
      <c r="B2230" s="0" t="n">
        <v>23.34</v>
      </c>
      <c r="C2230" s="0" t="n">
        <v>23.59</v>
      </c>
      <c r="D2230" s="0" t="n">
        <v>22.4</v>
      </c>
      <c r="E2230" s="0" t="n">
        <v>22.559999</v>
      </c>
      <c r="F2230" s="0" t="n">
        <v>22.559999</v>
      </c>
      <c r="G2230" s="0" t="n">
        <v>16716800</v>
      </c>
    </row>
    <row r="2231" customFormat="false" ht="12.8" hidden="false" customHeight="false" outlineLevel="0" collapsed="false">
      <c r="A2231" s="30" t="s">
        <v>2375</v>
      </c>
      <c r="B2231" s="0" t="n">
        <v>22.379999</v>
      </c>
      <c r="C2231" s="0" t="n">
        <v>22.950001</v>
      </c>
      <c r="D2231" s="0" t="n">
        <v>22.18</v>
      </c>
      <c r="E2231" s="0" t="n">
        <v>22.629999</v>
      </c>
      <c r="F2231" s="0" t="n">
        <v>22.629999</v>
      </c>
      <c r="G2231" s="0" t="n">
        <v>16664900</v>
      </c>
    </row>
    <row r="2232" customFormat="false" ht="12.8" hidden="false" customHeight="false" outlineLevel="0" collapsed="false">
      <c r="A2232" s="30" t="s">
        <v>2376</v>
      </c>
      <c r="B2232" s="0" t="n">
        <v>20.530001</v>
      </c>
      <c r="C2232" s="0" t="n">
        <v>20.860001</v>
      </c>
      <c r="D2232" s="0" t="n">
        <v>19.08</v>
      </c>
      <c r="E2232" s="0" t="n">
        <v>20.059999</v>
      </c>
      <c r="F2232" s="0" t="n">
        <v>20.059999</v>
      </c>
      <c r="G2232" s="0" t="n">
        <v>40629900</v>
      </c>
    </row>
    <row r="2233" customFormat="false" ht="12.8" hidden="false" customHeight="false" outlineLevel="0" collapsed="false">
      <c r="A2233" s="30" t="s">
        <v>2377</v>
      </c>
      <c r="B2233" s="0" t="n">
        <v>21.1</v>
      </c>
      <c r="C2233" s="0" t="n">
        <v>21.389999</v>
      </c>
      <c r="D2233" s="0" t="n">
        <v>19.57</v>
      </c>
      <c r="E2233" s="0" t="n">
        <v>20.219999</v>
      </c>
      <c r="F2233" s="0" t="n">
        <v>20.219999</v>
      </c>
      <c r="G2233" s="0" t="n">
        <v>34566100</v>
      </c>
    </row>
    <row r="2234" customFormat="false" ht="12.8" hidden="false" customHeight="false" outlineLevel="0" collapsed="false">
      <c r="A2234" s="30" t="s">
        <v>2378</v>
      </c>
      <c r="B2234" s="0" t="n">
        <v>19.77</v>
      </c>
      <c r="C2234" s="0" t="n">
        <v>20.059999</v>
      </c>
      <c r="D2234" s="0" t="n">
        <v>18.84</v>
      </c>
      <c r="E2234" s="0" t="n">
        <v>19.51</v>
      </c>
      <c r="F2234" s="0" t="n">
        <v>19.51</v>
      </c>
      <c r="G2234" s="0" t="n">
        <v>39017800</v>
      </c>
    </row>
    <row r="2235" customFormat="false" ht="12.8" hidden="false" customHeight="false" outlineLevel="0" collapsed="false">
      <c r="A2235" s="30" t="s">
        <v>2379</v>
      </c>
      <c r="B2235" s="0" t="n">
        <v>20</v>
      </c>
      <c r="C2235" s="0" t="n">
        <v>20.41</v>
      </c>
      <c r="D2235" s="0" t="n">
        <v>17.780001</v>
      </c>
      <c r="E2235" s="0" t="n">
        <v>17.790001</v>
      </c>
      <c r="F2235" s="0" t="n">
        <v>17.790001</v>
      </c>
      <c r="G2235" s="0" t="n">
        <v>44903600</v>
      </c>
    </row>
    <row r="2236" customFormat="false" ht="12.8" hidden="false" customHeight="false" outlineLevel="0" collapsed="false">
      <c r="A2236" s="30" t="s">
        <v>2380</v>
      </c>
      <c r="B2236" s="0" t="n">
        <v>18.09</v>
      </c>
      <c r="C2236" s="0" t="n">
        <v>19.18</v>
      </c>
      <c r="D2236" s="0" t="n">
        <v>17.799999</v>
      </c>
      <c r="E2236" s="0" t="n">
        <v>19.16</v>
      </c>
      <c r="F2236" s="0" t="n">
        <v>19.16</v>
      </c>
      <c r="G2236" s="0" t="n">
        <v>40370600</v>
      </c>
    </row>
    <row r="2237" customFormat="false" ht="12.8" hidden="false" customHeight="false" outlineLevel="0" collapsed="false">
      <c r="A2237" s="30" t="s">
        <v>2381</v>
      </c>
      <c r="B2237" s="0" t="n">
        <v>18.799999</v>
      </c>
      <c r="C2237" s="0" t="n">
        <v>19</v>
      </c>
      <c r="D2237" s="0" t="n">
        <v>17.92</v>
      </c>
      <c r="E2237" s="0" t="n">
        <v>18.290001</v>
      </c>
      <c r="F2237" s="0" t="n">
        <v>18.290001</v>
      </c>
      <c r="G2237" s="0" t="n">
        <v>31296900</v>
      </c>
    </row>
    <row r="2238" customFormat="false" ht="12.8" hidden="false" customHeight="false" outlineLevel="0" collapsed="false">
      <c r="A2238" s="30" t="s">
        <v>2382</v>
      </c>
      <c r="B2238" s="0" t="n">
        <v>18.5</v>
      </c>
      <c r="C2238" s="0" t="n">
        <v>20.73</v>
      </c>
      <c r="D2238" s="0" t="n">
        <v>18.309999</v>
      </c>
      <c r="E2238" s="0" t="n">
        <v>20.030001</v>
      </c>
      <c r="F2238" s="0" t="n">
        <v>20.030001</v>
      </c>
      <c r="G2238" s="0" t="n">
        <v>37254900</v>
      </c>
    </row>
    <row r="2239" customFormat="false" ht="12.8" hidden="false" customHeight="false" outlineLevel="0" collapsed="false">
      <c r="A2239" s="30" t="s">
        <v>2383</v>
      </c>
      <c r="B2239" s="0" t="n">
        <v>20.780001</v>
      </c>
      <c r="C2239" s="0" t="n">
        <v>21</v>
      </c>
      <c r="D2239" s="0" t="n">
        <v>19.92</v>
      </c>
      <c r="E2239" s="0" t="n">
        <v>20.120001</v>
      </c>
      <c r="F2239" s="0" t="n">
        <v>20.120001</v>
      </c>
      <c r="G2239" s="0" t="n">
        <v>29493600</v>
      </c>
    </row>
    <row r="2240" customFormat="false" ht="12.8" hidden="false" customHeight="false" outlineLevel="0" collapsed="false">
      <c r="A2240" s="30" t="s">
        <v>2384</v>
      </c>
      <c r="B2240" s="0" t="n">
        <v>20.629999</v>
      </c>
      <c r="C2240" s="0" t="n">
        <v>22.34</v>
      </c>
      <c r="D2240" s="0" t="n">
        <v>20.52</v>
      </c>
      <c r="E2240" s="0" t="n">
        <v>21.77</v>
      </c>
      <c r="F2240" s="0" t="n">
        <v>21.77</v>
      </c>
      <c r="G2240" s="0" t="n">
        <v>41601100</v>
      </c>
    </row>
    <row r="2241" customFormat="false" ht="12.8" hidden="false" customHeight="false" outlineLevel="0" collapsed="false">
      <c r="A2241" s="30" t="s">
        <v>2385</v>
      </c>
      <c r="B2241" s="0" t="n">
        <v>21.120001</v>
      </c>
      <c r="C2241" s="0" t="n">
        <v>21.77</v>
      </c>
      <c r="D2241" s="0" t="n">
        <v>21.02</v>
      </c>
      <c r="E2241" s="0" t="n">
        <v>21.41</v>
      </c>
      <c r="F2241" s="0" t="n">
        <v>21.41</v>
      </c>
      <c r="G2241" s="0" t="n">
        <v>24553700</v>
      </c>
    </row>
    <row r="2242" customFormat="false" ht="12.8" hidden="false" customHeight="false" outlineLevel="0" collapsed="false">
      <c r="A2242" s="30" t="s">
        <v>2386</v>
      </c>
      <c r="B2242" s="0" t="n">
        <v>21.5</v>
      </c>
      <c r="C2242" s="0" t="n">
        <v>21.690001</v>
      </c>
      <c r="D2242" s="0" t="n">
        <v>20.860001</v>
      </c>
      <c r="E2242" s="0" t="n">
        <v>21.540001</v>
      </c>
      <c r="F2242" s="0" t="n">
        <v>21.540001</v>
      </c>
      <c r="G2242" s="0" t="n">
        <v>16212800</v>
      </c>
    </row>
    <row r="2243" customFormat="false" ht="12.8" hidden="false" customHeight="false" outlineLevel="0" collapsed="false">
      <c r="A2243" s="30" t="s">
        <v>2387</v>
      </c>
      <c r="B2243" s="0" t="n">
        <v>20.959999</v>
      </c>
      <c r="C2243" s="0" t="n">
        <v>21.049999</v>
      </c>
      <c r="D2243" s="0" t="n">
        <v>19.950001</v>
      </c>
      <c r="E2243" s="0" t="n">
        <v>20.59</v>
      </c>
      <c r="F2243" s="0" t="n">
        <v>20.59</v>
      </c>
      <c r="G2243" s="0" t="n">
        <v>19980900</v>
      </c>
    </row>
    <row r="2244" customFormat="false" ht="12.8" hidden="false" customHeight="false" outlineLevel="0" collapsed="false">
      <c r="A2244" s="30" t="s">
        <v>2388</v>
      </c>
      <c r="B2244" s="0" t="n">
        <v>20.08</v>
      </c>
      <c r="C2244" s="0" t="n">
        <v>20.92</v>
      </c>
      <c r="D2244" s="0" t="n">
        <v>20.08</v>
      </c>
      <c r="E2244" s="0" t="n">
        <v>20.34</v>
      </c>
      <c r="F2244" s="0" t="n">
        <v>20.34</v>
      </c>
      <c r="G2244" s="0" t="n">
        <v>16753900</v>
      </c>
    </row>
    <row r="2245" customFormat="false" ht="12.8" hidden="false" customHeight="false" outlineLevel="0" collapsed="false">
      <c r="A2245" s="30" t="s">
        <v>2389</v>
      </c>
      <c r="B2245" s="0" t="n">
        <v>20.34</v>
      </c>
      <c r="C2245" s="0" t="n">
        <v>20.370001</v>
      </c>
      <c r="D2245" s="0" t="n">
        <v>19.27</v>
      </c>
      <c r="E2245" s="0" t="n">
        <v>20.07</v>
      </c>
      <c r="F2245" s="0" t="n">
        <v>20.07</v>
      </c>
      <c r="G2245" s="0" t="n">
        <v>24035100</v>
      </c>
    </row>
    <row r="2246" customFormat="false" ht="12.8" hidden="false" customHeight="false" outlineLevel="0" collapsed="false">
      <c r="A2246" s="30" t="s">
        <v>2390</v>
      </c>
      <c r="B2246" s="0" t="n">
        <v>20.15</v>
      </c>
      <c r="C2246" s="0" t="n">
        <v>20.309999</v>
      </c>
      <c r="D2246" s="0" t="n">
        <v>19.110001</v>
      </c>
      <c r="E2246" s="0" t="n">
        <v>19.34</v>
      </c>
      <c r="F2246" s="0" t="n">
        <v>19.34</v>
      </c>
      <c r="G2246" s="0" t="n">
        <v>25144300</v>
      </c>
    </row>
    <row r="2247" customFormat="false" ht="12.8" hidden="false" customHeight="false" outlineLevel="0" collapsed="false">
      <c r="A2247" s="30" t="s">
        <v>2391</v>
      </c>
      <c r="B2247" s="0" t="n">
        <v>19.110001</v>
      </c>
      <c r="C2247" s="0" t="n">
        <v>20.440001</v>
      </c>
      <c r="D2247" s="0" t="n">
        <v>19.01</v>
      </c>
      <c r="E2247" s="0" t="n">
        <v>20.33</v>
      </c>
      <c r="F2247" s="0" t="n">
        <v>20.33</v>
      </c>
      <c r="G2247" s="0" t="n">
        <v>30832200</v>
      </c>
    </row>
    <row r="2248" customFormat="false" ht="12.8" hidden="false" customHeight="false" outlineLevel="0" collapsed="false">
      <c r="A2248" s="30" t="s">
        <v>2392</v>
      </c>
      <c r="B2248" s="0" t="n">
        <v>19.549999</v>
      </c>
      <c r="C2248" s="0" t="n">
        <v>20.950001</v>
      </c>
      <c r="D2248" s="0" t="n">
        <v>19.33</v>
      </c>
      <c r="E2248" s="0" t="n">
        <v>20.74</v>
      </c>
      <c r="F2248" s="0" t="n">
        <v>20.74</v>
      </c>
      <c r="G2248" s="0" t="n">
        <v>25532900</v>
      </c>
    </row>
    <row r="2249" customFormat="false" ht="12.8" hidden="false" customHeight="false" outlineLevel="0" collapsed="false">
      <c r="A2249" s="30" t="s">
        <v>2393</v>
      </c>
      <c r="B2249" s="0" t="n">
        <v>20.950001</v>
      </c>
      <c r="C2249" s="0" t="n">
        <v>22.42</v>
      </c>
      <c r="D2249" s="0" t="n">
        <v>20.889999</v>
      </c>
      <c r="E2249" s="0" t="n">
        <v>22.190001</v>
      </c>
      <c r="F2249" s="0" t="n">
        <v>22.190001</v>
      </c>
      <c r="G2249" s="0" t="n">
        <v>27223700</v>
      </c>
    </row>
    <row r="2250" customFormat="false" ht="12.8" hidden="false" customHeight="false" outlineLevel="0" collapsed="false">
      <c r="A2250" s="30" t="s">
        <v>2394</v>
      </c>
      <c r="B2250" s="0" t="n">
        <v>22.200001</v>
      </c>
      <c r="C2250" s="0" t="n">
        <v>22.879999</v>
      </c>
      <c r="D2250" s="0" t="n">
        <v>21.65</v>
      </c>
      <c r="E2250" s="0" t="n">
        <v>22.620001</v>
      </c>
      <c r="F2250" s="0" t="n">
        <v>22.620001</v>
      </c>
      <c r="G2250" s="0" t="n">
        <v>21757500</v>
      </c>
    </row>
    <row r="2251" customFormat="false" ht="12.8" hidden="false" customHeight="false" outlineLevel="0" collapsed="false">
      <c r="A2251" s="30" t="s">
        <v>2395</v>
      </c>
      <c r="B2251" s="0" t="n">
        <v>23.049999</v>
      </c>
      <c r="C2251" s="0" t="n">
        <v>23.379999</v>
      </c>
      <c r="D2251" s="0" t="n">
        <v>22.34</v>
      </c>
      <c r="E2251" s="0" t="n">
        <v>22.719999</v>
      </c>
      <c r="F2251" s="0" t="n">
        <v>22.719999</v>
      </c>
      <c r="G2251" s="0" t="n">
        <v>17668700</v>
      </c>
    </row>
    <row r="2252" customFormat="false" ht="12.8" hidden="false" customHeight="false" outlineLevel="0" collapsed="false">
      <c r="A2252" s="30" t="s">
        <v>2396</v>
      </c>
      <c r="B2252" s="0" t="n">
        <v>21.799999</v>
      </c>
      <c r="C2252" s="0" t="n">
        <v>22.32</v>
      </c>
      <c r="D2252" s="0" t="n">
        <v>21.49</v>
      </c>
      <c r="E2252" s="0" t="n">
        <v>22.139999</v>
      </c>
      <c r="F2252" s="0" t="n">
        <v>22.139999</v>
      </c>
      <c r="G2252" s="0" t="n">
        <v>15874000</v>
      </c>
    </row>
    <row r="2253" customFormat="false" ht="12.8" hidden="false" customHeight="false" outlineLevel="0" collapsed="false">
      <c r="A2253" s="30" t="s">
        <v>2397</v>
      </c>
      <c r="B2253" s="0" t="n">
        <v>21.73</v>
      </c>
      <c r="C2253" s="0" t="n">
        <v>22.75</v>
      </c>
      <c r="D2253" s="0" t="n">
        <v>21.559999</v>
      </c>
      <c r="E2253" s="0" t="n">
        <v>21.91</v>
      </c>
      <c r="F2253" s="0" t="n">
        <v>21.91</v>
      </c>
      <c r="G2253" s="0" t="n">
        <v>18303200</v>
      </c>
    </row>
    <row r="2254" customFormat="false" ht="12.8" hidden="false" customHeight="false" outlineLevel="0" collapsed="false">
      <c r="A2254" s="30" t="s">
        <v>2398</v>
      </c>
      <c r="B2254" s="0" t="n">
        <v>21.66</v>
      </c>
      <c r="C2254" s="0" t="n">
        <v>21.959999</v>
      </c>
      <c r="D2254" s="0" t="n">
        <v>21.26</v>
      </c>
      <c r="E2254" s="0" t="n">
        <v>21.58</v>
      </c>
      <c r="F2254" s="0" t="n">
        <v>21.58</v>
      </c>
      <c r="G2254" s="0" t="n">
        <v>13256700</v>
      </c>
    </row>
    <row r="2255" customFormat="false" ht="12.8" hidden="false" customHeight="false" outlineLevel="0" collapsed="false">
      <c r="A2255" s="30" t="s">
        <v>2399</v>
      </c>
      <c r="B2255" s="0" t="n">
        <v>21.42</v>
      </c>
      <c r="C2255" s="0" t="n">
        <v>22.41</v>
      </c>
      <c r="D2255" s="0" t="n">
        <v>20.860001</v>
      </c>
      <c r="E2255" s="0" t="n">
        <v>21.02</v>
      </c>
      <c r="F2255" s="0" t="n">
        <v>21.02</v>
      </c>
      <c r="G2255" s="0" t="n">
        <v>27699300</v>
      </c>
    </row>
    <row r="2256" customFormat="false" ht="12.8" hidden="false" customHeight="false" outlineLevel="0" collapsed="false">
      <c r="A2256" s="30" t="s">
        <v>2400</v>
      </c>
      <c r="B2256" s="0" t="n">
        <v>20.870001</v>
      </c>
      <c r="C2256" s="0" t="n">
        <v>21.190001</v>
      </c>
      <c r="D2256" s="0" t="n">
        <v>20.4</v>
      </c>
      <c r="E2256" s="0" t="n">
        <v>20.74</v>
      </c>
      <c r="F2256" s="0" t="n">
        <v>20.74</v>
      </c>
      <c r="G2256" s="0" t="n">
        <v>20842700</v>
      </c>
    </row>
    <row r="2257" customFormat="false" ht="12.8" hidden="false" customHeight="false" outlineLevel="0" collapsed="false">
      <c r="A2257" s="30" t="s">
        <v>2401</v>
      </c>
      <c r="B2257" s="0" t="n">
        <v>20.98</v>
      </c>
      <c r="C2257" s="0" t="n">
        <v>22.459999</v>
      </c>
      <c r="D2257" s="0" t="n">
        <v>20.84</v>
      </c>
      <c r="E2257" s="0" t="n">
        <v>22.18</v>
      </c>
      <c r="F2257" s="0" t="n">
        <v>22.18</v>
      </c>
      <c r="G2257" s="0" t="n">
        <v>23068500</v>
      </c>
    </row>
    <row r="2258" customFormat="false" ht="12.8" hidden="false" customHeight="false" outlineLevel="0" collapsed="false">
      <c r="A2258" s="30" t="s">
        <v>2402</v>
      </c>
      <c r="B2258" s="0" t="n">
        <v>22.52</v>
      </c>
      <c r="C2258" s="0" t="n">
        <v>22.860001</v>
      </c>
      <c r="D2258" s="0" t="n">
        <v>22.110001</v>
      </c>
      <c r="E2258" s="0" t="n">
        <v>22.469999</v>
      </c>
      <c r="F2258" s="0" t="n">
        <v>22.469999</v>
      </c>
      <c r="G2258" s="0" t="n">
        <v>21130800</v>
      </c>
    </row>
    <row r="2259" customFormat="false" ht="12.8" hidden="false" customHeight="false" outlineLevel="0" collapsed="false">
      <c r="A2259" s="30" t="s">
        <v>2403</v>
      </c>
      <c r="B2259" s="0" t="n">
        <v>22.690001</v>
      </c>
      <c r="C2259" s="0" t="n">
        <v>22.809999</v>
      </c>
      <c r="D2259" s="0" t="n">
        <v>21.450001</v>
      </c>
      <c r="E2259" s="0" t="n">
        <v>21.66</v>
      </c>
      <c r="F2259" s="0" t="n">
        <v>21.66</v>
      </c>
      <c r="G2259" s="0" t="n">
        <v>16547300</v>
      </c>
    </row>
    <row r="2260" customFormat="false" ht="12.8" hidden="false" customHeight="false" outlineLevel="0" collapsed="false">
      <c r="A2260" s="30" t="s">
        <v>2404</v>
      </c>
      <c r="B2260" s="0" t="n">
        <v>21.809999</v>
      </c>
      <c r="C2260" s="0" t="n">
        <v>22.41</v>
      </c>
      <c r="D2260" s="0" t="n">
        <v>21.32</v>
      </c>
      <c r="E2260" s="0" t="n">
        <v>21.34</v>
      </c>
      <c r="F2260" s="0" t="n">
        <v>21.34</v>
      </c>
      <c r="G2260" s="0" t="n">
        <v>17049100</v>
      </c>
    </row>
    <row r="2261" customFormat="false" ht="12.8" hidden="false" customHeight="false" outlineLevel="0" collapsed="false">
      <c r="A2261" s="30" t="s">
        <v>2405</v>
      </c>
      <c r="B2261" s="0" t="n">
        <v>21.700001</v>
      </c>
      <c r="C2261" s="0" t="n">
        <v>22.790001</v>
      </c>
      <c r="D2261" s="0" t="n">
        <v>21.51</v>
      </c>
      <c r="E2261" s="0" t="n">
        <v>22.200001</v>
      </c>
      <c r="F2261" s="0" t="n">
        <v>22.200001</v>
      </c>
      <c r="G2261" s="0" t="n">
        <v>22033900</v>
      </c>
    </row>
    <row r="2262" customFormat="false" ht="12.8" hidden="false" customHeight="false" outlineLevel="0" collapsed="false">
      <c r="A2262" s="30" t="s">
        <v>2406</v>
      </c>
      <c r="B2262" s="0" t="n">
        <v>22.440001</v>
      </c>
      <c r="C2262" s="0" t="n">
        <v>22.440001</v>
      </c>
      <c r="D2262" s="0" t="n">
        <v>21.190001</v>
      </c>
      <c r="E2262" s="0" t="n">
        <v>21.709999</v>
      </c>
      <c r="F2262" s="0" t="n">
        <v>21.709999</v>
      </c>
      <c r="G2262" s="0" t="n">
        <v>16947700</v>
      </c>
    </row>
    <row r="2263" customFormat="false" ht="12.8" hidden="false" customHeight="false" outlineLevel="0" collapsed="false">
      <c r="A2263" s="30" t="s">
        <v>2407</v>
      </c>
      <c r="B2263" s="0" t="n">
        <v>21.59</v>
      </c>
      <c r="C2263" s="0" t="n">
        <v>22.34</v>
      </c>
      <c r="D2263" s="0" t="n">
        <v>21.25</v>
      </c>
      <c r="E2263" s="0" t="n">
        <v>22</v>
      </c>
      <c r="F2263" s="0" t="n">
        <v>22</v>
      </c>
      <c r="G2263" s="0" t="n">
        <v>15729800</v>
      </c>
    </row>
    <row r="2264" customFormat="false" ht="12.8" hidden="false" customHeight="false" outlineLevel="0" collapsed="false">
      <c r="A2264" s="30" t="s">
        <v>2408</v>
      </c>
      <c r="B2264" s="0" t="n">
        <v>22.059999</v>
      </c>
      <c r="C2264" s="0" t="n">
        <v>22.35</v>
      </c>
      <c r="D2264" s="0" t="n">
        <v>21.719999</v>
      </c>
      <c r="E2264" s="0" t="n">
        <v>22.219999</v>
      </c>
      <c r="F2264" s="0" t="n">
        <v>22.219999</v>
      </c>
      <c r="G2264" s="0" t="n">
        <v>15847900</v>
      </c>
    </row>
    <row r="2265" customFormat="false" ht="12.8" hidden="false" customHeight="false" outlineLevel="0" collapsed="false">
      <c r="A2265" s="30" t="s">
        <v>2409</v>
      </c>
      <c r="B2265" s="0" t="n">
        <v>22.469999</v>
      </c>
      <c r="C2265" s="0" t="n">
        <v>23.74</v>
      </c>
      <c r="D2265" s="0" t="n">
        <v>22.33</v>
      </c>
      <c r="E2265" s="0" t="n">
        <v>23.110001</v>
      </c>
      <c r="F2265" s="0" t="n">
        <v>23.110001</v>
      </c>
      <c r="G2265" s="0" t="n">
        <v>25294500</v>
      </c>
    </row>
    <row r="2266" customFormat="false" ht="12.8" hidden="false" customHeight="false" outlineLevel="0" collapsed="false">
      <c r="A2266" s="30" t="s">
        <v>2410</v>
      </c>
      <c r="B2266" s="0" t="n">
        <v>22.83</v>
      </c>
      <c r="C2266" s="0" t="n">
        <v>23.1</v>
      </c>
      <c r="D2266" s="0" t="n">
        <v>22.309999</v>
      </c>
      <c r="E2266" s="0" t="n">
        <v>22.959999</v>
      </c>
      <c r="F2266" s="0" t="n">
        <v>22.959999</v>
      </c>
      <c r="G2266" s="0" t="n">
        <v>19267700</v>
      </c>
    </row>
    <row r="2267" customFormat="false" ht="12.8" hidden="false" customHeight="false" outlineLevel="0" collapsed="false">
      <c r="A2267" s="30" t="s">
        <v>2411</v>
      </c>
      <c r="B2267" s="0" t="n">
        <v>22.629999</v>
      </c>
      <c r="C2267" s="0" t="n">
        <v>22.889999</v>
      </c>
      <c r="D2267" s="0" t="n">
        <v>21.85</v>
      </c>
      <c r="E2267" s="0" t="n">
        <v>21.940001</v>
      </c>
      <c r="F2267" s="0" t="n">
        <v>21.940001</v>
      </c>
      <c r="G2267" s="0" t="n">
        <v>17309100</v>
      </c>
    </row>
    <row r="2268" customFormat="false" ht="12.8" hidden="false" customHeight="false" outlineLevel="0" collapsed="false">
      <c r="A2268" s="30" t="s">
        <v>2412</v>
      </c>
      <c r="B2268" s="0" t="n">
        <v>21.860001</v>
      </c>
      <c r="C2268" s="0" t="n">
        <v>21.940001</v>
      </c>
      <c r="D2268" s="0" t="n">
        <v>21.32</v>
      </c>
      <c r="E2268" s="0" t="n">
        <v>21.379999</v>
      </c>
      <c r="F2268" s="0" t="n">
        <v>21.379999</v>
      </c>
      <c r="G2268" s="0" t="n">
        <v>17183900</v>
      </c>
    </row>
    <row r="2269" customFormat="false" ht="12.8" hidden="false" customHeight="false" outlineLevel="0" collapsed="false">
      <c r="A2269" s="30" t="s">
        <v>2413</v>
      </c>
      <c r="B2269" s="0" t="n">
        <v>21.49</v>
      </c>
      <c r="C2269" s="0" t="n">
        <v>22.290001</v>
      </c>
      <c r="D2269" s="0" t="n">
        <v>20.959999</v>
      </c>
      <c r="E2269" s="0" t="n">
        <v>21.030001</v>
      </c>
      <c r="F2269" s="0" t="n">
        <v>21.030001</v>
      </c>
      <c r="G2269" s="0" t="n">
        <v>15432300</v>
      </c>
    </row>
    <row r="2270" customFormat="false" ht="12.8" hidden="false" customHeight="false" outlineLevel="0" collapsed="false">
      <c r="A2270" s="30" t="s">
        <v>2414</v>
      </c>
      <c r="B2270" s="0" t="n">
        <v>20.889999</v>
      </c>
      <c r="C2270" s="0" t="n">
        <v>20.889999</v>
      </c>
      <c r="D2270" s="0" t="n">
        <v>19.9</v>
      </c>
      <c r="E2270" s="0" t="n">
        <v>20.059999</v>
      </c>
      <c r="F2270" s="0" t="n">
        <v>20.059999</v>
      </c>
      <c r="G2270" s="0" t="n">
        <v>23127500</v>
      </c>
    </row>
    <row r="2271" customFormat="false" ht="12.8" hidden="false" customHeight="false" outlineLevel="0" collapsed="false">
      <c r="A2271" s="30" t="s">
        <v>2415</v>
      </c>
      <c r="B2271" s="0" t="n">
        <v>19.389999</v>
      </c>
      <c r="C2271" s="0" t="n">
        <v>20.030001</v>
      </c>
      <c r="D2271" s="0" t="n">
        <v>18.309999</v>
      </c>
      <c r="E2271" s="0" t="n">
        <v>19.969999</v>
      </c>
      <c r="F2271" s="0" t="n">
        <v>19.969999</v>
      </c>
      <c r="G2271" s="0" t="n">
        <v>30452900</v>
      </c>
    </row>
    <row r="2272" customFormat="false" ht="12.8" hidden="false" customHeight="false" outlineLevel="0" collapsed="false">
      <c r="A2272" s="30" t="s">
        <v>2416</v>
      </c>
      <c r="B2272" s="0" t="n">
        <v>19.459999</v>
      </c>
      <c r="C2272" s="0" t="n">
        <v>20.9</v>
      </c>
      <c r="D2272" s="0" t="n">
        <v>19.34</v>
      </c>
      <c r="E2272" s="0" t="n">
        <v>20.65</v>
      </c>
      <c r="F2272" s="0" t="n">
        <v>20.65</v>
      </c>
      <c r="G2272" s="0" t="n">
        <v>23368400</v>
      </c>
    </row>
    <row r="2273" customFormat="false" ht="12.8" hidden="false" customHeight="false" outlineLevel="0" collapsed="false">
      <c r="A2273" s="30" t="s">
        <v>2417</v>
      </c>
      <c r="B2273" s="0" t="n">
        <v>21.09</v>
      </c>
      <c r="C2273" s="0" t="n">
        <v>21.83</v>
      </c>
      <c r="D2273" s="0" t="n">
        <v>20.690001</v>
      </c>
      <c r="E2273" s="0" t="n">
        <v>20.93</v>
      </c>
      <c r="F2273" s="0" t="n">
        <v>20.93</v>
      </c>
      <c r="G2273" s="0" t="n">
        <v>22823100</v>
      </c>
    </row>
    <row r="2274" customFormat="false" ht="12.8" hidden="false" customHeight="false" outlineLevel="0" collapsed="false">
      <c r="A2274" s="30" t="s">
        <v>2418</v>
      </c>
      <c r="B2274" s="0" t="n">
        <v>21.129999</v>
      </c>
      <c r="C2274" s="0" t="n">
        <v>21.43</v>
      </c>
      <c r="D2274" s="0" t="n">
        <v>19.67</v>
      </c>
      <c r="E2274" s="0" t="n">
        <v>19.85</v>
      </c>
      <c r="F2274" s="0" t="n">
        <v>19.85</v>
      </c>
      <c r="G2274" s="0" t="n">
        <v>22357700</v>
      </c>
    </row>
    <row r="2275" customFormat="false" ht="12.8" hidden="false" customHeight="false" outlineLevel="0" collapsed="false">
      <c r="A2275" s="30" t="s">
        <v>2419</v>
      </c>
      <c r="B2275" s="0" t="n">
        <v>19.82</v>
      </c>
      <c r="C2275" s="0" t="n">
        <v>20.01</v>
      </c>
      <c r="D2275" s="0" t="n">
        <v>18.879999</v>
      </c>
      <c r="E2275" s="0" t="n">
        <v>19.559999</v>
      </c>
      <c r="F2275" s="0" t="n">
        <v>19.559999</v>
      </c>
      <c r="G2275" s="0" t="n">
        <v>25874300</v>
      </c>
    </row>
    <row r="2276" customFormat="false" ht="12.8" hidden="false" customHeight="false" outlineLevel="0" collapsed="false">
      <c r="A2276" s="30" t="s">
        <v>2420</v>
      </c>
      <c r="B2276" s="0" t="n">
        <v>19.549999</v>
      </c>
      <c r="C2276" s="0" t="n">
        <v>20.92</v>
      </c>
      <c r="D2276" s="0" t="n">
        <v>19.139999</v>
      </c>
      <c r="E2276" s="0" t="n">
        <v>20.83</v>
      </c>
      <c r="F2276" s="0" t="n">
        <v>20.83</v>
      </c>
      <c r="G2276" s="0" t="n">
        <v>21121200</v>
      </c>
    </row>
    <row r="2277" customFormat="false" ht="12.8" hidden="false" customHeight="false" outlineLevel="0" collapsed="false">
      <c r="A2277" s="30" t="s">
        <v>2421</v>
      </c>
      <c r="B2277" s="0" t="n">
        <v>20.92</v>
      </c>
      <c r="C2277" s="0" t="n">
        <v>22.049999</v>
      </c>
      <c r="D2277" s="0" t="n">
        <v>20.799999</v>
      </c>
      <c r="E2277" s="0" t="n">
        <v>21.610001</v>
      </c>
      <c r="F2277" s="0" t="n">
        <v>21.610001</v>
      </c>
      <c r="G2277" s="0" t="n">
        <v>21910500</v>
      </c>
    </row>
    <row r="2278" customFormat="false" ht="12.8" hidden="false" customHeight="false" outlineLevel="0" collapsed="false">
      <c r="A2278" s="30" t="s">
        <v>2422</v>
      </c>
      <c r="B2278" s="0" t="n">
        <v>21.42</v>
      </c>
      <c r="C2278" s="0" t="n">
        <v>21.889999</v>
      </c>
      <c r="D2278" s="0" t="n">
        <v>20.98</v>
      </c>
      <c r="E2278" s="0" t="n">
        <v>21.309999</v>
      </c>
      <c r="F2278" s="0" t="n">
        <v>21.309999</v>
      </c>
      <c r="G2278" s="0" t="n">
        <v>16291900</v>
      </c>
    </row>
    <row r="2279" customFormat="false" ht="12.8" hidden="false" customHeight="false" outlineLevel="0" collapsed="false">
      <c r="A2279" s="30" t="s">
        <v>2423</v>
      </c>
      <c r="B2279" s="0" t="n">
        <v>21.02</v>
      </c>
      <c r="C2279" s="0" t="n">
        <v>21.309999</v>
      </c>
      <c r="D2279" s="0" t="n">
        <v>20.48</v>
      </c>
      <c r="E2279" s="0" t="n">
        <v>20.49</v>
      </c>
      <c r="F2279" s="0" t="n">
        <v>20.49</v>
      </c>
      <c r="G2279" s="0" t="n">
        <v>14938100</v>
      </c>
    </row>
    <row r="2280" customFormat="false" ht="12.8" hidden="false" customHeight="false" outlineLevel="0" collapsed="false">
      <c r="A2280" s="30" t="s">
        <v>2424</v>
      </c>
      <c r="B2280" s="0" t="n">
        <v>20.219999</v>
      </c>
      <c r="C2280" s="0" t="n">
        <v>20.51</v>
      </c>
      <c r="D2280" s="0" t="n">
        <v>19.809999</v>
      </c>
      <c r="E2280" s="0" t="n">
        <v>20.25</v>
      </c>
      <c r="F2280" s="0" t="n">
        <v>20.25</v>
      </c>
      <c r="G2280" s="0" t="n">
        <v>16721700</v>
      </c>
    </row>
    <row r="2281" customFormat="false" ht="12.8" hidden="false" customHeight="false" outlineLevel="0" collapsed="false">
      <c r="A2281" s="30" t="s">
        <v>2425</v>
      </c>
      <c r="B2281" s="0" t="n">
        <v>20.41</v>
      </c>
      <c r="C2281" s="0" t="n">
        <v>22.18</v>
      </c>
      <c r="D2281" s="0" t="n">
        <v>20.41</v>
      </c>
      <c r="E2281" s="0" t="n">
        <v>21.950001</v>
      </c>
      <c r="F2281" s="0" t="n">
        <v>21.950001</v>
      </c>
      <c r="G2281" s="0" t="n">
        <v>22158800</v>
      </c>
    </row>
    <row r="2282" customFormat="false" ht="12.8" hidden="false" customHeight="false" outlineLevel="0" collapsed="false">
      <c r="A2282" s="30" t="s">
        <v>2426</v>
      </c>
      <c r="B2282" s="0" t="n">
        <v>22.530001</v>
      </c>
      <c r="C2282" s="0" t="n">
        <v>22.84</v>
      </c>
      <c r="D2282" s="0" t="n">
        <v>21.66</v>
      </c>
      <c r="E2282" s="0" t="n">
        <v>22.75</v>
      </c>
      <c r="F2282" s="0" t="n">
        <v>22.75</v>
      </c>
      <c r="G2282" s="0" t="n">
        <v>25060900</v>
      </c>
    </row>
    <row r="2283" customFormat="false" ht="12.8" hidden="false" customHeight="false" outlineLevel="0" collapsed="false">
      <c r="A2283" s="30" t="s">
        <v>2427</v>
      </c>
      <c r="B2283" s="0" t="n">
        <v>23.08</v>
      </c>
      <c r="C2283" s="0" t="n">
        <v>23.9</v>
      </c>
      <c r="D2283" s="0" t="n">
        <v>22.969999</v>
      </c>
      <c r="E2283" s="0" t="n">
        <v>23.719999</v>
      </c>
      <c r="F2283" s="0" t="n">
        <v>23.719999</v>
      </c>
      <c r="G2283" s="0" t="n">
        <v>23368300</v>
      </c>
    </row>
    <row r="2284" customFormat="false" ht="12.8" hidden="false" customHeight="false" outlineLevel="0" collapsed="false">
      <c r="A2284" s="30" t="s">
        <v>2428</v>
      </c>
      <c r="B2284" s="0" t="n">
        <v>22.74</v>
      </c>
      <c r="C2284" s="0" t="n">
        <v>23.67</v>
      </c>
      <c r="D2284" s="0" t="n">
        <v>22.379999</v>
      </c>
      <c r="E2284" s="0" t="n">
        <v>22.629999</v>
      </c>
      <c r="F2284" s="0" t="n">
        <v>22.629999</v>
      </c>
      <c r="G2284" s="0" t="n">
        <v>40901900</v>
      </c>
    </row>
    <row r="2285" customFormat="false" ht="12.8" hidden="false" customHeight="false" outlineLevel="0" collapsed="false">
      <c r="A2285" s="30" t="s">
        <v>2429</v>
      </c>
      <c r="B2285" s="0" t="n">
        <v>22.57</v>
      </c>
      <c r="C2285" s="0" t="n">
        <v>23</v>
      </c>
      <c r="D2285" s="0" t="n">
        <v>21.32</v>
      </c>
      <c r="E2285" s="0" t="n">
        <v>21.440001</v>
      </c>
      <c r="F2285" s="0" t="n">
        <v>21.440001</v>
      </c>
      <c r="G2285" s="0" t="n">
        <v>31136800</v>
      </c>
    </row>
    <row r="2286" customFormat="false" ht="12.8" hidden="false" customHeight="false" outlineLevel="0" collapsed="false">
      <c r="A2286" s="30" t="s">
        <v>2430</v>
      </c>
      <c r="B2286" s="0" t="n">
        <v>21.559999</v>
      </c>
      <c r="C2286" s="0" t="n">
        <v>22.200001</v>
      </c>
      <c r="D2286" s="0" t="n">
        <v>20.91</v>
      </c>
      <c r="E2286" s="0" t="n">
        <v>21.09</v>
      </c>
      <c r="F2286" s="0" t="n">
        <v>21.09</v>
      </c>
      <c r="G2286" s="0" t="n">
        <v>23969000</v>
      </c>
    </row>
    <row r="2287" customFormat="false" ht="12.8" hidden="false" customHeight="false" outlineLevel="0" collapsed="false">
      <c r="A2287" s="30" t="s">
        <v>2431</v>
      </c>
      <c r="B2287" s="0" t="n">
        <v>21.9</v>
      </c>
      <c r="C2287" s="0" t="n">
        <v>22.57</v>
      </c>
      <c r="D2287" s="0" t="n">
        <v>21.68</v>
      </c>
      <c r="E2287" s="0" t="n">
        <v>22.549999</v>
      </c>
      <c r="F2287" s="0" t="n">
        <v>22.549999</v>
      </c>
      <c r="G2287" s="0" t="n">
        <v>20260400</v>
      </c>
    </row>
    <row r="2288" customFormat="false" ht="12.8" hidden="false" customHeight="false" outlineLevel="0" collapsed="false">
      <c r="A2288" s="30" t="s">
        <v>2432</v>
      </c>
      <c r="B2288" s="0" t="n">
        <v>22.360001</v>
      </c>
      <c r="C2288" s="0" t="n">
        <v>23.190001</v>
      </c>
      <c r="D2288" s="0" t="n">
        <v>22.23</v>
      </c>
      <c r="E2288" s="0" t="n">
        <v>22.75</v>
      </c>
      <c r="F2288" s="0" t="n">
        <v>22.75</v>
      </c>
      <c r="G2288" s="0" t="n">
        <v>19524100</v>
      </c>
    </row>
    <row r="2289" customFormat="false" ht="12.8" hidden="false" customHeight="false" outlineLevel="0" collapsed="false">
      <c r="A2289" s="30" t="s">
        <v>2433</v>
      </c>
      <c r="B2289" s="0" t="n">
        <v>22.360001</v>
      </c>
      <c r="C2289" s="0" t="n">
        <v>22.59</v>
      </c>
      <c r="D2289" s="0" t="n">
        <v>21.5</v>
      </c>
      <c r="E2289" s="0" t="n">
        <v>21.77</v>
      </c>
      <c r="F2289" s="0" t="n">
        <v>21.77</v>
      </c>
      <c r="G2289" s="0" t="n">
        <v>20797400</v>
      </c>
    </row>
    <row r="2290" customFormat="false" ht="12.8" hidden="false" customHeight="false" outlineLevel="0" collapsed="false">
      <c r="A2290" s="30" t="s">
        <v>2434</v>
      </c>
      <c r="B2290" s="0" t="n">
        <v>21.620001</v>
      </c>
      <c r="C2290" s="0" t="n">
        <v>22.02</v>
      </c>
      <c r="D2290" s="0" t="n">
        <v>20.950001</v>
      </c>
      <c r="E2290" s="0" t="n">
        <v>21.200001</v>
      </c>
      <c r="F2290" s="0" t="n">
        <v>21.200001</v>
      </c>
      <c r="G2290" s="0" t="n">
        <v>21514500</v>
      </c>
    </row>
    <row r="2291" customFormat="false" ht="12.8" hidden="false" customHeight="false" outlineLevel="0" collapsed="false">
      <c r="A2291" s="30" t="s">
        <v>2435</v>
      </c>
      <c r="B2291" s="0" t="n">
        <v>20.6</v>
      </c>
      <c r="C2291" s="0" t="n">
        <v>21.32</v>
      </c>
      <c r="D2291" s="0" t="n">
        <v>20.139999</v>
      </c>
      <c r="E2291" s="0" t="n">
        <v>20.360001</v>
      </c>
      <c r="F2291" s="0" t="n">
        <v>20.360001</v>
      </c>
      <c r="G2291" s="0" t="n">
        <v>23438300</v>
      </c>
    </row>
    <row r="2292" customFormat="false" ht="12.8" hidden="false" customHeight="false" outlineLevel="0" collapsed="false">
      <c r="A2292" s="30" t="s">
        <v>2436</v>
      </c>
      <c r="B2292" s="0" t="n">
        <v>20.799999</v>
      </c>
      <c r="C2292" s="0" t="n">
        <v>20.9</v>
      </c>
      <c r="D2292" s="0" t="n">
        <v>19.25</v>
      </c>
      <c r="E2292" s="0" t="n">
        <v>19.290001</v>
      </c>
      <c r="F2292" s="0" t="n">
        <v>19.290001</v>
      </c>
      <c r="G2292" s="0" t="n">
        <v>25647800</v>
      </c>
    </row>
    <row r="2293" customFormat="false" ht="12.8" hidden="false" customHeight="false" outlineLevel="0" collapsed="false">
      <c r="A2293" s="30" t="s">
        <v>2437</v>
      </c>
      <c r="B2293" s="0" t="n">
        <v>17.530001</v>
      </c>
      <c r="C2293" s="0" t="n">
        <v>19.42</v>
      </c>
      <c r="D2293" s="0" t="n">
        <v>17.309999</v>
      </c>
      <c r="E2293" s="0" t="n">
        <v>19.370001</v>
      </c>
      <c r="F2293" s="0" t="n">
        <v>19.370001</v>
      </c>
      <c r="G2293" s="0" t="n">
        <v>41221200</v>
      </c>
    </row>
    <row r="2294" customFormat="false" ht="12.8" hidden="false" customHeight="false" outlineLevel="0" collapsed="false">
      <c r="A2294" s="30" t="s">
        <v>2438</v>
      </c>
      <c r="B2294" s="0" t="n">
        <v>19.530001</v>
      </c>
      <c r="C2294" s="0" t="n">
        <v>20.059999</v>
      </c>
      <c r="D2294" s="0" t="n">
        <v>18.809999</v>
      </c>
      <c r="E2294" s="0" t="n">
        <v>19.65</v>
      </c>
      <c r="F2294" s="0" t="n">
        <v>19.65</v>
      </c>
      <c r="G2294" s="0" t="n">
        <v>24223600</v>
      </c>
    </row>
    <row r="2295" customFormat="false" ht="12.8" hidden="false" customHeight="false" outlineLevel="0" collapsed="false">
      <c r="A2295" s="30" t="s">
        <v>2439</v>
      </c>
      <c r="B2295" s="0" t="n">
        <v>19.27</v>
      </c>
      <c r="C2295" s="0" t="n">
        <v>19.860001</v>
      </c>
      <c r="D2295" s="0" t="n">
        <v>18.57</v>
      </c>
      <c r="E2295" s="0" t="n">
        <v>19.49</v>
      </c>
      <c r="F2295" s="0" t="n">
        <v>19.49</v>
      </c>
      <c r="G2295" s="0" t="n">
        <v>25338100</v>
      </c>
    </row>
    <row r="2296" customFormat="false" ht="12.8" hidden="false" customHeight="false" outlineLevel="0" collapsed="false">
      <c r="A2296" s="30" t="s">
        <v>2440</v>
      </c>
      <c r="B2296" s="0" t="n">
        <v>19.190001</v>
      </c>
      <c r="C2296" s="0" t="n">
        <v>19.25</v>
      </c>
      <c r="D2296" s="0" t="n">
        <v>18.219999</v>
      </c>
      <c r="E2296" s="0" t="n">
        <v>18.48</v>
      </c>
      <c r="F2296" s="0" t="n">
        <v>18.48</v>
      </c>
      <c r="G2296" s="0" t="n">
        <v>30581700</v>
      </c>
    </row>
    <row r="2297" customFormat="false" ht="12.8" hidden="false" customHeight="false" outlineLevel="0" collapsed="false">
      <c r="A2297" s="30" t="s">
        <v>2441</v>
      </c>
      <c r="B2297" s="0" t="n">
        <v>18.75</v>
      </c>
      <c r="C2297" s="0" t="n">
        <v>19.4</v>
      </c>
      <c r="D2297" s="0" t="n">
        <v>18.549999</v>
      </c>
      <c r="E2297" s="0" t="n">
        <v>19.059999</v>
      </c>
      <c r="F2297" s="0" t="n">
        <v>19.059999</v>
      </c>
      <c r="G2297" s="0" t="n">
        <v>24528900</v>
      </c>
    </row>
    <row r="2298" customFormat="false" ht="12.8" hidden="false" customHeight="false" outlineLevel="0" collapsed="false">
      <c r="A2298" s="30" t="s">
        <v>2442</v>
      </c>
      <c r="B2298" s="0" t="n">
        <v>19.360001</v>
      </c>
      <c r="C2298" s="0" t="n">
        <v>19.690001</v>
      </c>
      <c r="D2298" s="0" t="n">
        <v>18.18</v>
      </c>
      <c r="E2298" s="0" t="n">
        <v>18.559999</v>
      </c>
      <c r="F2298" s="0" t="n">
        <v>18.559999</v>
      </c>
      <c r="G2298" s="0" t="n">
        <v>27768300</v>
      </c>
    </row>
    <row r="2299" customFormat="false" ht="12.8" hidden="false" customHeight="false" outlineLevel="0" collapsed="false">
      <c r="A2299" s="30" t="s">
        <v>2443</v>
      </c>
      <c r="B2299" s="0" t="n">
        <v>18.15</v>
      </c>
      <c r="C2299" s="0" t="n">
        <v>18.42</v>
      </c>
      <c r="D2299" s="0" t="n">
        <v>17.17</v>
      </c>
      <c r="E2299" s="0" t="n">
        <v>17.389999</v>
      </c>
      <c r="F2299" s="0" t="n">
        <v>17.389999</v>
      </c>
      <c r="G2299" s="0" t="n">
        <v>31316600</v>
      </c>
    </row>
    <row r="2300" customFormat="false" ht="12.8" hidden="false" customHeight="false" outlineLevel="0" collapsed="false">
      <c r="A2300" s="30" t="s">
        <v>2444</v>
      </c>
      <c r="B2300" s="0" t="n">
        <v>17.17</v>
      </c>
      <c r="C2300" s="0" t="n">
        <v>17.379999</v>
      </c>
      <c r="D2300" s="0" t="n">
        <v>15.36</v>
      </c>
      <c r="E2300" s="0" t="n">
        <v>15.38</v>
      </c>
      <c r="F2300" s="0" t="n">
        <v>15.38</v>
      </c>
      <c r="G2300" s="0" t="n">
        <v>39304900</v>
      </c>
    </row>
    <row r="2301" customFormat="false" ht="12.8" hidden="false" customHeight="false" outlineLevel="0" collapsed="false">
      <c r="A2301" s="30" t="s">
        <v>2445</v>
      </c>
      <c r="B2301" s="0" t="n">
        <v>15.43</v>
      </c>
      <c r="C2301" s="0" t="n">
        <v>16.700001</v>
      </c>
      <c r="D2301" s="0" t="n">
        <v>14.9</v>
      </c>
      <c r="E2301" s="0" t="n">
        <v>15.96</v>
      </c>
      <c r="F2301" s="0" t="n">
        <v>15.96</v>
      </c>
      <c r="G2301" s="0" t="n">
        <v>37827400</v>
      </c>
    </row>
    <row r="2302" customFormat="false" ht="12.8" hidden="false" customHeight="false" outlineLevel="0" collapsed="false">
      <c r="A2302" s="30" t="s">
        <v>2446</v>
      </c>
      <c r="B2302" s="0" t="n">
        <v>16.889999</v>
      </c>
      <c r="C2302" s="0" t="n">
        <v>17.76</v>
      </c>
      <c r="D2302" s="0" t="n">
        <v>16.6</v>
      </c>
      <c r="E2302" s="0" t="n">
        <v>17.309999</v>
      </c>
      <c r="F2302" s="0" t="n">
        <v>17.309999</v>
      </c>
      <c r="G2302" s="0" t="n">
        <v>30921500</v>
      </c>
    </row>
    <row r="2303" customFormat="false" ht="12.8" hidden="false" customHeight="false" outlineLevel="0" collapsed="false">
      <c r="A2303" s="30" t="s">
        <v>2447</v>
      </c>
      <c r="B2303" s="0" t="n">
        <v>16.9</v>
      </c>
      <c r="C2303" s="0" t="n">
        <v>18.190001</v>
      </c>
      <c r="D2303" s="0" t="n">
        <v>16.780001</v>
      </c>
      <c r="E2303" s="0" t="n">
        <v>17.799999</v>
      </c>
      <c r="F2303" s="0" t="n">
        <v>17.799999</v>
      </c>
      <c r="G2303" s="0" t="n">
        <v>24584000</v>
      </c>
    </row>
    <row r="2304" customFormat="false" ht="12.8" hidden="false" customHeight="false" outlineLevel="0" collapsed="false">
      <c r="A2304" s="30" t="s">
        <v>2448</v>
      </c>
      <c r="B2304" s="0" t="n">
        <v>18.1</v>
      </c>
      <c r="C2304" s="0" t="n">
        <v>18.27</v>
      </c>
      <c r="D2304" s="0" t="n">
        <v>17.459999</v>
      </c>
      <c r="E2304" s="0" t="n">
        <v>17.49</v>
      </c>
      <c r="F2304" s="0" t="n">
        <v>17.49</v>
      </c>
      <c r="G2304" s="0" t="n">
        <v>17589200</v>
      </c>
    </row>
    <row r="2305" customFormat="false" ht="12.8" hidden="false" customHeight="false" outlineLevel="0" collapsed="false">
      <c r="A2305" s="30" t="s">
        <v>2449</v>
      </c>
      <c r="B2305" s="0" t="n">
        <v>17.49</v>
      </c>
      <c r="C2305" s="0" t="n">
        <v>17.9</v>
      </c>
      <c r="D2305" s="0" t="n">
        <v>16.790001</v>
      </c>
      <c r="E2305" s="0" t="n">
        <v>17.059999</v>
      </c>
      <c r="F2305" s="0" t="n">
        <v>17.059999</v>
      </c>
      <c r="G2305" s="0" t="n">
        <v>22425000</v>
      </c>
    </row>
    <row r="2306" customFormat="false" ht="12.8" hidden="false" customHeight="false" outlineLevel="0" collapsed="false">
      <c r="A2306" s="30" t="s">
        <v>2450</v>
      </c>
      <c r="B2306" s="0" t="n">
        <v>17.370001</v>
      </c>
      <c r="C2306" s="0" t="n">
        <v>18.32</v>
      </c>
      <c r="D2306" s="0" t="n">
        <v>17.360001</v>
      </c>
      <c r="E2306" s="0" t="n">
        <v>18.25</v>
      </c>
      <c r="F2306" s="0" t="n">
        <v>18.25</v>
      </c>
      <c r="G2306" s="0" t="n">
        <v>23557800</v>
      </c>
    </row>
    <row r="2307" customFormat="false" ht="12.8" hidden="false" customHeight="false" outlineLevel="0" collapsed="false">
      <c r="A2307" s="30" t="s">
        <v>2451</v>
      </c>
      <c r="B2307" s="0" t="n">
        <v>18.51</v>
      </c>
      <c r="C2307" s="0" t="n">
        <v>19.42</v>
      </c>
      <c r="D2307" s="0" t="n">
        <v>18.26</v>
      </c>
      <c r="E2307" s="0" t="n">
        <v>19.32</v>
      </c>
      <c r="F2307" s="0" t="n">
        <v>19.32</v>
      </c>
      <c r="G2307" s="0" t="n">
        <v>29394000</v>
      </c>
    </row>
    <row r="2308" customFormat="false" ht="12.8" hidden="false" customHeight="false" outlineLevel="0" collapsed="false">
      <c r="A2308" s="30" t="s">
        <v>2452</v>
      </c>
      <c r="B2308" s="0" t="n">
        <v>18.879999</v>
      </c>
      <c r="C2308" s="0" t="n">
        <v>19.73</v>
      </c>
      <c r="D2308" s="0" t="n">
        <v>18.76</v>
      </c>
      <c r="E2308" s="0" t="n">
        <v>19.690001</v>
      </c>
      <c r="F2308" s="0" t="n">
        <v>19.690001</v>
      </c>
      <c r="G2308" s="0" t="n">
        <v>23871100</v>
      </c>
    </row>
    <row r="2309" customFormat="false" ht="12.8" hidden="false" customHeight="false" outlineLevel="0" collapsed="false">
      <c r="A2309" s="30" t="s">
        <v>2453</v>
      </c>
      <c r="B2309" s="0" t="n">
        <v>19.4</v>
      </c>
      <c r="C2309" s="0" t="n">
        <v>20.15</v>
      </c>
      <c r="D2309" s="0" t="n">
        <v>19.200001</v>
      </c>
      <c r="E2309" s="0" t="n">
        <v>19.9</v>
      </c>
      <c r="F2309" s="0" t="n">
        <v>19.9</v>
      </c>
      <c r="G2309" s="0" t="n">
        <v>31726400</v>
      </c>
    </row>
    <row r="2310" customFormat="false" ht="12.8" hidden="false" customHeight="false" outlineLevel="0" collapsed="false">
      <c r="A2310" s="30" t="s">
        <v>2454</v>
      </c>
      <c r="B2310" s="0" t="n">
        <v>19.530001</v>
      </c>
      <c r="C2310" s="0" t="n">
        <v>19.83</v>
      </c>
      <c r="D2310" s="0" t="n">
        <v>19.17</v>
      </c>
      <c r="E2310" s="0" t="n">
        <v>19.629999</v>
      </c>
      <c r="F2310" s="0" t="n">
        <v>19.629999</v>
      </c>
      <c r="G2310" s="0" t="n">
        <v>21808500</v>
      </c>
    </row>
    <row r="2311" customFormat="false" ht="12.8" hidden="false" customHeight="false" outlineLevel="0" collapsed="false">
      <c r="A2311" s="30" t="s">
        <v>2455</v>
      </c>
      <c r="B2311" s="0" t="n">
        <v>19.700001</v>
      </c>
      <c r="C2311" s="0" t="n">
        <v>20.209999</v>
      </c>
      <c r="D2311" s="0" t="n">
        <v>19.48</v>
      </c>
      <c r="E2311" s="0" t="n">
        <v>19.91</v>
      </c>
      <c r="F2311" s="0" t="n">
        <v>19.91</v>
      </c>
      <c r="G2311" s="0" t="n">
        <v>19404400</v>
      </c>
    </row>
    <row r="2312" customFormat="false" ht="12.8" hidden="false" customHeight="false" outlineLevel="0" collapsed="false">
      <c r="A2312" s="30" t="s">
        <v>2456</v>
      </c>
      <c r="B2312" s="0" t="n">
        <v>19.690001</v>
      </c>
      <c r="C2312" s="0" t="n">
        <v>19.950001</v>
      </c>
      <c r="D2312" s="0" t="n">
        <v>19.370001</v>
      </c>
      <c r="E2312" s="0" t="n">
        <v>19.4</v>
      </c>
      <c r="F2312" s="0" t="n">
        <v>19.4</v>
      </c>
      <c r="G2312" s="0" t="n">
        <v>14109100</v>
      </c>
    </row>
    <row r="2313" customFormat="false" ht="12.8" hidden="false" customHeight="false" outlineLevel="0" collapsed="false">
      <c r="A2313" s="30" t="s">
        <v>2457</v>
      </c>
      <c r="B2313" s="0" t="n">
        <v>19.49</v>
      </c>
      <c r="C2313" s="0" t="n">
        <v>19.76</v>
      </c>
      <c r="D2313" s="0" t="n">
        <v>19.02</v>
      </c>
      <c r="E2313" s="0" t="n">
        <v>19.75</v>
      </c>
      <c r="F2313" s="0" t="n">
        <v>19.75</v>
      </c>
      <c r="G2313" s="0" t="n">
        <v>14237000</v>
      </c>
    </row>
    <row r="2314" customFormat="false" ht="12.8" hidden="false" customHeight="false" outlineLevel="0" collapsed="false">
      <c r="A2314" s="30" t="s">
        <v>2458</v>
      </c>
      <c r="B2314" s="0" t="n">
        <v>19.700001</v>
      </c>
      <c r="C2314" s="0" t="n">
        <v>20.219999</v>
      </c>
      <c r="D2314" s="0" t="n">
        <v>19.639999</v>
      </c>
      <c r="E2314" s="0" t="n">
        <v>19.860001</v>
      </c>
      <c r="F2314" s="0" t="n">
        <v>19.860001</v>
      </c>
      <c r="G2314" s="0" t="n">
        <v>19502800</v>
      </c>
    </row>
    <row r="2315" customFormat="false" ht="12.8" hidden="false" customHeight="false" outlineLevel="0" collapsed="false">
      <c r="A2315" s="30" t="s">
        <v>2459</v>
      </c>
      <c r="B2315" s="0" t="n">
        <v>19.940001</v>
      </c>
      <c r="C2315" s="0" t="n">
        <v>20.549999</v>
      </c>
      <c r="D2315" s="0" t="n">
        <v>19.940001</v>
      </c>
      <c r="E2315" s="0" t="n">
        <v>20.540001</v>
      </c>
      <c r="F2315" s="0" t="n">
        <v>20.540001</v>
      </c>
      <c r="G2315" s="0" t="n">
        <v>18492100</v>
      </c>
    </row>
    <row r="2316" customFormat="false" ht="12.8" hidden="false" customHeight="false" outlineLevel="0" collapsed="false">
      <c r="A2316" s="30" t="s">
        <v>2460</v>
      </c>
      <c r="B2316" s="0" t="n">
        <v>21.24</v>
      </c>
      <c r="C2316" s="0" t="n">
        <v>21.469999</v>
      </c>
      <c r="D2316" s="0" t="n">
        <v>20.879999</v>
      </c>
      <c r="E2316" s="0" t="n">
        <v>21.18</v>
      </c>
      <c r="F2316" s="0" t="n">
        <v>21.18</v>
      </c>
      <c r="G2316" s="0" t="n">
        <v>18392700</v>
      </c>
    </row>
    <row r="2317" customFormat="false" ht="12.8" hidden="false" customHeight="false" outlineLevel="0" collapsed="false">
      <c r="A2317" s="30" t="s">
        <v>2461</v>
      </c>
      <c r="B2317" s="0" t="n">
        <v>21.110001</v>
      </c>
      <c r="C2317" s="0" t="n">
        <v>21.450001</v>
      </c>
      <c r="D2317" s="0" t="n">
        <v>20.91</v>
      </c>
      <c r="E2317" s="0" t="n">
        <v>21.219999</v>
      </c>
      <c r="F2317" s="0" t="n">
        <v>21.219999</v>
      </c>
      <c r="G2317" s="0" t="n">
        <v>13073400</v>
      </c>
    </row>
    <row r="2318" customFormat="false" ht="12.8" hidden="false" customHeight="false" outlineLevel="0" collapsed="false">
      <c r="A2318" s="30" t="s">
        <v>2462</v>
      </c>
      <c r="B2318" s="0" t="n">
        <v>21.379999</v>
      </c>
      <c r="C2318" s="0" t="n">
        <v>22.209999</v>
      </c>
      <c r="D2318" s="0" t="n">
        <v>21.27</v>
      </c>
      <c r="E2318" s="0" t="n">
        <v>21.879999</v>
      </c>
      <c r="F2318" s="0" t="n">
        <v>21.879999</v>
      </c>
      <c r="G2318" s="0" t="n">
        <v>20881700</v>
      </c>
    </row>
    <row r="2319" customFormat="false" ht="12.8" hidden="false" customHeight="false" outlineLevel="0" collapsed="false">
      <c r="A2319" s="30" t="s">
        <v>2463</v>
      </c>
      <c r="B2319" s="0" t="n">
        <v>21.959999</v>
      </c>
      <c r="C2319" s="0" t="n">
        <v>22.1</v>
      </c>
      <c r="D2319" s="0" t="n">
        <v>21.48</v>
      </c>
      <c r="E2319" s="0" t="n">
        <v>21.82</v>
      </c>
      <c r="F2319" s="0" t="n">
        <v>21.82</v>
      </c>
      <c r="G2319" s="0" t="n">
        <v>13642000</v>
      </c>
    </row>
    <row r="2320" customFormat="false" ht="12.8" hidden="false" customHeight="false" outlineLevel="0" collapsed="false">
      <c r="A2320" s="30" t="s">
        <v>2464</v>
      </c>
      <c r="B2320" s="0" t="n">
        <v>21.799999</v>
      </c>
      <c r="C2320" s="0" t="n">
        <v>22.07</v>
      </c>
      <c r="D2320" s="0" t="n">
        <v>21.52</v>
      </c>
      <c r="E2320" s="0" t="n">
        <v>21.969999</v>
      </c>
      <c r="F2320" s="0" t="n">
        <v>21.969999</v>
      </c>
      <c r="G2320" s="0" t="n">
        <v>12151600</v>
      </c>
    </row>
    <row r="2321" customFormat="false" ht="12.8" hidden="false" customHeight="false" outlineLevel="0" collapsed="false">
      <c r="A2321" s="30" t="s">
        <v>2465</v>
      </c>
      <c r="B2321" s="0" t="n">
        <v>22.83</v>
      </c>
      <c r="C2321" s="0" t="n">
        <v>23.43</v>
      </c>
      <c r="D2321" s="0" t="n">
        <v>21.950001</v>
      </c>
      <c r="E2321" s="0" t="n">
        <v>22.190001</v>
      </c>
      <c r="F2321" s="0" t="n">
        <v>22.190001</v>
      </c>
      <c r="G2321" s="0" t="n">
        <v>28781500</v>
      </c>
    </row>
    <row r="2322" customFormat="false" ht="12.8" hidden="false" customHeight="false" outlineLevel="0" collapsed="false">
      <c r="A2322" s="30" t="s">
        <v>2466</v>
      </c>
      <c r="B2322" s="0" t="n">
        <v>21.65</v>
      </c>
      <c r="C2322" s="0" t="n">
        <v>21.68</v>
      </c>
      <c r="D2322" s="0" t="n">
        <v>20.4</v>
      </c>
      <c r="E2322" s="0" t="n">
        <v>20.68</v>
      </c>
      <c r="F2322" s="0" t="n">
        <v>20.68</v>
      </c>
      <c r="G2322" s="0" t="n">
        <v>27149300</v>
      </c>
    </row>
    <row r="2323" customFormat="false" ht="12.8" hidden="false" customHeight="false" outlineLevel="0" collapsed="false">
      <c r="A2323" s="30" t="s">
        <v>2467</v>
      </c>
      <c r="B2323" s="0" t="n">
        <v>20.58</v>
      </c>
      <c r="C2323" s="0" t="n">
        <v>20.68</v>
      </c>
      <c r="D2323" s="0" t="n">
        <v>19.51</v>
      </c>
      <c r="E2323" s="0" t="n">
        <v>20.33</v>
      </c>
      <c r="F2323" s="0" t="n">
        <v>20.33</v>
      </c>
      <c r="G2323" s="0" t="n">
        <v>21030400</v>
      </c>
    </row>
    <row r="2324" customFormat="false" ht="12.8" hidden="false" customHeight="false" outlineLevel="0" collapsed="false">
      <c r="A2324" s="30" t="s">
        <v>2468</v>
      </c>
      <c r="B2324" s="0" t="n">
        <v>20.200001</v>
      </c>
      <c r="C2324" s="0" t="n">
        <v>20.42</v>
      </c>
      <c r="D2324" s="0" t="n">
        <v>19.639999</v>
      </c>
      <c r="E2324" s="0" t="n">
        <v>19.940001</v>
      </c>
      <c r="F2324" s="0" t="n">
        <v>19.940001</v>
      </c>
      <c r="G2324" s="0" t="n">
        <v>15336000</v>
      </c>
    </row>
    <row r="2325" customFormat="false" ht="12.8" hidden="false" customHeight="false" outlineLevel="0" collapsed="false">
      <c r="A2325" s="30" t="s">
        <v>2469</v>
      </c>
      <c r="B2325" s="0" t="n">
        <v>19.65</v>
      </c>
      <c r="C2325" s="0" t="n">
        <v>20.59</v>
      </c>
      <c r="D2325" s="0" t="n">
        <v>19.459999</v>
      </c>
      <c r="E2325" s="0" t="n">
        <v>20.26</v>
      </c>
      <c r="F2325" s="0" t="n">
        <v>20.26</v>
      </c>
      <c r="G2325" s="0" t="n">
        <v>13861300</v>
      </c>
    </row>
    <row r="2326" customFormat="false" ht="12.8" hidden="false" customHeight="false" outlineLevel="0" collapsed="false">
      <c r="A2326" s="30" t="s">
        <v>2470</v>
      </c>
      <c r="B2326" s="0" t="n">
        <v>20.360001</v>
      </c>
      <c r="C2326" s="0" t="n">
        <v>20.780001</v>
      </c>
      <c r="D2326" s="0" t="n">
        <v>20.09</v>
      </c>
      <c r="E2326" s="0" t="n">
        <v>20.200001</v>
      </c>
      <c r="F2326" s="0" t="n">
        <v>20.200001</v>
      </c>
      <c r="G2326" s="0" t="n">
        <v>14620900</v>
      </c>
    </row>
    <row r="2327" customFormat="false" ht="12.8" hidden="false" customHeight="false" outlineLevel="0" collapsed="false">
      <c r="A2327" s="30" t="s">
        <v>2471</v>
      </c>
      <c r="B2327" s="0" t="n">
        <v>20.610001</v>
      </c>
      <c r="C2327" s="0" t="n">
        <v>21.559999</v>
      </c>
      <c r="D2327" s="0" t="n">
        <v>20.610001</v>
      </c>
      <c r="E2327" s="0" t="n">
        <v>21.450001</v>
      </c>
      <c r="F2327" s="0" t="n">
        <v>21.450001</v>
      </c>
      <c r="G2327" s="0" t="n">
        <v>16672700</v>
      </c>
    </row>
    <row r="2328" customFormat="false" ht="12.8" hidden="false" customHeight="false" outlineLevel="0" collapsed="false">
      <c r="A2328" s="30" t="s">
        <v>2472</v>
      </c>
      <c r="B2328" s="0" t="n">
        <v>21.639999</v>
      </c>
      <c r="C2328" s="0" t="n">
        <v>22.139999</v>
      </c>
      <c r="D2328" s="0" t="n">
        <v>21.52</v>
      </c>
      <c r="E2328" s="0" t="n">
        <v>21.639999</v>
      </c>
      <c r="F2328" s="0" t="n">
        <v>21.639999</v>
      </c>
      <c r="G2328" s="0" t="n">
        <v>12774700</v>
      </c>
    </row>
    <row r="2329" customFormat="false" ht="12.8" hidden="false" customHeight="false" outlineLevel="0" collapsed="false">
      <c r="A2329" s="30" t="s">
        <v>2473</v>
      </c>
      <c r="B2329" s="0" t="n">
        <v>21.4</v>
      </c>
      <c r="C2329" s="0" t="n">
        <v>21.690001</v>
      </c>
      <c r="D2329" s="0" t="n">
        <v>21.049999</v>
      </c>
      <c r="E2329" s="0" t="n">
        <v>21.209999</v>
      </c>
      <c r="F2329" s="0" t="n">
        <v>21.209999</v>
      </c>
      <c r="G2329" s="0" t="n">
        <v>10501800</v>
      </c>
    </row>
    <row r="2330" customFormat="false" ht="12.8" hidden="false" customHeight="false" outlineLevel="0" collapsed="false">
      <c r="A2330" s="30" t="s">
        <v>2474</v>
      </c>
      <c r="B2330" s="0" t="n">
        <v>21.389999</v>
      </c>
      <c r="C2330" s="0" t="n">
        <v>22.4</v>
      </c>
      <c r="D2330" s="0" t="n">
        <v>21.32</v>
      </c>
      <c r="E2330" s="0" t="n">
        <v>22.18</v>
      </c>
      <c r="F2330" s="0" t="n">
        <v>22.18</v>
      </c>
      <c r="G2330" s="0" t="n">
        <v>16309900</v>
      </c>
    </row>
    <row r="2331" customFormat="false" ht="12.8" hidden="false" customHeight="false" outlineLevel="0" collapsed="false">
      <c r="A2331" s="30" t="s">
        <v>2475</v>
      </c>
      <c r="B2331" s="0" t="n">
        <v>22.299999</v>
      </c>
      <c r="C2331" s="0" t="n">
        <v>22.620001</v>
      </c>
      <c r="D2331" s="0" t="n">
        <v>21.93</v>
      </c>
      <c r="E2331" s="0" t="n">
        <v>22.02</v>
      </c>
      <c r="F2331" s="0" t="n">
        <v>22.02</v>
      </c>
      <c r="G2331" s="0" t="n">
        <v>12739900</v>
      </c>
    </row>
    <row r="2332" customFormat="false" ht="12.8" hidden="false" customHeight="false" outlineLevel="0" collapsed="false">
      <c r="A2332" s="30" t="s">
        <v>2476</v>
      </c>
      <c r="B2332" s="0" t="n">
        <v>22.959999</v>
      </c>
      <c r="C2332" s="0" t="n">
        <v>23.110001</v>
      </c>
      <c r="D2332" s="0" t="n">
        <v>21.68</v>
      </c>
      <c r="E2332" s="0" t="n">
        <v>21.84</v>
      </c>
      <c r="F2332" s="0" t="n">
        <v>21.84</v>
      </c>
      <c r="G2332" s="0" t="n">
        <v>21912000</v>
      </c>
    </row>
    <row r="2333" customFormat="false" ht="12.8" hidden="false" customHeight="false" outlineLevel="0" collapsed="false">
      <c r="A2333" s="30" t="s">
        <v>2477</v>
      </c>
      <c r="B2333" s="0" t="n">
        <v>21.860001</v>
      </c>
      <c r="C2333" s="0" t="n">
        <v>22.01</v>
      </c>
      <c r="D2333" s="0" t="n">
        <v>21.02</v>
      </c>
      <c r="E2333" s="0" t="n">
        <v>21.129999</v>
      </c>
      <c r="F2333" s="0" t="n">
        <v>21.129999</v>
      </c>
      <c r="G2333" s="0" t="n">
        <v>14578100</v>
      </c>
    </row>
    <row r="2334" customFormat="false" ht="12.8" hidden="false" customHeight="false" outlineLevel="0" collapsed="false">
      <c r="A2334" s="30" t="s">
        <v>2478</v>
      </c>
      <c r="B2334" s="0" t="n">
        <v>20.870001</v>
      </c>
      <c r="C2334" s="0" t="n">
        <v>21.27</v>
      </c>
      <c r="D2334" s="0" t="n">
        <v>20.43</v>
      </c>
      <c r="E2334" s="0" t="n">
        <v>21.24</v>
      </c>
      <c r="F2334" s="0" t="n">
        <v>21.24</v>
      </c>
      <c r="G2334" s="0" t="n">
        <v>15786200</v>
      </c>
    </row>
    <row r="2335" customFormat="false" ht="12.8" hidden="false" customHeight="false" outlineLevel="0" collapsed="false">
      <c r="A2335" s="30" t="s">
        <v>2479</v>
      </c>
      <c r="B2335" s="0" t="n">
        <v>21.049999</v>
      </c>
      <c r="C2335" s="0" t="n">
        <v>21.129999</v>
      </c>
      <c r="D2335" s="0" t="n">
        <v>19.780001</v>
      </c>
      <c r="E2335" s="0" t="n">
        <v>19.82</v>
      </c>
      <c r="F2335" s="0" t="n">
        <v>19.82</v>
      </c>
      <c r="G2335" s="0" t="n">
        <v>20188000</v>
      </c>
    </row>
    <row r="2336" customFormat="false" ht="12.8" hidden="false" customHeight="false" outlineLevel="0" collapsed="false">
      <c r="A2336" s="30" t="s">
        <v>2480</v>
      </c>
      <c r="B2336" s="0" t="n">
        <v>19.65</v>
      </c>
      <c r="C2336" s="0" t="n">
        <v>20.280001</v>
      </c>
      <c r="D2336" s="0" t="n">
        <v>19.469999</v>
      </c>
      <c r="E2336" s="0" t="n">
        <v>19.91</v>
      </c>
      <c r="F2336" s="0" t="n">
        <v>19.91</v>
      </c>
      <c r="G2336" s="0" t="n">
        <v>16996200</v>
      </c>
    </row>
    <row r="2337" customFormat="false" ht="12.8" hidden="false" customHeight="false" outlineLevel="0" collapsed="false">
      <c r="A2337" s="30" t="s">
        <v>2481</v>
      </c>
      <c r="B2337" s="0" t="n">
        <v>20.200001</v>
      </c>
      <c r="C2337" s="0" t="n">
        <v>20.77</v>
      </c>
      <c r="D2337" s="0" t="n">
        <v>19.700001</v>
      </c>
      <c r="E2337" s="0" t="n">
        <v>20.620001</v>
      </c>
      <c r="F2337" s="0" t="n">
        <v>20.620001</v>
      </c>
      <c r="G2337" s="0" t="n">
        <v>14133000</v>
      </c>
    </row>
    <row r="2338" customFormat="false" ht="12.8" hidden="false" customHeight="false" outlineLevel="0" collapsed="false">
      <c r="A2338" s="30" t="s">
        <v>2482</v>
      </c>
      <c r="B2338" s="0" t="n">
        <v>20.65</v>
      </c>
      <c r="C2338" s="0" t="n">
        <v>21.049999</v>
      </c>
      <c r="D2338" s="0" t="n">
        <v>19.959999</v>
      </c>
      <c r="E2338" s="0" t="n">
        <v>20.030001</v>
      </c>
      <c r="F2338" s="0" t="n">
        <v>20.030001</v>
      </c>
      <c r="G2338" s="0" t="n">
        <v>11933500</v>
      </c>
    </row>
    <row r="2339" customFormat="false" ht="12.8" hidden="false" customHeight="false" outlineLevel="0" collapsed="false">
      <c r="A2339" s="30" t="s">
        <v>2483</v>
      </c>
      <c r="B2339" s="0" t="n">
        <v>20</v>
      </c>
      <c r="C2339" s="0" t="n">
        <v>20.23</v>
      </c>
      <c r="D2339" s="0" t="n">
        <v>19.17</v>
      </c>
      <c r="E2339" s="0" t="n">
        <v>19.860001</v>
      </c>
      <c r="F2339" s="0" t="n">
        <v>19.860001</v>
      </c>
      <c r="G2339" s="0" t="n">
        <v>18821600</v>
      </c>
    </row>
    <row r="2340" customFormat="false" ht="12.8" hidden="false" customHeight="false" outlineLevel="0" collapsed="false">
      <c r="A2340" s="30" t="s">
        <v>2484</v>
      </c>
      <c r="B2340" s="0" t="n">
        <v>19.950001</v>
      </c>
      <c r="C2340" s="0" t="n">
        <v>20.299999</v>
      </c>
      <c r="D2340" s="0" t="n">
        <v>19.450001</v>
      </c>
      <c r="E2340" s="0" t="n">
        <v>20.030001</v>
      </c>
      <c r="F2340" s="0" t="n">
        <v>20.030001</v>
      </c>
      <c r="G2340" s="0" t="n">
        <v>18322700</v>
      </c>
    </row>
    <row r="2341" customFormat="false" ht="12.8" hidden="false" customHeight="false" outlineLevel="0" collapsed="false">
      <c r="A2341" s="30" t="s">
        <v>2485</v>
      </c>
      <c r="B2341" s="0" t="n">
        <v>20</v>
      </c>
      <c r="C2341" s="0" t="n">
        <v>20.389999</v>
      </c>
      <c r="D2341" s="0" t="n">
        <v>19.1</v>
      </c>
      <c r="E2341" s="0" t="n">
        <v>20.370001</v>
      </c>
      <c r="F2341" s="0" t="n">
        <v>20.370001</v>
      </c>
      <c r="G2341" s="0" t="n">
        <v>17776500</v>
      </c>
    </row>
    <row r="2342" customFormat="false" ht="12.8" hidden="false" customHeight="false" outlineLevel="0" collapsed="false">
      <c r="A2342" s="30" t="s">
        <v>2486</v>
      </c>
      <c r="B2342" s="0" t="n">
        <v>19.940001</v>
      </c>
      <c r="C2342" s="0" t="n">
        <v>20.32</v>
      </c>
      <c r="D2342" s="0" t="n">
        <v>18.690001</v>
      </c>
      <c r="E2342" s="0" t="n">
        <v>18.959999</v>
      </c>
      <c r="F2342" s="0" t="n">
        <v>18.959999</v>
      </c>
      <c r="G2342" s="0" t="n">
        <v>20426700</v>
      </c>
    </row>
    <row r="2343" customFormat="false" ht="12.8" hidden="false" customHeight="false" outlineLevel="0" collapsed="false">
      <c r="A2343" s="30" t="s">
        <v>2487</v>
      </c>
      <c r="B2343" s="0" t="n">
        <v>18.84</v>
      </c>
      <c r="C2343" s="0" t="n">
        <v>18.889999</v>
      </c>
      <c r="D2343" s="0" t="n">
        <v>17.85</v>
      </c>
      <c r="E2343" s="0" t="n">
        <v>18.27</v>
      </c>
      <c r="F2343" s="0" t="n">
        <v>18.27</v>
      </c>
      <c r="G2343" s="0" t="n">
        <v>18982100</v>
      </c>
    </row>
    <row r="2344" customFormat="false" ht="12.8" hidden="false" customHeight="false" outlineLevel="0" collapsed="false">
      <c r="A2344" s="30" t="s">
        <v>2488</v>
      </c>
      <c r="B2344" s="0" t="n">
        <v>17.879999</v>
      </c>
      <c r="C2344" s="0" t="n">
        <v>17.889999</v>
      </c>
      <c r="D2344" s="0" t="n">
        <v>15.91</v>
      </c>
      <c r="E2344" s="0" t="n">
        <v>15.95</v>
      </c>
      <c r="F2344" s="0" t="n">
        <v>15.95</v>
      </c>
      <c r="G2344" s="0" t="n">
        <v>28288100</v>
      </c>
    </row>
    <row r="2345" customFormat="false" ht="12.8" hidden="false" customHeight="false" outlineLevel="0" collapsed="false">
      <c r="A2345" s="30" t="s">
        <v>2489</v>
      </c>
      <c r="B2345" s="0" t="n">
        <v>17.299999</v>
      </c>
      <c r="C2345" s="0" t="n">
        <v>17.530001</v>
      </c>
      <c r="D2345" s="0" t="n">
        <v>15.75</v>
      </c>
      <c r="E2345" s="0" t="n">
        <v>16.209999</v>
      </c>
      <c r="F2345" s="0" t="n">
        <v>16.209999</v>
      </c>
      <c r="G2345" s="0" t="n">
        <v>25063800</v>
      </c>
    </row>
    <row r="2346" customFormat="false" ht="12.8" hidden="false" customHeight="false" outlineLevel="0" collapsed="false">
      <c r="A2346" s="30" t="s">
        <v>2490</v>
      </c>
      <c r="B2346" s="0" t="n">
        <v>16.110001</v>
      </c>
      <c r="C2346" s="0" t="n">
        <v>16.889999</v>
      </c>
      <c r="D2346" s="0" t="n">
        <v>15.37</v>
      </c>
      <c r="E2346" s="0" t="n">
        <v>15.42</v>
      </c>
      <c r="F2346" s="0" t="n">
        <v>15.42</v>
      </c>
      <c r="G2346" s="0" t="n">
        <v>24475200</v>
      </c>
    </row>
    <row r="2347" customFormat="false" ht="12.8" hidden="false" customHeight="false" outlineLevel="0" collapsed="false">
      <c r="A2347" s="30" t="s">
        <v>2491</v>
      </c>
      <c r="B2347" s="0" t="n">
        <v>15.03</v>
      </c>
      <c r="C2347" s="0" t="n">
        <v>15.58</v>
      </c>
      <c r="D2347" s="0" t="n">
        <v>14.3</v>
      </c>
      <c r="E2347" s="0" t="n">
        <v>14.77</v>
      </c>
      <c r="F2347" s="0" t="n">
        <v>14.77</v>
      </c>
      <c r="G2347" s="0" t="n">
        <v>31179200</v>
      </c>
    </row>
    <row r="2348" customFormat="false" ht="12.8" hidden="false" customHeight="false" outlineLevel="0" collapsed="false">
      <c r="A2348" s="30" t="s">
        <v>2492</v>
      </c>
      <c r="B2348" s="0" t="n">
        <v>15.05</v>
      </c>
      <c r="C2348" s="0" t="n">
        <v>16.41</v>
      </c>
      <c r="D2348" s="0" t="n">
        <v>15.02</v>
      </c>
      <c r="E2348" s="0" t="n">
        <v>16.219999</v>
      </c>
      <c r="F2348" s="0" t="n">
        <v>16.219999</v>
      </c>
      <c r="G2348" s="0" t="n">
        <v>27121900</v>
      </c>
    </row>
    <row r="2349" customFormat="false" ht="12.8" hidden="false" customHeight="false" outlineLevel="0" collapsed="false">
      <c r="A2349" s="30" t="s">
        <v>2493</v>
      </c>
      <c r="B2349" s="0" t="n">
        <v>16.23</v>
      </c>
      <c r="C2349" s="0" t="n">
        <v>16.59</v>
      </c>
      <c r="D2349" s="0" t="n">
        <v>16.049999</v>
      </c>
      <c r="E2349" s="0" t="n">
        <v>16.09</v>
      </c>
      <c r="F2349" s="0" t="n">
        <v>16.09</v>
      </c>
      <c r="G2349" s="0" t="n">
        <v>17024400</v>
      </c>
    </row>
    <row r="2350" customFormat="false" ht="12.8" hidden="false" customHeight="false" outlineLevel="0" collapsed="false">
      <c r="A2350" s="30" t="s">
        <v>2494</v>
      </c>
      <c r="B2350" s="0" t="n">
        <v>16.540001</v>
      </c>
      <c r="C2350" s="0" t="n">
        <v>17.08</v>
      </c>
      <c r="D2350" s="0" t="n">
        <v>16.26</v>
      </c>
      <c r="E2350" s="0" t="n">
        <v>16.969999</v>
      </c>
      <c r="F2350" s="0" t="n">
        <v>16.969999</v>
      </c>
      <c r="G2350" s="0" t="n">
        <v>17406700</v>
      </c>
    </row>
    <row r="2351" customFormat="false" ht="12.8" hidden="false" customHeight="false" outlineLevel="0" collapsed="false">
      <c r="A2351" s="30" t="s">
        <v>2495</v>
      </c>
      <c r="B2351" s="0" t="n">
        <v>16.58</v>
      </c>
      <c r="C2351" s="0" t="n">
        <v>16.879999</v>
      </c>
      <c r="D2351" s="0" t="n">
        <v>15.51</v>
      </c>
      <c r="E2351" s="0" t="n">
        <v>15.9</v>
      </c>
      <c r="F2351" s="0" t="n">
        <v>15.9</v>
      </c>
      <c r="G2351" s="0" t="n">
        <v>25811700</v>
      </c>
    </row>
    <row r="2352" customFormat="false" ht="12.8" hidden="false" customHeight="false" outlineLevel="0" collapsed="false">
      <c r="A2352" s="30" t="s">
        <v>2496</v>
      </c>
      <c r="B2352" s="0" t="n">
        <v>15.7</v>
      </c>
      <c r="C2352" s="0" t="n">
        <v>16.24</v>
      </c>
      <c r="D2352" s="0" t="n">
        <v>15.58</v>
      </c>
      <c r="E2352" s="0" t="n">
        <v>15.95</v>
      </c>
      <c r="F2352" s="0" t="n">
        <v>15.95</v>
      </c>
      <c r="G2352" s="0" t="n">
        <v>25579000</v>
      </c>
    </row>
    <row r="2353" customFormat="false" ht="12.8" hidden="false" customHeight="false" outlineLevel="0" collapsed="false">
      <c r="A2353" s="30" t="s">
        <v>2497</v>
      </c>
      <c r="B2353" s="0" t="n">
        <v>16.23</v>
      </c>
      <c r="C2353" s="0" t="n">
        <v>16.469999</v>
      </c>
      <c r="D2353" s="0" t="n">
        <v>14.79</v>
      </c>
      <c r="E2353" s="0" t="n">
        <v>15.3</v>
      </c>
      <c r="F2353" s="0" t="n">
        <v>15.3</v>
      </c>
      <c r="G2353" s="0" t="n">
        <v>27108400</v>
      </c>
    </row>
    <row r="2354" customFormat="false" ht="12.8" hidden="false" customHeight="false" outlineLevel="0" collapsed="false">
      <c r="A2354" s="30" t="s">
        <v>2498</v>
      </c>
      <c r="B2354" s="0" t="n">
        <v>15.29</v>
      </c>
      <c r="C2354" s="0" t="n">
        <v>15.49</v>
      </c>
      <c r="D2354" s="0" t="n">
        <v>14.6</v>
      </c>
      <c r="E2354" s="0" t="n">
        <v>15.1</v>
      </c>
      <c r="F2354" s="0" t="n">
        <v>15.1</v>
      </c>
      <c r="G2354" s="0" t="n">
        <v>18345600</v>
      </c>
    </row>
    <row r="2355" customFormat="false" ht="12.8" hidden="false" customHeight="false" outlineLevel="0" collapsed="false">
      <c r="A2355" s="30" t="s">
        <v>2499</v>
      </c>
      <c r="B2355" s="0" t="n">
        <v>15.11</v>
      </c>
      <c r="C2355" s="0" t="n">
        <v>15.14</v>
      </c>
      <c r="D2355" s="0" t="n">
        <v>13.16</v>
      </c>
      <c r="E2355" s="0" t="n">
        <v>13.29</v>
      </c>
      <c r="F2355" s="0" t="n">
        <v>13.29</v>
      </c>
      <c r="G2355" s="0" t="n">
        <v>32302100</v>
      </c>
    </row>
    <row r="2356" customFormat="false" ht="12.8" hidden="false" customHeight="false" outlineLevel="0" collapsed="false">
      <c r="A2356" s="30" t="s">
        <v>2500</v>
      </c>
      <c r="B2356" s="0" t="n">
        <v>13.18</v>
      </c>
      <c r="C2356" s="0" t="n">
        <v>13.92</v>
      </c>
      <c r="D2356" s="0" t="n">
        <v>13</v>
      </c>
      <c r="E2356" s="0" t="n">
        <v>13.73</v>
      </c>
      <c r="F2356" s="0" t="n">
        <v>13.73</v>
      </c>
      <c r="G2356" s="0" t="n">
        <v>21353100</v>
      </c>
    </row>
    <row r="2357" customFormat="false" ht="12.8" hidden="false" customHeight="false" outlineLevel="0" collapsed="false">
      <c r="A2357" s="30" t="s">
        <v>2501</v>
      </c>
      <c r="B2357" s="0" t="n">
        <v>14.07</v>
      </c>
      <c r="C2357" s="0" t="n">
        <v>15.68</v>
      </c>
      <c r="D2357" s="0" t="n">
        <v>14.02</v>
      </c>
      <c r="E2357" s="0" t="n">
        <v>15.39</v>
      </c>
      <c r="F2357" s="0" t="n">
        <v>15.39</v>
      </c>
      <c r="G2357" s="0" t="n">
        <v>30591400</v>
      </c>
    </row>
    <row r="2358" customFormat="false" ht="12.8" hidden="false" customHeight="false" outlineLevel="0" collapsed="false">
      <c r="A2358" s="30" t="s">
        <v>2502</v>
      </c>
      <c r="B2358" s="0" t="n">
        <v>15.48</v>
      </c>
      <c r="C2358" s="0" t="n">
        <v>16.209999</v>
      </c>
      <c r="D2358" s="0" t="n">
        <v>15.47</v>
      </c>
      <c r="E2358" s="0" t="n">
        <v>16.200001</v>
      </c>
      <c r="F2358" s="0" t="n">
        <v>16.200001</v>
      </c>
      <c r="G2358" s="0" t="n">
        <v>20752600</v>
      </c>
    </row>
    <row r="2359" customFormat="false" ht="12.8" hidden="false" customHeight="false" outlineLevel="0" collapsed="false">
      <c r="A2359" s="30" t="s">
        <v>2503</v>
      </c>
      <c r="B2359" s="0" t="n">
        <v>16.08</v>
      </c>
      <c r="C2359" s="0" t="n">
        <v>16.34</v>
      </c>
      <c r="D2359" s="0" t="n">
        <v>15.81</v>
      </c>
      <c r="E2359" s="0" t="n">
        <v>16.01</v>
      </c>
      <c r="F2359" s="0" t="n">
        <v>16.01</v>
      </c>
      <c r="G2359" s="0" t="n">
        <v>18485400</v>
      </c>
    </row>
    <row r="2360" customFormat="false" ht="12.8" hidden="false" customHeight="false" outlineLevel="0" collapsed="false">
      <c r="A2360" s="30" t="s">
        <v>2504</v>
      </c>
      <c r="B2360" s="0" t="n">
        <v>16.129999</v>
      </c>
      <c r="C2360" s="0" t="n">
        <v>16.309999</v>
      </c>
      <c r="D2360" s="0" t="n">
        <v>14.91</v>
      </c>
      <c r="E2360" s="0" t="n">
        <v>15.29</v>
      </c>
      <c r="F2360" s="0" t="n">
        <v>15.29</v>
      </c>
      <c r="G2360" s="0" t="n">
        <v>22150300</v>
      </c>
    </row>
    <row r="2361" customFormat="false" ht="12.8" hidden="false" customHeight="false" outlineLevel="0" collapsed="false">
      <c r="A2361" s="30" t="s">
        <v>2505</v>
      </c>
      <c r="B2361" s="0" t="n">
        <v>15.26</v>
      </c>
      <c r="C2361" s="0" t="n">
        <v>16.09</v>
      </c>
      <c r="D2361" s="0" t="n">
        <v>15.12</v>
      </c>
      <c r="E2361" s="0" t="n">
        <v>16.08</v>
      </c>
      <c r="F2361" s="0" t="n">
        <v>16.08</v>
      </c>
      <c r="G2361" s="0" t="n">
        <v>20521500</v>
      </c>
    </row>
    <row r="2362" customFormat="false" ht="12.8" hidden="false" customHeight="false" outlineLevel="0" collapsed="false">
      <c r="A2362" s="30" t="s">
        <v>2506</v>
      </c>
      <c r="B2362" s="0" t="n">
        <v>15.65</v>
      </c>
      <c r="C2362" s="0" t="n">
        <v>15.89</v>
      </c>
      <c r="D2362" s="0" t="n">
        <v>15.32</v>
      </c>
      <c r="E2362" s="0" t="n">
        <v>15.63</v>
      </c>
      <c r="F2362" s="0" t="n">
        <v>15.63</v>
      </c>
      <c r="G2362" s="0" t="n">
        <v>14885800</v>
      </c>
    </row>
    <row r="2363" customFormat="false" ht="12.8" hidden="false" customHeight="false" outlineLevel="0" collapsed="false">
      <c r="A2363" s="30" t="s">
        <v>2507</v>
      </c>
      <c r="B2363" s="0" t="n">
        <v>15.81</v>
      </c>
      <c r="C2363" s="0" t="n">
        <v>16.01</v>
      </c>
      <c r="D2363" s="0" t="n">
        <v>15.44</v>
      </c>
      <c r="E2363" s="0" t="n">
        <v>15.75</v>
      </c>
      <c r="F2363" s="0" t="n">
        <v>15.75</v>
      </c>
      <c r="G2363" s="0" t="n">
        <v>11256600</v>
      </c>
    </row>
    <row r="2364" customFormat="false" ht="12.8" hidden="false" customHeight="false" outlineLevel="0" collapsed="false">
      <c r="A2364" s="30" t="s">
        <v>2508</v>
      </c>
      <c r="B2364" s="0" t="n">
        <v>15.42</v>
      </c>
      <c r="C2364" s="0" t="n">
        <v>15.95</v>
      </c>
      <c r="D2364" s="0" t="n">
        <v>15.26</v>
      </c>
      <c r="E2364" s="0" t="n">
        <v>15.89</v>
      </c>
      <c r="F2364" s="0" t="n">
        <v>15.89</v>
      </c>
      <c r="G2364" s="0" t="n">
        <v>11933800</v>
      </c>
    </row>
    <row r="2365" customFormat="false" ht="12.8" hidden="false" customHeight="false" outlineLevel="0" collapsed="false">
      <c r="A2365" s="30" t="s">
        <v>2509</v>
      </c>
      <c r="B2365" s="0" t="n">
        <v>15.52</v>
      </c>
      <c r="C2365" s="0" t="n">
        <v>15.84</v>
      </c>
      <c r="D2365" s="0" t="n">
        <v>15.05</v>
      </c>
      <c r="E2365" s="0" t="n">
        <v>15.15</v>
      </c>
      <c r="F2365" s="0" t="n">
        <v>15.15</v>
      </c>
      <c r="G2365" s="0" t="n">
        <v>15889600</v>
      </c>
    </row>
    <row r="2366" customFormat="false" ht="12.8" hidden="false" customHeight="false" outlineLevel="0" collapsed="false">
      <c r="A2366" s="30" t="s">
        <v>2510</v>
      </c>
      <c r="B2366" s="0" t="n">
        <v>15.14</v>
      </c>
      <c r="C2366" s="0" t="n">
        <v>15.2</v>
      </c>
      <c r="D2366" s="0" t="n">
        <v>13.75</v>
      </c>
      <c r="E2366" s="0" t="n">
        <v>13.76</v>
      </c>
      <c r="F2366" s="0" t="n">
        <v>13.76</v>
      </c>
      <c r="G2366" s="0" t="n">
        <v>28134100</v>
      </c>
    </row>
    <row r="2367" customFormat="false" ht="12.8" hidden="false" customHeight="false" outlineLevel="0" collapsed="false">
      <c r="A2367" s="30" t="s">
        <v>2511</v>
      </c>
      <c r="B2367" s="0" t="n">
        <v>13.5</v>
      </c>
      <c r="C2367" s="0" t="n">
        <v>14.22</v>
      </c>
      <c r="D2367" s="0" t="n">
        <v>13.08</v>
      </c>
      <c r="E2367" s="0" t="n">
        <v>13.16</v>
      </c>
      <c r="F2367" s="0" t="n">
        <v>13.16</v>
      </c>
      <c r="G2367" s="0" t="n">
        <v>31502100</v>
      </c>
    </row>
    <row r="2368" customFormat="false" ht="12.8" hidden="false" customHeight="false" outlineLevel="0" collapsed="false">
      <c r="A2368" s="30" t="s">
        <v>2512</v>
      </c>
      <c r="B2368" s="0" t="n">
        <v>12.45</v>
      </c>
      <c r="C2368" s="0" t="n">
        <v>12.47</v>
      </c>
      <c r="D2368" s="0" t="n">
        <v>11.45</v>
      </c>
      <c r="E2368" s="0" t="n">
        <v>11.55</v>
      </c>
      <c r="F2368" s="0" t="n">
        <v>11.55</v>
      </c>
      <c r="G2368" s="0" t="n">
        <v>36508000</v>
      </c>
    </row>
    <row r="2369" customFormat="false" ht="12.8" hidden="false" customHeight="false" outlineLevel="0" collapsed="false">
      <c r="A2369" s="30" t="s">
        <v>2513</v>
      </c>
      <c r="B2369" s="0" t="n">
        <v>11.83</v>
      </c>
      <c r="C2369" s="0" t="n">
        <v>11.99</v>
      </c>
      <c r="D2369" s="0" t="n">
        <v>10.96</v>
      </c>
      <c r="E2369" s="0" t="n">
        <v>11.12</v>
      </c>
      <c r="F2369" s="0" t="n">
        <v>11.12</v>
      </c>
      <c r="G2369" s="0" t="n">
        <v>28928800</v>
      </c>
    </row>
    <row r="2370" customFormat="false" ht="12.8" hidden="false" customHeight="false" outlineLevel="0" collapsed="false">
      <c r="A2370" s="30" t="s">
        <v>2514</v>
      </c>
      <c r="B2370" s="0" t="n">
        <v>11.26</v>
      </c>
      <c r="C2370" s="0" t="n">
        <v>11.94</v>
      </c>
      <c r="D2370" s="0" t="n">
        <v>11.18</v>
      </c>
      <c r="E2370" s="0" t="n">
        <v>11.73</v>
      </c>
      <c r="F2370" s="0" t="n">
        <v>11.73</v>
      </c>
      <c r="G2370" s="0" t="n">
        <v>30654100</v>
      </c>
    </row>
    <row r="2371" customFormat="false" ht="12.8" hidden="false" customHeight="false" outlineLevel="0" collapsed="false">
      <c r="A2371" s="30" t="s">
        <v>2515</v>
      </c>
      <c r="B2371" s="0" t="n">
        <v>11.21</v>
      </c>
      <c r="C2371" s="0" t="n">
        <v>11.3</v>
      </c>
      <c r="D2371" s="0" t="n">
        <v>10.31</v>
      </c>
      <c r="E2371" s="0" t="n">
        <v>10.38</v>
      </c>
      <c r="F2371" s="0" t="n">
        <v>10.38</v>
      </c>
      <c r="G2371" s="0" t="n">
        <v>33393600</v>
      </c>
    </row>
    <row r="2372" customFormat="false" ht="12.8" hidden="false" customHeight="false" outlineLevel="0" collapsed="false">
      <c r="A2372" s="30" t="s">
        <v>2516</v>
      </c>
      <c r="B2372" s="0" t="n">
        <v>10.46</v>
      </c>
      <c r="C2372" s="0" t="n">
        <v>11.45</v>
      </c>
      <c r="D2372" s="0" t="n">
        <v>10.34</v>
      </c>
      <c r="E2372" s="0" t="n">
        <v>11.43</v>
      </c>
      <c r="F2372" s="0" t="n">
        <v>11.43</v>
      </c>
      <c r="G2372" s="0" t="n">
        <v>33625300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8"/>
  <sheetViews>
    <sheetView showFormulas="false" showGridLines="true" showRowColHeaders="true" showZeros="true" rightToLeft="false" tabSelected="false" showOutlineSymbols="true" defaultGridColor="true" view="normal" topLeftCell="A43" colorId="64" zoomScale="120" zoomScaleNormal="120" zoomScalePageLayoutView="100" workbookViewId="0">
      <selection pane="topLeft" activeCell="A61" activeCellId="0" sqref="A61"/>
    </sheetView>
  </sheetViews>
  <sheetFormatPr defaultRowHeight="12.8" zeroHeight="false" outlineLevelRow="0" outlineLevelCol="0"/>
  <cols>
    <col collapsed="false" customWidth="true" hidden="false" outlineLevel="0" max="1" min="1" style="0" width="41.26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0</v>
      </c>
      <c r="B1" s="0" t="n">
        <v>2021</v>
      </c>
      <c r="C1" s="0" t="n">
        <v>2020</v>
      </c>
      <c r="D1" s="0" t="n">
        <v>2019</v>
      </c>
      <c r="E1" s="0" t="n">
        <v>2018</v>
      </c>
      <c r="F1" s="0" t="n">
        <v>2017</v>
      </c>
      <c r="G1" s="0" t="n">
        <v>2016</v>
      </c>
      <c r="H1" s="0" t="n">
        <v>2015</v>
      </c>
      <c r="I1" s="0" t="n">
        <v>2014</v>
      </c>
      <c r="J1" s="0" t="n">
        <v>2013</v>
      </c>
      <c r="K1" s="0" t="n">
        <v>2012</v>
      </c>
    </row>
    <row r="2" customFormat="false" ht="12.8" hidden="false" customHeight="false" outlineLevel="0" collapsed="false">
      <c r="A2" s="0" t="s">
        <v>75</v>
      </c>
    </row>
    <row r="3" customFormat="false" ht="12.8" hidden="false" customHeight="false" outlineLevel="0" collapsed="false">
      <c r="A3" s="0" t="s">
        <v>2517</v>
      </c>
      <c r="C3" s="4" t="n">
        <v>867110</v>
      </c>
      <c r="D3" s="4" t="n">
        <v>4517393</v>
      </c>
      <c r="E3" s="4" t="n">
        <v>4259815</v>
      </c>
      <c r="F3" s="4" t="n">
        <v>3750030</v>
      </c>
      <c r="G3" s="4" t="n">
        <v>3388954</v>
      </c>
      <c r="H3" s="4" t="n">
        <v>3129075</v>
      </c>
      <c r="I3" s="4" t="n">
        <v>2212547</v>
      </c>
      <c r="J3" s="4" t="n">
        <v>1815869</v>
      </c>
      <c r="K3" s="4" t="n">
        <v>1604563</v>
      </c>
    </row>
    <row r="4" customFormat="false" ht="12.8" hidden="false" customHeight="false" outlineLevel="0" collapsed="false">
      <c r="A4" s="0" t="s">
        <v>2518</v>
      </c>
      <c r="C4" s="4" t="n">
        <v>412798</v>
      </c>
      <c r="D4" s="4" t="n">
        <v>1944983</v>
      </c>
      <c r="E4" s="4" t="n">
        <v>1795311</v>
      </c>
      <c r="F4" s="4" t="n">
        <v>1646145</v>
      </c>
      <c r="G4" s="4" t="n">
        <v>1485386</v>
      </c>
      <c r="H4" s="4" t="n">
        <v>1215973</v>
      </c>
      <c r="I4" s="4" t="n">
        <v>913334</v>
      </c>
      <c r="J4" s="4" t="n">
        <v>754425</v>
      </c>
      <c r="K4" s="4" t="n">
        <v>671683</v>
      </c>
    </row>
    <row r="5" customFormat="false" ht="12.8" hidden="false" customHeight="false" outlineLevel="0" collapsed="false">
      <c r="A5" s="0" t="s">
        <v>1</v>
      </c>
      <c r="C5" s="4" t="n">
        <v>1279908</v>
      </c>
      <c r="D5" s="4" t="n">
        <v>6462376</v>
      </c>
      <c r="E5" s="4" t="n">
        <v>6055126</v>
      </c>
      <c r="F5" s="4" t="n">
        <v>5396175</v>
      </c>
      <c r="G5" s="4" t="n">
        <v>4874340</v>
      </c>
      <c r="H5" s="4" t="n">
        <v>4345048</v>
      </c>
      <c r="I5" s="4" t="n">
        <v>3125881</v>
      </c>
      <c r="J5" s="4" t="n">
        <v>2570294</v>
      </c>
      <c r="K5" s="4" t="n">
        <v>2276246</v>
      </c>
    </row>
    <row r="7" customFormat="false" ht="12.8" hidden="false" customHeight="false" outlineLevel="0" collapsed="false">
      <c r="A7" s="3" t="s">
        <v>2519</v>
      </c>
      <c r="B7" s="3"/>
    </row>
    <row r="8" customFormat="false" ht="12.8" hidden="false" customHeight="false" outlineLevel="0" collapsed="false">
      <c r="A8" s="0" t="s">
        <v>76</v>
      </c>
    </row>
    <row r="9" customFormat="false" ht="12.8" hidden="false" customHeight="false" outlineLevel="0" collapsed="false">
      <c r="A9" s="0" t="s">
        <v>2520</v>
      </c>
      <c r="C9" s="4" t="n">
        <v>380710</v>
      </c>
      <c r="D9" s="4" t="n">
        <v>1120886</v>
      </c>
      <c r="E9" s="4" t="n">
        <v>998948</v>
      </c>
      <c r="F9" s="4" t="n">
        <v>894406</v>
      </c>
      <c r="G9" s="4" t="n">
        <v>813559</v>
      </c>
      <c r="H9" s="4" t="n">
        <v>765298</v>
      </c>
      <c r="I9" s="4" t="n">
        <v>503722</v>
      </c>
      <c r="J9" s="4" t="n">
        <v>455816</v>
      </c>
      <c r="K9" s="4" t="n">
        <v>410531</v>
      </c>
    </row>
    <row r="10" customFormat="false" ht="12.8" hidden="false" customHeight="false" outlineLevel="0" collapsed="false">
      <c r="A10" s="0" t="s">
        <v>2518</v>
      </c>
      <c r="C10" s="4" t="n">
        <v>85678</v>
      </c>
      <c r="D10" s="4" t="n">
        <v>394673</v>
      </c>
      <c r="E10" s="4" t="n">
        <v>348656</v>
      </c>
      <c r="F10" s="4" t="n">
        <v>319293</v>
      </c>
      <c r="G10" s="4" t="n">
        <v>298886</v>
      </c>
      <c r="H10" s="4" t="n">
        <v>272802</v>
      </c>
      <c r="I10" s="4" t="n">
        <v>224000</v>
      </c>
      <c r="J10" s="4" t="n">
        <v>195526</v>
      </c>
      <c r="K10" s="4" t="n">
        <v>173916</v>
      </c>
    </row>
    <row r="11" customFormat="false" ht="12.8" hidden="false" customHeight="false" outlineLevel="0" collapsed="false">
      <c r="A11" s="0" t="s">
        <v>2521</v>
      </c>
      <c r="C11" s="4" t="n">
        <v>521301</v>
      </c>
      <c r="D11" s="4" t="n">
        <v>924157</v>
      </c>
      <c r="E11" s="4" t="n">
        <v>881606</v>
      </c>
      <c r="F11" s="4" t="n">
        <v>803632</v>
      </c>
      <c r="G11" s="4" t="n">
        <v>746142</v>
      </c>
      <c r="H11" s="4" t="n">
        <v>666110</v>
      </c>
      <c r="I11" s="4" t="n">
        <v>452647</v>
      </c>
      <c r="J11" s="4" t="n">
        <v>340430</v>
      </c>
      <c r="K11" s="4" t="n">
        <v>293059</v>
      </c>
    </row>
    <row r="12" customFormat="false" ht="12.8" hidden="false" customHeight="false" outlineLevel="0" collapsed="false">
      <c r="A12" s="0" t="s">
        <v>2522</v>
      </c>
      <c r="C12" s="4" t="n">
        <v>264712</v>
      </c>
      <c r="D12" s="4" t="n">
        <v>409602</v>
      </c>
      <c r="E12" s="4" t="n">
        <v>392685</v>
      </c>
      <c r="F12" s="4" t="n">
        <v>361032</v>
      </c>
      <c r="G12" s="4" t="n">
        <v>335174</v>
      </c>
      <c r="H12" s="4" t="n">
        <v>358650</v>
      </c>
      <c r="I12" s="4" t="n">
        <v>326231</v>
      </c>
      <c r="J12" s="4" t="n">
        <v>303439</v>
      </c>
      <c r="K12" s="4" t="n">
        <v>283678</v>
      </c>
    </row>
    <row r="13" customFormat="false" ht="12.8" hidden="false" customHeight="false" outlineLevel="0" collapsed="false">
      <c r="A13" s="0" t="s">
        <v>2523</v>
      </c>
      <c r="C13" s="4" t="n">
        <v>65369</v>
      </c>
      <c r="D13" s="4" t="n">
        <v>222602</v>
      </c>
      <c r="E13" s="4" t="n">
        <v>216031</v>
      </c>
      <c r="F13" s="4" t="n">
        <v>198357</v>
      </c>
      <c r="G13" s="4" t="n">
        <v>200071</v>
      </c>
      <c r="H13" s="4" t="n">
        <v>179641</v>
      </c>
      <c r="I13" s="4" t="n">
        <v>168240</v>
      </c>
      <c r="J13" s="4" t="n">
        <v>136785</v>
      </c>
      <c r="K13" s="4" t="n">
        <v>125807</v>
      </c>
    </row>
    <row r="14" customFormat="false" ht="12.8" hidden="false" customHeight="false" outlineLevel="0" collapsed="false">
      <c r="A14" s="0" t="s">
        <v>2524</v>
      </c>
      <c r="C14" s="4" t="n">
        <v>375291</v>
      </c>
      <c r="D14" s="4" t="n">
        <v>591341</v>
      </c>
      <c r="E14" s="4" t="n">
        <v>539150</v>
      </c>
      <c r="F14" s="4" t="n">
        <v>486924</v>
      </c>
      <c r="G14" s="4" t="n">
        <v>456393</v>
      </c>
      <c r="H14" s="4" t="n">
        <v>412948</v>
      </c>
      <c r="I14" s="4" t="n">
        <v>271784</v>
      </c>
      <c r="J14" s="4" t="n">
        <v>225663</v>
      </c>
      <c r="K14" s="4" t="n">
        <v>191442</v>
      </c>
    </row>
    <row r="15" customFormat="false" ht="12.8" hidden="false" customHeight="false" outlineLevel="0" collapsed="false">
      <c r="A15" s="0" t="s">
        <v>77</v>
      </c>
      <c r="C15" s="4" t="n">
        <v>1693061</v>
      </c>
      <c r="D15" s="4" t="n">
        <v>3663261</v>
      </c>
      <c r="E15" s="4" t="n">
        <v>3377076</v>
      </c>
      <c r="F15" s="4" t="n">
        <v>3063644</v>
      </c>
      <c r="G15" s="4" t="n">
        <v>2850225</v>
      </c>
      <c r="H15" s="4" t="n">
        <v>2655449</v>
      </c>
      <c r="I15" s="4" t="n">
        <v>1946624</v>
      </c>
      <c r="J15" s="4" t="n">
        <v>1657659</v>
      </c>
      <c r="K15" s="4" t="n">
        <v>1478433</v>
      </c>
    </row>
    <row r="17" customFormat="false" ht="12.8" hidden="false" customHeight="false" outlineLevel="0" collapsed="false">
      <c r="A17" s="0" t="s">
        <v>78</v>
      </c>
    </row>
    <row r="18" customFormat="false" ht="12.8" hidden="false" customHeight="false" outlineLevel="0" collapsed="false">
      <c r="A18" s="0" t="s">
        <v>79</v>
      </c>
      <c r="C18" s="4" t="n">
        <v>897929</v>
      </c>
      <c r="D18" s="4" t="n">
        <v>974850</v>
      </c>
      <c r="E18" s="4" t="n">
        <v>897929</v>
      </c>
      <c r="F18" s="4" t="n">
        <v>773755</v>
      </c>
      <c r="G18" s="4" t="n">
        <v>666156</v>
      </c>
      <c r="H18" s="4" t="n">
        <v>554999</v>
      </c>
      <c r="I18" s="4" t="n">
        <v>251183</v>
      </c>
      <c r="J18" s="4" t="n">
        <v>301155</v>
      </c>
      <c r="K18" s="4" t="n">
        <v>251183</v>
      </c>
    </row>
    <row r="19" customFormat="false" ht="12.8" hidden="false" customHeight="false" outlineLevel="0" collapsed="false">
      <c r="A19" s="0" t="s">
        <v>8</v>
      </c>
      <c r="C19" s="4" t="n">
        <v>561060</v>
      </c>
      <c r="D19" s="4" t="n">
        <v>646188</v>
      </c>
      <c r="E19" s="4" t="n">
        <v>561060</v>
      </c>
      <c r="F19" s="4" t="n">
        <v>509957</v>
      </c>
      <c r="G19" s="4" t="n">
        <v>432495</v>
      </c>
      <c r="H19" s="4" t="n">
        <v>432114</v>
      </c>
      <c r="I19" s="4" t="n">
        <v>189537</v>
      </c>
      <c r="J19" s="4" t="n">
        <v>215593</v>
      </c>
      <c r="K19" s="4" t="n">
        <v>189537</v>
      </c>
    </row>
    <row r="20" customFormat="false" ht="12.8" hidden="false" customHeight="false" outlineLevel="0" collapsed="false">
      <c r="A20" s="0" t="s">
        <v>80</v>
      </c>
      <c r="C20" s="4" t="n">
        <v>3070982</v>
      </c>
      <c r="D20" s="4" t="n">
        <v>1621038</v>
      </c>
      <c r="E20" s="4" t="n">
        <v>1458989</v>
      </c>
      <c r="F20" s="4" t="n">
        <v>1283712</v>
      </c>
      <c r="G20" s="4" t="n">
        <v>1098651</v>
      </c>
      <c r="H20" s="4" t="n">
        <v>987113</v>
      </c>
      <c r="I20" s="4" t="n">
        <v>440720</v>
      </c>
      <c r="J20" s="4" t="n">
        <v>516748</v>
      </c>
      <c r="K20" s="4" t="n">
        <v>440720</v>
      </c>
    </row>
    <row r="21" customFormat="false" ht="12.8" hidden="false" customHeight="false" outlineLevel="0" collapsed="false">
      <c r="A21" s="0" t="s">
        <v>2525</v>
      </c>
      <c r="C21" s="4" t="n">
        <v>1219061</v>
      </c>
      <c r="D21" s="4" t="n">
        <v>1178077</v>
      </c>
      <c r="E21" s="4" t="n">
        <v>1219061</v>
      </c>
      <c r="F21" s="4" t="n">
        <v>1048819</v>
      </c>
      <c r="G21" s="4" t="n">
        <v>925464</v>
      </c>
      <c r="H21" s="4" t="n">
        <v>702486</v>
      </c>
      <c r="I21" s="4" t="n">
        <v>357093</v>
      </c>
      <c r="J21" s="4" t="n">
        <v>395887</v>
      </c>
      <c r="K21" s="4" t="n">
        <v>357093</v>
      </c>
    </row>
    <row r="23" customFormat="false" ht="12.8" hidden="false" customHeight="false" outlineLevel="0" collapsed="false">
      <c r="A23" s="0" t="s">
        <v>2526</v>
      </c>
    </row>
    <row r="24" customFormat="false" ht="12.8" hidden="false" customHeight="false" outlineLevel="0" collapsed="false">
      <c r="A24" s="0" t="s">
        <v>2527</v>
      </c>
      <c r="C24" s="4" t="n">
        <v>-482313</v>
      </c>
      <c r="D24" s="4" t="n">
        <v>-272867</v>
      </c>
      <c r="E24" s="4" t="n">
        <v>-270404</v>
      </c>
      <c r="F24" s="4" t="n">
        <v>-267804</v>
      </c>
      <c r="G24" s="4" t="n">
        <v>-276859</v>
      </c>
      <c r="H24" s="4" t="n">
        <v>-221909</v>
      </c>
      <c r="I24" s="4" t="n">
        <v>-151754</v>
      </c>
      <c r="J24" s="4" t="n">
        <v>-282602</v>
      </c>
      <c r="K24" s="4" t="n">
        <v>-189930</v>
      </c>
    </row>
    <row r="25" customFormat="false" ht="12.8" hidden="false" customHeight="false" outlineLevel="0" collapsed="false">
      <c r="A25" s="0" t="s">
        <v>2528</v>
      </c>
      <c r="C25" s="4" t="n">
        <v>-33599</v>
      </c>
      <c r="D25" s="4" t="n">
        <v>6155</v>
      </c>
      <c r="E25" s="4" t="n">
        <v>20653</v>
      </c>
      <c r="F25" s="4" t="n">
        <v>-10401</v>
      </c>
      <c r="G25" s="4" t="n">
        <v>-8302</v>
      </c>
      <c r="H25" s="4" t="n">
        <v>-46668</v>
      </c>
      <c r="I25" s="4" t="n">
        <v>-10853</v>
      </c>
      <c r="J25" s="4" t="n">
        <v>1403</v>
      </c>
      <c r="K25" s="4" t="n">
        <v>2099</v>
      </c>
    </row>
    <row r="26" customFormat="false" ht="12.8" hidden="false" customHeight="false" outlineLevel="0" collapsed="false">
      <c r="A26" s="0" t="s">
        <v>2529</v>
      </c>
      <c r="C26" s="4" t="n">
        <v>-515912</v>
      </c>
      <c r="D26" s="4" t="n">
        <v>-266712</v>
      </c>
      <c r="E26" s="4" t="n">
        <v>-249751</v>
      </c>
      <c r="F26" s="4" t="n">
        <v>-278205</v>
      </c>
      <c r="G26" s="4" t="n">
        <v>-285161</v>
      </c>
      <c r="H26" s="4" t="n">
        <v>-268577</v>
      </c>
      <c r="I26" s="4" t="n">
        <v>-162607</v>
      </c>
      <c r="J26" s="4" t="n">
        <v>-281199</v>
      </c>
      <c r="K26" s="4" t="n">
        <v>-187831</v>
      </c>
    </row>
    <row r="27" customFormat="false" ht="12.8" hidden="false" customHeight="false" outlineLevel="0" collapsed="false">
      <c r="A27" s="0" t="s">
        <v>2530</v>
      </c>
      <c r="C27" s="4" t="n">
        <v>-4000047</v>
      </c>
      <c r="D27" s="4" t="n">
        <v>911365</v>
      </c>
      <c r="E27" s="4" t="n">
        <v>969310</v>
      </c>
      <c r="F27" s="4" t="n">
        <v>770614</v>
      </c>
      <c r="G27" s="4" t="n">
        <v>640303</v>
      </c>
      <c r="H27" s="4" t="n">
        <v>433909</v>
      </c>
      <c r="I27" s="4" t="n">
        <v>340334</v>
      </c>
      <c r="J27" s="4" t="n">
        <v>114688</v>
      </c>
      <c r="K27" s="4" t="n">
        <v>169262</v>
      </c>
    </row>
    <row r="28" customFormat="false" ht="12.8" hidden="false" customHeight="false" outlineLevel="0" collapsed="false">
      <c r="A28" s="0" t="s">
        <v>2531</v>
      </c>
      <c r="C28" s="4" t="n">
        <v>-12467</v>
      </c>
      <c r="D28" s="4" t="n">
        <v>18863</v>
      </c>
      <c r="E28" s="4" t="n">
        <v>-14467</v>
      </c>
      <c r="F28" s="4" t="n">
        <v>-10742</v>
      </c>
      <c r="G28" s="4" t="n">
        <v>-7218</v>
      </c>
      <c r="H28" s="4" t="n">
        <v>-6772</v>
      </c>
      <c r="I28" s="4" t="n">
        <v>2267</v>
      </c>
      <c r="J28" s="4" t="n">
        <v>-11802</v>
      </c>
      <c r="K28" s="4" t="n">
        <v>-706</v>
      </c>
    </row>
    <row r="29" customFormat="false" ht="12.8" hidden="false" customHeight="false" outlineLevel="0" collapsed="false">
      <c r="A29" s="0" t="s">
        <v>36</v>
      </c>
      <c r="C29" s="4" t="n">
        <v>-4012514</v>
      </c>
      <c r="D29" s="4" t="n">
        <v>930228</v>
      </c>
      <c r="E29" s="4" t="n">
        <v>954843</v>
      </c>
      <c r="F29" s="4" t="n">
        <v>759872</v>
      </c>
      <c r="G29" s="4" t="n">
        <v>633085</v>
      </c>
      <c r="H29" s="4" t="n">
        <v>427137</v>
      </c>
      <c r="I29" s="4" t="n">
        <v>342601</v>
      </c>
      <c r="J29" s="4" t="n">
        <v>102886</v>
      </c>
      <c r="K29" s="4" t="n">
        <v>168556</v>
      </c>
    </row>
    <row r="30" customFormat="false" ht="12.8" hidden="false" customHeight="false" outlineLevel="0" collapsed="false">
      <c r="A30" s="0" t="s">
        <v>2532</v>
      </c>
      <c r="C30" s="4" t="n">
        <v>0</v>
      </c>
      <c r="D30" s="4" t="n">
        <v>0</v>
      </c>
      <c r="E30" s="4" t="n">
        <v>0</v>
      </c>
      <c r="F30" s="4" t="n">
        <v>0</v>
      </c>
      <c r="G30" s="4" t="n">
        <v>0</v>
      </c>
      <c r="H30" s="4" t="n">
        <v>0</v>
      </c>
      <c r="I30" s="4" t="n">
        <v>4249</v>
      </c>
      <c r="J30" s="4" t="n">
        <v>1172</v>
      </c>
      <c r="K30" s="4" t="n">
        <v>0</v>
      </c>
    </row>
    <row r="31" customFormat="false" ht="12.8" hidden="false" customHeight="false" outlineLevel="0" collapsed="false">
      <c r="C31" s="4"/>
      <c r="D31" s="4"/>
      <c r="E31" s="4"/>
      <c r="F31" s="4"/>
      <c r="G31" s="4"/>
      <c r="H31" s="4"/>
      <c r="I31" s="4"/>
      <c r="J31" s="4"/>
      <c r="K31" s="4"/>
    </row>
    <row r="32" customFormat="false" ht="12.8" hidden="false" customHeight="false" outlineLevel="0" collapsed="false">
      <c r="A32" s="0" t="s">
        <v>112</v>
      </c>
      <c r="C32" s="4"/>
      <c r="D32" s="4"/>
      <c r="E32" s="4"/>
      <c r="F32" s="4"/>
      <c r="G32" s="4"/>
      <c r="H32" s="4"/>
      <c r="I32" s="4"/>
      <c r="J32" s="4"/>
      <c r="K32" s="4"/>
    </row>
    <row r="33" customFormat="false" ht="12.8" hidden="false" customHeight="false" outlineLevel="0" collapsed="false">
      <c r="A33" s="0" t="s">
        <v>2533</v>
      </c>
      <c r="C33" s="4" t="n">
        <v>254728932</v>
      </c>
      <c r="D33" s="4" t="n">
        <v>214929977</v>
      </c>
      <c r="E33" s="4" t="n">
        <v>223001739</v>
      </c>
      <c r="F33" s="4" t="n">
        <v>228040825</v>
      </c>
      <c r="G33" s="4" t="n">
        <v>227121875</v>
      </c>
      <c r="H33" s="4" t="n">
        <v>226591437</v>
      </c>
      <c r="I33" s="4" t="n">
        <v>206524968</v>
      </c>
      <c r="J33" s="4" t="n">
        <v>202993839</v>
      </c>
      <c r="K33" s="4" t="n">
        <v>178232850</v>
      </c>
    </row>
    <row r="34" customFormat="false" ht="12.8" hidden="false" customHeight="false" outlineLevel="0" collapsed="false">
      <c r="A34" s="0" t="s">
        <v>2534</v>
      </c>
      <c r="C34" s="4" t="n">
        <v>254728932</v>
      </c>
      <c r="D34" s="4" t="n">
        <v>216475076</v>
      </c>
      <c r="E34" s="4" t="n">
        <v>224419205</v>
      </c>
      <c r="F34" s="4" t="n">
        <v>209239484</v>
      </c>
      <c r="G34" s="4" t="n">
        <v>212017784</v>
      </c>
      <c r="H34" s="4" t="n">
        <v>230040132</v>
      </c>
      <c r="I34" s="4" t="n">
        <v>212017784</v>
      </c>
      <c r="J34" s="4" t="n">
        <v>209239484</v>
      </c>
      <c r="K34" s="4" t="n">
        <v>179023683</v>
      </c>
    </row>
    <row r="35" customFormat="false" ht="12.8" hidden="false" customHeight="false" outlineLevel="0" collapsed="false">
      <c r="A35" s="0" t="s">
        <v>2535</v>
      </c>
      <c r="C35" s="4"/>
      <c r="D35" s="4"/>
      <c r="E35" s="4"/>
      <c r="F35" s="4"/>
      <c r="G35" s="4"/>
      <c r="H35" s="4"/>
      <c r="I35" s="4"/>
      <c r="K35" s="4"/>
    </row>
    <row r="36" customFormat="false" ht="12.8" hidden="false" customHeight="false" outlineLevel="0" collapsed="false">
      <c r="A36" s="0" t="s">
        <v>2533</v>
      </c>
      <c r="C36" s="5" t="n">
        <v>-15.75</v>
      </c>
      <c r="D36" s="5" t="n">
        <v>4.33</v>
      </c>
      <c r="E36" s="5" t="n">
        <v>4.28</v>
      </c>
      <c r="F36" s="5" t="n">
        <v>3.33</v>
      </c>
      <c r="G36" s="5" t="n">
        <v>2.79</v>
      </c>
      <c r="H36" s="5" t="n">
        <v>1.89</v>
      </c>
      <c r="I36" s="5" t="n">
        <v>1.64</v>
      </c>
      <c r="J36" s="5" t="n">
        <v>0.5</v>
      </c>
      <c r="K36" s="5" t="n">
        <v>0.95</v>
      </c>
    </row>
    <row r="37" customFormat="false" ht="12.8" hidden="false" customHeight="false" outlineLevel="0" collapsed="false">
      <c r="A37" s="0" t="s">
        <v>2534</v>
      </c>
      <c r="C37" s="5" t="n">
        <v>-15.75</v>
      </c>
      <c r="D37" s="5" t="n">
        <v>4.3</v>
      </c>
      <c r="E37" s="5" t="n">
        <v>4.25</v>
      </c>
      <c r="F37" s="5" t="n">
        <v>3.31</v>
      </c>
      <c r="G37" s="5" t="n">
        <v>2.78</v>
      </c>
      <c r="H37" s="5" t="n">
        <v>1.86</v>
      </c>
      <c r="I37" s="5" t="n">
        <v>1.62</v>
      </c>
      <c r="J37" s="5" t="n">
        <v>0.49</v>
      </c>
      <c r="K37" s="5" t="n">
        <v>0.94</v>
      </c>
    </row>
    <row r="39" customFormat="false" ht="12.8" hidden="false" customHeight="false" outlineLevel="0" collapsed="false">
      <c r="A39" s="3" t="s">
        <v>2536</v>
      </c>
      <c r="B39" s="3"/>
    </row>
    <row r="40" customFormat="false" ht="12.8" hidden="false" customHeight="false" outlineLevel="0" collapsed="false">
      <c r="A40" s="0" t="s">
        <v>2537</v>
      </c>
      <c r="C40" s="4" t="n">
        <v>-946545</v>
      </c>
      <c r="D40" s="4" t="n">
        <v>-1637170</v>
      </c>
      <c r="E40" s="4" t="n">
        <v>-1566796</v>
      </c>
      <c r="F40" s="4" t="n">
        <v>-1372214</v>
      </c>
      <c r="G40" s="4" t="n">
        <v>-1092091</v>
      </c>
      <c r="H40" s="4" t="n">
        <v>-1121984</v>
      </c>
      <c r="I40" s="4" t="n">
        <v>-964640</v>
      </c>
      <c r="J40" s="4" t="n">
        <v>-894851</v>
      </c>
      <c r="K40" s="4" t="n">
        <v>-303840</v>
      </c>
    </row>
    <row r="42" customFormat="false" ht="12.8" hidden="false" customHeight="false" outlineLevel="0" collapsed="false">
      <c r="A42" s="0" t="s">
        <v>83</v>
      </c>
    </row>
    <row r="43" customFormat="false" ht="12.8" hidden="false" customHeight="false" outlineLevel="0" collapsed="false">
      <c r="A43" s="0" t="s">
        <v>84</v>
      </c>
      <c r="C43" s="4" t="n">
        <v>3300482</v>
      </c>
      <c r="D43" s="4" t="n">
        <v>252876</v>
      </c>
      <c r="E43" s="4" t="n">
        <v>163851</v>
      </c>
      <c r="F43" s="4" t="n">
        <v>176190</v>
      </c>
      <c r="G43" s="4" t="n">
        <v>128347</v>
      </c>
      <c r="H43" s="4" t="n">
        <v>115937</v>
      </c>
      <c r="I43" s="4" t="n">
        <v>84824</v>
      </c>
      <c r="J43" s="4" t="n">
        <v>56467</v>
      </c>
      <c r="K43" s="4" t="n">
        <v>45500</v>
      </c>
    </row>
    <row r="44" customFormat="false" ht="12.8" hidden="false" customHeight="false" outlineLevel="0" collapsed="false">
      <c r="A44" s="0" t="s">
        <v>20</v>
      </c>
      <c r="C44" s="4" t="n">
        <v>20578</v>
      </c>
      <c r="D44" s="4" t="n">
        <v>75109</v>
      </c>
      <c r="E44" s="4" t="n">
        <v>55249</v>
      </c>
      <c r="F44" s="4" t="n">
        <v>43961</v>
      </c>
      <c r="G44" s="4" t="n">
        <v>63215</v>
      </c>
      <c r="H44" s="4" t="n">
        <v>44996</v>
      </c>
      <c r="I44" s="4" t="n">
        <v>32432</v>
      </c>
      <c r="J44" s="4" t="n">
        <v>18260</v>
      </c>
      <c r="K44" s="4" t="n">
        <v>15062</v>
      </c>
    </row>
    <row r="45" customFormat="false" ht="12.8" hidden="false" customHeight="false" outlineLevel="0" collapsed="false">
      <c r="A45" s="0" t="s">
        <v>21</v>
      </c>
      <c r="C45" s="4" t="n">
        <v>82381</v>
      </c>
      <c r="D45" s="4" t="n">
        <v>95427</v>
      </c>
      <c r="E45" s="4" t="n">
        <v>90202</v>
      </c>
      <c r="F45" s="4" t="n">
        <v>82121</v>
      </c>
      <c r="G45" s="4" t="n">
        <v>66255</v>
      </c>
      <c r="H45" s="4" t="n">
        <v>58173</v>
      </c>
      <c r="I45" s="4" t="n">
        <v>56555</v>
      </c>
      <c r="J45" s="4" t="n">
        <v>43715</v>
      </c>
      <c r="K45" s="4" t="n">
        <v>39681</v>
      </c>
    </row>
    <row r="46" customFormat="false" ht="12.8" hidden="false" customHeight="false" outlineLevel="0" collapsed="false">
      <c r="A46" s="0" t="s">
        <v>85</v>
      </c>
      <c r="C46" s="4" t="n">
        <v>154103</v>
      </c>
      <c r="D46" s="4" t="n">
        <v>306733</v>
      </c>
      <c r="E46" s="4" t="n">
        <v>241011</v>
      </c>
      <c r="F46" s="4" t="n">
        <v>216065</v>
      </c>
      <c r="G46" s="4" t="n">
        <v>153276</v>
      </c>
      <c r="H46" s="4" t="n">
        <v>121305</v>
      </c>
      <c r="I46" s="4" t="n">
        <v>109924</v>
      </c>
      <c r="J46" s="4" t="n">
        <v>64482</v>
      </c>
      <c r="K46" s="4" t="n">
        <v>64686</v>
      </c>
    </row>
    <row r="47" customFormat="false" ht="12.8" hidden="false" customHeight="false" outlineLevel="0" collapsed="false">
      <c r="A47" s="0" t="s">
        <v>23</v>
      </c>
      <c r="C47" s="4" t="n">
        <v>3557544</v>
      </c>
      <c r="D47" s="4" t="n">
        <v>730145</v>
      </c>
      <c r="E47" s="4" t="n">
        <v>550313</v>
      </c>
      <c r="F47" s="4" t="n">
        <v>518337</v>
      </c>
      <c r="G47" s="4" t="n">
        <v>411093</v>
      </c>
      <c r="H47" s="4" t="n">
        <v>340411</v>
      </c>
      <c r="I47" s="4" t="n">
        <v>283735</v>
      </c>
      <c r="J47" s="4" t="n">
        <v>182924</v>
      </c>
      <c r="K47" s="4" t="n">
        <v>164929</v>
      </c>
    </row>
    <row r="49" customFormat="false" ht="12.8" hidden="false" customHeight="false" outlineLevel="0" collapsed="false">
      <c r="A49" s="0" t="s">
        <v>88</v>
      </c>
    </row>
    <row r="50" customFormat="false" ht="12.8" hidden="false" customHeight="false" outlineLevel="0" collapsed="false">
      <c r="A50" s="0" t="s">
        <v>89</v>
      </c>
      <c r="C50" s="4" t="n">
        <v>124885</v>
      </c>
      <c r="D50" s="4" t="n">
        <v>746358</v>
      </c>
      <c r="E50" s="4" t="n">
        <v>681218</v>
      </c>
      <c r="F50" s="4" t="n">
        <v>619373</v>
      </c>
      <c r="G50" s="4" t="n">
        <v>629840</v>
      </c>
      <c r="H50" s="4" t="n">
        <v>560193</v>
      </c>
      <c r="I50" s="4" t="n">
        <v>576947</v>
      </c>
      <c r="J50" s="4" t="n">
        <v>286575</v>
      </c>
      <c r="K50" s="4" t="n">
        <v>221233</v>
      </c>
    </row>
    <row r="51" customFormat="false" ht="12.8" hidden="false" customHeight="false" outlineLevel="0" collapsed="false">
      <c r="A51" s="0" t="s">
        <v>25</v>
      </c>
      <c r="C51" s="4" t="n">
        <v>83136</v>
      </c>
      <c r="D51" s="4" t="n">
        <v>100777</v>
      </c>
      <c r="E51" s="4" t="n">
        <v>159564</v>
      </c>
      <c r="F51" s="4" t="n">
        <v>53433</v>
      </c>
      <c r="G51" s="4" t="n">
        <v>45488</v>
      </c>
      <c r="H51" s="4" t="n">
        <v>38002</v>
      </c>
      <c r="I51" s="4" t="n">
        <v>101983</v>
      </c>
      <c r="J51" s="4" t="n">
        <v>86788</v>
      </c>
      <c r="K51" s="4" t="n">
        <v>79126</v>
      </c>
    </row>
    <row r="52" customFormat="false" ht="12.8" hidden="false" customHeight="false" outlineLevel="0" collapsed="false">
      <c r="A52" s="0" t="s">
        <v>90</v>
      </c>
      <c r="C52" s="4" t="n">
        <v>596056</v>
      </c>
      <c r="D52" s="4" t="n">
        <v>782275</v>
      </c>
      <c r="E52" s="4" t="n">
        <v>716499</v>
      </c>
      <c r="F52" s="4" t="n">
        <v>513717</v>
      </c>
      <c r="G52" s="4" t="n">
        <v>646449</v>
      </c>
      <c r="H52" s="4" t="n">
        <v>541753</v>
      </c>
      <c r="I52" s="4" t="n">
        <v>552514</v>
      </c>
      <c r="J52" s="4" t="n">
        <v>253752</v>
      </c>
      <c r="K52" s="4" t="n">
        <v>231040</v>
      </c>
    </row>
    <row r="53" customFormat="false" ht="12.8" hidden="false" customHeight="false" outlineLevel="0" collapsed="false">
      <c r="A53" s="0" t="s">
        <v>31</v>
      </c>
      <c r="C53" s="4" t="s">
        <v>2538</v>
      </c>
      <c r="D53" s="4" t="s">
        <v>2538</v>
      </c>
      <c r="E53" s="4" t="s">
        <v>2538</v>
      </c>
      <c r="F53" s="4" t="n">
        <v>0</v>
      </c>
      <c r="G53" s="4" t="n">
        <v>20769</v>
      </c>
      <c r="H53" s="4" t="n">
        <v>0</v>
      </c>
      <c r="I53" s="4" t="n">
        <v>37948</v>
      </c>
      <c r="J53" s="4" t="n">
        <v>36544</v>
      </c>
      <c r="K53" s="4" t="n">
        <v>59897</v>
      </c>
    </row>
    <row r="54" customFormat="false" ht="12.8" hidden="false" customHeight="false" outlineLevel="0" collapsed="false">
      <c r="A54" s="0" t="s">
        <v>91</v>
      </c>
      <c r="C54" s="4" t="n">
        <v>1109826</v>
      </c>
      <c r="D54" s="4" t="n">
        <v>1954980</v>
      </c>
      <c r="E54" s="4" t="n">
        <v>1593219</v>
      </c>
      <c r="F54" s="4" t="n">
        <v>1303498</v>
      </c>
      <c r="G54" s="4" t="n">
        <v>1023973</v>
      </c>
      <c r="H54" s="4" t="n">
        <v>1172870</v>
      </c>
      <c r="I54" s="4" t="n">
        <v>817207</v>
      </c>
      <c r="J54" s="4" t="n">
        <v>411829</v>
      </c>
      <c r="K54" s="4" t="n">
        <v>353793</v>
      </c>
    </row>
    <row r="55" customFormat="false" ht="12.8" hidden="false" customHeight="false" outlineLevel="0" collapsed="false">
      <c r="A55" s="0" t="s">
        <v>27</v>
      </c>
      <c r="C55" s="4" t="n">
        <v>1913903</v>
      </c>
      <c r="D55" s="4" t="n">
        <v>3584390</v>
      </c>
      <c r="E55" s="4" t="n">
        <v>3150500</v>
      </c>
      <c r="F55" s="4" t="n">
        <v>2490021</v>
      </c>
      <c r="G55" s="4" t="n">
        <v>2366519</v>
      </c>
      <c r="H55" s="4" t="n">
        <v>2312818</v>
      </c>
      <c r="I55" s="4" t="n">
        <v>2086599</v>
      </c>
      <c r="J55" s="4" t="n">
        <v>1075488</v>
      </c>
      <c r="K55" s="4" t="n">
        <v>945089</v>
      </c>
    </row>
    <row r="57" customFormat="false" ht="12.8" hidden="false" customHeight="false" outlineLevel="0" collapsed="false">
      <c r="A57" s="0" t="s">
        <v>30</v>
      </c>
      <c r="C57" s="4" t="n">
        <v>11681234</v>
      </c>
      <c r="D57" s="4" t="n">
        <v>6055335</v>
      </c>
      <c r="E57" s="4" t="n">
        <v>5810873</v>
      </c>
      <c r="F57" s="4" t="n">
        <v>5688392</v>
      </c>
      <c r="G57" s="4" t="n">
        <v>2366519</v>
      </c>
      <c r="H57" s="4" t="n">
        <v>2312818</v>
      </c>
      <c r="I57" s="4" t="n">
        <v>5607157</v>
      </c>
      <c r="J57" s="4" t="n">
        <v>2841214</v>
      </c>
      <c r="K57" s="4" t="n">
        <v>2764120</v>
      </c>
    </row>
    <row r="58" customFormat="false" ht="12.8" hidden="false" customHeight="false" outlineLevel="0" collapsed="false">
      <c r="A58" s="0" t="s">
        <v>31</v>
      </c>
      <c r="C58" s="4" t="s">
        <v>2538</v>
      </c>
      <c r="D58" s="4" t="s">
        <v>2538</v>
      </c>
      <c r="E58" s="4" t="s">
        <v>2538</v>
      </c>
      <c r="F58" s="4" t="s">
        <v>2538</v>
      </c>
      <c r="G58" s="4" t="n">
        <v>5767697</v>
      </c>
      <c r="H58" s="4" t="n">
        <v>5838494</v>
      </c>
      <c r="I58" s="4" t="n">
        <v>18544</v>
      </c>
      <c r="J58" s="4" t="n">
        <v>55128</v>
      </c>
      <c r="K58" s="4" t="n">
        <v>147364</v>
      </c>
    </row>
    <row r="59" customFormat="false" ht="12.8" hidden="false" customHeight="false" outlineLevel="0" collapsed="false">
      <c r="A59" s="0" t="s">
        <v>32</v>
      </c>
      <c r="C59" s="4" t="n">
        <v>450075</v>
      </c>
      <c r="D59" s="4" t="n">
        <v>529295</v>
      </c>
      <c r="E59" s="4" t="n">
        <v>281596</v>
      </c>
      <c r="F59" s="4" t="n">
        <v>166690</v>
      </c>
      <c r="G59" s="4" t="n">
        <v>349661</v>
      </c>
      <c r="H59" s="4" t="n">
        <v>284873</v>
      </c>
      <c r="I59" s="4" t="n">
        <v>341964</v>
      </c>
      <c r="J59" s="4" t="n">
        <v>47882</v>
      </c>
      <c r="K59" s="4" t="n">
        <v>63070</v>
      </c>
    </row>
    <row r="61" customFormat="false" ht="12.8" hidden="false" customHeight="false" outlineLevel="0" collapsed="false">
      <c r="A61" s="0" t="s">
        <v>52</v>
      </c>
      <c r="C61" s="0" t="n">
        <f aca="false">SUM(C62:C64)</f>
        <v>28</v>
      </c>
      <c r="D61" s="0" t="n">
        <f aca="false">SUM(D62:D64)</f>
        <v>28</v>
      </c>
      <c r="E61" s="0" t="n">
        <f aca="false">SUM(E62:E64)</f>
        <v>28</v>
      </c>
      <c r="F61" s="0" t="n">
        <f aca="false">SUM(F62:F64)</f>
        <v>26</v>
      </c>
      <c r="G61" s="0" t="n">
        <f aca="false">SUM(G62:G64)</f>
        <v>24</v>
      </c>
      <c r="H61" s="0" t="n">
        <f aca="false">SUM(H62:H64)</f>
        <v>22</v>
      </c>
      <c r="I61" s="0" t="n">
        <f aca="false">SUM(I62:I64)</f>
        <v>21</v>
      </c>
      <c r="J61" s="0" t="n">
        <f aca="false">SUM(J62:J64)</f>
        <v>13</v>
      </c>
      <c r="K61" s="0" t="n">
        <f aca="false">SUM(K62:K64)</f>
        <v>11</v>
      </c>
    </row>
    <row r="62" customFormat="false" ht="12.8" hidden="false" customHeight="false" outlineLevel="0" collapsed="false">
      <c r="A62" s="0" t="s">
        <v>53</v>
      </c>
      <c r="C62" s="0" t="n">
        <v>17</v>
      </c>
      <c r="D62" s="0" t="n">
        <v>17</v>
      </c>
      <c r="E62" s="0" t="n">
        <v>17</v>
      </c>
      <c r="F62" s="0" t="n">
        <v>16</v>
      </c>
      <c r="G62" s="0" t="n">
        <v>14</v>
      </c>
      <c r="H62" s="0" t="n">
        <v>14</v>
      </c>
      <c r="I62" s="0" t="n">
        <v>13</v>
      </c>
      <c r="J62" s="0" t="n">
        <v>13</v>
      </c>
      <c r="K62" s="0" t="n">
        <v>11</v>
      </c>
    </row>
    <row r="63" customFormat="false" ht="12.8" hidden="false" customHeight="false" outlineLevel="0" collapsed="false">
      <c r="A63" s="0" t="s">
        <v>54</v>
      </c>
      <c r="C63" s="0" t="n">
        <v>6</v>
      </c>
      <c r="D63" s="0" t="n">
        <v>6</v>
      </c>
      <c r="E63" s="0" t="n">
        <v>6</v>
      </c>
      <c r="F63" s="0" t="n">
        <v>6</v>
      </c>
      <c r="G63" s="0" t="n">
        <v>6</v>
      </c>
      <c r="H63" s="0" t="n">
        <v>5</v>
      </c>
      <c r="I63" s="0" t="n">
        <v>5</v>
      </c>
      <c r="J63" s="0" t="n">
        <v>0</v>
      </c>
      <c r="K63" s="0" t="n">
        <v>0</v>
      </c>
    </row>
    <row r="64" customFormat="false" ht="12.8" hidden="false" customHeight="false" outlineLevel="0" collapsed="false">
      <c r="A64" s="0" t="s">
        <v>55</v>
      </c>
      <c r="C64" s="0" t="n">
        <v>5</v>
      </c>
      <c r="D64" s="0" t="n">
        <v>5</v>
      </c>
      <c r="E64" s="0" t="n">
        <v>5</v>
      </c>
      <c r="F64" s="0" t="n">
        <v>4</v>
      </c>
      <c r="G64" s="0" t="n">
        <v>4</v>
      </c>
      <c r="H64" s="0" t="n">
        <v>3</v>
      </c>
      <c r="I64" s="0" t="n">
        <v>3</v>
      </c>
      <c r="J64" s="0" t="n">
        <v>0</v>
      </c>
      <c r="K64" s="0" t="n">
        <v>0</v>
      </c>
    </row>
    <row r="66" customFormat="false" ht="12.8" hidden="false" customHeight="false" outlineLevel="0" collapsed="false">
      <c r="A66" s="0" t="s">
        <v>56</v>
      </c>
      <c r="C66" s="4" t="n">
        <v>59150</v>
      </c>
      <c r="D66" s="4" t="n">
        <v>58400</v>
      </c>
      <c r="E66" s="4" t="n">
        <v>54400</v>
      </c>
      <c r="F66" s="4" t="n">
        <v>50400</v>
      </c>
      <c r="G66" s="4" t="n">
        <v>46500</v>
      </c>
      <c r="H66" s="4" t="n">
        <v>45000</v>
      </c>
      <c r="I66" s="4" t="n">
        <v>40000</v>
      </c>
      <c r="J66" s="0" t="n">
        <v>34510</v>
      </c>
      <c r="K66" s="0" t="n">
        <v>26470</v>
      </c>
    </row>
    <row r="68" customFormat="false" ht="12.8" hidden="false" customHeight="false" outlineLevel="0" collapsed="false">
      <c r="A68" s="0" t="s">
        <v>57</v>
      </c>
      <c r="C68" s="0" t="n">
        <v>499729</v>
      </c>
      <c r="D68" s="0" t="n">
        <v>2695718</v>
      </c>
      <c r="E68" s="0" t="n">
        <v>2795101</v>
      </c>
      <c r="F68" s="0" t="n">
        <v>2519324</v>
      </c>
      <c r="G68" s="0" t="n">
        <v>2337311</v>
      </c>
      <c r="H68" s="0" t="n">
        <v>2164404</v>
      </c>
      <c r="I68" s="0" t="n">
        <v>1933044</v>
      </c>
      <c r="J68" s="0" t="n">
        <v>1628278</v>
      </c>
      <c r="K68" s="0" t="n">
        <v>1503107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7" activeCellId="0" sqref="C17"/>
    </sheetView>
  </sheetViews>
  <sheetFormatPr defaultRowHeight="12.8" zeroHeight="false" outlineLevelRow="0" outlineLevelCol="0"/>
  <cols>
    <col collapsed="false" customWidth="true" hidden="false" outlineLevel="0" max="1" min="1" style="0" width="20.83"/>
    <col collapsed="false" customWidth="true" hidden="false" outlineLevel="0" max="2" min="2" style="0" width="20.37"/>
    <col collapsed="false" customWidth="true" hidden="false" outlineLevel="0" max="3" min="3" style="0" width="23.27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53</v>
      </c>
      <c r="B1" s="0" t="s">
        <v>54</v>
      </c>
      <c r="C1" s="0" t="s">
        <v>55</v>
      </c>
    </row>
    <row r="2" customFormat="false" ht="12.8" hidden="false" customHeight="false" outlineLevel="0" collapsed="false">
      <c r="A2" s="0" t="s">
        <v>2539</v>
      </c>
      <c r="B2" s="0" t="s">
        <v>2540</v>
      </c>
      <c r="C2" s="0" t="s">
        <v>2541</v>
      </c>
    </row>
    <row r="3" customFormat="false" ht="12.8" hidden="false" customHeight="false" outlineLevel="0" collapsed="false">
      <c r="A3" s="0" t="s">
        <v>2542</v>
      </c>
      <c r="B3" s="0" t="s">
        <v>2543</v>
      </c>
      <c r="C3" s="0" t="s">
        <v>2544</v>
      </c>
    </row>
    <row r="4" customFormat="false" ht="12.8" hidden="false" customHeight="false" outlineLevel="0" collapsed="false">
      <c r="A4" s="0" t="s">
        <v>2545</v>
      </c>
      <c r="B4" s="0" t="s">
        <v>2546</v>
      </c>
      <c r="C4" s="0" t="s">
        <v>2547</v>
      </c>
    </row>
    <row r="5" customFormat="false" ht="12.8" hidden="false" customHeight="false" outlineLevel="0" collapsed="false">
      <c r="A5" s="0" t="s">
        <v>2548</v>
      </c>
      <c r="B5" s="0" t="s">
        <v>2549</v>
      </c>
      <c r="C5" s="0" t="s">
        <v>2550</v>
      </c>
    </row>
    <row r="6" customFormat="false" ht="12.8" hidden="false" customHeight="false" outlineLevel="0" collapsed="false">
      <c r="A6" s="0" t="s">
        <v>2551</v>
      </c>
      <c r="B6" s="0" t="s">
        <v>2552</v>
      </c>
      <c r="C6" s="0" t="s">
        <v>2553</v>
      </c>
    </row>
    <row r="7" customFormat="false" ht="12.8" hidden="false" customHeight="false" outlineLevel="0" collapsed="false">
      <c r="A7" s="0" t="s">
        <v>2554</v>
      </c>
      <c r="B7" s="0" t="s">
        <v>2555</v>
      </c>
      <c r="C7" s="0" t="s">
        <v>2556</v>
      </c>
    </row>
    <row r="8" customFormat="false" ht="12.8" hidden="false" customHeight="false" outlineLevel="0" collapsed="false">
      <c r="A8" s="0" t="s">
        <v>2557</v>
      </c>
      <c r="B8" s="0" t="s">
        <v>2558</v>
      </c>
    </row>
    <row r="9" customFormat="false" ht="12.8" hidden="false" customHeight="false" outlineLevel="0" collapsed="false">
      <c r="A9" s="0" t="s">
        <v>2559</v>
      </c>
    </row>
    <row r="10" customFormat="false" ht="12.8" hidden="false" customHeight="false" outlineLevel="0" collapsed="false">
      <c r="A10" s="0" t="s">
        <v>2560</v>
      </c>
    </row>
    <row r="11" customFormat="false" ht="12.8" hidden="false" customHeight="false" outlineLevel="0" collapsed="false">
      <c r="A11" s="0" t="s">
        <v>2561</v>
      </c>
    </row>
    <row r="12" customFormat="false" ht="12.8" hidden="false" customHeight="false" outlineLevel="0" collapsed="false">
      <c r="A12" s="0" t="s">
        <v>2562</v>
      </c>
    </row>
    <row r="13" customFormat="false" ht="12.8" hidden="false" customHeight="false" outlineLevel="0" collapsed="false">
      <c r="A13" s="0" t="s">
        <v>2563</v>
      </c>
    </row>
    <row r="14" customFormat="false" ht="12.8" hidden="false" customHeight="false" outlineLevel="0" collapsed="false">
      <c r="A14" s="0" t="s">
        <v>2564</v>
      </c>
    </row>
    <row r="15" customFormat="false" ht="12.8" hidden="false" customHeight="false" outlineLevel="0" collapsed="false">
      <c r="A15" s="0" t="s">
        <v>2565</v>
      </c>
    </row>
    <row r="16" customFormat="false" ht="12.8" hidden="false" customHeight="false" outlineLevel="0" collapsed="false">
      <c r="A16" s="0" t="s">
        <v>2566</v>
      </c>
    </row>
    <row r="17" customFormat="false" ht="12.8" hidden="false" customHeight="false" outlineLevel="0" collapsed="false">
      <c r="A17" s="0" t="s">
        <v>2567</v>
      </c>
    </row>
    <row r="18" customFormat="false" ht="12.8" hidden="false" customHeight="false" outlineLevel="0" collapsed="false">
      <c r="A18" s="0" t="s">
        <v>2568</v>
      </c>
    </row>
    <row r="19" customFormat="false" ht="12.8" hidden="false" customHeight="false" outlineLevel="0" collapsed="false">
      <c r="A19" s="0" t="s">
        <v>2569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9001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2021-09-01T09:37:58Z</dcterms:created>
  <dc:creator>Tony </dc:creator>
  <dc:description/>
  <dc:language>en-US</dc:language>
  <cp:lastModifiedBy>Tony </cp:lastModifiedBy>
  <dcterms:modified xsi:type="dcterms:W3CDTF">2022-08-19T03:51:28Z</dcterms:modified>
  <cp:revision>398</cp:revision>
  <dc:subject/>
  <dc:title/>
</cp:coreProperties>
</file>