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ong\Desktop\b\"/>
    </mc:Choice>
  </mc:AlternateContent>
  <bookViews>
    <workbookView xWindow="0" yWindow="0" windowWidth="23040" windowHeight="9732"/>
  </bookViews>
  <sheets>
    <sheet name="Sheet1" sheetId="1" r:id="rId1"/>
    <sheet name="Sheet2" sheetId="12" r:id="rId2"/>
    <sheet name="死亡-重症-危重症" sheetId="11" r:id="rId3"/>
    <sheet name="新增-累计分析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R6" i="1"/>
  <c r="Q6" i="1"/>
  <c r="P6" i="1"/>
  <c r="K33" i="1" l="1"/>
  <c r="L33" i="1"/>
  <c r="K32" i="1"/>
  <c r="L32" i="1"/>
  <c r="I33" i="1"/>
  <c r="I32" i="1"/>
  <c r="P7" i="11" l="1"/>
  <c r="Q7" i="11"/>
  <c r="P8" i="11"/>
  <c r="Q8" i="11"/>
  <c r="P9" i="11"/>
  <c r="Q9" i="11"/>
  <c r="P10" i="11"/>
  <c r="Q10" i="11"/>
  <c r="P11" i="11"/>
  <c r="Q11" i="11"/>
  <c r="P12" i="11"/>
  <c r="Q12" i="11"/>
  <c r="P13" i="11"/>
  <c r="Q13" i="11"/>
  <c r="P14" i="11"/>
  <c r="Q14" i="11"/>
  <c r="P15" i="11"/>
  <c r="Q15" i="11"/>
  <c r="P16" i="11"/>
  <c r="Q16" i="11"/>
  <c r="P17" i="11"/>
  <c r="Q17" i="11"/>
  <c r="P18" i="11"/>
  <c r="Q18" i="11"/>
  <c r="P19" i="11"/>
  <c r="Q19" i="11"/>
  <c r="P20" i="11"/>
  <c r="Q20" i="11"/>
  <c r="P21" i="11"/>
  <c r="Q21" i="11"/>
  <c r="P22" i="11"/>
  <c r="Q22" i="11"/>
  <c r="P23" i="11"/>
  <c r="Q23" i="11"/>
  <c r="P24" i="11"/>
  <c r="Q24" i="11"/>
  <c r="P25" i="11"/>
  <c r="Q25" i="11"/>
  <c r="P26" i="11"/>
  <c r="Q26" i="11"/>
  <c r="P27" i="11"/>
  <c r="Q27" i="11"/>
  <c r="P28" i="11"/>
  <c r="Q28" i="11"/>
  <c r="P29" i="11"/>
  <c r="Q29" i="11"/>
  <c r="P30" i="11"/>
  <c r="Q30" i="11"/>
  <c r="P31" i="11"/>
  <c r="Q31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S6" i="10"/>
  <c r="T6" i="10"/>
  <c r="U6" i="10"/>
  <c r="S7" i="10"/>
  <c r="T7" i="10"/>
  <c r="U7" i="10"/>
  <c r="S8" i="10"/>
  <c r="T8" i="10"/>
  <c r="U8" i="10"/>
  <c r="S9" i="10"/>
  <c r="T9" i="10"/>
  <c r="U9" i="10"/>
  <c r="S10" i="10"/>
  <c r="T10" i="10"/>
  <c r="U10" i="10"/>
  <c r="S11" i="10"/>
  <c r="T11" i="10"/>
  <c r="U11" i="10"/>
  <c r="S12" i="10"/>
  <c r="T12" i="10"/>
  <c r="U12" i="10"/>
  <c r="S13" i="10"/>
  <c r="T13" i="10"/>
  <c r="U13" i="10"/>
  <c r="S14" i="10"/>
  <c r="T14" i="10"/>
  <c r="U14" i="10"/>
  <c r="S15" i="10"/>
  <c r="T15" i="10"/>
  <c r="U15" i="10"/>
  <c r="S16" i="10"/>
  <c r="T16" i="10"/>
  <c r="U16" i="10"/>
  <c r="S17" i="10"/>
  <c r="T17" i="10"/>
  <c r="U17" i="10"/>
  <c r="S18" i="10"/>
  <c r="T18" i="10"/>
  <c r="U18" i="10"/>
  <c r="S19" i="10"/>
  <c r="T19" i="10"/>
  <c r="U19" i="10"/>
  <c r="S20" i="10"/>
  <c r="T20" i="10"/>
  <c r="U20" i="10"/>
  <c r="S21" i="10"/>
  <c r="T21" i="10"/>
  <c r="U21" i="10"/>
  <c r="S22" i="10"/>
  <c r="T22" i="10"/>
  <c r="U22" i="10"/>
  <c r="S23" i="10"/>
  <c r="T23" i="10"/>
  <c r="U23" i="10"/>
  <c r="S24" i="10"/>
  <c r="T24" i="10"/>
  <c r="U24" i="10"/>
  <c r="S25" i="10"/>
  <c r="T25" i="10"/>
  <c r="U25" i="10"/>
  <c r="S26" i="10"/>
  <c r="T26" i="10"/>
  <c r="U26" i="10"/>
  <c r="S27" i="10"/>
  <c r="T27" i="10"/>
  <c r="U27" i="10"/>
  <c r="S28" i="10"/>
  <c r="T28" i="10"/>
  <c r="U28" i="10"/>
  <c r="S29" i="10"/>
  <c r="T29" i="10"/>
  <c r="U29" i="10"/>
  <c r="S30" i="10"/>
  <c r="T30" i="10"/>
  <c r="U30" i="10"/>
  <c r="S31" i="10"/>
  <c r="T31" i="10"/>
  <c r="U31" i="10"/>
  <c r="Q31" i="10"/>
  <c r="P31" i="10"/>
  <c r="N31" i="10"/>
  <c r="Q30" i="10"/>
  <c r="P30" i="10"/>
  <c r="N30" i="10"/>
  <c r="Q29" i="10"/>
  <c r="P29" i="10"/>
  <c r="N29" i="10"/>
  <c r="Q28" i="10"/>
  <c r="P28" i="10"/>
  <c r="N28" i="10"/>
  <c r="Q27" i="10"/>
  <c r="P27" i="10"/>
  <c r="N27" i="10"/>
  <c r="Q26" i="10"/>
  <c r="P26" i="10"/>
  <c r="N26" i="10"/>
  <c r="Q25" i="10"/>
  <c r="P25" i="10"/>
  <c r="N25" i="10"/>
  <c r="Q24" i="10"/>
  <c r="P24" i="10"/>
  <c r="N24" i="10"/>
  <c r="Q23" i="10"/>
  <c r="P23" i="10"/>
  <c r="N23" i="10"/>
  <c r="Q22" i="10"/>
  <c r="P22" i="10"/>
  <c r="N22" i="10"/>
  <c r="Q21" i="10"/>
  <c r="P21" i="10"/>
  <c r="N21" i="10"/>
  <c r="Q20" i="10"/>
  <c r="P20" i="10"/>
  <c r="N20" i="10"/>
  <c r="Q19" i="10"/>
  <c r="P19" i="10"/>
  <c r="N19" i="10"/>
  <c r="Q18" i="10"/>
  <c r="P18" i="10"/>
  <c r="N18" i="10"/>
  <c r="Q17" i="10"/>
  <c r="P17" i="10"/>
  <c r="N17" i="10"/>
  <c r="Q16" i="10"/>
  <c r="P16" i="10"/>
  <c r="N16" i="10"/>
  <c r="Q15" i="10"/>
  <c r="P15" i="10"/>
  <c r="N15" i="10"/>
  <c r="Q14" i="10"/>
  <c r="P14" i="10"/>
  <c r="N14" i="10"/>
  <c r="Q13" i="10"/>
  <c r="P13" i="10"/>
  <c r="N13" i="10"/>
  <c r="Q12" i="10"/>
  <c r="P12" i="10"/>
  <c r="N12" i="10"/>
  <c r="Q11" i="10"/>
  <c r="P11" i="10"/>
  <c r="N11" i="10"/>
  <c r="Q10" i="10"/>
  <c r="P10" i="10"/>
  <c r="N10" i="10"/>
  <c r="Q9" i="10"/>
  <c r="P9" i="10"/>
  <c r="N9" i="10"/>
  <c r="Q8" i="10"/>
  <c r="P8" i="10"/>
  <c r="N8" i="10"/>
  <c r="Q7" i="10"/>
  <c r="P7" i="10"/>
  <c r="N7" i="10"/>
  <c r="Q6" i="10"/>
  <c r="P6" i="10"/>
  <c r="N6" i="10"/>
  <c r="K31" i="1" l="1"/>
  <c r="L31" i="1"/>
  <c r="I31" i="1"/>
  <c r="K29" i="1" l="1"/>
  <c r="L29" i="1"/>
  <c r="K30" i="1"/>
  <c r="L30" i="1"/>
  <c r="I30" i="1"/>
  <c r="I29" i="1"/>
  <c r="Q6" i="11" l="1"/>
  <c r="P6" i="11"/>
  <c r="N6" i="11"/>
  <c r="T5" i="10" l="1"/>
  <c r="U5" i="10"/>
  <c r="S5" i="10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L6" i="1"/>
  <c r="K6" i="1"/>
  <c r="I25" i="1"/>
  <c r="I26" i="1"/>
  <c r="I27" i="1"/>
  <c r="I28" i="1"/>
  <c r="I24" i="1"/>
  <c r="I23" i="1" l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6" i="1"/>
  <c r="R5" i="1"/>
  <c r="Q5" i="1"/>
  <c r="P5" i="1"/>
</calcChain>
</file>

<file path=xl/sharedStrings.xml><?xml version="1.0" encoding="utf-8"?>
<sst xmlns="http://schemas.openxmlformats.org/spreadsheetml/2006/main" count="78" uniqueCount="47">
  <si>
    <t>武汉</t>
    <phoneticPr fontId="3" type="noConversion"/>
  </si>
  <si>
    <t>武汉增加</t>
    <phoneticPr fontId="3" type="noConversion"/>
  </si>
  <si>
    <t>湖北增加</t>
    <phoneticPr fontId="3" type="noConversion"/>
  </si>
  <si>
    <t>湖北总数</t>
    <phoneticPr fontId="2" type="noConversion"/>
  </si>
  <si>
    <t>10:00封城 没有湖北数据</t>
    <phoneticPr fontId="2" type="noConversion"/>
  </si>
  <si>
    <t>全国</t>
    <phoneticPr fontId="2" type="noConversion"/>
  </si>
  <si>
    <t>全国新增</t>
    <phoneticPr fontId="2" type="noConversion"/>
  </si>
  <si>
    <t>23号下午公布湖北数据</t>
    <phoneticPr fontId="2" type="noConversion"/>
  </si>
  <si>
    <t>23号上午公布全国数据</t>
    <phoneticPr fontId="2" type="noConversion"/>
  </si>
  <si>
    <t>外省总数</t>
    <phoneticPr fontId="2" type="noConversion"/>
  </si>
  <si>
    <t>武汉外总数</t>
    <phoneticPr fontId="2" type="noConversion"/>
  </si>
  <si>
    <t>湖北-武汉</t>
    <phoneticPr fontId="2" type="noConversion"/>
  </si>
  <si>
    <t>国家卫健委：可防可控</t>
    <phoneticPr fontId="2" type="noConversion"/>
  </si>
  <si>
    <t>20日下午 钟南山 确认19日出现人传人</t>
    <phoneticPr fontId="2" type="noConversion"/>
  </si>
  <si>
    <t>830+444不等于1287 差13</t>
    <phoneticPr fontId="2" type="noConversion"/>
  </si>
  <si>
    <t>湖北-武汉</t>
    <phoneticPr fontId="2" type="noConversion"/>
  </si>
  <si>
    <t>全国-湖北</t>
    <phoneticPr fontId="2" type="noConversion"/>
  </si>
  <si>
    <t>全国-武汉</t>
    <phoneticPr fontId="2" type="noConversion"/>
  </si>
  <si>
    <t>增加确诊病例数</t>
    <phoneticPr fontId="2" type="noConversion"/>
  </si>
  <si>
    <t>累计确诊病例数</t>
    <phoneticPr fontId="2" type="noConversion"/>
  </si>
  <si>
    <t>红色：官方通报数据</t>
    <phoneticPr fontId="2" type="noConversion"/>
  </si>
  <si>
    <t>黑色：个人推算数据</t>
    <phoneticPr fontId="2" type="noConversion"/>
  </si>
  <si>
    <t>累计确诊病例数-log</t>
    <phoneticPr fontId="2" type="noConversion"/>
  </si>
  <si>
    <t>log(wuhan)</t>
    <phoneticPr fontId="2" type="noConversion"/>
  </si>
  <si>
    <t>log(hubei)</t>
    <phoneticPr fontId="2" type="noConversion"/>
  </si>
  <si>
    <t>log(total)</t>
    <phoneticPr fontId="2" type="noConversion"/>
  </si>
  <si>
    <t>天数</t>
    <phoneticPr fontId="2" type="noConversion"/>
  </si>
  <si>
    <t>江西、陕西、甘肃各核减1例</t>
    <phoneticPr fontId="2" type="noConversion"/>
  </si>
  <si>
    <t>广东核减1例</t>
    <phoneticPr fontId="2" type="noConversion"/>
  </si>
  <si>
    <t>北京核减3例，江西核减1例</t>
    <phoneticPr fontId="2" type="noConversion"/>
  </si>
  <si>
    <t>公布时间说明</t>
    <phoneticPr fontId="2" type="noConversion"/>
  </si>
  <si>
    <t>截至24时</t>
    <phoneticPr fontId="2" type="noConversion"/>
  </si>
  <si>
    <t>日期</t>
    <phoneticPr fontId="3" type="noConversion"/>
  </si>
  <si>
    <t>累计死亡病例数</t>
    <phoneticPr fontId="2" type="noConversion"/>
  </si>
  <si>
    <t>增加死亡病例数</t>
    <phoneticPr fontId="2" type="noConversion"/>
  </si>
  <si>
    <t>黑龙江核减2例</t>
    <phoneticPr fontId="2" type="noConversion"/>
  </si>
  <si>
    <t>重症</t>
    <phoneticPr fontId="2" type="noConversion"/>
  </si>
  <si>
    <t>危重症</t>
    <phoneticPr fontId="2" type="noConversion"/>
  </si>
  <si>
    <t>泰国、日本各确诊1例武汉游客</t>
    <phoneticPr fontId="2" type="noConversion"/>
  </si>
  <si>
    <t>泰国确诊1例武汉游客</t>
    <phoneticPr fontId="2" type="noConversion"/>
  </si>
  <si>
    <t>20号02:42公布两天数据               外省出现首例</t>
    <phoneticPr fontId="2" type="noConversion"/>
  </si>
  <si>
    <t>22日起由省卫健委发布</t>
    <phoneticPr fontId="2" type="noConversion"/>
  </si>
  <si>
    <t>武汉市卫健委</t>
    <phoneticPr fontId="2" type="noConversion"/>
  </si>
  <si>
    <t>湖北省</t>
    <phoneticPr fontId="2" type="noConversion"/>
  </si>
  <si>
    <t>韩国1例</t>
    <phoneticPr fontId="2" type="noConversion"/>
  </si>
  <si>
    <t>数据来源：武汉市、湖北省、国家卫健委官网 www.nhc.gov.cn</t>
    <phoneticPr fontId="2" type="noConversion"/>
  </si>
  <si>
    <t>全国数据为31个省（自治区、直辖市）不包括港澳台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</si>
</sst>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charset val="134"/>
      <scheme val="minor"/>
    </font>
    <font>
      <sz val="11"/>
      <color rgb="FF7030A0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>
      <alignment vertical="center"/>
    </xf>
    <xf numFmtId="0" fontId="5" fillId="0" borderId="0" xfId="0" applyFont="1" applyAlignment="1"/>
    <xf numFmtId="0" fontId="0" fillId="0" borderId="0" xfId="0" applyAlignment="1">
      <alignment horizontal="right"/>
    </xf>
    <xf numFmtId="0" fontId="6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>
      <alignment vertical="center"/>
    </xf>
    <xf numFmtId="58" fontId="0" fillId="0" borderId="0" xfId="0" applyNumberFormat="1" applyAlignment="1"/>
    <xf numFmtId="0" fontId="5" fillId="0" borderId="0" xfId="0" applyFo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58" fontId="7" fillId="0" borderId="0" xfId="0" applyNumberFormat="1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新增</a:t>
            </a:r>
            <a:r>
              <a:rPr lang="zh-CN" altLang="zh-CN" sz="1800" b="0" i="0" baseline="0">
                <a:effectLst/>
              </a:rPr>
              <a:t>确诊病例数</a:t>
            </a:r>
            <a:r>
              <a:rPr lang="en-US" altLang="zh-CN" sz="1800" b="0" i="0" baseline="0">
                <a:effectLst/>
              </a:rPr>
              <a:t> - </a:t>
            </a:r>
            <a:r>
              <a:rPr lang="zh-CN" altLang="zh-CN" sz="1800" b="0" i="0" baseline="0">
                <a:effectLst/>
              </a:rPr>
              <a:t>天数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全国新增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Sheet1!$J$5:$J$30</c:f>
              <c:numCache>
                <c:formatCode>General</c:formatCode>
                <c:ptCount val="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17</c:v>
                </c:pt>
                <c:pt idx="8">
                  <c:v>59</c:v>
                </c:pt>
                <c:pt idx="9">
                  <c:v>93</c:v>
                </c:pt>
                <c:pt idx="10">
                  <c:v>77</c:v>
                </c:pt>
                <c:pt idx="11">
                  <c:v>149</c:v>
                </c:pt>
                <c:pt idx="12">
                  <c:v>131</c:v>
                </c:pt>
                <c:pt idx="13">
                  <c:v>259</c:v>
                </c:pt>
                <c:pt idx="14">
                  <c:v>444</c:v>
                </c:pt>
                <c:pt idx="15">
                  <c:v>688</c:v>
                </c:pt>
                <c:pt idx="16">
                  <c:v>769</c:v>
                </c:pt>
                <c:pt idx="17">
                  <c:v>1771</c:v>
                </c:pt>
                <c:pt idx="18">
                  <c:v>1459</c:v>
                </c:pt>
                <c:pt idx="19">
                  <c:v>1736</c:v>
                </c:pt>
                <c:pt idx="20">
                  <c:v>1982</c:v>
                </c:pt>
                <c:pt idx="21">
                  <c:v>2102</c:v>
                </c:pt>
                <c:pt idx="22">
                  <c:v>2590</c:v>
                </c:pt>
                <c:pt idx="23">
                  <c:v>2829</c:v>
                </c:pt>
                <c:pt idx="24">
                  <c:v>3235</c:v>
                </c:pt>
                <c:pt idx="25">
                  <c:v>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2-41E1-B699-52628BD2C283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全国-湖北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Sheet1!$K$5:$K$30</c:f>
              <c:numCache>
                <c:formatCode>General</c:formatCode>
                <c:ptCount val="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5</c:v>
                </c:pt>
                <c:pt idx="11">
                  <c:v>44</c:v>
                </c:pt>
                <c:pt idx="12">
                  <c:v>62</c:v>
                </c:pt>
                <c:pt idx="13">
                  <c:v>154</c:v>
                </c:pt>
                <c:pt idx="14">
                  <c:v>264</c:v>
                </c:pt>
                <c:pt idx="15">
                  <c:v>365</c:v>
                </c:pt>
                <c:pt idx="16">
                  <c:v>398</c:v>
                </c:pt>
                <c:pt idx="17">
                  <c:v>480</c:v>
                </c:pt>
                <c:pt idx="18">
                  <c:v>619</c:v>
                </c:pt>
                <c:pt idx="19">
                  <c:v>704</c:v>
                </c:pt>
                <c:pt idx="20">
                  <c:v>762</c:v>
                </c:pt>
                <c:pt idx="21">
                  <c:v>755</c:v>
                </c:pt>
                <c:pt idx="22">
                  <c:v>669</c:v>
                </c:pt>
                <c:pt idx="23">
                  <c:v>726</c:v>
                </c:pt>
                <c:pt idx="24">
                  <c:v>890</c:v>
                </c:pt>
                <c:pt idx="25">
                  <c:v>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2-41E1-B699-52628BD2C283}"/>
            </c:ext>
          </c:extLst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全国-武汉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Sheet1!$L$5:$L$30</c:f>
              <c:numCache>
                <c:formatCode>General</c:formatCode>
                <c:ptCount val="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17</c:v>
                </c:pt>
                <c:pt idx="11">
                  <c:v>44</c:v>
                </c:pt>
                <c:pt idx="12">
                  <c:v>69</c:v>
                </c:pt>
                <c:pt idx="13">
                  <c:v>189</c:v>
                </c:pt>
                <c:pt idx="14">
                  <c:v>367</c:v>
                </c:pt>
                <c:pt idx="15">
                  <c:v>642</c:v>
                </c:pt>
                <c:pt idx="16">
                  <c:v>689</c:v>
                </c:pt>
                <c:pt idx="17">
                  <c:v>879</c:v>
                </c:pt>
                <c:pt idx="18">
                  <c:v>1144</c:v>
                </c:pt>
                <c:pt idx="19">
                  <c:v>1380</c:v>
                </c:pt>
                <c:pt idx="20">
                  <c:v>1604</c:v>
                </c:pt>
                <c:pt idx="21">
                  <c:v>1526</c:v>
                </c:pt>
                <c:pt idx="22">
                  <c:v>1696</c:v>
                </c:pt>
                <c:pt idx="23">
                  <c:v>1796</c:v>
                </c:pt>
                <c:pt idx="24">
                  <c:v>1993</c:v>
                </c:pt>
                <c:pt idx="25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2-41E1-B699-52628BD2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65776"/>
        <c:axId val="111755792"/>
      </c:lineChart>
      <c:catAx>
        <c:axId val="1117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55792"/>
        <c:crosses val="autoZero"/>
        <c:auto val="1"/>
        <c:lblAlgn val="ctr"/>
        <c:lblOffset val="100"/>
        <c:noMultiLvlLbl val="0"/>
      </c:catAx>
      <c:valAx>
        <c:axId val="1117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累计</a:t>
            </a:r>
            <a:r>
              <a:rPr lang="zh-CN" altLang="zh-CN" sz="1800" b="0" i="0" baseline="0">
                <a:effectLst/>
              </a:rPr>
              <a:t>确诊病例数</a:t>
            </a:r>
            <a:r>
              <a:rPr lang="en-US" altLang="zh-CN" sz="1800" b="0" i="0" baseline="0">
                <a:effectLst/>
              </a:rPr>
              <a:t> - </a:t>
            </a:r>
            <a:r>
              <a:rPr lang="zh-CN" altLang="zh-CN" sz="1800" b="0" i="0" baseline="0">
                <a:effectLst/>
              </a:rPr>
              <a:t>天数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武汉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Sheet1!$C$5:$C$31</c:f>
              <c:numCache>
                <c:formatCode>m"月"d"日"</c:formatCode>
                <c:ptCount val="27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</c:numCache>
            </c:numRef>
          </c:cat>
          <c:val>
            <c:numRef>
              <c:f>Sheet1!$D$5:$D$31</c:f>
              <c:numCache>
                <c:formatCode>General</c:formatCode>
                <c:ptCount val="27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45</c:v>
                </c:pt>
                <c:pt idx="7">
                  <c:v>62</c:v>
                </c:pt>
                <c:pt idx="8">
                  <c:v>121</c:v>
                </c:pt>
                <c:pt idx="9">
                  <c:v>198</c:v>
                </c:pt>
                <c:pt idx="10">
                  <c:v>258</c:v>
                </c:pt>
                <c:pt idx="11">
                  <c:v>363</c:v>
                </c:pt>
                <c:pt idx="12">
                  <c:v>425</c:v>
                </c:pt>
                <c:pt idx="13">
                  <c:v>495</c:v>
                </c:pt>
                <c:pt idx="14">
                  <c:v>572</c:v>
                </c:pt>
                <c:pt idx="15">
                  <c:v>618</c:v>
                </c:pt>
                <c:pt idx="16">
                  <c:v>698</c:v>
                </c:pt>
                <c:pt idx="17">
                  <c:v>1590</c:v>
                </c:pt>
                <c:pt idx="18">
                  <c:v>1905</c:v>
                </c:pt>
                <c:pt idx="19">
                  <c:v>2261</c:v>
                </c:pt>
                <c:pt idx="20">
                  <c:v>2639</c:v>
                </c:pt>
                <c:pt idx="21">
                  <c:v>3215</c:v>
                </c:pt>
                <c:pt idx="22">
                  <c:v>4109</c:v>
                </c:pt>
                <c:pt idx="23">
                  <c:v>5142</c:v>
                </c:pt>
                <c:pt idx="24">
                  <c:v>6384</c:v>
                </c:pt>
                <c:pt idx="25">
                  <c:v>8351</c:v>
                </c:pt>
                <c:pt idx="26">
                  <c:v>10117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C-48F5-A5D6-5FF37195CF6F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湖北总数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Sheet1!$C$5:$C$31</c:f>
              <c:numCache>
                <c:formatCode>m"月"d"日"</c:formatCode>
                <c:ptCount val="27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</c:numCache>
            </c:numRef>
          </c:cat>
          <c:val>
            <c:numRef>
              <c:f>Sheet1!$E$5:$E$31</c:f>
              <c:numCache>
                <c:formatCode>General</c:formatCode>
                <c:ptCount val="27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45</c:v>
                </c:pt>
                <c:pt idx="7">
                  <c:v>62</c:v>
                </c:pt>
                <c:pt idx="8">
                  <c:v>121</c:v>
                </c:pt>
                <c:pt idx="9">
                  <c:v>198</c:v>
                </c:pt>
                <c:pt idx="10">
                  <c:v>270</c:v>
                </c:pt>
                <c:pt idx="11">
                  <c:v>375</c:v>
                </c:pt>
                <c:pt idx="12">
                  <c:v>444</c:v>
                </c:pt>
                <c:pt idx="13">
                  <c:v>549</c:v>
                </c:pt>
                <c:pt idx="14">
                  <c:v>729</c:v>
                </c:pt>
                <c:pt idx="15">
                  <c:v>1052</c:v>
                </c:pt>
                <c:pt idx="16">
                  <c:v>1423</c:v>
                </c:pt>
                <c:pt idx="17">
                  <c:v>2714</c:v>
                </c:pt>
                <c:pt idx="18">
                  <c:v>3554</c:v>
                </c:pt>
                <c:pt idx="19">
                  <c:v>4586</c:v>
                </c:pt>
                <c:pt idx="20">
                  <c:v>5806</c:v>
                </c:pt>
                <c:pt idx="21">
                  <c:v>7153</c:v>
                </c:pt>
                <c:pt idx="22">
                  <c:v>9074</c:v>
                </c:pt>
                <c:pt idx="23">
                  <c:v>11177</c:v>
                </c:pt>
                <c:pt idx="24">
                  <c:v>13522</c:v>
                </c:pt>
                <c:pt idx="25">
                  <c:v>16678</c:v>
                </c:pt>
                <c:pt idx="26">
                  <c:v>19665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C-48F5-A5D6-5FF37195CF6F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全国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Sheet1!$C$5:$C$31</c:f>
              <c:numCache>
                <c:formatCode>m"月"d"日"</c:formatCode>
                <c:ptCount val="27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</c:numCache>
            </c:numRef>
          </c:cat>
          <c:val>
            <c:numRef>
              <c:f>Sheet1!$F$5:$F$31</c:f>
              <c:numCache>
                <c:formatCode>General</c:formatCode>
                <c:ptCount val="27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45</c:v>
                </c:pt>
                <c:pt idx="7">
                  <c:v>62</c:v>
                </c:pt>
                <c:pt idx="8">
                  <c:v>121</c:v>
                </c:pt>
                <c:pt idx="9">
                  <c:v>214</c:v>
                </c:pt>
                <c:pt idx="10">
                  <c:v>291</c:v>
                </c:pt>
                <c:pt idx="11">
                  <c:v>440</c:v>
                </c:pt>
                <c:pt idx="12">
                  <c:v>571</c:v>
                </c:pt>
                <c:pt idx="13">
                  <c:v>830</c:v>
                </c:pt>
                <c:pt idx="14">
                  <c:v>1287</c:v>
                </c:pt>
                <c:pt idx="15">
                  <c:v>1975</c:v>
                </c:pt>
                <c:pt idx="16">
                  <c:v>2744</c:v>
                </c:pt>
                <c:pt idx="17">
                  <c:v>4515</c:v>
                </c:pt>
                <c:pt idx="18">
                  <c:v>5974</c:v>
                </c:pt>
                <c:pt idx="19">
                  <c:v>7710</c:v>
                </c:pt>
                <c:pt idx="20">
                  <c:v>9692</c:v>
                </c:pt>
                <c:pt idx="21">
                  <c:v>11791</c:v>
                </c:pt>
                <c:pt idx="22">
                  <c:v>14380</c:v>
                </c:pt>
                <c:pt idx="23">
                  <c:v>17205</c:v>
                </c:pt>
                <c:pt idx="24">
                  <c:v>20438</c:v>
                </c:pt>
                <c:pt idx="25">
                  <c:v>24324</c:v>
                </c:pt>
                <c:pt idx="26">
                  <c:v>28018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C-48F5-A5D6-5FF37195C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488016"/>
        <c:axId val="257492592"/>
      </c:lineChart>
      <c:dateAx>
        <c:axId val="257488016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492592"/>
        <c:crosses val="autoZero"/>
        <c:auto val="1"/>
        <c:lblOffset val="100"/>
        <c:baseTimeUnit val="days"/>
      </c:dateAx>
      <c:valAx>
        <c:axId val="2574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4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新增</a:t>
            </a:r>
            <a:r>
              <a:rPr lang="en-US" altLang="zh-CN"/>
              <a:t>(</a:t>
            </a:r>
            <a:r>
              <a:rPr lang="zh-CN" altLang="en-US"/>
              <a:t>全国</a:t>
            </a:r>
            <a:r>
              <a:rPr lang="en-US" altLang="zh-CN"/>
              <a:t>-</a:t>
            </a:r>
            <a:r>
              <a:rPr lang="zh-CN" altLang="en-US"/>
              <a:t>湖北</a:t>
            </a:r>
            <a:r>
              <a:rPr lang="en-US" altLang="zh-CN"/>
              <a:t>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Sheet1!$C$18:$C$25</c:f>
              <c:numCache>
                <c:formatCode>m"月"d"日"</c:formatCode>
                <c:ptCount val="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</c:numCache>
            </c:numRef>
          </c:xVal>
          <c:yVal>
            <c:numRef>
              <c:f>Sheet1!$K$18:$K$25</c:f>
              <c:numCache>
                <c:formatCode>General</c:formatCode>
                <c:ptCount val="8"/>
                <c:pt idx="0">
                  <c:v>154</c:v>
                </c:pt>
                <c:pt idx="1">
                  <c:v>264</c:v>
                </c:pt>
                <c:pt idx="2">
                  <c:v>365</c:v>
                </c:pt>
                <c:pt idx="3">
                  <c:v>398</c:v>
                </c:pt>
                <c:pt idx="4">
                  <c:v>480</c:v>
                </c:pt>
                <c:pt idx="5">
                  <c:v>619</c:v>
                </c:pt>
                <c:pt idx="6">
                  <c:v>704</c:v>
                </c:pt>
                <c:pt idx="7">
                  <c:v>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3-4604-A719-EDFEE804E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037504"/>
        <c:axId val="1316040416"/>
      </c:scatterChart>
      <c:valAx>
        <c:axId val="131603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6040416"/>
        <c:crosses val="autoZero"/>
        <c:crossBetween val="midCat"/>
      </c:valAx>
      <c:valAx>
        <c:axId val="13160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603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新增</a:t>
            </a:r>
            <a:r>
              <a:rPr lang="en-US" altLang="zh-CN"/>
              <a:t>(</a:t>
            </a:r>
            <a:r>
              <a:rPr lang="zh-CN" altLang="en-US"/>
              <a:t>湖北</a:t>
            </a:r>
            <a:r>
              <a:rPr lang="en-US" altLang="zh-CN"/>
              <a:t>-</a:t>
            </a:r>
            <a:r>
              <a:rPr lang="zh-CN" altLang="en-US"/>
              <a:t>武汉</a:t>
            </a:r>
            <a:r>
              <a:rPr lang="en-US" altLang="zh-CN"/>
              <a:t>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Sheet1!$C$18:$C$30</c:f>
              <c:numCache>
                <c:formatCode>m"月"d"日"</c:formatCode>
                <c:ptCount val="13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</c:numCache>
            </c:numRef>
          </c:xVal>
          <c:yVal>
            <c:numRef>
              <c:f>Sheet1!$I$18:$I$26</c:f>
              <c:numCache>
                <c:formatCode>General</c:formatCode>
                <c:ptCount val="9"/>
                <c:pt idx="0">
                  <c:v>35</c:v>
                </c:pt>
                <c:pt idx="1">
                  <c:v>103</c:v>
                </c:pt>
                <c:pt idx="2">
                  <c:v>277</c:v>
                </c:pt>
                <c:pt idx="3">
                  <c:v>291</c:v>
                </c:pt>
                <c:pt idx="4">
                  <c:v>399</c:v>
                </c:pt>
                <c:pt idx="5">
                  <c:v>525</c:v>
                </c:pt>
                <c:pt idx="6">
                  <c:v>676</c:v>
                </c:pt>
                <c:pt idx="7">
                  <c:v>842</c:v>
                </c:pt>
                <c:pt idx="8">
                  <c:v>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C-40FE-AFA4-8885F86E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089232"/>
        <c:axId val="1401078000"/>
      </c:scatterChart>
      <c:valAx>
        <c:axId val="14010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078000"/>
        <c:crosses val="autoZero"/>
        <c:crossBetween val="midCat"/>
      </c:valAx>
      <c:valAx>
        <c:axId val="14010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0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武汉新增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Sheet1!$C$5:$C$31</c:f>
              <c:numCache>
                <c:formatCode>m"月"d"日"</c:formatCode>
                <c:ptCount val="27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</c:numCache>
            </c:numRef>
          </c:xVal>
          <c:yVal>
            <c:numRef>
              <c:f>Sheet1!$G$5:$G$31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17</c:v>
                </c:pt>
                <c:pt idx="8">
                  <c:v>59</c:v>
                </c:pt>
                <c:pt idx="9">
                  <c:v>77</c:v>
                </c:pt>
                <c:pt idx="10">
                  <c:v>60</c:v>
                </c:pt>
                <c:pt idx="11">
                  <c:v>105</c:v>
                </c:pt>
                <c:pt idx="12">
                  <c:v>62</c:v>
                </c:pt>
                <c:pt idx="13">
                  <c:v>70</c:v>
                </c:pt>
                <c:pt idx="14">
                  <c:v>77</c:v>
                </c:pt>
                <c:pt idx="15">
                  <c:v>46</c:v>
                </c:pt>
                <c:pt idx="16">
                  <c:v>80</c:v>
                </c:pt>
                <c:pt idx="17">
                  <c:v>892</c:v>
                </c:pt>
                <c:pt idx="18">
                  <c:v>315</c:v>
                </c:pt>
                <c:pt idx="19">
                  <c:v>356</c:v>
                </c:pt>
                <c:pt idx="20">
                  <c:v>378</c:v>
                </c:pt>
                <c:pt idx="21">
                  <c:v>576</c:v>
                </c:pt>
                <c:pt idx="22">
                  <c:v>894</c:v>
                </c:pt>
                <c:pt idx="23">
                  <c:v>1033</c:v>
                </c:pt>
                <c:pt idx="24">
                  <c:v>1242</c:v>
                </c:pt>
                <c:pt idx="25">
                  <c:v>1967</c:v>
                </c:pt>
                <c:pt idx="26">
                  <c:v>1766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4-4CD9-A815-193427954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591072"/>
        <c:axId val="1109366208"/>
      </c:scatterChart>
      <c:valAx>
        <c:axId val="9425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366208"/>
        <c:crosses val="autoZero"/>
        <c:crossBetween val="midCat"/>
      </c:valAx>
      <c:valAx>
        <c:axId val="11093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5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武汉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Sheet2!$F$2:$F$30</c:f>
              <c:numCache>
                <c:formatCode>m"月"d"日"</c:formatCode>
                <c:ptCount val="29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</c:numCache>
            </c:numRef>
          </c:cat>
          <c:val>
            <c:numRef>
              <c:f>Sheet2!$G$2:$G$30</c:f>
              <c:numCache>
                <c:formatCode>General</c:formatCode>
                <c:ptCount val="29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45</c:v>
                </c:pt>
                <c:pt idx="7">
                  <c:v>62</c:v>
                </c:pt>
                <c:pt idx="8">
                  <c:v>121</c:v>
                </c:pt>
                <c:pt idx="9">
                  <c:v>198</c:v>
                </c:pt>
                <c:pt idx="10">
                  <c:v>258</c:v>
                </c:pt>
                <c:pt idx="11">
                  <c:v>363</c:v>
                </c:pt>
                <c:pt idx="12">
                  <c:v>425</c:v>
                </c:pt>
                <c:pt idx="13">
                  <c:v>495</c:v>
                </c:pt>
                <c:pt idx="14">
                  <c:v>572</c:v>
                </c:pt>
                <c:pt idx="15">
                  <c:v>618</c:v>
                </c:pt>
                <c:pt idx="16">
                  <c:v>698</c:v>
                </c:pt>
                <c:pt idx="17">
                  <c:v>1590</c:v>
                </c:pt>
                <c:pt idx="18">
                  <c:v>1905</c:v>
                </c:pt>
                <c:pt idx="19">
                  <c:v>2261</c:v>
                </c:pt>
                <c:pt idx="20">
                  <c:v>2639</c:v>
                </c:pt>
                <c:pt idx="21">
                  <c:v>3215</c:v>
                </c:pt>
                <c:pt idx="22">
                  <c:v>4109</c:v>
                </c:pt>
                <c:pt idx="23">
                  <c:v>5142</c:v>
                </c:pt>
                <c:pt idx="24">
                  <c:v>6384</c:v>
                </c:pt>
                <c:pt idx="25">
                  <c:v>8351</c:v>
                </c:pt>
                <c:pt idx="26">
                  <c:v>10117</c:v>
                </c:pt>
                <c:pt idx="27">
                  <c:v>11618</c:v>
                </c:pt>
                <c:pt idx="28">
                  <c:v>13603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F-4850-972A-218D29E3D707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武汉增加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Sheet2!$F$2:$F$30</c:f>
              <c:numCache>
                <c:formatCode>m"月"d"日"</c:formatCode>
                <c:ptCount val="29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</c:numCache>
            </c:numRef>
          </c:cat>
          <c:val>
            <c:numRef>
              <c:f>Sheet2!$H$2:$H$30</c:f>
              <c:numCache>
                <c:formatCode>General</c:formatCode>
                <c:ptCount val="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17</c:v>
                </c:pt>
                <c:pt idx="8">
                  <c:v>59</c:v>
                </c:pt>
                <c:pt idx="9">
                  <c:v>77</c:v>
                </c:pt>
                <c:pt idx="10">
                  <c:v>60</c:v>
                </c:pt>
                <c:pt idx="11">
                  <c:v>105</c:v>
                </c:pt>
                <c:pt idx="12">
                  <c:v>62</c:v>
                </c:pt>
                <c:pt idx="13">
                  <c:v>70</c:v>
                </c:pt>
                <c:pt idx="14">
                  <c:v>77</c:v>
                </c:pt>
                <c:pt idx="15">
                  <c:v>46</c:v>
                </c:pt>
                <c:pt idx="16">
                  <c:v>80</c:v>
                </c:pt>
                <c:pt idx="17">
                  <c:v>892</c:v>
                </c:pt>
                <c:pt idx="18">
                  <c:v>315</c:v>
                </c:pt>
                <c:pt idx="19">
                  <c:v>356</c:v>
                </c:pt>
                <c:pt idx="20">
                  <c:v>378</c:v>
                </c:pt>
                <c:pt idx="21">
                  <c:v>576</c:v>
                </c:pt>
                <c:pt idx="22">
                  <c:v>894</c:v>
                </c:pt>
                <c:pt idx="23">
                  <c:v>1033</c:v>
                </c:pt>
                <c:pt idx="24">
                  <c:v>1242</c:v>
                </c:pt>
                <c:pt idx="25">
                  <c:v>1967</c:v>
                </c:pt>
                <c:pt idx="26">
                  <c:v>1766</c:v>
                </c:pt>
                <c:pt idx="27">
                  <c:v>1501</c:v>
                </c:pt>
                <c:pt idx="28">
                  <c:v>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F-4850-972A-218D29E3D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195471"/>
        <c:axId val="1047206703"/>
      </c:lineChart>
      <c:dateAx>
        <c:axId val="1047195471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206703"/>
        <c:crosses val="autoZero"/>
        <c:auto val="1"/>
        <c:lblOffset val="100"/>
        <c:baseTimeUnit val="days"/>
      </c:dateAx>
      <c:valAx>
        <c:axId val="104720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19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'新增-累计分析'!$S$4</c:f>
              <c:strCache>
                <c:ptCount val="1"/>
                <c:pt idx="0">
                  <c:v>log(wuhan)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'新增-累计分析'!$R$5:$R$31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'新增-累计分析'!$S$5:$S$31</c:f>
              <c:numCache>
                <c:formatCode>General</c:formatCode>
                <c:ptCount val="27"/>
                <c:pt idx="0">
                  <c:v>1.6127838567197355</c:v>
                </c:pt>
                <c:pt idx="1">
                  <c:v>1.6127838567197355</c:v>
                </c:pt>
                <c:pt idx="2">
                  <c:v>1.6127838567197355</c:v>
                </c:pt>
                <c:pt idx="3">
                  <c:v>1.6127838567197355</c:v>
                </c:pt>
                <c:pt idx="4">
                  <c:v>1.6127838567197355</c:v>
                </c:pt>
                <c:pt idx="5">
                  <c:v>1.6127838567197355</c:v>
                </c:pt>
                <c:pt idx="6">
                  <c:v>1.6532125137753437</c:v>
                </c:pt>
                <c:pt idx="7">
                  <c:v>1.7923916894982539</c:v>
                </c:pt>
                <c:pt idx="8">
                  <c:v>2.0827853703164503</c:v>
                </c:pt>
                <c:pt idx="9">
                  <c:v>2.2966651902615309</c:v>
                </c:pt>
                <c:pt idx="10">
                  <c:v>2.4116197059632301</c:v>
                </c:pt>
                <c:pt idx="11">
                  <c:v>2.5599066250361124</c:v>
                </c:pt>
                <c:pt idx="12">
                  <c:v>2.6283889300503116</c:v>
                </c:pt>
                <c:pt idx="13">
                  <c:v>2.6946051989335689</c:v>
                </c:pt>
                <c:pt idx="14">
                  <c:v>2.7573960287930244</c:v>
                </c:pt>
                <c:pt idx="15">
                  <c:v>2.7909884750888159</c:v>
                </c:pt>
                <c:pt idx="16">
                  <c:v>2.8438554226231609</c:v>
                </c:pt>
                <c:pt idx="17">
                  <c:v>3.2013971243204513</c:v>
                </c:pt>
                <c:pt idx="18">
                  <c:v>3.2798949800116382</c:v>
                </c:pt>
                <c:pt idx="19">
                  <c:v>3.3543005623453599</c:v>
                </c:pt>
                <c:pt idx="20">
                  <c:v>3.4214393902200495</c:v>
                </c:pt>
                <c:pt idx="21">
                  <c:v>3.5071809772602407</c:v>
                </c:pt>
                <c:pt idx="22">
                  <c:v>3.6137361412618714</c:v>
                </c:pt>
                <c:pt idx="23">
                  <c:v>3.7111320723068419</c:v>
                </c:pt>
                <c:pt idx="24">
                  <c:v>3.805092878342673</c:v>
                </c:pt>
                <c:pt idx="25">
                  <c:v>3.9217384836845985</c:v>
                </c:pt>
                <c:pt idx="26">
                  <c:v>4.0050517499939957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5-439D-A531-CD138296F434}"/>
            </c:ext>
          </c:extLst>
        </c:ser>
        <c:ser>
          <c:idx val="1"/>
          <c:order val="1"/>
          <c:tx>
            <c:strRef>
              <c:f>'新增-累计分析'!$T$4</c:f>
              <c:strCache>
                <c:ptCount val="1"/>
                <c:pt idx="0">
                  <c:v>log(hubei)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'新增-累计分析'!$R$5:$R$31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'新增-累计分析'!$T$5:$T$31</c:f>
              <c:numCache>
                <c:formatCode>General</c:formatCode>
                <c:ptCount val="27"/>
                <c:pt idx="0">
                  <c:v>1.6127838567197355</c:v>
                </c:pt>
                <c:pt idx="1">
                  <c:v>1.6127838567197355</c:v>
                </c:pt>
                <c:pt idx="2">
                  <c:v>1.6127838567197355</c:v>
                </c:pt>
                <c:pt idx="3">
                  <c:v>1.6127838567197355</c:v>
                </c:pt>
                <c:pt idx="4">
                  <c:v>1.6127838567197355</c:v>
                </c:pt>
                <c:pt idx="5">
                  <c:v>1.6127838567197355</c:v>
                </c:pt>
                <c:pt idx="6">
                  <c:v>1.6532125137753437</c:v>
                </c:pt>
                <c:pt idx="7">
                  <c:v>1.7923916894982539</c:v>
                </c:pt>
                <c:pt idx="8">
                  <c:v>2.0827853703164503</c:v>
                </c:pt>
                <c:pt idx="9">
                  <c:v>2.2966651902615309</c:v>
                </c:pt>
                <c:pt idx="10">
                  <c:v>2.4313637641589874</c:v>
                </c:pt>
                <c:pt idx="11">
                  <c:v>2.5740312677277188</c:v>
                </c:pt>
                <c:pt idx="12">
                  <c:v>2.6473829701146196</c:v>
                </c:pt>
                <c:pt idx="13">
                  <c:v>2.7395723444500919</c:v>
                </c:pt>
                <c:pt idx="14">
                  <c:v>2.8627275283179747</c:v>
                </c:pt>
                <c:pt idx="15">
                  <c:v>3.0220157398177201</c:v>
                </c:pt>
                <c:pt idx="16">
                  <c:v>3.1532049000842841</c:v>
                </c:pt>
                <c:pt idx="17">
                  <c:v>3.4336098433237181</c:v>
                </c:pt>
                <c:pt idx="18">
                  <c:v>3.5507174234692829</c:v>
                </c:pt>
                <c:pt idx="19">
                  <c:v>3.66143405039392</c:v>
                </c:pt>
                <c:pt idx="20">
                  <c:v>3.7638770314956549</c:v>
                </c:pt>
                <c:pt idx="21">
                  <c:v>3.8544882250444306</c:v>
                </c:pt>
                <c:pt idx="22">
                  <c:v>3.9577987749299979</c:v>
                </c:pt>
                <c:pt idx="23">
                  <c:v>4.0483252509312218</c:v>
                </c:pt>
                <c:pt idx="24">
                  <c:v>4.1310409316000989</c:v>
                </c:pt>
                <c:pt idx="25">
                  <c:v>4.222143969500662</c:v>
                </c:pt>
                <c:pt idx="26">
                  <c:v>4.2936939507457659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5-439D-A531-CD138296F434}"/>
            </c:ext>
          </c:extLst>
        </c:ser>
        <c:ser>
          <c:idx val="2"/>
          <c:order val="2"/>
          <c:tx>
            <c:strRef>
              <c:f>'新增-累计分析'!$U$4</c:f>
              <c:strCache>
                <c:ptCount val="1"/>
                <c:pt idx="0">
                  <c:v>log(total)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'新增-累计分析'!$R$5:$R$31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'新增-累计分析'!$U$5:$U$31</c:f>
              <c:numCache>
                <c:formatCode>General</c:formatCode>
                <c:ptCount val="27"/>
                <c:pt idx="0">
                  <c:v>1.6127838567197355</c:v>
                </c:pt>
                <c:pt idx="1">
                  <c:v>1.6127838567197355</c:v>
                </c:pt>
                <c:pt idx="2">
                  <c:v>1.6127838567197355</c:v>
                </c:pt>
                <c:pt idx="3">
                  <c:v>1.6127838567197355</c:v>
                </c:pt>
                <c:pt idx="4">
                  <c:v>1.6127838567197355</c:v>
                </c:pt>
                <c:pt idx="5">
                  <c:v>1.6127838567197355</c:v>
                </c:pt>
                <c:pt idx="6">
                  <c:v>1.6532125137753437</c:v>
                </c:pt>
                <c:pt idx="7">
                  <c:v>1.7923916894982539</c:v>
                </c:pt>
                <c:pt idx="8">
                  <c:v>2.0827853703164503</c:v>
                </c:pt>
                <c:pt idx="9">
                  <c:v>2.330413773349191</c:v>
                </c:pt>
                <c:pt idx="10">
                  <c:v>2.4638929889859074</c:v>
                </c:pt>
                <c:pt idx="11">
                  <c:v>2.6434526764861874</c:v>
                </c:pt>
                <c:pt idx="12">
                  <c:v>2.7566361082458481</c:v>
                </c:pt>
                <c:pt idx="13">
                  <c:v>2.9190780923760737</c:v>
                </c:pt>
                <c:pt idx="14">
                  <c:v>3.1095785469043866</c:v>
                </c:pt>
                <c:pt idx="15">
                  <c:v>3.2955670999624789</c:v>
                </c:pt>
                <c:pt idx="16">
                  <c:v>3.4383841070347141</c:v>
                </c:pt>
                <c:pt idx="17">
                  <c:v>3.6546577546495245</c:v>
                </c:pt>
                <c:pt idx="18">
                  <c:v>3.7762652182681093</c:v>
                </c:pt>
                <c:pt idx="19">
                  <c:v>3.8870543780509568</c:v>
                </c:pt>
                <c:pt idx="20">
                  <c:v>3.9864134054654685</c:v>
                </c:pt>
                <c:pt idx="21">
                  <c:v>4.0715506393669321</c:v>
                </c:pt>
                <c:pt idx="22">
                  <c:v>4.1577588860468637</c:v>
                </c:pt>
                <c:pt idx="23">
                  <c:v>4.2356546769569485</c:v>
                </c:pt>
                <c:pt idx="24">
                  <c:v>4.310438394815848</c:v>
                </c:pt>
                <c:pt idx="25">
                  <c:v>4.3860349947406334</c:v>
                </c:pt>
                <c:pt idx="26">
                  <c:v>4.4474371309510348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5-439D-A531-CD138296F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890208"/>
        <c:axId val="257897280"/>
      </c:lineChart>
      <c:catAx>
        <c:axId val="2578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897280"/>
        <c:crosses val="autoZero"/>
        <c:auto val="1"/>
        <c:lblAlgn val="ctr"/>
        <c:lblOffset val="100"/>
        <c:noMultiLvlLbl val="0"/>
      </c:catAx>
      <c:valAx>
        <c:axId val="2578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8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'新增-累计分析'!$L$4</c:f>
              <c:strCache>
                <c:ptCount val="1"/>
                <c:pt idx="0">
                  <c:v>武汉增加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'新增-累计分析'!$L$5:$L$31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17</c:v>
                </c:pt>
                <c:pt idx="8">
                  <c:v>59</c:v>
                </c:pt>
                <c:pt idx="9">
                  <c:v>77</c:v>
                </c:pt>
                <c:pt idx="10">
                  <c:v>60</c:v>
                </c:pt>
                <c:pt idx="11">
                  <c:v>105</c:v>
                </c:pt>
                <c:pt idx="12">
                  <c:v>62</c:v>
                </c:pt>
                <c:pt idx="13">
                  <c:v>70</c:v>
                </c:pt>
                <c:pt idx="14">
                  <c:v>77</c:v>
                </c:pt>
                <c:pt idx="15">
                  <c:v>46</c:v>
                </c:pt>
                <c:pt idx="16">
                  <c:v>80</c:v>
                </c:pt>
                <c:pt idx="17">
                  <c:v>892</c:v>
                </c:pt>
                <c:pt idx="18">
                  <c:v>315</c:v>
                </c:pt>
                <c:pt idx="19">
                  <c:v>356</c:v>
                </c:pt>
                <c:pt idx="20">
                  <c:v>378</c:v>
                </c:pt>
                <c:pt idx="21">
                  <c:v>576</c:v>
                </c:pt>
                <c:pt idx="22">
                  <c:v>894</c:v>
                </c:pt>
                <c:pt idx="23">
                  <c:v>1033</c:v>
                </c:pt>
                <c:pt idx="24">
                  <c:v>1242</c:v>
                </c:pt>
                <c:pt idx="25">
                  <c:v>1967</c:v>
                </c:pt>
                <c:pt idx="26">
                  <c:v>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A-484F-8A38-60296AB6C338}"/>
            </c:ext>
          </c:extLst>
        </c:ser>
        <c:ser>
          <c:idx val="1"/>
          <c:order val="1"/>
          <c:tx>
            <c:strRef>
              <c:f>'新增-累计分析'!$M$4</c:f>
              <c:strCache>
                <c:ptCount val="1"/>
                <c:pt idx="0">
                  <c:v>湖北增加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'新增-累计分析'!$M$5:$M$31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17</c:v>
                </c:pt>
                <c:pt idx="8">
                  <c:v>59</c:v>
                </c:pt>
                <c:pt idx="9">
                  <c:v>77</c:v>
                </c:pt>
                <c:pt idx="10">
                  <c:v>72</c:v>
                </c:pt>
                <c:pt idx="11">
                  <c:v>105</c:v>
                </c:pt>
                <c:pt idx="12">
                  <c:v>69</c:v>
                </c:pt>
                <c:pt idx="13">
                  <c:v>105</c:v>
                </c:pt>
                <c:pt idx="14">
                  <c:v>180</c:v>
                </c:pt>
                <c:pt idx="15">
                  <c:v>323</c:v>
                </c:pt>
                <c:pt idx="16">
                  <c:v>371</c:v>
                </c:pt>
                <c:pt idx="17">
                  <c:v>1291</c:v>
                </c:pt>
                <c:pt idx="18">
                  <c:v>840</c:v>
                </c:pt>
                <c:pt idx="19">
                  <c:v>1032</c:v>
                </c:pt>
                <c:pt idx="20">
                  <c:v>1220</c:v>
                </c:pt>
                <c:pt idx="21">
                  <c:v>1347</c:v>
                </c:pt>
                <c:pt idx="22">
                  <c:v>1921</c:v>
                </c:pt>
                <c:pt idx="23">
                  <c:v>2103</c:v>
                </c:pt>
                <c:pt idx="24">
                  <c:v>2345</c:v>
                </c:pt>
                <c:pt idx="25">
                  <c:v>3156</c:v>
                </c:pt>
                <c:pt idx="26">
                  <c:v>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A-484F-8A38-60296AB6C338}"/>
            </c:ext>
          </c:extLst>
        </c:ser>
        <c:ser>
          <c:idx val="2"/>
          <c:order val="2"/>
          <c:tx>
            <c:strRef>
              <c:f>'新增-累计分析'!$N$4</c:f>
              <c:strCache>
                <c:ptCount val="1"/>
                <c:pt idx="0">
                  <c:v>湖北-武汉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'新增-累计分析'!$N$5:$N$31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7</c:v>
                </c:pt>
                <c:pt idx="13">
                  <c:v>35</c:v>
                </c:pt>
                <c:pt idx="14">
                  <c:v>103</c:v>
                </c:pt>
                <c:pt idx="15">
                  <c:v>277</c:v>
                </c:pt>
                <c:pt idx="16">
                  <c:v>291</c:v>
                </c:pt>
                <c:pt idx="17">
                  <c:v>399</c:v>
                </c:pt>
                <c:pt idx="18">
                  <c:v>525</c:v>
                </c:pt>
                <c:pt idx="19">
                  <c:v>676</c:v>
                </c:pt>
                <c:pt idx="20">
                  <c:v>842</c:v>
                </c:pt>
                <c:pt idx="21">
                  <c:v>771</c:v>
                </c:pt>
                <c:pt idx="22">
                  <c:v>1027</c:v>
                </c:pt>
                <c:pt idx="23">
                  <c:v>1070</c:v>
                </c:pt>
                <c:pt idx="24">
                  <c:v>1103</c:v>
                </c:pt>
                <c:pt idx="25">
                  <c:v>1189</c:v>
                </c:pt>
                <c:pt idx="26">
                  <c:v>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A-484F-8A38-60296AB6C338}"/>
            </c:ext>
          </c:extLst>
        </c:ser>
        <c:ser>
          <c:idx val="3"/>
          <c:order val="3"/>
          <c:tx>
            <c:strRef>
              <c:f>'新增-累计分析'!$O$4</c:f>
              <c:strCache>
                <c:ptCount val="1"/>
                <c:pt idx="0">
                  <c:v>全国新增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'新增-累计分析'!$O$5:$O$31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17</c:v>
                </c:pt>
                <c:pt idx="8">
                  <c:v>59</c:v>
                </c:pt>
                <c:pt idx="9">
                  <c:v>93</c:v>
                </c:pt>
                <c:pt idx="10">
                  <c:v>77</c:v>
                </c:pt>
                <c:pt idx="11">
                  <c:v>149</c:v>
                </c:pt>
                <c:pt idx="12">
                  <c:v>131</c:v>
                </c:pt>
                <c:pt idx="13">
                  <c:v>259</c:v>
                </c:pt>
                <c:pt idx="14">
                  <c:v>444</c:v>
                </c:pt>
                <c:pt idx="15">
                  <c:v>688</c:v>
                </c:pt>
                <c:pt idx="16">
                  <c:v>769</c:v>
                </c:pt>
                <c:pt idx="17">
                  <c:v>1771</c:v>
                </c:pt>
                <c:pt idx="18">
                  <c:v>1459</c:v>
                </c:pt>
                <c:pt idx="19">
                  <c:v>1736</c:v>
                </c:pt>
                <c:pt idx="20">
                  <c:v>1982</c:v>
                </c:pt>
                <c:pt idx="21">
                  <c:v>2102</c:v>
                </c:pt>
                <c:pt idx="22">
                  <c:v>2590</c:v>
                </c:pt>
                <c:pt idx="23">
                  <c:v>2829</c:v>
                </c:pt>
                <c:pt idx="24">
                  <c:v>3235</c:v>
                </c:pt>
                <c:pt idx="25">
                  <c:v>3887</c:v>
                </c:pt>
                <c:pt idx="26">
                  <c:v>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BA-484F-8A38-60296AB6C338}"/>
            </c:ext>
          </c:extLst>
        </c:ser>
        <c:ser>
          <c:idx val="4"/>
          <c:order val="4"/>
          <c:tx>
            <c:strRef>
              <c:f>'新增-累计分析'!$P$4</c:f>
              <c:strCache>
                <c:ptCount val="1"/>
                <c:pt idx="0">
                  <c:v>全国-湖北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'新增-累计分析'!$P$5:$P$31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5</c:v>
                </c:pt>
                <c:pt idx="11">
                  <c:v>44</c:v>
                </c:pt>
                <c:pt idx="12">
                  <c:v>62</c:v>
                </c:pt>
                <c:pt idx="13">
                  <c:v>154</c:v>
                </c:pt>
                <c:pt idx="14">
                  <c:v>264</c:v>
                </c:pt>
                <c:pt idx="15">
                  <c:v>365</c:v>
                </c:pt>
                <c:pt idx="16">
                  <c:v>398</c:v>
                </c:pt>
                <c:pt idx="17">
                  <c:v>480</c:v>
                </c:pt>
                <c:pt idx="18">
                  <c:v>619</c:v>
                </c:pt>
                <c:pt idx="19">
                  <c:v>704</c:v>
                </c:pt>
                <c:pt idx="20">
                  <c:v>762</c:v>
                </c:pt>
                <c:pt idx="21">
                  <c:v>755</c:v>
                </c:pt>
                <c:pt idx="22">
                  <c:v>669</c:v>
                </c:pt>
                <c:pt idx="23">
                  <c:v>726</c:v>
                </c:pt>
                <c:pt idx="24">
                  <c:v>890</c:v>
                </c:pt>
                <c:pt idx="25">
                  <c:v>731</c:v>
                </c:pt>
                <c:pt idx="26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BA-484F-8A38-60296AB6C338}"/>
            </c:ext>
          </c:extLst>
        </c:ser>
        <c:ser>
          <c:idx val="5"/>
          <c:order val="5"/>
          <c:tx>
            <c:strRef>
              <c:f>'新增-累计分析'!$Q$4</c:f>
              <c:strCache>
                <c:ptCount val="1"/>
                <c:pt idx="0">
                  <c:v>全国-武汉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'新增-累计分析'!$Q$5:$Q$31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17</c:v>
                </c:pt>
                <c:pt idx="11">
                  <c:v>44</c:v>
                </c:pt>
                <c:pt idx="12">
                  <c:v>69</c:v>
                </c:pt>
                <c:pt idx="13">
                  <c:v>189</c:v>
                </c:pt>
                <c:pt idx="14">
                  <c:v>367</c:v>
                </c:pt>
                <c:pt idx="15">
                  <c:v>642</c:v>
                </c:pt>
                <c:pt idx="16">
                  <c:v>689</c:v>
                </c:pt>
                <c:pt idx="17">
                  <c:v>879</c:v>
                </c:pt>
                <c:pt idx="18">
                  <c:v>1144</c:v>
                </c:pt>
                <c:pt idx="19">
                  <c:v>1380</c:v>
                </c:pt>
                <c:pt idx="20">
                  <c:v>1604</c:v>
                </c:pt>
                <c:pt idx="21">
                  <c:v>1526</c:v>
                </c:pt>
                <c:pt idx="22">
                  <c:v>1696</c:v>
                </c:pt>
                <c:pt idx="23">
                  <c:v>1796</c:v>
                </c:pt>
                <c:pt idx="24">
                  <c:v>1993</c:v>
                </c:pt>
                <c:pt idx="25">
                  <c:v>1920</c:v>
                </c:pt>
                <c:pt idx="26">
                  <c:v>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BA-484F-8A38-60296AB6C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291936"/>
        <c:axId val="1411294432"/>
      </c:lineChart>
      <c:catAx>
        <c:axId val="14112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294432"/>
        <c:crosses val="autoZero"/>
        <c:auto val="1"/>
        <c:lblAlgn val="ctr"/>
        <c:lblOffset val="100"/>
        <c:noMultiLvlLbl val="0"/>
      </c:catAx>
      <c:valAx>
        <c:axId val="1411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2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2430780</xdr:colOff>
      <xdr:row>53</xdr:row>
      <xdr:rowOff>167640</xdr:rowOff>
    </xdr:from>
    <xdr:to>
      <xdr:col>7</xdr:col>
      <xdr:colOff>22860</xdr:colOff>
      <xdr:row>75</xdr:row>
      <xdr:rowOff>140970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52</xdr:row>
      <xdr:rowOff>22860</xdr:rowOff>
    </xdr:from>
    <xdr:to>
      <xdr:col>15</xdr:col>
      <xdr:colOff>198120</xdr:colOff>
      <xdr:row>80</xdr:row>
      <xdr:rowOff>30480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289560</xdr:colOff>
      <xdr:row>34</xdr:row>
      <xdr:rowOff>91440</xdr:rowOff>
    </xdr:from>
    <xdr:to>
      <xdr:col>22</xdr:col>
      <xdr:colOff>441960</xdr:colOff>
      <xdr:row>50</xdr:row>
      <xdr:rowOff>30480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243840</xdr:colOff>
      <xdr:row>33</xdr:row>
      <xdr:rowOff>160020</xdr:rowOff>
    </xdr:from>
    <xdr:to>
      <xdr:col>15</xdr:col>
      <xdr:colOff>30480</xdr:colOff>
      <xdr:row>50</xdr:row>
      <xdr:rowOff>83820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1333500</xdr:colOff>
      <xdr:row>34</xdr:row>
      <xdr:rowOff>53340</xdr:rowOff>
    </xdr:from>
    <xdr:to>
      <xdr:col>9</xdr:col>
      <xdr:colOff>137160</xdr:colOff>
      <xdr:row>49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5</xdr:row>
      <xdr:rowOff>83820</xdr:rowOff>
    </xdr:from>
    <xdr:to>
      <xdr:col>18</xdr:col>
      <xdr:colOff>198120</xdr:colOff>
      <xdr:row>30</xdr:row>
      <xdr:rowOff>121920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464820</xdr:colOff>
      <xdr:row>33</xdr:row>
      <xdr:rowOff>68580</xdr:rowOff>
    </xdr:from>
    <xdr:to>
      <xdr:col>24</xdr:col>
      <xdr:colOff>548640</xdr:colOff>
      <xdr:row>59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32</xdr:row>
      <xdr:rowOff>152400</xdr:rowOff>
    </xdr:from>
    <xdr:to>
      <xdr:col>12</xdr:col>
      <xdr:colOff>304800</xdr:colOff>
      <xdr:row>58</xdr:row>
      <xdr:rowOff>53340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E1" zoomScaleNormal="100" workbookViewId="0">
      <selection activeCell="T4" sqref="T4"/>
    </sheetView>
  </sheetViews>
  <sheetFormatPr defaultRowHeight="13.8"/>
  <cols>
    <col min="1" max="1" width="44.77734375" customWidth="1"/>
    <col min="2" max="2" width="21.88671875" style="8" customWidth="1"/>
    <col min="13" max="13" width="25.33203125" customWidth="1"/>
    <col min="18" max="18" width="11.109375" customWidth="1"/>
  </cols>
  <sheetData>
    <row r="1" spans="1:21">
      <c r="A1" t="s">
        <v>20</v>
      </c>
      <c r="D1" s="22" t="s">
        <v>19</v>
      </c>
      <c r="E1" s="22"/>
      <c r="F1" s="22"/>
      <c r="G1" s="22" t="s">
        <v>18</v>
      </c>
      <c r="H1" s="22"/>
      <c r="I1" s="22"/>
      <c r="J1" s="22"/>
      <c r="K1" s="22"/>
      <c r="L1" s="22"/>
    </row>
    <row r="2" spans="1:21">
      <c r="A2" t="s">
        <v>21</v>
      </c>
      <c r="D2" s="22"/>
      <c r="E2" s="22"/>
      <c r="F2" s="22"/>
      <c r="G2" s="22"/>
      <c r="H2" s="22"/>
      <c r="I2" s="22"/>
      <c r="J2" s="22"/>
      <c r="K2" s="22"/>
      <c r="L2" s="22"/>
    </row>
    <row r="3" spans="1:21">
      <c r="A3" t="s">
        <v>45</v>
      </c>
      <c r="C3" t="s">
        <v>31</v>
      </c>
      <c r="D3" s="22"/>
      <c r="E3" s="22"/>
      <c r="F3" s="22"/>
      <c r="G3" s="22"/>
      <c r="H3" s="22"/>
      <c r="I3" s="22"/>
      <c r="J3" s="22"/>
      <c r="K3" s="22"/>
      <c r="L3" s="22"/>
    </row>
    <row r="4" spans="1:21">
      <c r="A4" t="s">
        <v>46</v>
      </c>
      <c r="B4" s="8" t="s">
        <v>30</v>
      </c>
      <c r="C4" s="9" t="s">
        <v>32</v>
      </c>
      <c r="D4" s="9" t="s">
        <v>0</v>
      </c>
      <c r="E4" s="8" t="s">
        <v>3</v>
      </c>
      <c r="F4" s="9" t="s">
        <v>5</v>
      </c>
      <c r="G4" s="9" t="s">
        <v>1</v>
      </c>
      <c r="H4" s="9" t="s">
        <v>2</v>
      </c>
      <c r="I4" s="9" t="s">
        <v>15</v>
      </c>
      <c r="J4" s="9" t="s">
        <v>6</v>
      </c>
      <c r="K4" s="9" t="s">
        <v>16</v>
      </c>
      <c r="L4" s="9" t="s">
        <v>17</v>
      </c>
      <c r="N4" s="6" t="s">
        <v>5</v>
      </c>
      <c r="O4" s="6" t="s">
        <v>6</v>
      </c>
      <c r="P4" s="6" t="s">
        <v>9</v>
      </c>
      <c r="Q4" s="6" t="s">
        <v>10</v>
      </c>
      <c r="R4" s="6" t="s">
        <v>11</v>
      </c>
      <c r="T4">
        <v>0</v>
      </c>
    </row>
    <row r="5" spans="1:21">
      <c r="B5" s="8" t="s">
        <v>42</v>
      </c>
      <c r="C5" s="11">
        <v>43840</v>
      </c>
      <c r="D5" s="3">
        <v>41</v>
      </c>
      <c r="E5" s="5">
        <v>41</v>
      </c>
      <c r="F5" s="5">
        <v>41</v>
      </c>
      <c r="G5" s="1"/>
      <c r="H5" s="1"/>
      <c r="I5" s="1"/>
      <c r="N5" s="3">
        <v>41</v>
      </c>
      <c r="P5">
        <f>N5-E5</f>
        <v>0</v>
      </c>
      <c r="Q5">
        <f>N5-D5</f>
        <v>0</v>
      </c>
      <c r="R5">
        <f>E5-D5</f>
        <v>0</v>
      </c>
      <c r="T5">
        <v>0</v>
      </c>
      <c r="U5">
        <v>0</v>
      </c>
    </row>
    <row r="6" spans="1:21">
      <c r="C6" s="11">
        <v>43841</v>
      </c>
      <c r="D6" s="3">
        <v>41</v>
      </c>
      <c r="E6" s="1">
        <v>41</v>
      </c>
      <c r="F6" s="5">
        <v>41</v>
      </c>
      <c r="G6" s="3">
        <v>0</v>
      </c>
      <c r="H6" s="1">
        <v>0</v>
      </c>
      <c r="I6" s="1">
        <f>H6-G6</f>
        <v>0</v>
      </c>
      <c r="J6" s="1">
        <v>0</v>
      </c>
      <c r="K6" s="1">
        <f>J6-H6</f>
        <v>0</v>
      </c>
      <c r="L6" s="1">
        <f>J6-G6</f>
        <v>0</v>
      </c>
      <c r="N6" s="5">
        <v>41</v>
      </c>
      <c r="O6" s="1">
        <v>0</v>
      </c>
      <c r="P6">
        <f>F6-E6</f>
        <v>0</v>
      </c>
      <c r="Q6">
        <f>F6-D6</f>
        <v>0</v>
      </c>
      <c r="R6">
        <f>E6-D6</f>
        <v>0</v>
      </c>
      <c r="T6">
        <v>0</v>
      </c>
      <c r="U6">
        <v>0</v>
      </c>
    </row>
    <row r="7" spans="1:21">
      <c r="C7" s="11">
        <v>43842</v>
      </c>
      <c r="D7" s="3">
        <v>41</v>
      </c>
      <c r="E7" s="1">
        <v>41</v>
      </c>
      <c r="F7" s="5">
        <v>41</v>
      </c>
      <c r="G7" s="3">
        <v>0</v>
      </c>
      <c r="H7" s="1">
        <v>0</v>
      </c>
      <c r="I7" s="1">
        <f t="shared" ref="I7:I33" si="0">H7-G7</f>
        <v>0</v>
      </c>
      <c r="J7" s="1">
        <v>0</v>
      </c>
      <c r="K7" s="1">
        <f t="shared" ref="K7:K28" si="1">J7-H7</f>
        <v>0</v>
      </c>
      <c r="L7" s="1">
        <f t="shared" ref="L7:L28" si="2">J7-G7</f>
        <v>0</v>
      </c>
      <c r="N7" s="5">
        <v>41</v>
      </c>
      <c r="O7" s="1">
        <v>0</v>
      </c>
      <c r="P7">
        <f t="shared" ref="P7:P33" si="3">F7-E7</f>
        <v>0</v>
      </c>
      <c r="Q7">
        <f t="shared" ref="Q7:Q33" si="4">F7-D7</f>
        <v>0</v>
      </c>
      <c r="R7">
        <f t="shared" ref="R7:R33" si="5">E7-D7</f>
        <v>0</v>
      </c>
      <c r="T7">
        <v>0</v>
      </c>
      <c r="U7">
        <v>0</v>
      </c>
    </row>
    <row r="8" spans="1:21">
      <c r="A8" t="s">
        <v>39</v>
      </c>
      <c r="C8" s="11">
        <v>43843</v>
      </c>
      <c r="D8" s="3">
        <v>41</v>
      </c>
      <c r="E8" s="1">
        <v>41</v>
      </c>
      <c r="F8" s="5">
        <v>41</v>
      </c>
      <c r="G8" s="3">
        <v>0</v>
      </c>
      <c r="H8" s="1">
        <v>0</v>
      </c>
      <c r="I8" s="1">
        <f t="shared" si="0"/>
        <v>0</v>
      </c>
      <c r="J8" s="1">
        <v>0</v>
      </c>
      <c r="K8" s="1">
        <f t="shared" si="1"/>
        <v>0</v>
      </c>
      <c r="L8" s="1">
        <f t="shared" si="2"/>
        <v>0</v>
      </c>
      <c r="N8" s="5">
        <v>41</v>
      </c>
      <c r="O8" s="1">
        <v>0</v>
      </c>
      <c r="P8">
        <f t="shared" si="3"/>
        <v>0</v>
      </c>
      <c r="Q8">
        <f t="shared" si="4"/>
        <v>0</v>
      </c>
      <c r="R8">
        <f t="shared" si="5"/>
        <v>0</v>
      </c>
      <c r="T8">
        <v>0</v>
      </c>
      <c r="U8">
        <v>0</v>
      </c>
    </row>
    <row r="9" spans="1:21">
      <c r="C9" s="11">
        <v>43844</v>
      </c>
      <c r="D9" s="3">
        <v>41</v>
      </c>
      <c r="E9" s="1">
        <v>41</v>
      </c>
      <c r="F9" s="5">
        <v>41</v>
      </c>
      <c r="G9" s="3">
        <v>0</v>
      </c>
      <c r="H9" s="1">
        <v>0</v>
      </c>
      <c r="I9" s="1">
        <f t="shared" si="0"/>
        <v>0</v>
      </c>
      <c r="J9" s="1">
        <v>0</v>
      </c>
      <c r="K9" s="1">
        <f t="shared" si="1"/>
        <v>0</v>
      </c>
      <c r="L9" s="1">
        <f t="shared" si="2"/>
        <v>0</v>
      </c>
      <c r="N9" s="5">
        <v>41</v>
      </c>
      <c r="O9" s="1">
        <v>0</v>
      </c>
      <c r="P9">
        <f t="shared" si="3"/>
        <v>0</v>
      </c>
      <c r="Q9">
        <f t="shared" si="4"/>
        <v>0</v>
      </c>
      <c r="R9">
        <f t="shared" si="5"/>
        <v>0</v>
      </c>
      <c r="T9">
        <v>0</v>
      </c>
      <c r="U9">
        <v>0</v>
      </c>
    </row>
    <row r="10" spans="1:21">
      <c r="C10" s="11">
        <v>43845</v>
      </c>
      <c r="D10" s="3">
        <v>41</v>
      </c>
      <c r="E10" s="1">
        <v>41</v>
      </c>
      <c r="F10" s="5">
        <v>41</v>
      </c>
      <c r="G10" s="3">
        <v>0</v>
      </c>
      <c r="H10" s="1">
        <v>0</v>
      </c>
      <c r="I10" s="1">
        <f t="shared" si="0"/>
        <v>0</v>
      </c>
      <c r="J10" s="1">
        <v>0</v>
      </c>
      <c r="K10" s="1">
        <f t="shared" si="1"/>
        <v>0</v>
      </c>
      <c r="L10" s="1">
        <f t="shared" si="2"/>
        <v>0</v>
      </c>
      <c r="N10" s="5">
        <v>41</v>
      </c>
      <c r="O10" s="1">
        <v>0</v>
      </c>
      <c r="P10">
        <f t="shared" si="3"/>
        <v>0</v>
      </c>
      <c r="Q10">
        <f t="shared" si="4"/>
        <v>0</v>
      </c>
      <c r="R10">
        <f t="shared" si="5"/>
        <v>0</v>
      </c>
      <c r="T10">
        <v>0</v>
      </c>
      <c r="U10">
        <v>0</v>
      </c>
    </row>
    <row r="11" spans="1:21">
      <c r="A11" t="s">
        <v>38</v>
      </c>
      <c r="C11" s="11">
        <v>43846</v>
      </c>
      <c r="D11" s="3">
        <v>45</v>
      </c>
      <c r="E11" s="1">
        <v>45</v>
      </c>
      <c r="F11" s="5">
        <v>45</v>
      </c>
      <c r="G11" s="3">
        <v>4</v>
      </c>
      <c r="H11" s="1">
        <v>4</v>
      </c>
      <c r="I11" s="1">
        <f t="shared" si="0"/>
        <v>0</v>
      </c>
      <c r="J11" s="1">
        <v>4</v>
      </c>
      <c r="K11" s="1">
        <f t="shared" si="1"/>
        <v>0</v>
      </c>
      <c r="L11" s="1">
        <f t="shared" si="2"/>
        <v>0</v>
      </c>
      <c r="N11" s="5">
        <v>45</v>
      </c>
      <c r="O11" s="1">
        <v>4</v>
      </c>
      <c r="P11">
        <f t="shared" si="3"/>
        <v>0</v>
      </c>
      <c r="Q11">
        <f t="shared" si="4"/>
        <v>0</v>
      </c>
      <c r="R11">
        <f t="shared" si="5"/>
        <v>0</v>
      </c>
      <c r="T11">
        <v>0</v>
      </c>
      <c r="U11">
        <v>0</v>
      </c>
    </row>
    <row r="12" spans="1:21">
      <c r="C12" s="11">
        <v>43847</v>
      </c>
      <c r="D12" s="3">
        <v>62</v>
      </c>
      <c r="E12" s="1">
        <v>62</v>
      </c>
      <c r="F12" s="5">
        <v>62</v>
      </c>
      <c r="G12" s="3">
        <v>17</v>
      </c>
      <c r="H12" s="1">
        <v>17</v>
      </c>
      <c r="I12" s="1">
        <f t="shared" si="0"/>
        <v>0</v>
      </c>
      <c r="J12" s="1">
        <v>17</v>
      </c>
      <c r="K12" s="1">
        <f t="shared" si="1"/>
        <v>0</v>
      </c>
      <c r="L12" s="1">
        <f t="shared" si="2"/>
        <v>0</v>
      </c>
      <c r="N12" s="5">
        <v>62</v>
      </c>
      <c r="O12" s="1">
        <v>17</v>
      </c>
      <c r="P12">
        <f t="shared" si="3"/>
        <v>0</v>
      </c>
      <c r="Q12">
        <f t="shared" si="4"/>
        <v>0</v>
      </c>
      <c r="R12">
        <f t="shared" si="5"/>
        <v>0</v>
      </c>
      <c r="T12">
        <v>0</v>
      </c>
      <c r="U12">
        <v>0</v>
      </c>
    </row>
    <row r="13" spans="1:21">
      <c r="A13" t="s">
        <v>44</v>
      </c>
      <c r="B13" s="20" t="s">
        <v>40</v>
      </c>
      <c r="C13" s="11">
        <v>43848</v>
      </c>
      <c r="D13" s="1">
        <v>121</v>
      </c>
      <c r="E13" s="1">
        <v>121</v>
      </c>
      <c r="F13" s="5">
        <v>121</v>
      </c>
      <c r="G13" s="3">
        <v>59</v>
      </c>
      <c r="H13" s="1">
        <v>59</v>
      </c>
      <c r="I13" s="1">
        <f t="shared" si="0"/>
        <v>0</v>
      </c>
      <c r="J13" s="1">
        <v>59</v>
      </c>
      <c r="K13" s="1">
        <f t="shared" si="1"/>
        <v>0</v>
      </c>
      <c r="L13" s="1">
        <f t="shared" si="2"/>
        <v>0</v>
      </c>
      <c r="N13" s="5">
        <v>121</v>
      </c>
      <c r="O13" s="1">
        <v>59</v>
      </c>
      <c r="P13">
        <f t="shared" si="3"/>
        <v>0</v>
      </c>
      <c r="Q13">
        <f t="shared" si="4"/>
        <v>0</v>
      </c>
      <c r="R13">
        <f t="shared" si="5"/>
        <v>0</v>
      </c>
      <c r="T13">
        <v>16</v>
      </c>
      <c r="U13">
        <v>16</v>
      </c>
    </row>
    <row r="14" spans="1:21">
      <c r="A14" t="s">
        <v>12</v>
      </c>
      <c r="B14" s="20"/>
      <c r="C14" s="11">
        <v>43849</v>
      </c>
      <c r="D14" s="3">
        <v>198</v>
      </c>
      <c r="E14" s="1">
        <v>198</v>
      </c>
      <c r="F14" s="5">
        <v>214</v>
      </c>
      <c r="G14" s="3">
        <v>77</v>
      </c>
      <c r="H14" s="1">
        <v>77</v>
      </c>
      <c r="I14" s="1">
        <f t="shared" si="0"/>
        <v>0</v>
      </c>
      <c r="J14" s="1">
        <v>93</v>
      </c>
      <c r="K14" s="1">
        <f t="shared" si="1"/>
        <v>16</v>
      </c>
      <c r="L14" s="1">
        <f t="shared" si="2"/>
        <v>16</v>
      </c>
      <c r="N14" s="5">
        <v>214</v>
      </c>
      <c r="O14" s="1">
        <v>93</v>
      </c>
      <c r="P14">
        <f t="shared" si="3"/>
        <v>16</v>
      </c>
      <c r="Q14">
        <f t="shared" si="4"/>
        <v>16</v>
      </c>
      <c r="R14">
        <f t="shared" si="5"/>
        <v>0</v>
      </c>
      <c r="T14">
        <v>21</v>
      </c>
      <c r="U14">
        <v>5</v>
      </c>
    </row>
    <row r="15" spans="1:21">
      <c r="A15" t="s">
        <v>13</v>
      </c>
      <c r="C15" s="11">
        <v>43850</v>
      </c>
      <c r="D15" s="2">
        <v>258</v>
      </c>
      <c r="E15" s="2">
        <v>270</v>
      </c>
      <c r="F15" s="3">
        <v>291</v>
      </c>
      <c r="G15" s="3">
        <v>60</v>
      </c>
      <c r="H15" s="3">
        <v>72</v>
      </c>
      <c r="I15" s="3">
        <f t="shared" si="0"/>
        <v>12</v>
      </c>
      <c r="J15" s="3">
        <v>77</v>
      </c>
      <c r="K15" s="1">
        <f t="shared" si="1"/>
        <v>5</v>
      </c>
      <c r="L15" s="1">
        <f t="shared" si="2"/>
        <v>17</v>
      </c>
      <c r="N15" s="3">
        <v>291</v>
      </c>
      <c r="O15" s="3">
        <v>77</v>
      </c>
      <c r="P15">
        <f t="shared" si="3"/>
        <v>21</v>
      </c>
      <c r="Q15">
        <f t="shared" si="4"/>
        <v>33</v>
      </c>
      <c r="R15">
        <f t="shared" si="5"/>
        <v>12</v>
      </c>
      <c r="T15">
        <v>65</v>
      </c>
      <c r="U15">
        <v>44</v>
      </c>
    </row>
    <row r="16" spans="1:21">
      <c r="B16" s="8" t="s">
        <v>41</v>
      </c>
      <c r="C16" s="11">
        <v>43851</v>
      </c>
      <c r="D16" s="3">
        <v>363</v>
      </c>
      <c r="E16" s="3">
        <v>375</v>
      </c>
      <c r="F16" s="3">
        <v>440</v>
      </c>
      <c r="G16" s="3">
        <v>105</v>
      </c>
      <c r="H16" s="3">
        <v>105</v>
      </c>
      <c r="I16" s="3">
        <f t="shared" si="0"/>
        <v>0</v>
      </c>
      <c r="J16" s="3">
        <v>149</v>
      </c>
      <c r="K16" s="1">
        <f t="shared" si="1"/>
        <v>44</v>
      </c>
      <c r="L16" s="1">
        <f t="shared" si="2"/>
        <v>44</v>
      </c>
      <c r="N16" s="3">
        <v>440</v>
      </c>
      <c r="O16" s="3">
        <v>149</v>
      </c>
      <c r="P16">
        <f t="shared" si="3"/>
        <v>65</v>
      </c>
      <c r="Q16">
        <f t="shared" si="4"/>
        <v>77</v>
      </c>
      <c r="R16">
        <f t="shared" si="5"/>
        <v>12</v>
      </c>
      <c r="T16">
        <v>127</v>
      </c>
      <c r="U16">
        <v>62</v>
      </c>
    </row>
    <row r="17" spans="2:21">
      <c r="B17" s="8" t="s">
        <v>7</v>
      </c>
      <c r="C17" s="11">
        <v>43852</v>
      </c>
      <c r="D17" s="1">
        <v>425</v>
      </c>
      <c r="E17" s="3">
        <v>444</v>
      </c>
      <c r="F17" s="3">
        <v>571</v>
      </c>
      <c r="G17" s="3">
        <v>62</v>
      </c>
      <c r="H17" s="3">
        <v>69</v>
      </c>
      <c r="I17" s="1">
        <f t="shared" si="0"/>
        <v>7</v>
      </c>
      <c r="J17" s="3">
        <v>131</v>
      </c>
      <c r="K17" s="1">
        <f t="shared" si="1"/>
        <v>62</v>
      </c>
      <c r="L17" s="1">
        <f t="shared" si="2"/>
        <v>69</v>
      </c>
      <c r="M17" t="s">
        <v>8</v>
      </c>
      <c r="N17" s="3">
        <v>571</v>
      </c>
      <c r="O17" s="3">
        <v>131</v>
      </c>
      <c r="P17">
        <f t="shared" si="3"/>
        <v>127</v>
      </c>
      <c r="Q17">
        <f t="shared" si="4"/>
        <v>146</v>
      </c>
      <c r="R17">
        <f t="shared" si="5"/>
        <v>19</v>
      </c>
      <c r="T17">
        <v>281</v>
      </c>
      <c r="U17">
        <v>154</v>
      </c>
    </row>
    <row r="18" spans="2:21">
      <c r="B18" s="8" t="s">
        <v>4</v>
      </c>
      <c r="C18" s="11">
        <v>43853</v>
      </c>
      <c r="D18" s="3">
        <v>495</v>
      </c>
      <c r="E18" s="3">
        <v>549</v>
      </c>
      <c r="F18" s="3">
        <v>830</v>
      </c>
      <c r="G18" s="3">
        <v>70</v>
      </c>
      <c r="H18" s="3">
        <v>105</v>
      </c>
      <c r="I18" s="1">
        <f t="shared" si="0"/>
        <v>35</v>
      </c>
      <c r="J18" s="4">
        <v>259</v>
      </c>
      <c r="K18" s="1">
        <f t="shared" si="1"/>
        <v>154</v>
      </c>
      <c r="L18" s="1">
        <f t="shared" si="2"/>
        <v>189</v>
      </c>
      <c r="M18" s="21" t="s">
        <v>14</v>
      </c>
      <c r="N18" s="3">
        <v>830</v>
      </c>
      <c r="O18" s="4">
        <v>259</v>
      </c>
      <c r="P18">
        <f t="shared" si="3"/>
        <v>281</v>
      </c>
      <c r="Q18">
        <f t="shared" si="4"/>
        <v>335</v>
      </c>
      <c r="R18">
        <f t="shared" si="5"/>
        <v>54</v>
      </c>
      <c r="T18">
        <v>558</v>
      </c>
      <c r="U18">
        <v>264</v>
      </c>
    </row>
    <row r="19" spans="2:21">
      <c r="C19" s="11">
        <v>43854</v>
      </c>
      <c r="D19" s="3">
        <v>572</v>
      </c>
      <c r="E19" s="3">
        <v>729</v>
      </c>
      <c r="F19" s="3">
        <v>1287</v>
      </c>
      <c r="G19" s="3">
        <v>77</v>
      </c>
      <c r="H19" s="3">
        <v>180</v>
      </c>
      <c r="I19" s="1">
        <f t="shared" si="0"/>
        <v>103</v>
      </c>
      <c r="J19" s="3">
        <v>444</v>
      </c>
      <c r="K19" s="1">
        <f t="shared" si="1"/>
        <v>264</v>
      </c>
      <c r="L19" s="1">
        <f t="shared" si="2"/>
        <v>367</v>
      </c>
      <c r="M19" s="21"/>
      <c r="N19" s="7">
        <v>1287</v>
      </c>
      <c r="O19" s="3">
        <v>444</v>
      </c>
      <c r="P19">
        <f t="shared" si="3"/>
        <v>558</v>
      </c>
      <c r="Q19">
        <f t="shared" si="4"/>
        <v>715</v>
      </c>
      <c r="R19">
        <f t="shared" si="5"/>
        <v>157</v>
      </c>
      <c r="T19">
        <v>923</v>
      </c>
      <c r="U19">
        <v>365</v>
      </c>
    </row>
    <row r="20" spans="2:21">
      <c r="C20" s="11">
        <v>43855</v>
      </c>
      <c r="D20" s="3">
        <v>618</v>
      </c>
      <c r="E20" s="3">
        <v>1052</v>
      </c>
      <c r="F20" s="3">
        <v>1975</v>
      </c>
      <c r="G20" s="3">
        <v>46</v>
      </c>
      <c r="H20" s="3">
        <v>323</v>
      </c>
      <c r="I20" s="1">
        <f t="shared" si="0"/>
        <v>277</v>
      </c>
      <c r="J20" s="3">
        <v>688</v>
      </c>
      <c r="K20" s="1">
        <f t="shared" si="1"/>
        <v>365</v>
      </c>
      <c r="L20" s="1">
        <f t="shared" si="2"/>
        <v>642</v>
      </c>
      <c r="N20" s="3">
        <v>1975</v>
      </c>
      <c r="O20" s="3">
        <v>688</v>
      </c>
      <c r="P20">
        <f t="shared" si="3"/>
        <v>923</v>
      </c>
      <c r="Q20">
        <f t="shared" si="4"/>
        <v>1357</v>
      </c>
      <c r="R20">
        <f t="shared" si="5"/>
        <v>434</v>
      </c>
      <c r="T20">
        <v>1321</v>
      </c>
      <c r="U20">
        <v>398</v>
      </c>
    </row>
    <row r="21" spans="2:21">
      <c r="C21" s="11">
        <v>43856</v>
      </c>
      <c r="D21" s="4">
        <v>698</v>
      </c>
      <c r="E21" s="3">
        <v>1423</v>
      </c>
      <c r="F21" s="3">
        <v>2744</v>
      </c>
      <c r="G21" s="3">
        <v>80</v>
      </c>
      <c r="H21" s="3">
        <v>371</v>
      </c>
      <c r="I21" s="1">
        <f t="shared" si="0"/>
        <v>291</v>
      </c>
      <c r="J21" s="3">
        <v>769</v>
      </c>
      <c r="K21" s="1">
        <f t="shared" si="1"/>
        <v>398</v>
      </c>
      <c r="L21" s="1">
        <f t="shared" si="2"/>
        <v>689</v>
      </c>
      <c r="N21" s="3">
        <v>2744</v>
      </c>
      <c r="O21" s="3">
        <v>769</v>
      </c>
      <c r="P21">
        <f t="shared" si="3"/>
        <v>1321</v>
      </c>
      <c r="Q21">
        <f t="shared" si="4"/>
        <v>2046</v>
      </c>
      <c r="R21">
        <f t="shared" si="5"/>
        <v>725</v>
      </c>
      <c r="T21">
        <v>1801</v>
      </c>
      <c r="U21">
        <v>480</v>
      </c>
    </row>
    <row r="22" spans="2:21">
      <c r="C22" s="11">
        <v>43857</v>
      </c>
      <c r="D22" s="3">
        <v>1590</v>
      </c>
      <c r="E22" s="3">
        <v>2714</v>
      </c>
      <c r="F22" s="3">
        <v>4515</v>
      </c>
      <c r="G22" s="3">
        <v>892</v>
      </c>
      <c r="H22" s="3">
        <v>1291</v>
      </c>
      <c r="I22" s="1">
        <f t="shared" si="0"/>
        <v>399</v>
      </c>
      <c r="J22" s="3">
        <v>1771</v>
      </c>
      <c r="K22" s="1">
        <f t="shared" si="1"/>
        <v>480</v>
      </c>
      <c r="L22" s="1">
        <f t="shared" si="2"/>
        <v>879</v>
      </c>
      <c r="N22" s="3">
        <v>4515</v>
      </c>
      <c r="O22" s="3">
        <v>1771</v>
      </c>
      <c r="P22">
        <f t="shared" si="3"/>
        <v>1801</v>
      </c>
      <c r="Q22">
        <f t="shared" si="4"/>
        <v>2925</v>
      </c>
      <c r="R22">
        <f t="shared" si="5"/>
        <v>1124</v>
      </c>
      <c r="T22">
        <v>2420</v>
      </c>
      <c r="U22">
        <v>619</v>
      </c>
    </row>
    <row r="23" spans="2:21">
      <c r="C23" s="11">
        <v>43858</v>
      </c>
      <c r="D23" s="3">
        <v>1905</v>
      </c>
      <c r="E23" s="3">
        <v>3554</v>
      </c>
      <c r="F23" s="3">
        <v>5974</v>
      </c>
      <c r="G23" s="3">
        <v>315</v>
      </c>
      <c r="H23" s="3">
        <v>840</v>
      </c>
      <c r="I23" s="1">
        <f t="shared" si="0"/>
        <v>525</v>
      </c>
      <c r="J23" s="3">
        <v>1459</v>
      </c>
      <c r="K23" s="1">
        <f t="shared" si="1"/>
        <v>619</v>
      </c>
      <c r="L23" s="1">
        <f t="shared" si="2"/>
        <v>1144</v>
      </c>
      <c r="N23" s="3">
        <v>5974</v>
      </c>
      <c r="O23" s="3">
        <v>1459</v>
      </c>
      <c r="P23">
        <f t="shared" si="3"/>
        <v>2420</v>
      </c>
      <c r="Q23">
        <f t="shared" si="4"/>
        <v>4069</v>
      </c>
      <c r="R23">
        <f t="shared" si="5"/>
        <v>1649</v>
      </c>
      <c r="T23">
        <v>3124</v>
      </c>
      <c r="U23">
        <v>704</v>
      </c>
    </row>
    <row r="24" spans="2:21">
      <c r="C24" s="11">
        <v>43859</v>
      </c>
      <c r="D24" s="4">
        <v>2261</v>
      </c>
      <c r="E24" s="3">
        <v>4586</v>
      </c>
      <c r="F24" s="3">
        <v>7710</v>
      </c>
      <c r="G24" s="3">
        <v>356</v>
      </c>
      <c r="H24" s="3">
        <v>1032</v>
      </c>
      <c r="I24" s="1">
        <f t="shared" si="0"/>
        <v>676</v>
      </c>
      <c r="J24" s="3">
        <v>1736</v>
      </c>
      <c r="K24" s="1">
        <f t="shared" si="1"/>
        <v>704</v>
      </c>
      <c r="L24" s="1">
        <f t="shared" si="2"/>
        <v>1380</v>
      </c>
      <c r="N24" s="3">
        <v>7710</v>
      </c>
      <c r="O24" s="3">
        <v>1736</v>
      </c>
      <c r="P24">
        <f t="shared" si="3"/>
        <v>3124</v>
      </c>
      <c r="Q24">
        <f t="shared" si="4"/>
        <v>5449</v>
      </c>
      <c r="R24">
        <f t="shared" si="5"/>
        <v>2325</v>
      </c>
      <c r="T24">
        <v>3886</v>
      </c>
      <c r="U24">
        <v>762</v>
      </c>
    </row>
    <row r="25" spans="2:21">
      <c r="C25" s="11">
        <v>43860</v>
      </c>
      <c r="D25" s="4">
        <v>2639</v>
      </c>
      <c r="E25" s="3">
        <v>5806</v>
      </c>
      <c r="F25" s="3">
        <v>9692</v>
      </c>
      <c r="G25" s="3">
        <v>378</v>
      </c>
      <c r="H25" s="3">
        <v>1220</v>
      </c>
      <c r="I25" s="1">
        <f t="shared" si="0"/>
        <v>842</v>
      </c>
      <c r="J25" s="3">
        <v>1982</v>
      </c>
      <c r="K25" s="1">
        <f t="shared" si="1"/>
        <v>762</v>
      </c>
      <c r="L25" s="1">
        <f t="shared" si="2"/>
        <v>1604</v>
      </c>
      <c r="N25" s="3">
        <v>9692</v>
      </c>
      <c r="O25" s="3">
        <v>1982</v>
      </c>
      <c r="P25">
        <f t="shared" si="3"/>
        <v>3886</v>
      </c>
      <c r="Q25">
        <f t="shared" si="4"/>
        <v>7053</v>
      </c>
      <c r="R25">
        <f t="shared" si="5"/>
        <v>3167</v>
      </c>
      <c r="T25">
        <v>4638</v>
      </c>
      <c r="U25">
        <v>755</v>
      </c>
    </row>
    <row r="26" spans="2:21">
      <c r="C26" s="11">
        <v>43861</v>
      </c>
      <c r="D26" s="4">
        <v>3215</v>
      </c>
      <c r="E26" s="3">
        <v>7153</v>
      </c>
      <c r="F26" s="3">
        <v>11791</v>
      </c>
      <c r="G26" s="3">
        <v>576</v>
      </c>
      <c r="H26" s="3">
        <v>1347</v>
      </c>
      <c r="I26" s="1">
        <f t="shared" si="0"/>
        <v>771</v>
      </c>
      <c r="J26" s="3">
        <v>2102</v>
      </c>
      <c r="K26" s="1">
        <f t="shared" si="1"/>
        <v>755</v>
      </c>
      <c r="L26" s="1">
        <f t="shared" si="2"/>
        <v>1526</v>
      </c>
      <c r="M26" t="s">
        <v>27</v>
      </c>
      <c r="N26" s="7">
        <v>11791</v>
      </c>
      <c r="O26" s="3">
        <v>2102</v>
      </c>
      <c r="P26">
        <f t="shared" si="3"/>
        <v>4638</v>
      </c>
      <c r="Q26">
        <f t="shared" si="4"/>
        <v>8576</v>
      </c>
      <c r="R26">
        <f t="shared" si="5"/>
        <v>3938</v>
      </c>
      <c r="T26">
        <v>5306</v>
      </c>
      <c r="U26">
        <v>669</v>
      </c>
    </row>
    <row r="27" spans="2:21">
      <c r="C27" s="11">
        <v>43862</v>
      </c>
      <c r="D27" s="4">
        <v>4109</v>
      </c>
      <c r="E27" s="3">
        <v>9074</v>
      </c>
      <c r="F27" s="3">
        <v>14380</v>
      </c>
      <c r="G27" s="4">
        <v>894</v>
      </c>
      <c r="H27" s="3">
        <v>1921</v>
      </c>
      <c r="I27" s="1">
        <f t="shared" si="0"/>
        <v>1027</v>
      </c>
      <c r="J27" s="3">
        <v>2590</v>
      </c>
      <c r="K27" s="1">
        <f t="shared" si="1"/>
        <v>669</v>
      </c>
      <c r="L27" s="1">
        <f t="shared" si="2"/>
        <v>1696</v>
      </c>
      <c r="M27" t="s">
        <v>28</v>
      </c>
      <c r="N27" s="7">
        <v>14380</v>
      </c>
      <c r="O27" s="3">
        <v>2590</v>
      </c>
      <c r="P27">
        <f t="shared" si="3"/>
        <v>5306</v>
      </c>
      <c r="Q27">
        <f t="shared" si="4"/>
        <v>10271</v>
      </c>
      <c r="R27">
        <f t="shared" si="5"/>
        <v>4965</v>
      </c>
      <c r="T27">
        <v>6028</v>
      </c>
      <c r="U27">
        <v>726</v>
      </c>
    </row>
    <row r="28" spans="2:21">
      <c r="C28" s="11">
        <v>43863</v>
      </c>
      <c r="D28" s="4">
        <v>5142</v>
      </c>
      <c r="E28" s="4">
        <v>11177</v>
      </c>
      <c r="F28" s="4">
        <v>17205</v>
      </c>
      <c r="G28" s="3">
        <v>1033</v>
      </c>
      <c r="H28" s="4">
        <v>2103</v>
      </c>
      <c r="I28" s="1">
        <f t="shared" si="0"/>
        <v>1070</v>
      </c>
      <c r="J28" s="4">
        <v>2829</v>
      </c>
      <c r="K28" s="1">
        <f t="shared" si="1"/>
        <v>726</v>
      </c>
      <c r="L28" s="1">
        <f t="shared" si="2"/>
        <v>1796</v>
      </c>
      <c r="M28" t="s">
        <v>29</v>
      </c>
      <c r="N28" s="10">
        <v>17205</v>
      </c>
      <c r="O28" s="4">
        <v>2829</v>
      </c>
      <c r="P28">
        <f t="shared" si="3"/>
        <v>6028</v>
      </c>
      <c r="Q28">
        <f t="shared" si="4"/>
        <v>12063</v>
      </c>
      <c r="R28">
        <f t="shared" si="5"/>
        <v>6035</v>
      </c>
      <c r="T28">
        <v>6916</v>
      </c>
      <c r="U28">
        <v>890</v>
      </c>
    </row>
    <row r="29" spans="2:21">
      <c r="C29" s="11">
        <v>43864</v>
      </c>
      <c r="D29" s="4">
        <v>6384</v>
      </c>
      <c r="E29" s="3">
        <v>13522</v>
      </c>
      <c r="F29" s="4">
        <v>20438</v>
      </c>
      <c r="G29" s="3">
        <v>1242</v>
      </c>
      <c r="H29" s="3">
        <v>2345</v>
      </c>
      <c r="I29" s="1">
        <f t="shared" si="0"/>
        <v>1103</v>
      </c>
      <c r="J29" s="3">
        <v>3235</v>
      </c>
      <c r="K29" s="1">
        <f t="shared" ref="K29:K33" si="6">J29-H29</f>
        <v>890</v>
      </c>
      <c r="L29" s="1">
        <f t="shared" ref="L29:L33" si="7">J29-G29</f>
        <v>1993</v>
      </c>
      <c r="M29" t="s">
        <v>35</v>
      </c>
      <c r="N29" s="10">
        <v>20438</v>
      </c>
      <c r="O29" s="3">
        <v>3235</v>
      </c>
      <c r="P29">
        <f t="shared" si="3"/>
        <v>6916</v>
      </c>
      <c r="Q29">
        <f t="shared" si="4"/>
        <v>14054</v>
      </c>
      <c r="R29">
        <f t="shared" si="5"/>
        <v>7138</v>
      </c>
      <c r="T29">
        <v>7646</v>
      </c>
      <c r="U29">
        <v>731</v>
      </c>
    </row>
    <row r="30" spans="2:21">
      <c r="C30" s="11">
        <v>43865</v>
      </c>
      <c r="D30" s="4">
        <v>8351</v>
      </c>
      <c r="E30" s="3">
        <v>16678</v>
      </c>
      <c r="F30" s="4">
        <v>24324</v>
      </c>
      <c r="G30" s="4">
        <v>1967</v>
      </c>
      <c r="H30" s="4">
        <v>3156</v>
      </c>
      <c r="I30" s="1">
        <f t="shared" si="0"/>
        <v>1189</v>
      </c>
      <c r="J30" s="3">
        <v>3887</v>
      </c>
      <c r="K30" s="1">
        <f t="shared" si="6"/>
        <v>731</v>
      </c>
      <c r="L30" s="1">
        <f t="shared" si="7"/>
        <v>1920</v>
      </c>
      <c r="N30" s="10">
        <v>24324</v>
      </c>
      <c r="O30" s="3">
        <v>3887</v>
      </c>
      <c r="P30">
        <f t="shared" si="3"/>
        <v>7646</v>
      </c>
      <c r="Q30">
        <f t="shared" si="4"/>
        <v>15973</v>
      </c>
      <c r="R30">
        <f t="shared" si="5"/>
        <v>8327</v>
      </c>
      <c r="T30">
        <v>8353</v>
      </c>
      <c r="U30">
        <v>707</v>
      </c>
    </row>
    <row r="31" spans="2:21">
      <c r="C31" s="11">
        <v>43866</v>
      </c>
      <c r="D31" s="4">
        <v>10117</v>
      </c>
      <c r="E31" s="3">
        <v>19665</v>
      </c>
      <c r="F31" s="4">
        <v>28018</v>
      </c>
      <c r="G31" s="3">
        <v>1766</v>
      </c>
      <c r="H31" s="3">
        <v>2987</v>
      </c>
      <c r="I31" s="1">
        <f t="shared" si="0"/>
        <v>1221</v>
      </c>
      <c r="J31" s="3">
        <v>3694</v>
      </c>
      <c r="K31" s="1">
        <f t="shared" si="6"/>
        <v>707</v>
      </c>
      <c r="L31" s="1">
        <f t="shared" si="7"/>
        <v>1928</v>
      </c>
      <c r="N31" s="4">
        <v>28018</v>
      </c>
      <c r="O31" s="3">
        <v>3694</v>
      </c>
      <c r="P31">
        <f t="shared" si="3"/>
        <v>8353</v>
      </c>
      <c r="Q31">
        <f t="shared" si="4"/>
        <v>17901</v>
      </c>
      <c r="R31">
        <f t="shared" si="5"/>
        <v>9548</v>
      </c>
      <c r="T31">
        <v>8999</v>
      </c>
      <c r="U31">
        <v>696</v>
      </c>
    </row>
    <row r="32" spans="2:21">
      <c r="C32" s="11">
        <v>43867</v>
      </c>
      <c r="D32" s="4">
        <v>11618</v>
      </c>
      <c r="E32" s="3">
        <v>22212</v>
      </c>
      <c r="F32" s="4">
        <v>31211</v>
      </c>
      <c r="G32" s="3">
        <v>1501</v>
      </c>
      <c r="H32" s="4">
        <v>2447</v>
      </c>
      <c r="I32" s="1">
        <f t="shared" si="0"/>
        <v>946</v>
      </c>
      <c r="J32" s="3">
        <v>3143</v>
      </c>
      <c r="K32" s="1">
        <f t="shared" si="6"/>
        <v>696</v>
      </c>
      <c r="L32" s="1">
        <f t="shared" si="7"/>
        <v>1642</v>
      </c>
      <c r="P32">
        <f t="shared" si="3"/>
        <v>8999</v>
      </c>
      <c r="Q32">
        <f t="shared" si="4"/>
        <v>19593</v>
      </c>
      <c r="R32">
        <f t="shared" si="5"/>
        <v>10594</v>
      </c>
      <c r="T32">
        <v>9645</v>
      </c>
      <c r="U32">
        <v>558</v>
      </c>
    </row>
    <row r="33" spans="3:18">
      <c r="C33" s="11">
        <v>43868</v>
      </c>
      <c r="D33" s="4">
        <v>13603</v>
      </c>
      <c r="E33" s="3">
        <v>24953</v>
      </c>
      <c r="F33" s="4">
        <v>34598</v>
      </c>
      <c r="G33" s="3">
        <v>1985</v>
      </c>
      <c r="H33" s="3">
        <v>2841</v>
      </c>
      <c r="I33" s="1">
        <f t="shared" si="0"/>
        <v>856</v>
      </c>
      <c r="J33" s="3">
        <v>3399</v>
      </c>
      <c r="K33" s="1">
        <f t="shared" si="6"/>
        <v>558</v>
      </c>
      <c r="L33" s="1">
        <f t="shared" si="7"/>
        <v>1414</v>
      </c>
      <c r="P33">
        <f t="shared" si="3"/>
        <v>9645</v>
      </c>
      <c r="Q33">
        <f t="shared" si="4"/>
        <v>20995</v>
      </c>
      <c r="R33">
        <f t="shared" si="5"/>
        <v>11350</v>
      </c>
    </row>
    <row r="34" spans="3:18">
      <c r="C34" s="11">
        <v>43869</v>
      </c>
    </row>
  </sheetData>
  <mergeCells count="4">
    <mergeCell ref="B13:B14"/>
    <mergeCell ref="M18:M19"/>
    <mergeCell ref="G1:L3"/>
    <mergeCell ref="D1:F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30"/>
  <sheetViews>
    <sheetView workbookViewId="0">
      <selection activeCell="J2" sqref="J2:J30"/>
    </sheetView>
  </sheetViews>
  <sheetFormatPr defaultRowHeight="13.8"/>
  <sheetData>
    <row r="1" spans="6:10">
      <c r="F1" s="9" t="s">
        <v>32</v>
      </c>
      <c r="G1" s="9" t="s">
        <v>0</v>
      </c>
      <c r="H1" s="9" t="s">
        <v>1</v>
      </c>
      <c r="I1" s="19" t="s">
        <v>3</v>
      </c>
      <c r="J1" s="9" t="s">
        <v>5</v>
      </c>
    </row>
    <row r="2" spans="6:10">
      <c r="F2" s="11">
        <v>43840</v>
      </c>
      <c r="G2" s="3">
        <v>41</v>
      </c>
      <c r="H2" s="1"/>
      <c r="I2" s="5">
        <v>41</v>
      </c>
      <c r="J2" s="5">
        <v>41</v>
      </c>
    </row>
    <row r="3" spans="6:10">
      <c r="F3" s="11">
        <v>43841</v>
      </c>
      <c r="G3" s="3">
        <v>41</v>
      </c>
      <c r="H3" s="3">
        <v>0</v>
      </c>
      <c r="I3" s="1">
        <v>41</v>
      </c>
      <c r="J3" s="5">
        <v>41</v>
      </c>
    </row>
    <row r="4" spans="6:10">
      <c r="F4" s="11">
        <v>43842</v>
      </c>
      <c r="G4" s="3">
        <v>41</v>
      </c>
      <c r="H4" s="3">
        <v>0</v>
      </c>
      <c r="I4" s="1">
        <v>41</v>
      </c>
      <c r="J4" s="5">
        <v>41</v>
      </c>
    </row>
    <row r="5" spans="6:10">
      <c r="F5" s="11">
        <v>43843</v>
      </c>
      <c r="G5" s="3">
        <v>41</v>
      </c>
      <c r="H5" s="3">
        <v>0</v>
      </c>
      <c r="I5" s="1">
        <v>41</v>
      </c>
      <c r="J5" s="5">
        <v>41</v>
      </c>
    </row>
    <row r="6" spans="6:10">
      <c r="F6" s="11">
        <v>43844</v>
      </c>
      <c r="G6" s="3">
        <v>41</v>
      </c>
      <c r="H6" s="3">
        <v>0</v>
      </c>
      <c r="I6" s="1">
        <v>41</v>
      </c>
      <c r="J6" s="5">
        <v>41</v>
      </c>
    </row>
    <row r="7" spans="6:10">
      <c r="F7" s="11">
        <v>43845</v>
      </c>
      <c r="G7" s="3">
        <v>41</v>
      </c>
      <c r="H7" s="3">
        <v>0</v>
      </c>
      <c r="I7" s="1">
        <v>41</v>
      </c>
      <c r="J7" s="5">
        <v>41</v>
      </c>
    </row>
    <row r="8" spans="6:10">
      <c r="F8" s="11">
        <v>43846</v>
      </c>
      <c r="G8" s="3">
        <v>45</v>
      </c>
      <c r="H8" s="3">
        <v>4</v>
      </c>
      <c r="I8" s="1">
        <v>45</v>
      </c>
      <c r="J8" s="5">
        <v>45</v>
      </c>
    </row>
    <row r="9" spans="6:10">
      <c r="F9" s="11">
        <v>43847</v>
      </c>
      <c r="G9" s="3">
        <v>62</v>
      </c>
      <c r="H9" s="3">
        <v>17</v>
      </c>
      <c r="I9" s="1">
        <v>62</v>
      </c>
      <c r="J9" s="5">
        <v>62</v>
      </c>
    </row>
    <row r="10" spans="6:10">
      <c r="F10" s="11">
        <v>43848</v>
      </c>
      <c r="G10" s="1">
        <v>121</v>
      </c>
      <c r="H10" s="3">
        <v>59</v>
      </c>
      <c r="I10" s="1">
        <v>121</v>
      </c>
      <c r="J10" s="5">
        <v>121</v>
      </c>
    </row>
    <row r="11" spans="6:10">
      <c r="F11" s="11">
        <v>43849</v>
      </c>
      <c r="G11" s="3">
        <v>198</v>
      </c>
      <c r="H11" s="3">
        <v>77</v>
      </c>
      <c r="I11" s="1">
        <v>198</v>
      </c>
      <c r="J11" s="5">
        <v>214</v>
      </c>
    </row>
    <row r="12" spans="6:10">
      <c r="F12" s="11">
        <v>43850</v>
      </c>
      <c r="G12" s="2">
        <v>258</v>
      </c>
      <c r="H12" s="3">
        <v>60</v>
      </c>
      <c r="I12" s="2">
        <v>270</v>
      </c>
      <c r="J12" s="3">
        <v>291</v>
      </c>
    </row>
    <row r="13" spans="6:10">
      <c r="F13" s="11">
        <v>43851</v>
      </c>
      <c r="G13" s="3">
        <v>363</v>
      </c>
      <c r="H13" s="3">
        <v>105</v>
      </c>
      <c r="I13" s="3">
        <v>375</v>
      </c>
      <c r="J13" s="3">
        <v>440</v>
      </c>
    </row>
    <row r="14" spans="6:10">
      <c r="F14" s="11">
        <v>43852</v>
      </c>
      <c r="G14" s="1">
        <v>425</v>
      </c>
      <c r="H14" s="3">
        <v>62</v>
      </c>
      <c r="I14" s="3">
        <v>444</v>
      </c>
      <c r="J14" s="3">
        <v>571</v>
      </c>
    </row>
    <row r="15" spans="6:10">
      <c r="F15" s="11">
        <v>43853</v>
      </c>
      <c r="G15" s="3">
        <v>495</v>
      </c>
      <c r="H15" s="3">
        <v>70</v>
      </c>
      <c r="I15" s="3">
        <v>549</v>
      </c>
      <c r="J15" s="3">
        <v>830</v>
      </c>
    </row>
    <row r="16" spans="6:10">
      <c r="F16" s="11">
        <v>43854</v>
      </c>
      <c r="G16" s="3">
        <v>572</v>
      </c>
      <c r="H16" s="3">
        <v>77</v>
      </c>
      <c r="I16" s="3">
        <v>729</v>
      </c>
      <c r="J16" s="3">
        <v>1287</v>
      </c>
    </row>
    <row r="17" spans="6:10">
      <c r="F17" s="11">
        <v>43855</v>
      </c>
      <c r="G17" s="3">
        <v>618</v>
      </c>
      <c r="H17" s="3">
        <v>46</v>
      </c>
      <c r="I17" s="3">
        <v>1052</v>
      </c>
      <c r="J17" s="3">
        <v>1975</v>
      </c>
    </row>
    <row r="18" spans="6:10">
      <c r="F18" s="11">
        <v>43856</v>
      </c>
      <c r="G18" s="4">
        <v>698</v>
      </c>
      <c r="H18" s="3">
        <v>80</v>
      </c>
      <c r="I18" s="3">
        <v>1423</v>
      </c>
      <c r="J18" s="3">
        <v>2744</v>
      </c>
    </row>
    <row r="19" spans="6:10">
      <c r="F19" s="11">
        <v>43857</v>
      </c>
      <c r="G19" s="3">
        <v>1590</v>
      </c>
      <c r="H19" s="3">
        <v>892</v>
      </c>
      <c r="I19" s="3">
        <v>2714</v>
      </c>
      <c r="J19" s="3">
        <v>4515</v>
      </c>
    </row>
    <row r="20" spans="6:10">
      <c r="F20" s="11">
        <v>43858</v>
      </c>
      <c r="G20" s="3">
        <v>1905</v>
      </c>
      <c r="H20" s="3">
        <v>315</v>
      </c>
      <c r="I20" s="3">
        <v>3554</v>
      </c>
      <c r="J20" s="3">
        <v>5974</v>
      </c>
    </row>
    <row r="21" spans="6:10">
      <c r="F21" s="11">
        <v>43859</v>
      </c>
      <c r="G21" s="4">
        <v>2261</v>
      </c>
      <c r="H21" s="3">
        <v>356</v>
      </c>
      <c r="I21" s="3">
        <v>4586</v>
      </c>
      <c r="J21" s="3">
        <v>7710</v>
      </c>
    </row>
    <row r="22" spans="6:10">
      <c r="F22" s="11">
        <v>43860</v>
      </c>
      <c r="G22" s="4">
        <v>2639</v>
      </c>
      <c r="H22" s="3">
        <v>378</v>
      </c>
      <c r="I22" s="3">
        <v>5806</v>
      </c>
      <c r="J22" s="3">
        <v>9692</v>
      </c>
    </row>
    <row r="23" spans="6:10">
      <c r="F23" s="11">
        <v>43861</v>
      </c>
      <c r="G23" s="4">
        <v>3215</v>
      </c>
      <c r="H23" s="3">
        <v>576</v>
      </c>
      <c r="I23" s="3">
        <v>7153</v>
      </c>
      <c r="J23" s="3">
        <v>11791</v>
      </c>
    </row>
    <row r="24" spans="6:10">
      <c r="F24" s="11">
        <v>43862</v>
      </c>
      <c r="G24" s="4">
        <v>4109</v>
      </c>
      <c r="H24" s="4">
        <v>894</v>
      </c>
      <c r="I24" s="3">
        <v>9074</v>
      </c>
      <c r="J24" s="3">
        <v>14380</v>
      </c>
    </row>
    <row r="25" spans="6:10">
      <c r="F25" s="11">
        <v>43863</v>
      </c>
      <c r="G25" s="4">
        <v>5142</v>
      </c>
      <c r="H25" s="3">
        <v>1033</v>
      </c>
      <c r="I25" s="4">
        <v>11177</v>
      </c>
      <c r="J25" s="4">
        <v>17205</v>
      </c>
    </row>
    <row r="26" spans="6:10">
      <c r="F26" s="11">
        <v>43864</v>
      </c>
      <c r="G26" s="4">
        <v>6384</v>
      </c>
      <c r="H26" s="3">
        <v>1242</v>
      </c>
      <c r="I26" s="3">
        <v>13522</v>
      </c>
      <c r="J26" s="4">
        <v>20438</v>
      </c>
    </row>
    <row r="27" spans="6:10">
      <c r="F27" s="11">
        <v>43865</v>
      </c>
      <c r="G27" s="4">
        <v>8351</v>
      </c>
      <c r="H27" s="4">
        <v>1967</v>
      </c>
      <c r="I27" s="3">
        <v>16678</v>
      </c>
      <c r="J27" s="4">
        <v>24324</v>
      </c>
    </row>
    <row r="28" spans="6:10">
      <c r="F28" s="11">
        <v>43866</v>
      </c>
      <c r="G28" s="4">
        <v>10117</v>
      </c>
      <c r="H28" s="3">
        <v>1766</v>
      </c>
      <c r="I28" s="3">
        <v>19665</v>
      </c>
      <c r="J28" s="4">
        <v>28018</v>
      </c>
    </row>
    <row r="29" spans="6:10">
      <c r="F29" s="11">
        <v>43867</v>
      </c>
      <c r="G29" s="4">
        <v>11618</v>
      </c>
      <c r="H29" s="3">
        <v>1501</v>
      </c>
      <c r="I29" s="3">
        <v>22212</v>
      </c>
      <c r="J29" s="4">
        <v>31211</v>
      </c>
    </row>
    <row r="30" spans="6:10">
      <c r="F30" s="11">
        <v>43868</v>
      </c>
      <c r="G30" s="4">
        <v>13603</v>
      </c>
      <c r="H30" s="3">
        <v>1985</v>
      </c>
      <c r="I30" s="3">
        <v>24953</v>
      </c>
      <c r="J30" s="4">
        <v>34598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S32"/>
  <sheetViews>
    <sheetView workbookViewId="0">
      <selection activeCell="P35" sqref="P35"/>
    </sheetView>
  </sheetViews>
  <sheetFormatPr defaultRowHeight="13.8"/>
  <sheetData>
    <row r="1" spans="6:19">
      <c r="G1" s="12"/>
      <c r="H1" s="12"/>
      <c r="I1" s="23" t="s">
        <v>33</v>
      </c>
      <c r="J1" s="23"/>
      <c r="K1" s="23"/>
      <c r="L1" s="23" t="s">
        <v>34</v>
      </c>
      <c r="M1" s="23"/>
      <c r="N1" s="23"/>
      <c r="O1" s="23"/>
      <c r="P1" s="23"/>
      <c r="Q1" s="23"/>
      <c r="R1" s="12"/>
      <c r="S1" s="12"/>
    </row>
    <row r="2" spans="6:19">
      <c r="G2" s="12"/>
      <c r="H2" s="12"/>
      <c r="I2" s="23"/>
      <c r="J2" s="23"/>
      <c r="K2" s="23"/>
      <c r="L2" s="23"/>
      <c r="M2" s="23"/>
      <c r="N2" s="23"/>
      <c r="O2" s="23"/>
      <c r="P2" s="23"/>
      <c r="Q2" s="23"/>
      <c r="R2" s="12"/>
      <c r="S2" s="12"/>
    </row>
    <row r="3" spans="6:19">
      <c r="F3" s="22" t="s">
        <v>43</v>
      </c>
      <c r="G3" s="22"/>
      <c r="H3" s="12" t="s">
        <v>31</v>
      </c>
      <c r="I3" s="23"/>
      <c r="J3" s="23"/>
      <c r="K3" s="23"/>
      <c r="L3" s="23"/>
      <c r="M3" s="23"/>
      <c r="N3" s="23"/>
      <c r="O3" s="23"/>
      <c r="P3" s="23"/>
      <c r="Q3" s="23"/>
      <c r="R3" s="12"/>
      <c r="S3" s="12"/>
    </row>
    <row r="4" spans="6:19">
      <c r="F4" t="s">
        <v>36</v>
      </c>
      <c r="G4" s="12" t="s">
        <v>37</v>
      </c>
      <c r="H4" s="13" t="s">
        <v>32</v>
      </c>
      <c r="I4" s="13" t="s">
        <v>0</v>
      </c>
      <c r="J4" s="14" t="s">
        <v>3</v>
      </c>
      <c r="K4" s="13" t="s">
        <v>5</v>
      </c>
      <c r="L4" s="13" t="s">
        <v>1</v>
      </c>
      <c r="M4" s="13" t="s">
        <v>2</v>
      </c>
      <c r="N4" s="13" t="s">
        <v>15</v>
      </c>
      <c r="O4" s="13" t="s">
        <v>6</v>
      </c>
      <c r="P4" s="13" t="s">
        <v>16</v>
      </c>
      <c r="Q4" s="13" t="s">
        <v>17</v>
      </c>
      <c r="R4" s="12"/>
      <c r="S4" s="12"/>
    </row>
    <row r="5" spans="6:19">
      <c r="F5">
        <v>7</v>
      </c>
      <c r="G5" s="12"/>
      <c r="H5" s="18">
        <v>43840</v>
      </c>
      <c r="I5" s="15">
        <v>1</v>
      </c>
      <c r="J5" s="15">
        <v>1</v>
      </c>
      <c r="K5" s="15">
        <v>1</v>
      </c>
      <c r="L5" s="15"/>
      <c r="M5" s="15"/>
      <c r="N5" s="15"/>
      <c r="O5" s="15"/>
      <c r="P5" s="12"/>
      <c r="Q5" s="12"/>
      <c r="R5" s="12"/>
      <c r="S5" s="12"/>
    </row>
    <row r="6" spans="6:19">
      <c r="F6">
        <v>7</v>
      </c>
      <c r="G6" s="12"/>
      <c r="H6" s="18">
        <v>43841</v>
      </c>
      <c r="I6" s="15">
        <v>1</v>
      </c>
      <c r="J6" s="15">
        <v>1</v>
      </c>
      <c r="K6" s="15">
        <v>1</v>
      </c>
      <c r="L6" s="15">
        <v>0</v>
      </c>
      <c r="M6" s="15">
        <v>0</v>
      </c>
      <c r="N6" s="15">
        <f>M6-L6</f>
        <v>0</v>
      </c>
      <c r="O6" s="15">
        <v>0</v>
      </c>
      <c r="P6" s="15">
        <f>O6-M6</f>
        <v>0</v>
      </c>
      <c r="Q6" s="15">
        <f>O6-L6</f>
        <v>0</v>
      </c>
      <c r="R6" s="12"/>
      <c r="S6" s="12"/>
    </row>
    <row r="7" spans="6:19">
      <c r="F7">
        <v>6</v>
      </c>
      <c r="G7" s="12"/>
      <c r="H7" s="18">
        <v>43842</v>
      </c>
      <c r="I7" s="15">
        <v>1</v>
      </c>
      <c r="J7" s="15">
        <v>1</v>
      </c>
      <c r="K7" s="15">
        <v>1</v>
      </c>
      <c r="L7" s="15">
        <v>0</v>
      </c>
      <c r="M7" s="15">
        <v>0</v>
      </c>
      <c r="N7" s="15">
        <f t="shared" ref="N7:N31" si="0">M7-L7</f>
        <v>0</v>
      </c>
      <c r="O7" s="15">
        <v>0</v>
      </c>
      <c r="P7" s="15">
        <f t="shared" ref="P7:P31" si="1">O7-M7</f>
        <v>0</v>
      </c>
      <c r="Q7" s="15">
        <f t="shared" ref="Q7:Q31" si="2">O7-L7</f>
        <v>0</v>
      </c>
      <c r="R7" s="12"/>
      <c r="S7" s="12"/>
    </row>
    <row r="8" spans="6:19">
      <c r="F8">
        <v>6</v>
      </c>
      <c r="G8" s="12"/>
      <c r="H8" s="18">
        <v>43843</v>
      </c>
      <c r="I8" s="15">
        <v>1</v>
      </c>
      <c r="J8" s="15">
        <v>1</v>
      </c>
      <c r="K8" s="15">
        <v>1</v>
      </c>
      <c r="L8" s="15">
        <v>0</v>
      </c>
      <c r="M8" s="15">
        <v>0</v>
      </c>
      <c r="N8" s="15">
        <f t="shared" si="0"/>
        <v>0</v>
      </c>
      <c r="O8" s="15">
        <v>0</v>
      </c>
      <c r="P8" s="15">
        <f t="shared" si="1"/>
        <v>0</v>
      </c>
      <c r="Q8" s="15">
        <f t="shared" si="2"/>
        <v>0</v>
      </c>
      <c r="R8" s="12"/>
      <c r="S8" s="12"/>
    </row>
    <row r="9" spans="6:19">
      <c r="F9">
        <v>6</v>
      </c>
      <c r="G9" s="12"/>
      <c r="H9" s="18">
        <v>43844</v>
      </c>
      <c r="I9" s="15">
        <v>1</v>
      </c>
      <c r="J9" s="15">
        <v>1</v>
      </c>
      <c r="K9" s="15">
        <v>1</v>
      </c>
      <c r="L9" s="15">
        <v>0</v>
      </c>
      <c r="M9" s="15">
        <v>0</v>
      </c>
      <c r="N9" s="15">
        <f t="shared" si="0"/>
        <v>0</v>
      </c>
      <c r="O9" s="15">
        <v>0</v>
      </c>
      <c r="P9" s="15">
        <f t="shared" si="1"/>
        <v>0</v>
      </c>
      <c r="Q9" s="15">
        <f t="shared" si="2"/>
        <v>0</v>
      </c>
      <c r="R9" s="12"/>
      <c r="S9" s="12"/>
    </row>
    <row r="10" spans="6:19">
      <c r="F10">
        <v>5</v>
      </c>
      <c r="G10" s="12"/>
      <c r="H10" s="18">
        <v>43845</v>
      </c>
      <c r="I10" s="15">
        <v>2</v>
      </c>
      <c r="J10" s="15">
        <v>2</v>
      </c>
      <c r="K10" s="15">
        <v>2</v>
      </c>
      <c r="L10" s="15">
        <v>1</v>
      </c>
      <c r="M10" s="15">
        <v>1</v>
      </c>
      <c r="N10" s="15">
        <f t="shared" si="0"/>
        <v>0</v>
      </c>
      <c r="O10" s="15">
        <v>1</v>
      </c>
      <c r="P10" s="15">
        <f t="shared" si="1"/>
        <v>0</v>
      </c>
      <c r="Q10" s="15">
        <f t="shared" si="2"/>
        <v>0</v>
      </c>
      <c r="R10" s="12"/>
      <c r="S10" s="12"/>
    </row>
    <row r="11" spans="6:19">
      <c r="F11">
        <v>5</v>
      </c>
      <c r="G11" s="12"/>
      <c r="H11" s="18">
        <v>43846</v>
      </c>
      <c r="I11" s="15">
        <v>2</v>
      </c>
      <c r="J11" s="15">
        <v>2</v>
      </c>
      <c r="K11" s="15">
        <v>2</v>
      </c>
      <c r="L11" s="15">
        <v>0</v>
      </c>
      <c r="M11" s="15">
        <v>0</v>
      </c>
      <c r="N11" s="15">
        <f t="shared" si="0"/>
        <v>0</v>
      </c>
      <c r="O11" s="15">
        <v>0</v>
      </c>
      <c r="P11" s="15">
        <f t="shared" si="1"/>
        <v>0</v>
      </c>
      <c r="Q11" s="15">
        <f t="shared" si="2"/>
        <v>0</v>
      </c>
      <c r="R11" s="12"/>
      <c r="S11" s="12"/>
    </row>
    <row r="12" spans="6:19">
      <c r="F12">
        <v>3</v>
      </c>
      <c r="G12" s="12"/>
      <c r="H12" s="18">
        <v>43847</v>
      </c>
      <c r="I12" s="15">
        <v>2</v>
      </c>
      <c r="J12" s="15">
        <v>2</v>
      </c>
      <c r="K12" s="15">
        <v>2</v>
      </c>
      <c r="L12" s="15">
        <v>0</v>
      </c>
      <c r="M12" s="15">
        <v>0</v>
      </c>
      <c r="N12" s="15">
        <f t="shared" si="0"/>
        <v>0</v>
      </c>
      <c r="O12" s="15">
        <v>0</v>
      </c>
      <c r="P12" s="15">
        <f t="shared" si="1"/>
        <v>0</v>
      </c>
      <c r="Q12" s="15">
        <f t="shared" si="2"/>
        <v>0</v>
      </c>
      <c r="R12" s="12"/>
      <c r="S12" s="12"/>
    </row>
    <row r="13" spans="6:19">
      <c r="F13">
        <v>35</v>
      </c>
      <c r="G13" s="12">
        <v>9</v>
      </c>
      <c r="H13" s="18">
        <v>43848</v>
      </c>
      <c r="I13" s="15">
        <v>3</v>
      </c>
      <c r="J13" s="15">
        <v>3</v>
      </c>
      <c r="K13" s="15">
        <v>3</v>
      </c>
      <c r="L13" s="15">
        <v>1</v>
      </c>
      <c r="M13" s="15">
        <v>1</v>
      </c>
      <c r="N13" s="15">
        <f t="shared" si="0"/>
        <v>0</v>
      </c>
      <c r="O13" s="15">
        <v>1</v>
      </c>
      <c r="P13" s="15">
        <f t="shared" si="1"/>
        <v>0</v>
      </c>
      <c r="Q13" s="15">
        <f t="shared" si="2"/>
        <v>0</v>
      </c>
      <c r="R13" s="12"/>
      <c r="S13" s="12"/>
    </row>
    <row r="14" spans="6:19">
      <c r="F14">
        <v>35</v>
      </c>
      <c r="G14" s="12">
        <v>9</v>
      </c>
      <c r="H14" s="18">
        <v>43849</v>
      </c>
      <c r="I14" s="15">
        <v>4</v>
      </c>
      <c r="J14" s="15">
        <v>4</v>
      </c>
      <c r="K14" s="15">
        <v>4</v>
      </c>
      <c r="L14" s="15">
        <v>1</v>
      </c>
      <c r="M14" s="15">
        <v>1</v>
      </c>
      <c r="N14" s="15">
        <f t="shared" si="0"/>
        <v>0</v>
      </c>
      <c r="O14" s="15">
        <v>1</v>
      </c>
      <c r="P14" s="15">
        <f t="shared" si="1"/>
        <v>0</v>
      </c>
      <c r="Q14" s="15">
        <f t="shared" si="2"/>
        <v>0</v>
      </c>
      <c r="R14" s="12"/>
      <c r="S14" s="12"/>
    </row>
    <row r="15" spans="6:19">
      <c r="F15">
        <v>51</v>
      </c>
      <c r="G15" s="12">
        <v>12</v>
      </c>
      <c r="H15" s="18">
        <v>43850</v>
      </c>
      <c r="I15" s="15">
        <v>6</v>
      </c>
      <c r="J15" s="15">
        <v>6</v>
      </c>
      <c r="K15" s="15">
        <v>6</v>
      </c>
      <c r="L15" s="15">
        <v>2</v>
      </c>
      <c r="M15" s="15">
        <v>3</v>
      </c>
      <c r="N15" s="15">
        <f t="shared" si="0"/>
        <v>1</v>
      </c>
      <c r="O15" s="15">
        <v>3</v>
      </c>
      <c r="P15" s="15">
        <f t="shared" si="1"/>
        <v>0</v>
      </c>
      <c r="Q15" s="15">
        <f t="shared" si="2"/>
        <v>1</v>
      </c>
      <c r="R15" s="12"/>
      <c r="S15" s="12"/>
    </row>
    <row r="16" spans="6:19">
      <c r="G16" s="12"/>
      <c r="H16" s="18">
        <v>43851</v>
      </c>
      <c r="I16" s="15">
        <v>9</v>
      </c>
      <c r="J16" s="15">
        <v>9</v>
      </c>
      <c r="K16" s="15">
        <v>9</v>
      </c>
      <c r="L16" s="15">
        <v>3</v>
      </c>
      <c r="M16" s="15">
        <v>3</v>
      </c>
      <c r="N16" s="15">
        <f t="shared" si="0"/>
        <v>0</v>
      </c>
      <c r="O16" s="15">
        <v>3</v>
      </c>
      <c r="P16" s="15">
        <f t="shared" si="1"/>
        <v>0</v>
      </c>
      <c r="Q16" s="15">
        <f t="shared" si="2"/>
        <v>0</v>
      </c>
      <c r="R16" s="12"/>
      <c r="S16" s="12"/>
    </row>
    <row r="17" spans="6:19">
      <c r="F17">
        <v>71</v>
      </c>
      <c r="G17" s="12">
        <v>24</v>
      </c>
      <c r="H17" s="18">
        <v>43852</v>
      </c>
      <c r="I17" s="15">
        <v>17</v>
      </c>
      <c r="J17" s="15">
        <v>17</v>
      </c>
      <c r="K17" s="15">
        <v>17</v>
      </c>
      <c r="L17" s="15">
        <v>8</v>
      </c>
      <c r="M17" s="15">
        <v>8</v>
      </c>
      <c r="N17" s="15">
        <f t="shared" si="0"/>
        <v>0</v>
      </c>
      <c r="O17" s="15">
        <v>8</v>
      </c>
      <c r="P17" s="15">
        <f t="shared" si="1"/>
        <v>0</v>
      </c>
      <c r="Q17" s="15">
        <f t="shared" si="2"/>
        <v>0</v>
      </c>
      <c r="R17" s="12"/>
      <c r="S17" s="12"/>
    </row>
    <row r="18" spans="6:19">
      <c r="F18">
        <v>106</v>
      </c>
      <c r="G18" s="12">
        <v>23</v>
      </c>
      <c r="H18" s="18">
        <v>43853</v>
      </c>
      <c r="I18" s="15">
        <v>23</v>
      </c>
      <c r="J18" s="15">
        <v>24</v>
      </c>
      <c r="K18" s="15">
        <v>25</v>
      </c>
      <c r="L18" s="15">
        <v>6</v>
      </c>
      <c r="M18" s="15">
        <v>7</v>
      </c>
      <c r="N18" s="15">
        <f t="shared" si="0"/>
        <v>1</v>
      </c>
      <c r="O18" s="16">
        <v>8</v>
      </c>
      <c r="P18" s="15">
        <f t="shared" si="1"/>
        <v>1</v>
      </c>
      <c r="Q18" s="15">
        <f t="shared" si="2"/>
        <v>2</v>
      </c>
      <c r="R18" s="12"/>
      <c r="S18" s="12"/>
    </row>
    <row r="19" spans="6:19">
      <c r="F19">
        <v>100</v>
      </c>
      <c r="G19" s="12">
        <v>57</v>
      </c>
      <c r="H19" s="18">
        <v>43854</v>
      </c>
      <c r="I19" s="15">
        <v>38</v>
      </c>
      <c r="J19" s="15">
        <v>39</v>
      </c>
      <c r="K19" s="15">
        <v>41</v>
      </c>
      <c r="L19" s="15">
        <v>15</v>
      </c>
      <c r="M19" s="15">
        <v>15</v>
      </c>
      <c r="N19" s="15">
        <f t="shared" si="0"/>
        <v>0</v>
      </c>
      <c r="O19" s="15">
        <v>16</v>
      </c>
      <c r="P19" s="15">
        <f t="shared" si="1"/>
        <v>1</v>
      </c>
      <c r="Q19" s="15">
        <f t="shared" si="2"/>
        <v>1</v>
      </c>
      <c r="R19" s="12"/>
      <c r="S19" s="12"/>
    </row>
    <row r="20" spans="6:19">
      <c r="F20">
        <v>129</v>
      </c>
      <c r="G20" s="12"/>
      <c r="H20" s="18">
        <v>43855</v>
      </c>
      <c r="I20" s="15">
        <v>45</v>
      </c>
      <c r="J20" s="15">
        <v>52</v>
      </c>
      <c r="K20" s="15">
        <v>56</v>
      </c>
      <c r="L20" s="15">
        <v>7</v>
      </c>
      <c r="M20" s="15">
        <v>13</v>
      </c>
      <c r="N20" s="15">
        <f t="shared" si="0"/>
        <v>6</v>
      </c>
      <c r="O20" s="15">
        <v>15</v>
      </c>
      <c r="P20" s="15">
        <f t="shared" si="1"/>
        <v>2</v>
      </c>
      <c r="Q20" s="15">
        <f t="shared" si="2"/>
        <v>8</v>
      </c>
      <c r="R20" s="12"/>
      <c r="S20" s="12"/>
    </row>
    <row r="21" spans="6:19">
      <c r="F21">
        <v>221</v>
      </c>
      <c r="G21" s="12">
        <v>69</v>
      </c>
      <c r="H21" s="18">
        <v>43856</v>
      </c>
      <c r="I21" s="12">
        <v>63</v>
      </c>
      <c r="J21" s="15">
        <v>76</v>
      </c>
      <c r="K21" s="15">
        <v>80</v>
      </c>
      <c r="L21" s="15">
        <v>18</v>
      </c>
      <c r="M21" s="15">
        <v>24</v>
      </c>
      <c r="N21" s="15">
        <f t="shared" si="0"/>
        <v>6</v>
      </c>
      <c r="O21" s="15">
        <v>24</v>
      </c>
      <c r="P21" s="15">
        <f t="shared" si="1"/>
        <v>0</v>
      </c>
      <c r="Q21" s="15">
        <f t="shared" si="2"/>
        <v>6</v>
      </c>
      <c r="R21" s="12"/>
      <c r="S21" s="12"/>
    </row>
    <row r="22" spans="6:19">
      <c r="F22">
        <v>563</v>
      </c>
      <c r="G22" s="12">
        <v>127</v>
      </c>
      <c r="H22" s="18">
        <v>43857</v>
      </c>
      <c r="I22" s="15">
        <v>85</v>
      </c>
      <c r="J22" s="15">
        <v>100</v>
      </c>
      <c r="K22" s="15">
        <v>106</v>
      </c>
      <c r="L22" s="15">
        <v>22</v>
      </c>
      <c r="M22" s="15">
        <v>24</v>
      </c>
      <c r="N22" s="15">
        <f t="shared" si="0"/>
        <v>2</v>
      </c>
      <c r="O22" s="15">
        <v>26</v>
      </c>
      <c r="P22" s="15">
        <f t="shared" si="1"/>
        <v>2</v>
      </c>
      <c r="Q22" s="15">
        <f t="shared" si="2"/>
        <v>4</v>
      </c>
      <c r="R22" s="12"/>
      <c r="S22" s="12"/>
    </row>
    <row r="23" spans="6:19">
      <c r="F23">
        <v>671</v>
      </c>
      <c r="G23" s="12">
        <v>228</v>
      </c>
      <c r="H23" s="18">
        <v>43858</v>
      </c>
      <c r="I23" s="15">
        <v>104</v>
      </c>
      <c r="J23" s="15">
        <v>125</v>
      </c>
      <c r="K23" s="15">
        <v>132</v>
      </c>
      <c r="L23" s="15">
        <v>19</v>
      </c>
      <c r="M23" s="15">
        <v>25</v>
      </c>
      <c r="N23" s="15">
        <f t="shared" si="0"/>
        <v>6</v>
      </c>
      <c r="O23" s="15">
        <v>26</v>
      </c>
      <c r="P23" s="15">
        <f t="shared" si="1"/>
        <v>1</v>
      </c>
      <c r="Q23" s="15">
        <f t="shared" si="2"/>
        <v>7</v>
      </c>
      <c r="R23" s="12"/>
      <c r="S23" s="12"/>
    </row>
    <row r="24" spans="6:19">
      <c r="F24">
        <v>711</v>
      </c>
      <c r="G24" s="12">
        <v>277</v>
      </c>
      <c r="H24" s="18">
        <v>43859</v>
      </c>
      <c r="I24" s="16">
        <v>129</v>
      </c>
      <c r="J24" s="15">
        <v>162</v>
      </c>
      <c r="K24" s="15">
        <v>170</v>
      </c>
      <c r="L24" s="15">
        <v>25</v>
      </c>
      <c r="M24" s="15">
        <v>37</v>
      </c>
      <c r="N24" s="15">
        <f t="shared" si="0"/>
        <v>12</v>
      </c>
      <c r="O24" s="15">
        <v>38</v>
      </c>
      <c r="P24" s="15">
        <f t="shared" si="1"/>
        <v>1</v>
      </c>
      <c r="Q24" s="15">
        <f t="shared" si="2"/>
        <v>13</v>
      </c>
      <c r="R24" s="12"/>
      <c r="S24" s="12"/>
    </row>
    <row r="25" spans="6:19">
      <c r="F25">
        <v>804</v>
      </c>
      <c r="G25" s="12">
        <v>290</v>
      </c>
      <c r="H25" s="18">
        <v>43860</v>
      </c>
      <c r="I25" s="16">
        <v>159</v>
      </c>
      <c r="J25" s="15">
        <v>204</v>
      </c>
      <c r="K25" s="15">
        <v>213</v>
      </c>
      <c r="L25" s="15">
        <v>30</v>
      </c>
      <c r="M25" s="15">
        <v>42</v>
      </c>
      <c r="N25" s="15">
        <f t="shared" si="0"/>
        <v>12</v>
      </c>
      <c r="O25" s="15">
        <v>43</v>
      </c>
      <c r="P25" s="15">
        <f t="shared" si="1"/>
        <v>1</v>
      </c>
      <c r="Q25" s="15">
        <f t="shared" si="2"/>
        <v>13</v>
      </c>
      <c r="R25" s="12"/>
      <c r="S25" s="12"/>
    </row>
    <row r="26" spans="6:19">
      <c r="F26">
        <v>956</v>
      </c>
      <c r="G26" s="12">
        <v>338</v>
      </c>
      <c r="H26" s="18">
        <v>43861</v>
      </c>
      <c r="I26" s="16">
        <v>192</v>
      </c>
      <c r="J26" s="15">
        <v>249</v>
      </c>
      <c r="K26" s="15">
        <v>259</v>
      </c>
      <c r="L26" s="15">
        <v>33</v>
      </c>
      <c r="M26" s="15">
        <v>45</v>
      </c>
      <c r="N26" s="15">
        <f t="shared" si="0"/>
        <v>12</v>
      </c>
      <c r="O26" s="15">
        <v>46</v>
      </c>
      <c r="P26" s="15">
        <f t="shared" si="1"/>
        <v>1</v>
      </c>
      <c r="Q26" s="15">
        <f t="shared" si="2"/>
        <v>13</v>
      </c>
      <c r="R26" s="12"/>
      <c r="S26" s="12"/>
    </row>
    <row r="27" spans="6:19">
      <c r="F27">
        <v>1118</v>
      </c>
      <c r="G27" s="12">
        <v>444</v>
      </c>
      <c r="H27" s="18">
        <v>43862</v>
      </c>
      <c r="I27" s="16">
        <v>224</v>
      </c>
      <c r="J27" s="15">
        <v>294</v>
      </c>
      <c r="K27" s="15">
        <v>304</v>
      </c>
      <c r="L27" s="16">
        <v>32</v>
      </c>
      <c r="M27" s="15">
        <v>45</v>
      </c>
      <c r="N27" s="15">
        <f t="shared" si="0"/>
        <v>13</v>
      </c>
      <c r="O27" s="15">
        <v>45</v>
      </c>
      <c r="P27" s="15">
        <f t="shared" si="1"/>
        <v>0</v>
      </c>
      <c r="Q27" s="15">
        <f t="shared" si="2"/>
        <v>13</v>
      </c>
      <c r="R27" s="12"/>
      <c r="S27" s="12"/>
    </row>
    <row r="28" spans="6:19">
      <c r="F28">
        <v>1223</v>
      </c>
      <c r="G28" s="12">
        <v>478</v>
      </c>
      <c r="H28" s="18">
        <v>43863</v>
      </c>
      <c r="I28" s="16">
        <v>265</v>
      </c>
      <c r="J28" s="16">
        <v>350</v>
      </c>
      <c r="K28" s="16">
        <v>361</v>
      </c>
      <c r="L28" s="15">
        <v>41</v>
      </c>
      <c r="M28" s="16">
        <v>56</v>
      </c>
      <c r="N28" s="15">
        <f t="shared" si="0"/>
        <v>15</v>
      </c>
      <c r="O28" s="16">
        <v>57</v>
      </c>
      <c r="P28" s="15">
        <f t="shared" si="1"/>
        <v>1</v>
      </c>
      <c r="Q28" s="15">
        <f t="shared" si="2"/>
        <v>16</v>
      </c>
      <c r="R28" s="12"/>
      <c r="S28" s="12"/>
    </row>
    <row r="29" spans="6:19">
      <c r="F29">
        <v>1567</v>
      </c>
      <c r="G29" s="12">
        <v>576</v>
      </c>
      <c r="H29" s="18">
        <v>43864</v>
      </c>
      <c r="I29" s="12">
        <v>313</v>
      </c>
      <c r="J29" s="12">
        <v>414</v>
      </c>
      <c r="K29" s="12">
        <v>425</v>
      </c>
      <c r="L29" s="12">
        <v>48</v>
      </c>
      <c r="M29" s="12">
        <v>64</v>
      </c>
      <c r="N29" s="15">
        <f t="shared" si="0"/>
        <v>16</v>
      </c>
      <c r="O29" s="12">
        <v>64</v>
      </c>
      <c r="P29" s="15">
        <f t="shared" si="1"/>
        <v>0</v>
      </c>
      <c r="Q29" s="15">
        <f t="shared" si="2"/>
        <v>16</v>
      </c>
      <c r="R29" s="12"/>
      <c r="S29" s="12"/>
    </row>
    <row r="30" spans="6:19">
      <c r="F30">
        <v>1809</v>
      </c>
      <c r="G30" s="12">
        <v>711</v>
      </c>
      <c r="H30" s="18">
        <v>43865</v>
      </c>
      <c r="I30" s="12">
        <v>362</v>
      </c>
      <c r="J30" s="12">
        <v>479</v>
      </c>
      <c r="K30" s="12">
        <v>490</v>
      </c>
      <c r="L30" s="12">
        <v>49</v>
      </c>
      <c r="M30" s="12">
        <v>65</v>
      </c>
      <c r="N30" s="15">
        <f t="shared" si="0"/>
        <v>16</v>
      </c>
      <c r="O30" s="12">
        <v>65</v>
      </c>
      <c r="P30" s="15">
        <f t="shared" si="1"/>
        <v>0</v>
      </c>
      <c r="Q30" s="15">
        <f t="shared" si="2"/>
        <v>16</v>
      </c>
      <c r="R30" s="12"/>
      <c r="S30" s="12"/>
    </row>
    <row r="31" spans="6:19">
      <c r="F31">
        <v>2328</v>
      </c>
      <c r="G31" s="12">
        <v>766</v>
      </c>
      <c r="H31" s="18">
        <v>43866</v>
      </c>
      <c r="I31" s="12">
        <v>414</v>
      </c>
      <c r="J31" s="12">
        <v>549</v>
      </c>
      <c r="K31" s="12">
        <v>536</v>
      </c>
      <c r="L31" s="12">
        <v>52</v>
      </c>
      <c r="M31" s="12">
        <v>70</v>
      </c>
      <c r="N31" s="15">
        <f t="shared" si="0"/>
        <v>18</v>
      </c>
      <c r="O31" s="12">
        <v>73</v>
      </c>
      <c r="P31" s="15">
        <f t="shared" si="1"/>
        <v>3</v>
      </c>
      <c r="Q31" s="15">
        <f t="shared" si="2"/>
        <v>21</v>
      </c>
      <c r="R31" s="12"/>
      <c r="S31" s="12"/>
    </row>
    <row r="32" spans="6:19">
      <c r="H32" s="18">
        <v>43867</v>
      </c>
    </row>
  </sheetData>
  <mergeCells count="3">
    <mergeCell ref="I1:K3"/>
    <mergeCell ref="L1:Q3"/>
    <mergeCell ref="F3:G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U32"/>
  <sheetViews>
    <sheetView topLeftCell="A26" workbookViewId="0">
      <selection activeCell="M28" sqref="M28"/>
    </sheetView>
  </sheetViews>
  <sheetFormatPr defaultRowHeight="13.8"/>
  <sheetData>
    <row r="1" spans="8:21">
      <c r="I1" s="22" t="s">
        <v>19</v>
      </c>
      <c r="J1" s="22"/>
      <c r="K1" s="22"/>
      <c r="L1" s="22" t="s">
        <v>18</v>
      </c>
      <c r="M1" s="22"/>
      <c r="N1" s="22"/>
      <c r="O1" s="22"/>
      <c r="P1" s="22"/>
      <c r="Q1" s="22"/>
      <c r="S1" s="22" t="s">
        <v>22</v>
      </c>
      <c r="T1" s="22"/>
      <c r="U1" s="22"/>
    </row>
    <row r="2" spans="8:21">
      <c r="I2" s="22"/>
      <c r="J2" s="22"/>
      <c r="K2" s="22"/>
      <c r="L2" s="22"/>
      <c r="M2" s="22"/>
      <c r="N2" s="22"/>
      <c r="O2" s="22"/>
      <c r="P2" s="22"/>
      <c r="Q2" s="22"/>
      <c r="S2" s="22"/>
      <c r="T2" s="22"/>
      <c r="U2" s="22"/>
    </row>
    <row r="3" spans="8:21">
      <c r="H3" t="s">
        <v>31</v>
      </c>
      <c r="I3" s="22"/>
      <c r="J3" s="22"/>
      <c r="K3" s="22"/>
      <c r="L3" s="22"/>
      <c r="M3" s="22"/>
      <c r="N3" s="22"/>
      <c r="O3" s="22"/>
      <c r="P3" s="22"/>
      <c r="Q3" s="22"/>
      <c r="S3" s="22"/>
      <c r="T3" s="22"/>
      <c r="U3" s="22"/>
    </row>
    <row r="4" spans="8:21">
      <c r="H4" s="9" t="s">
        <v>32</v>
      </c>
      <c r="I4" s="9" t="s">
        <v>0</v>
      </c>
      <c r="J4" s="17" t="s">
        <v>3</v>
      </c>
      <c r="K4" s="9" t="s">
        <v>5</v>
      </c>
      <c r="L4" s="9" t="s">
        <v>1</v>
      </c>
      <c r="M4" s="9" t="s">
        <v>2</v>
      </c>
      <c r="N4" s="9" t="s">
        <v>11</v>
      </c>
      <c r="O4" s="9" t="s">
        <v>6</v>
      </c>
      <c r="P4" s="9" t="s">
        <v>16</v>
      </c>
      <c r="Q4" s="9" t="s">
        <v>17</v>
      </c>
      <c r="R4" s="6" t="s">
        <v>26</v>
      </c>
      <c r="S4" s="6" t="s">
        <v>23</v>
      </c>
      <c r="T4" s="6" t="s">
        <v>24</v>
      </c>
      <c r="U4" s="6" t="s">
        <v>25</v>
      </c>
    </row>
    <row r="5" spans="8:21">
      <c r="H5" s="11">
        <v>43840</v>
      </c>
      <c r="I5" s="3">
        <v>41</v>
      </c>
      <c r="J5" s="5">
        <v>41</v>
      </c>
      <c r="K5" s="5">
        <v>41</v>
      </c>
      <c r="L5" s="1"/>
      <c r="M5" s="1"/>
      <c r="N5" s="1"/>
      <c r="R5">
        <v>1</v>
      </c>
      <c r="S5">
        <f>LOG(I5)</f>
        <v>1.6127838567197355</v>
      </c>
      <c r="T5">
        <f t="shared" ref="T5:U5" si="0">LOG(J5)</f>
        <v>1.6127838567197355</v>
      </c>
      <c r="U5">
        <f t="shared" si="0"/>
        <v>1.6127838567197355</v>
      </c>
    </row>
    <row r="6" spans="8:21">
      <c r="H6" s="11">
        <v>43841</v>
      </c>
      <c r="I6" s="3">
        <v>41</v>
      </c>
      <c r="J6" s="1">
        <v>41</v>
      </c>
      <c r="K6" s="5">
        <v>41</v>
      </c>
      <c r="L6" s="3">
        <v>0</v>
      </c>
      <c r="M6" s="1">
        <v>0</v>
      </c>
      <c r="N6" s="1">
        <f>M6-L6</f>
        <v>0</v>
      </c>
      <c r="O6" s="1">
        <v>0</v>
      </c>
      <c r="P6" s="1">
        <f>O6-M6</f>
        <v>0</v>
      </c>
      <c r="Q6" s="1">
        <f>O6-L6</f>
        <v>0</v>
      </c>
      <c r="R6">
        <v>2</v>
      </c>
      <c r="S6">
        <f t="shared" ref="S6:S31" si="1">LOG(I6)</f>
        <v>1.6127838567197355</v>
      </c>
      <c r="T6">
        <f t="shared" ref="T6:T31" si="2">LOG(J6)</f>
        <v>1.6127838567197355</v>
      </c>
      <c r="U6">
        <f t="shared" ref="U6:U31" si="3">LOG(K6)</f>
        <v>1.6127838567197355</v>
      </c>
    </row>
    <row r="7" spans="8:21">
      <c r="H7" s="11">
        <v>43842</v>
      </c>
      <c r="I7" s="3">
        <v>41</v>
      </c>
      <c r="J7" s="1">
        <v>41</v>
      </c>
      <c r="K7" s="5">
        <v>41</v>
      </c>
      <c r="L7" s="3">
        <v>0</v>
      </c>
      <c r="M7" s="1">
        <v>0</v>
      </c>
      <c r="N7" s="1">
        <f t="shared" ref="N7:N31" si="4">M7-L7</f>
        <v>0</v>
      </c>
      <c r="O7" s="1">
        <v>0</v>
      </c>
      <c r="P7" s="1">
        <f t="shared" ref="P7:P31" si="5">O7-M7</f>
        <v>0</v>
      </c>
      <c r="Q7" s="1">
        <f t="shared" ref="Q7:Q31" si="6">O7-L7</f>
        <v>0</v>
      </c>
      <c r="R7">
        <v>3</v>
      </c>
      <c r="S7">
        <f t="shared" si="1"/>
        <v>1.6127838567197355</v>
      </c>
      <c r="T7">
        <f t="shared" si="2"/>
        <v>1.6127838567197355</v>
      </c>
      <c r="U7">
        <f t="shared" si="3"/>
        <v>1.6127838567197355</v>
      </c>
    </row>
    <row r="8" spans="8:21">
      <c r="H8" s="11">
        <v>43843</v>
      </c>
      <c r="I8" s="3">
        <v>41</v>
      </c>
      <c r="J8" s="1">
        <v>41</v>
      </c>
      <c r="K8" s="5">
        <v>41</v>
      </c>
      <c r="L8" s="3">
        <v>0</v>
      </c>
      <c r="M8" s="1">
        <v>0</v>
      </c>
      <c r="N8" s="1">
        <f t="shared" si="4"/>
        <v>0</v>
      </c>
      <c r="O8" s="1">
        <v>0</v>
      </c>
      <c r="P8" s="1">
        <f t="shared" si="5"/>
        <v>0</v>
      </c>
      <c r="Q8" s="1">
        <f t="shared" si="6"/>
        <v>0</v>
      </c>
      <c r="R8">
        <v>4</v>
      </c>
      <c r="S8">
        <f t="shared" si="1"/>
        <v>1.6127838567197355</v>
      </c>
      <c r="T8">
        <f t="shared" si="2"/>
        <v>1.6127838567197355</v>
      </c>
      <c r="U8">
        <f t="shared" si="3"/>
        <v>1.6127838567197355</v>
      </c>
    </row>
    <row r="9" spans="8:21">
      <c r="H9" s="11">
        <v>43844</v>
      </c>
      <c r="I9" s="3">
        <v>41</v>
      </c>
      <c r="J9" s="1">
        <v>41</v>
      </c>
      <c r="K9" s="5">
        <v>41</v>
      </c>
      <c r="L9" s="3">
        <v>0</v>
      </c>
      <c r="M9" s="1">
        <v>0</v>
      </c>
      <c r="N9" s="1">
        <f t="shared" si="4"/>
        <v>0</v>
      </c>
      <c r="O9" s="1">
        <v>0</v>
      </c>
      <c r="P9" s="1">
        <f t="shared" si="5"/>
        <v>0</v>
      </c>
      <c r="Q9" s="1">
        <f t="shared" si="6"/>
        <v>0</v>
      </c>
      <c r="R9">
        <v>5</v>
      </c>
      <c r="S9">
        <f t="shared" si="1"/>
        <v>1.6127838567197355</v>
      </c>
      <c r="T9">
        <f t="shared" si="2"/>
        <v>1.6127838567197355</v>
      </c>
      <c r="U9">
        <f t="shared" si="3"/>
        <v>1.6127838567197355</v>
      </c>
    </row>
    <row r="10" spans="8:21">
      <c r="H10" s="11">
        <v>43845</v>
      </c>
      <c r="I10" s="3">
        <v>41</v>
      </c>
      <c r="J10" s="1">
        <v>41</v>
      </c>
      <c r="K10" s="5">
        <v>41</v>
      </c>
      <c r="L10" s="3">
        <v>0</v>
      </c>
      <c r="M10" s="1">
        <v>0</v>
      </c>
      <c r="N10" s="1">
        <f t="shared" si="4"/>
        <v>0</v>
      </c>
      <c r="O10" s="1">
        <v>0</v>
      </c>
      <c r="P10" s="1">
        <f t="shared" si="5"/>
        <v>0</v>
      </c>
      <c r="Q10" s="1">
        <f t="shared" si="6"/>
        <v>0</v>
      </c>
      <c r="R10">
        <v>6</v>
      </c>
      <c r="S10">
        <f t="shared" si="1"/>
        <v>1.6127838567197355</v>
      </c>
      <c r="T10">
        <f t="shared" si="2"/>
        <v>1.6127838567197355</v>
      </c>
      <c r="U10">
        <f t="shared" si="3"/>
        <v>1.6127838567197355</v>
      </c>
    </row>
    <row r="11" spans="8:21">
      <c r="H11" s="11">
        <v>43846</v>
      </c>
      <c r="I11" s="3">
        <v>45</v>
      </c>
      <c r="J11" s="1">
        <v>45</v>
      </c>
      <c r="K11" s="5">
        <v>45</v>
      </c>
      <c r="L11" s="3">
        <v>4</v>
      </c>
      <c r="M11" s="1">
        <v>4</v>
      </c>
      <c r="N11" s="1">
        <f t="shared" si="4"/>
        <v>0</v>
      </c>
      <c r="O11" s="1">
        <v>4</v>
      </c>
      <c r="P11" s="1">
        <f t="shared" si="5"/>
        <v>0</v>
      </c>
      <c r="Q11" s="1">
        <f t="shared" si="6"/>
        <v>0</v>
      </c>
      <c r="R11">
        <v>7</v>
      </c>
      <c r="S11">
        <f t="shared" si="1"/>
        <v>1.6532125137753437</v>
      </c>
      <c r="T11">
        <f t="shared" si="2"/>
        <v>1.6532125137753437</v>
      </c>
      <c r="U11">
        <f t="shared" si="3"/>
        <v>1.6532125137753437</v>
      </c>
    </row>
    <row r="12" spans="8:21">
      <c r="H12" s="11">
        <v>43847</v>
      </c>
      <c r="I12" s="3">
        <v>62</v>
      </c>
      <c r="J12" s="1">
        <v>62</v>
      </c>
      <c r="K12" s="5">
        <v>62</v>
      </c>
      <c r="L12" s="3">
        <v>17</v>
      </c>
      <c r="M12" s="1">
        <v>17</v>
      </c>
      <c r="N12" s="1">
        <f t="shared" si="4"/>
        <v>0</v>
      </c>
      <c r="O12" s="1">
        <v>17</v>
      </c>
      <c r="P12" s="1">
        <f t="shared" si="5"/>
        <v>0</v>
      </c>
      <c r="Q12" s="1">
        <f t="shared" si="6"/>
        <v>0</v>
      </c>
      <c r="R12">
        <v>8</v>
      </c>
      <c r="S12">
        <f t="shared" si="1"/>
        <v>1.7923916894982539</v>
      </c>
      <c r="T12">
        <f t="shared" si="2"/>
        <v>1.7923916894982539</v>
      </c>
      <c r="U12">
        <f t="shared" si="3"/>
        <v>1.7923916894982539</v>
      </c>
    </row>
    <row r="13" spans="8:21">
      <c r="H13" s="11">
        <v>43848</v>
      </c>
      <c r="I13" s="1">
        <v>121</v>
      </c>
      <c r="J13" s="1">
        <v>121</v>
      </c>
      <c r="K13" s="5">
        <v>121</v>
      </c>
      <c r="L13" s="3">
        <v>59</v>
      </c>
      <c r="M13" s="1">
        <v>59</v>
      </c>
      <c r="N13" s="1">
        <f t="shared" si="4"/>
        <v>0</v>
      </c>
      <c r="O13" s="1">
        <v>59</v>
      </c>
      <c r="P13" s="1">
        <f t="shared" si="5"/>
        <v>0</v>
      </c>
      <c r="Q13" s="1">
        <f t="shared" si="6"/>
        <v>0</v>
      </c>
      <c r="R13">
        <v>9</v>
      </c>
      <c r="S13">
        <f t="shared" si="1"/>
        <v>2.0827853703164503</v>
      </c>
      <c r="T13">
        <f t="shared" si="2"/>
        <v>2.0827853703164503</v>
      </c>
      <c r="U13">
        <f t="shared" si="3"/>
        <v>2.0827853703164503</v>
      </c>
    </row>
    <row r="14" spans="8:21">
      <c r="H14" s="11">
        <v>43849</v>
      </c>
      <c r="I14" s="3">
        <v>198</v>
      </c>
      <c r="J14" s="1">
        <v>198</v>
      </c>
      <c r="K14" s="5">
        <v>214</v>
      </c>
      <c r="L14" s="3">
        <v>77</v>
      </c>
      <c r="M14" s="1">
        <v>77</v>
      </c>
      <c r="N14" s="1">
        <f t="shared" si="4"/>
        <v>0</v>
      </c>
      <c r="O14" s="1">
        <v>93</v>
      </c>
      <c r="P14" s="1">
        <f t="shared" si="5"/>
        <v>16</v>
      </c>
      <c r="Q14" s="1">
        <f t="shared" si="6"/>
        <v>16</v>
      </c>
      <c r="R14">
        <v>10</v>
      </c>
      <c r="S14">
        <f t="shared" si="1"/>
        <v>2.2966651902615309</v>
      </c>
      <c r="T14">
        <f t="shared" si="2"/>
        <v>2.2966651902615309</v>
      </c>
      <c r="U14">
        <f t="shared" si="3"/>
        <v>2.330413773349191</v>
      </c>
    </row>
    <row r="15" spans="8:21">
      <c r="H15" s="11">
        <v>43850</v>
      </c>
      <c r="I15" s="2">
        <v>258</v>
      </c>
      <c r="J15" s="2">
        <v>270</v>
      </c>
      <c r="K15" s="3">
        <v>291</v>
      </c>
      <c r="L15" s="3">
        <v>60</v>
      </c>
      <c r="M15" s="3">
        <v>72</v>
      </c>
      <c r="N15" s="3">
        <f t="shared" si="4"/>
        <v>12</v>
      </c>
      <c r="O15" s="3">
        <v>77</v>
      </c>
      <c r="P15" s="1">
        <f t="shared" si="5"/>
        <v>5</v>
      </c>
      <c r="Q15" s="1">
        <f t="shared" si="6"/>
        <v>17</v>
      </c>
      <c r="R15">
        <v>11</v>
      </c>
      <c r="S15">
        <f t="shared" si="1"/>
        <v>2.4116197059632301</v>
      </c>
      <c r="T15">
        <f t="shared" si="2"/>
        <v>2.4313637641589874</v>
      </c>
      <c r="U15">
        <f t="shared" si="3"/>
        <v>2.4638929889859074</v>
      </c>
    </row>
    <row r="16" spans="8:21">
      <c r="H16" s="11">
        <v>43851</v>
      </c>
      <c r="I16" s="3">
        <v>363</v>
      </c>
      <c r="J16" s="3">
        <v>375</v>
      </c>
      <c r="K16" s="3">
        <v>440</v>
      </c>
      <c r="L16" s="3">
        <v>105</v>
      </c>
      <c r="M16" s="3">
        <v>105</v>
      </c>
      <c r="N16" s="3">
        <f t="shared" si="4"/>
        <v>0</v>
      </c>
      <c r="O16" s="3">
        <v>149</v>
      </c>
      <c r="P16" s="1">
        <f t="shared" si="5"/>
        <v>44</v>
      </c>
      <c r="Q16" s="1">
        <f t="shared" si="6"/>
        <v>44</v>
      </c>
      <c r="R16">
        <v>12</v>
      </c>
      <c r="S16">
        <f t="shared" si="1"/>
        <v>2.5599066250361124</v>
      </c>
      <c r="T16">
        <f t="shared" si="2"/>
        <v>2.5740312677277188</v>
      </c>
      <c r="U16">
        <f t="shared" si="3"/>
        <v>2.6434526764861874</v>
      </c>
    </row>
    <row r="17" spans="8:21">
      <c r="H17" s="11">
        <v>43852</v>
      </c>
      <c r="I17" s="1">
        <v>425</v>
      </c>
      <c r="J17" s="3">
        <v>444</v>
      </c>
      <c r="K17" s="3">
        <v>571</v>
      </c>
      <c r="L17" s="3">
        <v>62</v>
      </c>
      <c r="M17" s="3">
        <v>69</v>
      </c>
      <c r="N17" s="1">
        <f t="shared" si="4"/>
        <v>7</v>
      </c>
      <c r="O17" s="3">
        <v>131</v>
      </c>
      <c r="P17" s="1">
        <f t="shared" si="5"/>
        <v>62</v>
      </c>
      <c r="Q17" s="1">
        <f t="shared" si="6"/>
        <v>69</v>
      </c>
      <c r="R17">
        <v>13</v>
      </c>
      <c r="S17">
        <f t="shared" si="1"/>
        <v>2.6283889300503116</v>
      </c>
      <c r="T17">
        <f t="shared" si="2"/>
        <v>2.6473829701146196</v>
      </c>
      <c r="U17">
        <f t="shared" si="3"/>
        <v>2.7566361082458481</v>
      </c>
    </row>
    <row r="18" spans="8:21">
      <c r="H18" s="11">
        <v>43853</v>
      </c>
      <c r="I18" s="3">
        <v>495</v>
      </c>
      <c r="J18" s="3">
        <v>549</v>
      </c>
      <c r="K18" s="3">
        <v>830</v>
      </c>
      <c r="L18" s="3">
        <v>70</v>
      </c>
      <c r="M18" s="3">
        <v>105</v>
      </c>
      <c r="N18" s="1">
        <f t="shared" si="4"/>
        <v>35</v>
      </c>
      <c r="O18" s="4">
        <v>259</v>
      </c>
      <c r="P18" s="1">
        <f t="shared" si="5"/>
        <v>154</v>
      </c>
      <c r="Q18" s="1">
        <f t="shared" si="6"/>
        <v>189</v>
      </c>
      <c r="R18">
        <v>14</v>
      </c>
      <c r="S18">
        <f t="shared" si="1"/>
        <v>2.6946051989335689</v>
      </c>
      <c r="T18">
        <f t="shared" si="2"/>
        <v>2.7395723444500919</v>
      </c>
      <c r="U18">
        <f t="shared" si="3"/>
        <v>2.9190780923760737</v>
      </c>
    </row>
    <row r="19" spans="8:21">
      <c r="H19" s="11">
        <v>43854</v>
      </c>
      <c r="I19" s="3">
        <v>572</v>
      </c>
      <c r="J19" s="3">
        <v>729</v>
      </c>
      <c r="K19" s="3">
        <v>1287</v>
      </c>
      <c r="L19" s="3">
        <v>77</v>
      </c>
      <c r="M19" s="3">
        <v>180</v>
      </c>
      <c r="N19" s="1">
        <f t="shared" si="4"/>
        <v>103</v>
      </c>
      <c r="O19" s="3">
        <v>444</v>
      </c>
      <c r="P19" s="1">
        <f t="shared" si="5"/>
        <v>264</v>
      </c>
      <c r="Q19" s="1">
        <f t="shared" si="6"/>
        <v>367</v>
      </c>
      <c r="R19">
        <v>15</v>
      </c>
      <c r="S19">
        <f t="shared" si="1"/>
        <v>2.7573960287930244</v>
      </c>
      <c r="T19">
        <f t="shared" si="2"/>
        <v>2.8627275283179747</v>
      </c>
      <c r="U19">
        <f t="shared" si="3"/>
        <v>3.1095785469043866</v>
      </c>
    </row>
    <row r="20" spans="8:21">
      <c r="H20" s="11">
        <v>43855</v>
      </c>
      <c r="I20" s="3">
        <v>618</v>
      </c>
      <c r="J20" s="3">
        <v>1052</v>
      </c>
      <c r="K20" s="3">
        <v>1975</v>
      </c>
      <c r="L20" s="3">
        <v>46</v>
      </c>
      <c r="M20" s="3">
        <v>323</v>
      </c>
      <c r="N20" s="1">
        <f t="shared" si="4"/>
        <v>277</v>
      </c>
      <c r="O20" s="3">
        <v>688</v>
      </c>
      <c r="P20" s="1">
        <f t="shared" si="5"/>
        <v>365</v>
      </c>
      <c r="Q20" s="1">
        <f t="shared" si="6"/>
        <v>642</v>
      </c>
      <c r="R20">
        <v>16</v>
      </c>
      <c r="S20">
        <f t="shared" si="1"/>
        <v>2.7909884750888159</v>
      </c>
      <c r="T20">
        <f t="shared" si="2"/>
        <v>3.0220157398177201</v>
      </c>
      <c r="U20">
        <f t="shared" si="3"/>
        <v>3.2955670999624789</v>
      </c>
    </row>
    <row r="21" spans="8:21">
      <c r="H21" s="11">
        <v>43856</v>
      </c>
      <c r="I21" s="4">
        <v>698</v>
      </c>
      <c r="J21" s="3">
        <v>1423</v>
      </c>
      <c r="K21" s="3">
        <v>2744</v>
      </c>
      <c r="L21" s="3">
        <v>80</v>
      </c>
      <c r="M21" s="3">
        <v>371</v>
      </c>
      <c r="N21" s="1">
        <f t="shared" si="4"/>
        <v>291</v>
      </c>
      <c r="O21" s="3">
        <v>769</v>
      </c>
      <c r="P21" s="1">
        <f t="shared" si="5"/>
        <v>398</v>
      </c>
      <c r="Q21" s="1">
        <f t="shared" si="6"/>
        <v>689</v>
      </c>
      <c r="R21">
        <v>17</v>
      </c>
      <c r="S21">
        <f t="shared" si="1"/>
        <v>2.8438554226231609</v>
      </c>
      <c r="T21">
        <f t="shared" si="2"/>
        <v>3.1532049000842841</v>
      </c>
      <c r="U21">
        <f t="shared" si="3"/>
        <v>3.4383841070347141</v>
      </c>
    </row>
    <row r="22" spans="8:21">
      <c r="H22" s="11">
        <v>43857</v>
      </c>
      <c r="I22" s="3">
        <v>1590</v>
      </c>
      <c r="J22" s="3">
        <v>2714</v>
      </c>
      <c r="K22" s="3">
        <v>4515</v>
      </c>
      <c r="L22" s="3">
        <v>892</v>
      </c>
      <c r="M22" s="3">
        <v>1291</v>
      </c>
      <c r="N22" s="1">
        <f t="shared" si="4"/>
        <v>399</v>
      </c>
      <c r="O22" s="3">
        <v>1771</v>
      </c>
      <c r="P22" s="1">
        <f t="shared" si="5"/>
        <v>480</v>
      </c>
      <c r="Q22" s="1">
        <f t="shared" si="6"/>
        <v>879</v>
      </c>
      <c r="R22">
        <v>18</v>
      </c>
      <c r="S22">
        <f t="shared" si="1"/>
        <v>3.2013971243204513</v>
      </c>
      <c r="T22">
        <f t="shared" si="2"/>
        <v>3.4336098433237181</v>
      </c>
      <c r="U22">
        <f t="shared" si="3"/>
        <v>3.6546577546495245</v>
      </c>
    </row>
    <row r="23" spans="8:21">
      <c r="H23" s="11">
        <v>43858</v>
      </c>
      <c r="I23" s="3">
        <v>1905</v>
      </c>
      <c r="J23" s="3">
        <v>3554</v>
      </c>
      <c r="K23" s="3">
        <v>5974</v>
      </c>
      <c r="L23" s="3">
        <v>315</v>
      </c>
      <c r="M23" s="3">
        <v>840</v>
      </c>
      <c r="N23" s="1">
        <f t="shared" si="4"/>
        <v>525</v>
      </c>
      <c r="O23" s="3">
        <v>1459</v>
      </c>
      <c r="P23" s="1">
        <f t="shared" si="5"/>
        <v>619</v>
      </c>
      <c r="Q23" s="1">
        <f t="shared" si="6"/>
        <v>1144</v>
      </c>
      <c r="R23">
        <v>19</v>
      </c>
      <c r="S23">
        <f t="shared" si="1"/>
        <v>3.2798949800116382</v>
      </c>
      <c r="T23">
        <f t="shared" si="2"/>
        <v>3.5507174234692829</v>
      </c>
      <c r="U23">
        <f t="shared" si="3"/>
        <v>3.7762652182681093</v>
      </c>
    </row>
    <row r="24" spans="8:21">
      <c r="H24" s="11">
        <v>43859</v>
      </c>
      <c r="I24" s="4">
        <v>2261</v>
      </c>
      <c r="J24" s="3">
        <v>4586</v>
      </c>
      <c r="K24" s="3">
        <v>7710</v>
      </c>
      <c r="L24" s="3">
        <v>356</v>
      </c>
      <c r="M24" s="3">
        <v>1032</v>
      </c>
      <c r="N24" s="1">
        <f t="shared" si="4"/>
        <v>676</v>
      </c>
      <c r="O24" s="3">
        <v>1736</v>
      </c>
      <c r="P24" s="1">
        <f t="shared" si="5"/>
        <v>704</v>
      </c>
      <c r="Q24" s="1">
        <f t="shared" si="6"/>
        <v>1380</v>
      </c>
      <c r="R24">
        <v>20</v>
      </c>
      <c r="S24">
        <f t="shared" si="1"/>
        <v>3.3543005623453599</v>
      </c>
      <c r="T24">
        <f t="shared" si="2"/>
        <v>3.66143405039392</v>
      </c>
      <c r="U24">
        <f t="shared" si="3"/>
        <v>3.8870543780509568</v>
      </c>
    </row>
    <row r="25" spans="8:21">
      <c r="H25" s="11">
        <v>43860</v>
      </c>
      <c r="I25" s="4">
        <v>2639</v>
      </c>
      <c r="J25" s="3">
        <v>5806</v>
      </c>
      <c r="K25" s="3">
        <v>9692</v>
      </c>
      <c r="L25" s="3">
        <v>378</v>
      </c>
      <c r="M25" s="3">
        <v>1220</v>
      </c>
      <c r="N25" s="1">
        <f t="shared" si="4"/>
        <v>842</v>
      </c>
      <c r="O25" s="3">
        <v>1982</v>
      </c>
      <c r="P25" s="1">
        <f t="shared" si="5"/>
        <v>762</v>
      </c>
      <c r="Q25" s="1">
        <f t="shared" si="6"/>
        <v>1604</v>
      </c>
      <c r="R25">
        <v>21</v>
      </c>
      <c r="S25">
        <f t="shared" si="1"/>
        <v>3.4214393902200495</v>
      </c>
      <c r="T25">
        <f t="shared" si="2"/>
        <v>3.7638770314956549</v>
      </c>
      <c r="U25">
        <f t="shared" si="3"/>
        <v>3.9864134054654685</v>
      </c>
    </row>
    <row r="26" spans="8:21">
      <c r="H26" s="11">
        <v>43861</v>
      </c>
      <c r="I26" s="4">
        <v>3215</v>
      </c>
      <c r="J26" s="3">
        <v>7153</v>
      </c>
      <c r="K26" s="3">
        <v>11791</v>
      </c>
      <c r="L26" s="3">
        <v>576</v>
      </c>
      <c r="M26" s="3">
        <v>1347</v>
      </c>
      <c r="N26" s="1">
        <f t="shared" si="4"/>
        <v>771</v>
      </c>
      <c r="O26" s="3">
        <v>2102</v>
      </c>
      <c r="P26" s="1">
        <f t="shared" si="5"/>
        <v>755</v>
      </c>
      <c r="Q26" s="1">
        <f t="shared" si="6"/>
        <v>1526</v>
      </c>
      <c r="R26">
        <v>22</v>
      </c>
      <c r="S26">
        <f t="shared" si="1"/>
        <v>3.5071809772602407</v>
      </c>
      <c r="T26">
        <f t="shared" si="2"/>
        <v>3.8544882250444306</v>
      </c>
      <c r="U26">
        <f t="shared" si="3"/>
        <v>4.0715506393669321</v>
      </c>
    </row>
    <row r="27" spans="8:21">
      <c r="H27" s="11">
        <v>43862</v>
      </c>
      <c r="I27" s="4">
        <v>4109</v>
      </c>
      <c r="J27" s="3">
        <v>9074</v>
      </c>
      <c r="K27" s="3">
        <v>14380</v>
      </c>
      <c r="L27" s="4">
        <v>894</v>
      </c>
      <c r="M27" s="3">
        <v>1921</v>
      </c>
      <c r="N27" s="1">
        <f t="shared" si="4"/>
        <v>1027</v>
      </c>
      <c r="O27" s="3">
        <v>2590</v>
      </c>
      <c r="P27" s="1">
        <f t="shared" si="5"/>
        <v>669</v>
      </c>
      <c r="Q27" s="1">
        <f t="shared" si="6"/>
        <v>1696</v>
      </c>
      <c r="R27">
        <v>23</v>
      </c>
      <c r="S27">
        <f t="shared" si="1"/>
        <v>3.6137361412618714</v>
      </c>
      <c r="T27">
        <f t="shared" si="2"/>
        <v>3.9577987749299979</v>
      </c>
      <c r="U27">
        <f t="shared" si="3"/>
        <v>4.1577588860468637</v>
      </c>
    </row>
    <row r="28" spans="8:21">
      <c r="H28" s="11">
        <v>43863</v>
      </c>
      <c r="I28" s="4">
        <v>5142</v>
      </c>
      <c r="J28" s="4">
        <v>11177</v>
      </c>
      <c r="K28" s="4">
        <v>17205</v>
      </c>
      <c r="L28" s="3">
        <v>1033</v>
      </c>
      <c r="M28" s="4">
        <v>2103</v>
      </c>
      <c r="N28" s="1">
        <f t="shared" si="4"/>
        <v>1070</v>
      </c>
      <c r="O28" s="4">
        <v>2829</v>
      </c>
      <c r="P28" s="1">
        <f t="shared" si="5"/>
        <v>726</v>
      </c>
      <c r="Q28" s="1">
        <f t="shared" si="6"/>
        <v>1796</v>
      </c>
      <c r="R28">
        <v>24</v>
      </c>
      <c r="S28">
        <f t="shared" si="1"/>
        <v>3.7111320723068419</v>
      </c>
      <c r="T28">
        <f t="shared" si="2"/>
        <v>4.0483252509312218</v>
      </c>
      <c r="U28">
        <f t="shared" si="3"/>
        <v>4.2356546769569485</v>
      </c>
    </row>
    <row r="29" spans="8:21">
      <c r="H29" s="11">
        <v>43864</v>
      </c>
      <c r="I29" s="4">
        <v>6384</v>
      </c>
      <c r="J29" s="3">
        <v>13522</v>
      </c>
      <c r="K29" s="4">
        <v>20438</v>
      </c>
      <c r="L29" s="3">
        <v>1242</v>
      </c>
      <c r="M29" s="3">
        <v>2345</v>
      </c>
      <c r="N29" s="1">
        <f t="shared" si="4"/>
        <v>1103</v>
      </c>
      <c r="O29" s="3">
        <v>3235</v>
      </c>
      <c r="P29" s="1">
        <f t="shared" si="5"/>
        <v>890</v>
      </c>
      <c r="Q29" s="1">
        <f t="shared" si="6"/>
        <v>1993</v>
      </c>
      <c r="R29">
        <v>25</v>
      </c>
      <c r="S29">
        <f t="shared" si="1"/>
        <v>3.805092878342673</v>
      </c>
      <c r="T29">
        <f t="shared" si="2"/>
        <v>4.1310409316000989</v>
      </c>
      <c r="U29">
        <f t="shared" si="3"/>
        <v>4.310438394815848</v>
      </c>
    </row>
    <row r="30" spans="8:21">
      <c r="H30" s="11">
        <v>43865</v>
      </c>
      <c r="I30" s="4">
        <v>8351</v>
      </c>
      <c r="J30" s="3">
        <v>16678</v>
      </c>
      <c r="K30" s="4">
        <v>24324</v>
      </c>
      <c r="L30" s="4">
        <v>1967</v>
      </c>
      <c r="M30" s="4">
        <v>3156</v>
      </c>
      <c r="N30" s="1">
        <f t="shared" si="4"/>
        <v>1189</v>
      </c>
      <c r="O30" s="3">
        <v>3887</v>
      </c>
      <c r="P30" s="1">
        <f t="shared" si="5"/>
        <v>731</v>
      </c>
      <c r="Q30" s="1">
        <f t="shared" si="6"/>
        <v>1920</v>
      </c>
      <c r="R30">
        <v>26</v>
      </c>
      <c r="S30">
        <f t="shared" si="1"/>
        <v>3.9217384836845985</v>
      </c>
      <c r="T30">
        <f t="shared" si="2"/>
        <v>4.222143969500662</v>
      </c>
      <c r="U30">
        <f t="shared" si="3"/>
        <v>4.3860349947406334</v>
      </c>
    </row>
    <row r="31" spans="8:21">
      <c r="H31" s="11">
        <v>43866</v>
      </c>
      <c r="I31" s="4">
        <v>10117</v>
      </c>
      <c r="J31" s="3">
        <v>19665</v>
      </c>
      <c r="K31" s="4">
        <v>28018</v>
      </c>
      <c r="L31" s="3">
        <v>1766</v>
      </c>
      <c r="M31" s="3">
        <v>2987</v>
      </c>
      <c r="N31" s="1">
        <f t="shared" si="4"/>
        <v>1221</v>
      </c>
      <c r="O31" s="3">
        <v>3694</v>
      </c>
      <c r="P31" s="1">
        <f t="shared" si="5"/>
        <v>707</v>
      </c>
      <c r="Q31" s="1">
        <f t="shared" si="6"/>
        <v>1928</v>
      </c>
      <c r="R31">
        <v>27</v>
      </c>
      <c r="S31">
        <f t="shared" si="1"/>
        <v>4.0050517499939957</v>
      </c>
      <c r="T31">
        <f t="shared" si="2"/>
        <v>4.2936939507457659</v>
      </c>
      <c r="U31">
        <f t="shared" si="3"/>
        <v>4.4474371309510348</v>
      </c>
    </row>
    <row r="32" spans="8:21">
      <c r="H32" s="11">
        <v>43867</v>
      </c>
      <c r="R32">
        <v>28</v>
      </c>
    </row>
  </sheetData>
  <mergeCells count="3">
    <mergeCell ref="I1:K3"/>
    <mergeCell ref="L1:Q3"/>
    <mergeCell ref="S1:U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死亡-重症-危重症</vt:lpstr>
      <vt:lpstr>新增-累计分析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</dc:creator>
  <cp:lastModifiedBy>Zong</cp:lastModifiedBy>
  <dcterms:created xsi:type="dcterms:W3CDTF">2020-01-28T15:21:56Z</dcterms:created>
  <dcterms:modified xsi:type="dcterms:W3CDTF">2020-02-08T14:28:07Z</dcterms:modified>
</cp:coreProperties>
</file>