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0_ncr:100000_{B9747FA1-C0FD-44D9-B7AC-AA2C1BBFBD50}" xr6:coauthVersionLast="31" xr6:coauthVersionMax="31" xr10:uidLastSave="{00000000-0000-0000-0000-000000000000}"/>
  <bookViews>
    <workbookView xWindow="0" yWindow="0" windowWidth="28800" windowHeight="11835" activeTab="1" xr2:uid="{00000000-000D-0000-FFFF-FFFF00000000}"/>
  </bookViews>
  <sheets>
    <sheet name="Group Contribution Log" sheetId="3" r:id="rId1"/>
    <sheet name="Weekly Activity Log" sheetId="4" r:id="rId2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P11" i="3"/>
  <c r="B6" i="3"/>
  <c r="R11" i="3"/>
  <c r="P10" i="3"/>
  <c r="R10" i="3"/>
  <c r="P12" i="3"/>
  <c r="R12" i="3"/>
  <c r="P13" i="3"/>
  <c r="R13" i="3"/>
  <c r="P14" i="3"/>
  <c r="R14" i="3"/>
  <c r="R17" i="3"/>
  <c r="S11" i="3"/>
  <c r="S12" i="3"/>
  <c r="S13" i="3"/>
  <c r="S14" i="3"/>
  <c r="U11" i="3"/>
  <c r="U12" i="3"/>
  <c r="U13" i="3"/>
  <c r="U14" i="3"/>
  <c r="S10" i="3"/>
  <c r="U10" i="3"/>
  <c r="U19" i="3"/>
  <c r="U18" i="3"/>
  <c r="U17" i="3"/>
  <c r="Q11" i="3"/>
  <c r="Q12" i="3"/>
  <c r="Q13" i="3"/>
  <c r="Q14" i="3"/>
  <c r="Q10" i="3"/>
</calcChain>
</file>

<file path=xl/sharedStrings.xml><?xml version="1.0" encoding="utf-8"?>
<sst xmlns="http://schemas.openxmlformats.org/spreadsheetml/2006/main" count="74" uniqueCount="52">
  <si>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</si>
  <si>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</si>
  <si>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</si>
  <si>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</si>
  <si>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</si>
  <si>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</si>
  <si>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</si>
  <si>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</si>
  <si>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</si>
  <si>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</si>
  <si>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</si>
  <si>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</si>
  <si>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</si>
  <si>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</si>
  <si>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</si>
  <si>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</si>
  <si>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</si>
  <si>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</si>
  <si>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</si>
  <si>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</si>
  <si>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</si>
  <si>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</si>
  <si>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</si>
  <si>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??</t>
  </si>
  <si>
    <t>Project Manager Name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</si>
  <si>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</si>
  <si>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</si>
  <si>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</si>
  <si>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</si>
  <si>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</si>
  <si>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</si>
  <si>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</si>
  <si>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</si>
  <si>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</si>
  <si>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e.g.Group Mark</t>
  </si>
  <si>
    <t xml:space="preserve">CS3343 </t>
  </si>
  <si>
    <t>Term</t>
  </si>
  <si>
    <t>2018-19 Semester A</t>
  </si>
  <si>
    <t>LI, Haoran</t>
  </si>
  <si>
    <t>LIU,Jinchao</t>
  </si>
  <si>
    <t>ZHAO,Zinan</t>
  </si>
  <si>
    <t>CHAN,Ho Yuen</t>
  </si>
  <si>
    <t>GUO,Yuhan</t>
  </si>
  <si>
    <t>LI,Haoran</t>
  </si>
  <si>
    <t>Propose a topic and shedule the plan</t>
  </si>
  <si>
    <t>All Team Members</t>
  </si>
  <si>
    <t>Design a high-level concept of project</t>
  </si>
  <si>
    <t>Design detail, draw UML diagram, develop preprocess and query module</t>
  </si>
  <si>
    <t>Finish release 1. Implement Preprocess and query module</t>
  </si>
  <si>
    <t>Unit testing for release 1.</t>
  </si>
  <si>
    <t>Unit testing for release 1. Fix bug found in release 1.</t>
  </si>
  <si>
    <t>Develop verison 2(Page rank algorithm)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</si>
</sst>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9" tint="-0.249977111117893"/>
      <name val="Calibri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4" xfId="0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8" xfId="0" applyBorder="1"/>
    <xf numFmtId="2" fontId="0" fillId="0" borderId="0" xfId="0" applyNumberFormat="1" applyBorder="1" applyAlignment="1">
      <alignment horizontal="center" vertical="center"/>
    </xf>
    <xf numFmtId="0" fontId="0" fillId="0" borderId="18" xfId="0" applyBorder="1"/>
    <xf numFmtId="2" fontId="0" fillId="0" borderId="19" xfId="0" applyNumberForma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zoomScale="125" zoomScaleNormal="125" zoomScalePageLayoutView="125" workbookViewId="0">
      <selection activeCell="I13" sqref="I13"/>
    </sheetView>
  </sheetViews>
  <sheetFormatPr defaultColWidth="8.85546875" defaultRowHeight="15" x14ac:dyDescent="0.25"/>
  <cols>
    <col min="1" max="1" width="23.5703125" customWidth="1"/>
    <col min="2" max="2" width="20.140625" customWidth="1"/>
    <col min="17" max="17" width="15.28515625" customWidth="1"/>
    <col min="18" max="18" width="11.85546875" customWidth="1"/>
    <col min="19" max="19" width="11.140625" customWidth="1"/>
    <col min="20" max="20" width="14" customWidth="1"/>
    <col min="21" max="21" width="12.7109375" style="5" customWidth="1"/>
  </cols>
  <sheetData>
    <row r="1" spans="1:22" x14ac:dyDescent="0.25">
      <c r="A1" s="1" t="s">
        <v>0</v>
      </c>
      <c r="B1" s="1" t="s">
        <v>35</v>
      </c>
    </row>
    <row r="2" spans="1:22" x14ac:dyDescent="0.25">
      <c r="A2" s="1" t="s">
        <v>36</v>
      </c>
      <c r="B2" s="1" t="s">
        <v>37</v>
      </c>
    </row>
    <row r="4" spans="1:22" ht="15.75" x14ac:dyDescent="0.25">
      <c r="A4" s="3" t="s">
        <v>15</v>
      </c>
      <c r="B4" t="s">
        <v>23</v>
      </c>
    </row>
    <row r="5" spans="1:22" ht="15.75" x14ac:dyDescent="0.25">
      <c r="A5" s="4" t="s">
        <v>16</v>
      </c>
      <c r="B5" t="s">
        <v>23</v>
      </c>
    </row>
    <row r="6" spans="1:22" ht="15.75" x14ac:dyDescent="0.25">
      <c r="A6" s="4" t="s">
        <v>17</v>
      </c>
      <c r="B6" s="17">
        <f>COUNTIF(A10:A16,"&gt;0")</f>
        <v>1</v>
      </c>
    </row>
    <row r="7" spans="1:22" ht="15.75" x14ac:dyDescent="0.25">
      <c r="A7" s="4" t="s">
        <v>24</v>
      </c>
      <c r="B7" t="s">
        <v>23</v>
      </c>
    </row>
    <row r="8" spans="1:22" ht="15.75" thickBot="1" x14ac:dyDescent="0.3"/>
    <row r="9" spans="1:22" ht="15.75" x14ac:dyDescent="0.25">
      <c r="A9" s="46" t="s">
        <v>1</v>
      </c>
      <c r="B9" s="47" t="s">
        <v>20</v>
      </c>
      <c r="C9" s="13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14" t="s">
        <v>8</v>
      </c>
      <c r="J9" s="14" t="s">
        <v>9</v>
      </c>
      <c r="K9" s="14" t="s">
        <v>10</v>
      </c>
      <c r="L9" s="14" t="s">
        <v>11</v>
      </c>
      <c r="M9" s="14" t="s">
        <v>12</v>
      </c>
      <c r="N9" s="14" t="s">
        <v>13</v>
      </c>
      <c r="O9" s="15" t="s">
        <v>14</v>
      </c>
      <c r="P9" s="26" t="s">
        <v>18</v>
      </c>
      <c r="Q9" s="20" t="s">
        <v>21</v>
      </c>
      <c r="R9" s="21" t="s">
        <v>26</v>
      </c>
      <c r="S9" s="21" t="s">
        <v>22</v>
      </c>
      <c r="T9" s="14" t="s">
        <v>34</v>
      </c>
      <c r="U9" s="29" t="s">
        <v>29</v>
      </c>
      <c r="V9" s="5"/>
    </row>
    <row r="10" spans="1:22" ht="15.75" x14ac:dyDescent="0.25">
      <c r="A10" s="48">
        <v>12345678</v>
      </c>
      <c r="B10" s="52" t="s">
        <v>38</v>
      </c>
      <c r="C10" s="35">
        <v>1</v>
      </c>
      <c r="D10" s="7">
        <v>1</v>
      </c>
      <c r="E10" s="7">
        <v>1</v>
      </c>
      <c r="F10" s="7">
        <v>1</v>
      </c>
      <c r="G10" s="7">
        <v>1</v>
      </c>
      <c r="H10" s="9">
        <v>1</v>
      </c>
      <c r="I10" s="7">
        <v>1</v>
      </c>
      <c r="J10" s="7"/>
      <c r="K10" s="7"/>
      <c r="L10" s="7"/>
      <c r="M10" s="7"/>
      <c r="N10" s="9"/>
      <c r="O10" s="9"/>
      <c r="P10" s="27">
        <f>SUM(C10:O10)</f>
        <v>7</v>
      </c>
      <c r="Q10" s="22" t="str">
        <f>B10</f>
        <v>LI, Haoran</v>
      </c>
      <c r="R10" s="23">
        <f>(P10/$P$17*$B$6)</f>
        <v>0.2</v>
      </c>
      <c r="S10" s="33">
        <f>R10/$R$17</f>
        <v>1</v>
      </c>
      <c r="T10" s="23">
        <v>80</v>
      </c>
      <c r="U10" s="30">
        <f>S10*T10</f>
        <v>80</v>
      </c>
    </row>
    <row r="11" spans="1:22" ht="15.75" x14ac:dyDescent="0.25">
      <c r="A11" s="48"/>
      <c r="B11" s="52" t="s">
        <v>39</v>
      </c>
      <c r="C11" s="8">
        <v>1</v>
      </c>
      <c r="D11" s="7">
        <v>1</v>
      </c>
      <c r="E11" s="7">
        <v>1</v>
      </c>
      <c r="F11" s="7">
        <v>1</v>
      </c>
      <c r="G11" s="7">
        <v>1</v>
      </c>
      <c r="H11" s="9">
        <v>1</v>
      </c>
      <c r="I11" s="7">
        <v>1</v>
      </c>
      <c r="J11" s="7"/>
      <c r="K11" s="7"/>
      <c r="L11" s="7"/>
      <c r="M11" s="7"/>
      <c r="N11" s="9"/>
      <c r="O11" s="9"/>
      <c r="P11" s="27">
        <f t="shared" ref="P11:P14" si="0">SUM(C11:O11)</f>
        <v>7</v>
      </c>
      <c r="Q11" s="22" t="str">
        <f t="shared" ref="Q11:Q14" si="1">B11</f>
        <v>LIU,Jinchao</v>
      </c>
      <c r="R11" s="23">
        <f>P11/$P$17*$B$6</f>
        <v>0.2</v>
      </c>
      <c r="S11" s="33">
        <f>R11/$R$17</f>
        <v>1</v>
      </c>
      <c r="T11" s="23">
        <v>80</v>
      </c>
      <c r="U11" s="30">
        <f t="shared" ref="U11:U14" si="2">S11*T11</f>
        <v>80</v>
      </c>
    </row>
    <row r="12" spans="1:22" ht="15.75" x14ac:dyDescent="0.25">
      <c r="A12" s="48"/>
      <c r="B12" s="52" t="s">
        <v>40</v>
      </c>
      <c r="C12" s="8">
        <v>1</v>
      </c>
      <c r="D12" s="7">
        <v>1</v>
      </c>
      <c r="E12" s="7">
        <v>1</v>
      </c>
      <c r="F12" s="7">
        <v>1</v>
      </c>
      <c r="G12" s="7">
        <v>1</v>
      </c>
      <c r="H12" s="9">
        <v>1</v>
      </c>
      <c r="I12" s="7">
        <v>1</v>
      </c>
      <c r="J12" s="7"/>
      <c r="K12" s="7"/>
      <c r="L12" s="7"/>
      <c r="M12" s="7"/>
      <c r="N12" s="9"/>
      <c r="O12" s="9"/>
      <c r="P12" s="27">
        <f t="shared" si="0"/>
        <v>7</v>
      </c>
      <c r="Q12" s="22" t="str">
        <f t="shared" si="1"/>
        <v>ZHAO,Zinan</v>
      </c>
      <c r="R12" s="23">
        <f>P12/$P$17*$B$6</f>
        <v>0.2</v>
      </c>
      <c r="S12" s="33">
        <f>R12/$R$17</f>
        <v>1</v>
      </c>
      <c r="T12" s="23">
        <v>80</v>
      </c>
      <c r="U12" s="30">
        <f t="shared" si="2"/>
        <v>80</v>
      </c>
    </row>
    <row r="13" spans="1:22" ht="15.75" x14ac:dyDescent="0.25">
      <c r="A13" s="48"/>
      <c r="B13" s="52" t="s">
        <v>41</v>
      </c>
      <c r="C13" s="8">
        <v>1</v>
      </c>
      <c r="D13" s="7">
        <v>1</v>
      </c>
      <c r="E13" s="7">
        <v>1</v>
      </c>
      <c r="F13" s="7">
        <v>1</v>
      </c>
      <c r="G13" s="7">
        <v>1</v>
      </c>
      <c r="H13" s="9">
        <v>1</v>
      </c>
      <c r="I13" s="7">
        <v>1</v>
      </c>
      <c r="J13" s="7"/>
      <c r="K13" s="7"/>
      <c r="L13" s="7"/>
      <c r="M13" s="7"/>
      <c r="N13" s="9"/>
      <c r="O13" s="9"/>
      <c r="P13" s="27">
        <f t="shared" si="0"/>
        <v>7</v>
      </c>
      <c r="Q13" s="22" t="str">
        <f t="shared" si="1"/>
        <v>CHAN,Ho Yuen</v>
      </c>
      <c r="R13" s="23">
        <f>P13/$P$17*$B$6</f>
        <v>0.2</v>
      </c>
      <c r="S13" s="33">
        <f>R13/$R$17</f>
        <v>1</v>
      </c>
      <c r="T13" s="23">
        <v>80</v>
      </c>
      <c r="U13" s="30">
        <f t="shared" si="2"/>
        <v>80</v>
      </c>
    </row>
    <row r="14" spans="1:22" ht="15.75" x14ac:dyDescent="0.25">
      <c r="A14" s="48"/>
      <c r="B14" s="52" t="s">
        <v>42</v>
      </c>
      <c r="C14" s="8">
        <v>1</v>
      </c>
      <c r="D14" s="7">
        <v>1</v>
      </c>
      <c r="E14" s="7">
        <v>1</v>
      </c>
      <c r="F14" s="7">
        <v>1</v>
      </c>
      <c r="G14" s="7">
        <v>1</v>
      </c>
      <c r="H14" s="9">
        <v>1</v>
      </c>
      <c r="I14" s="7">
        <v>1</v>
      </c>
      <c r="J14" s="7"/>
      <c r="K14" s="7"/>
      <c r="L14" s="7"/>
      <c r="M14" s="7"/>
      <c r="N14" s="9"/>
      <c r="O14" s="9"/>
      <c r="P14" s="27">
        <f t="shared" si="0"/>
        <v>7</v>
      </c>
      <c r="Q14" s="22" t="str">
        <f t="shared" si="1"/>
        <v>GUO,Yuhan</v>
      </c>
      <c r="R14" s="23">
        <f>P14/$P$17*$B$6</f>
        <v>0.2</v>
      </c>
      <c r="S14" s="33">
        <f>R14/$R$17</f>
        <v>1</v>
      </c>
      <c r="T14" s="23">
        <v>80</v>
      </c>
      <c r="U14" s="30">
        <f t="shared" si="2"/>
        <v>80</v>
      </c>
    </row>
    <row r="15" spans="1:22" ht="15.75" x14ac:dyDescent="0.25">
      <c r="A15" s="48"/>
      <c r="B15" s="49"/>
      <c r="C15" s="8"/>
      <c r="D15" s="7"/>
      <c r="E15" s="7"/>
      <c r="F15" s="7"/>
      <c r="G15" s="7"/>
      <c r="H15" s="9"/>
      <c r="I15" s="7"/>
      <c r="J15" s="7"/>
      <c r="K15" s="7"/>
      <c r="L15" s="7"/>
      <c r="M15" s="7"/>
      <c r="N15" s="9"/>
      <c r="O15" s="9"/>
      <c r="P15" s="27"/>
      <c r="Q15" s="22"/>
      <c r="R15" s="23"/>
      <c r="S15" s="33"/>
      <c r="T15" s="23"/>
      <c r="U15" s="30"/>
    </row>
    <row r="16" spans="1:22" ht="16.5" thickBot="1" x14ac:dyDescent="0.3">
      <c r="A16" s="50"/>
      <c r="B16" s="51"/>
      <c r="C16" s="10"/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2"/>
      <c r="O16" s="12"/>
      <c r="P16" s="28"/>
      <c r="Q16" s="24"/>
      <c r="R16" s="25"/>
      <c r="S16" s="34"/>
      <c r="T16" s="25"/>
      <c r="U16" s="31"/>
    </row>
    <row r="17" spans="2:21" ht="15.75" thickBot="1" x14ac:dyDescent="0.3">
      <c r="B17" s="16" t="s">
        <v>19</v>
      </c>
      <c r="C17" s="36">
        <f t="shared" ref="C17:O17" si="3">SUM(C10:C16)</f>
        <v>5</v>
      </c>
      <c r="D17" s="37">
        <f t="shared" si="3"/>
        <v>5</v>
      </c>
      <c r="E17" s="37">
        <f t="shared" si="3"/>
        <v>5</v>
      </c>
      <c r="F17" s="37">
        <f t="shared" si="3"/>
        <v>5</v>
      </c>
      <c r="G17" s="37">
        <f t="shared" si="3"/>
        <v>5</v>
      </c>
      <c r="H17" s="37">
        <f t="shared" si="3"/>
        <v>5</v>
      </c>
      <c r="I17" s="37">
        <f t="shared" si="3"/>
        <v>5</v>
      </c>
      <c r="J17" s="37">
        <f t="shared" si="3"/>
        <v>0</v>
      </c>
      <c r="K17" s="37">
        <f t="shared" si="3"/>
        <v>0</v>
      </c>
      <c r="L17" s="37">
        <f t="shared" si="3"/>
        <v>0</v>
      </c>
      <c r="M17" s="37">
        <f t="shared" si="3"/>
        <v>0</v>
      </c>
      <c r="N17" s="37">
        <f t="shared" si="3"/>
        <v>0</v>
      </c>
      <c r="O17" s="38">
        <f t="shared" si="3"/>
        <v>0</v>
      </c>
      <c r="P17" s="39">
        <f>SUM(C17:O17)</f>
        <v>35</v>
      </c>
      <c r="Q17" s="17" t="s">
        <v>25</v>
      </c>
      <c r="R17" s="19">
        <f>MAX(R10:R16)</f>
        <v>0.2</v>
      </c>
      <c r="T17" s="32" t="s">
        <v>28</v>
      </c>
      <c r="U17" s="18">
        <f>AVERAGE(U10:U16)</f>
        <v>80</v>
      </c>
    </row>
    <row r="18" spans="2:21" x14ac:dyDescent="0.25">
      <c r="P18" s="6"/>
      <c r="T18" s="32" t="s">
        <v>25</v>
      </c>
      <c r="U18" s="18">
        <f>MAX(U10:U16)</f>
        <v>80</v>
      </c>
    </row>
    <row r="19" spans="2:21" x14ac:dyDescent="0.25">
      <c r="T19" s="32" t="s">
        <v>27</v>
      </c>
      <c r="U19" s="18">
        <f>MIN(U10:U16)</f>
        <v>80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abSelected="1" zoomScaleNormal="100" workbookViewId="0">
      <selection activeCell="B10" sqref="B10"/>
    </sheetView>
  </sheetViews>
  <sheetFormatPr defaultColWidth="18.28515625" defaultRowHeight="27" customHeight="1" x14ac:dyDescent="0.25"/>
  <cols>
    <col min="1" max="1" width="18.28515625" style="2"/>
    <col min="2" max="2" width="118.28515625" style="2" customWidth="1"/>
    <col min="3" max="3" width="24.28515625" style="2" customWidth="1"/>
  </cols>
  <sheetData>
    <row r="1" spans="1:3" s="41" customFormat="1" ht="27" customHeight="1" x14ac:dyDescent="0.25">
      <c r="A1" s="42" t="s">
        <v>31</v>
      </c>
      <c r="B1" s="42" t="s">
        <v>32</v>
      </c>
      <c r="C1" s="42" t="s">
        <v>30</v>
      </c>
    </row>
    <row r="2" spans="1:3" s="40" customFormat="1" ht="27" customHeight="1" x14ac:dyDescent="0.25">
      <c r="A2" s="45" t="s">
        <v>2</v>
      </c>
      <c r="B2" s="44" t="s">
        <v>33</v>
      </c>
      <c r="C2" s="53" t="s">
        <v>43</v>
      </c>
    </row>
    <row r="3" spans="1:3" s="40" customFormat="1" ht="27" customHeight="1" x14ac:dyDescent="0.25">
      <c r="A3" s="45" t="s">
        <v>3</v>
      </c>
      <c r="B3" s="54" t="s">
        <v>44</v>
      </c>
      <c r="C3" s="53" t="s">
        <v>45</v>
      </c>
    </row>
    <row r="4" spans="1:3" s="40" customFormat="1" ht="27" customHeight="1" x14ac:dyDescent="0.25">
      <c r="A4" s="45" t="s">
        <v>4</v>
      </c>
      <c r="B4" s="54" t="s">
        <v>46</v>
      </c>
      <c r="C4" s="53" t="s">
        <v>45</v>
      </c>
    </row>
    <row r="5" spans="1:3" s="40" customFormat="1" ht="27" customHeight="1" x14ac:dyDescent="0.25">
      <c r="A5" s="45" t="s">
        <v>5</v>
      </c>
      <c r="B5" s="54" t="s">
        <v>47</v>
      </c>
      <c r="C5" s="53" t="s">
        <v>45</v>
      </c>
    </row>
    <row r="6" spans="1:3" s="40" customFormat="1" ht="27" customHeight="1" x14ac:dyDescent="0.25">
      <c r="A6" s="45" t="s">
        <v>6</v>
      </c>
      <c r="B6" s="54" t="s">
        <v>48</v>
      </c>
      <c r="C6" s="53" t="s">
        <v>45</v>
      </c>
    </row>
    <row r="7" spans="1:3" s="40" customFormat="1" ht="27" customHeight="1" x14ac:dyDescent="0.25">
      <c r="A7" s="45" t="s">
        <v>7</v>
      </c>
      <c r="B7" s="54" t="s">
        <v>49</v>
      </c>
      <c r="C7" s="53" t="s">
        <v>45</v>
      </c>
    </row>
    <row r="8" spans="1:3" s="40" customFormat="1" ht="27" customHeight="1" x14ac:dyDescent="0.25">
      <c r="A8" s="45" t="s">
        <v>8</v>
      </c>
      <c r="B8" s="54" t="s">
        <v>50</v>
      </c>
      <c r="C8" s="53" t="s">
        <v>45</v>
      </c>
    </row>
    <row r="9" spans="1:3" s="40" customFormat="1" ht="27" customHeight="1" x14ac:dyDescent="0.25">
      <c r="A9" s="45" t="s">
        <v>9</v>
      </c>
      <c r="B9" s="54" t="s">
        <v>51</v>
      </c>
      <c r="C9" s="53" t="s">
        <v>45</v>
      </c>
    </row>
    <row r="10" spans="1:3" s="40" customFormat="1" ht="27" customHeight="1" x14ac:dyDescent="0.25">
      <c r="A10" s="45" t="s">
        <v>10</v>
      </c>
      <c r="B10" s="44"/>
      <c r="C10" s="43"/>
    </row>
    <row r="11" spans="1:3" s="40" customFormat="1" ht="27" customHeight="1" x14ac:dyDescent="0.25">
      <c r="A11" s="45" t="s">
        <v>11</v>
      </c>
      <c r="B11" s="44"/>
      <c r="C11" s="43"/>
    </row>
    <row r="12" spans="1:3" s="40" customFormat="1" ht="27" customHeight="1" x14ac:dyDescent="0.25">
      <c r="A12" s="45" t="s">
        <v>12</v>
      </c>
      <c r="B12" s="44"/>
      <c r="C12" s="43"/>
    </row>
    <row r="13" spans="1:3" s="40" customFormat="1" ht="27" customHeight="1" x14ac:dyDescent="0.25">
      <c r="A13" s="45" t="s">
        <v>13</v>
      </c>
      <c r="B13" s="44"/>
      <c r="C13" s="43"/>
    </row>
    <row r="14" spans="1:3" s="40" customFormat="1" ht="27" customHeight="1" x14ac:dyDescent="0.25">
      <c r="A14" s="45" t="s">
        <v>14</v>
      </c>
      <c r="B14" s="44"/>
      <c r="C14" s="43"/>
    </row>
    <row r="15" spans="1:3" s="40" customFormat="1" ht="27" customHeight="1" x14ac:dyDescent="0.25">
      <c r="A15" s="43"/>
      <c r="B15" s="44"/>
      <c r="C15" s="4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admin</cp:lastModifiedBy>
  <dcterms:created xsi:type="dcterms:W3CDTF">2011-01-05T04:42:14Z</dcterms:created>
  <dcterms:modified xsi:type="dcterms:W3CDTF">2018-10-27T13:52:05Z</dcterms:modified>
</cp:coreProperties>
</file>