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 quyen" sheetId="1" r:id="rId1"/>
    <sheet name="AP_FUNC" sheetId="2" r:id="rId2"/>
    <sheet name="Tao OPGRP_GRP" sheetId="3" r:id="rId3"/>
    <sheet name="Tao Block Device" sheetId="4" r:id="rId4"/>
    <sheet name="TaoRepair" sheetId="5" r:id="rId5"/>
    <sheet name="Tao Route" sheetId="6" r:id="rId6"/>
    <sheet name="Update Device" sheetId="7" r:id="rId7"/>
    <sheet name="INS - UP MOKP_D" sheetId="8" r:id="rId8"/>
    <sheet name="PTYPH_ROUTE_STEP" sheetId="9" r:id="rId9"/>
    <sheet name="Tao Device" sheetId="10" r:id="rId10"/>
    <sheet name="DEVICE_DEVICE" sheetId="11" r:id="rId11"/>
    <sheet name="ALLDEV" sheetId="12" r:id="rId12"/>
    <sheet name="Update datetime VNTZ" sheetId="13" r:id="rId13"/>
    <sheet name="Start URL" sheetId="14" r:id="rId14"/>
  </sheets>
  <definedNames>
    <definedName name="_xlnm._FilterDatabase" localSheetId="1" hidden="1">AP_FUNC!$A$1:$G$2637</definedName>
    <definedName name="Slicer_DATABASE">#N/A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pvn-sfapi-n1.sfis.pegatroncorp.com/QSITE_SFIS/QApi/ScriptQApi-QConfig-GetConfigByToken?t=dXAY8Kv8/W8atbuMVsZjMiAJeGqEByTPfRvYxD1gLrHmuK1MIo82UaglXEh56hg+YLuc6mAfDzQlsgxvc7AgbGkdq1GNEWjqltgEbx5Ggy7fTnyf2a3b4BKZeFMOUn09Qjdzk9jkBNPyqttNXx/FOtR5bjUp7DWpcrduLUNkD3wUwJ23q6Nspkb1Y7W037AwIYKrqIE7QrI=" TargetMode="External"/><Relationship Id="rId2" Type="http://schemas.openxmlformats.org/officeDocument/2006/relationships/hyperlink" Target="http://pvn-sfapi-n1.sfis.pegatroncorp.com/QSITE_SFIS/QApi/ScriptQApi-QConfig-GetConfigByToken?t=dXAY8Kv8/W8atbuMVsZjMiAJeGqEByTPfRvYxD1gLrHmuK1MIo82UaglXEh56hg+YLuc6mAfDzQlsgxvc7AgbGkdq1GNEWjqYU/qesxWr51tu9bExPCVdDDLdjnSgeROAks/nHwEvzo8heVwFA+fW4s1YmHjvRYRL0cU2wOsSqxX32bF/EtGQQSrcyFrzw6gJEtwMy5NUgM=" TargetMode="External"/><Relationship Id="rId3" Type="http://schemas.openxmlformats.org/officeDocument/2006/relationships/hyperlink" Target="http://pvn-sfapi-n1.sfis.pegatroncorp.com/QSITE_SFIS/QApi/ScriptQApi-QConfig-GetConfigByToken?t=dXAY8Kv8/W8atbuMVsZjMiAJeGqEByTPfRvYxD1gLrHmuK1MIo82UaglXEh56hg+YLuc6mAfDzQlsgxvc7AgbGkdq1GNEWjqqYSNU271Jkj98UC4Jwpm8o8+i60objlL+sQIur+jgdwZ3h8rPUYINBx/puX4w6A1N2FB0UUjG5hCnQOCr9GbyFAiwZpL1bifJJWdsZgyFv8=" TargetMode="External"/><Relationship Id="rId4" Type="http://schemas.openxmlformats.org/officeDocument/2006/relationships/hyperlink" Target="http://pvn-sfapi-n1.sfis.pegatroncorp.com/QSITE_SFIS/QApi/ScriptQApi-QConfig-GetConfigByToken?t=dXAY8Kv8/W8atbuMVsZjMiAJeGqEByTPfRvYxD1gLrHmuK1MIo82UaglXEh56hg+YLuc6mAfDzQlsgxvc7AgbGkdq1GNEWjqnuZCBDIT/KBb8uoV9PzO/J0Ul8yLsurVpOSGYMX30g2VYnHT4pfI8zCnpp+Y4Srj19OCTj7Z8Yo29PNxiKS1uZHpAHhk93xBZpGM7bFGpbo=" TargetMode="External"/><Relationship Id="rId5" Type="http://schemas.openxmlformats.org/officeDocument/2006/relationships/hyperlink" Target="http://pvn-sfapi-n1.sfis.pegatroncorp.com/QSITE_SFIS/QApi/ScriptQApi-QConfig-GetConfigByToken?t=dXAY8Kv8/W8atbuMVsZjMiAJeGqEByTPfRvYxD1gLrHmuK1MIo82UaglXEh56hg+YLuc6mAfDzQlsgxvc7AgbGkdq1GNEWjqN6In6XP19nXOF9Ze6ZQV2gB+xE3JvlZ5dQOF3b0CLe4T4Tl274aE01pOvZCnLoTtFzV4vI2EFsHCJ3y52KsHE2QRNEja3X2peF3aOIKVG6k=" TargetMode="External"/><Relationship Id="rId6" Type="http://schemas.openxmlformats.org/officeDocument/2006/relationships/hyperlink" Target="http://pvn-sfapi-n1.sfis.pegatroncorp.com/QSITE_SFIS/QApi/ScriptQApi-QConfig-GetConfigByToken?t=dXAY8Kv8/W8atbuMVsZjMiAJeGqEByTPfRvYxD1gLrHmuK1MIo82UaglXEh56hg+YLuc6mAfDzQlsgxvc7AgbGkdq1GNEWjqHdtp/zKP7g1euZfxAQRB9ePWeW6iRxqVzEZiKL4yseAl65puAm4YJUkIE7wUGwxTZ8k3MDjxGi6yGh6/JZ93pcYeE/1J1wqIX7OSdqdTSog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 rightToLeft="0"/>
  </sheetViews>
  <sheetData>
    <row r="1">
      <c r="A1" t="str">
        <v>APID</v>
      </c>
      <c r="B1" t="str">
        <v>FUNC</v>
      </c>
      <c r="C1" t="str">
        <v>OPID</v>
      </c>
      <c r="D1" t="str">
        <v>SUBFUNC</v>
      </c>
      <c r="F1" t="str">
        <v>CODE</v>
      </c>
    </row>
    <row r="2">
      <c r="F2" t="str">
        <f>IF(A2&lt;&gt;"","INSERT INTO opap VALUES('"&amp;TRIM(A2)&amp;"','"&amp;TRIM(C2)&amp;"',NULL,'"&amp;TRIM(B2)&amp;"','1','"&amp;TRIM(D2)&amp;"');","")</f>
        <v/>
      </c>
    </row>
    <row r="3">
      <c r="F3" t="str">
        <f>IF(A3&lt;&gt;"","INSERT INTO opap VALUES('"&amp;TRIM(A3)&amp;"','"&amp;TRIM(C3)&amp;"',NULL,'"&amp;TRIM(B3)&amp;"','1','"&amp;TRIM(D3)&amp;"');","")</f>
        <v/>
      </c>
    </row>
    <row r="4">
      <c r="F4" t="str">
        <f>IF(A4&lt;&gt;"","INSERT INTO opap VALUES('"&amp;TRIM(A4)&amp;"','"&amp;TRIM(C4)&amp;"',NULL,'"&amp;TRIM(B4)&amp;"','1','"&amp;TRIM(D4)&amp;"');","")</f>
        <v/>
      </c>
    </row>
    <row r="5">
      <c r="F5" t="str">
        <f>IF(A5&lt;&gt;"","INSERT INTO opap VALUES('"&amp;TRIM(A5)&amp;"','"&amp;TRIM(C5)&amp;"',NULL,'"&amp;TRIM(B5)&amp;"','1','"&amp;TRIM(D5)&amp;"');","")</f>
        <v/>
      </c>
    </row>
    <row r="6">
      <c r="F6" t="str">
        <f>IF(A6&lt;&gt;"","INSERT INTO opap VALUES('"&amp;TRIM(A6)&amp;"','"&amp;TRIM(C6)&amp;"',NULL,'"&amp;TRIM(B6)&amp;"','1','"&amp;TRIM(D6)&amp;"');","")</f>
        <v/>
      </c>
    </row>
    <row r="7">
      <c r="F7" t="str">
        <f>IF(A7&lt;&gt;"","INSERT INTO opap VALUES('"&amp;TRIM(A7)&amp;"','"&amp;TRIM(C7)&amp;"',NULL,'"&amp;TRIM(B7)&amp;"','1','"&amp;TRIM(D7)&amp;"');","")</f>
        <v/>
      </c>
    </row>
    <row r="8">
      <c r="F8" t="str">
        <f>IF(A8&lt;&gt;"","INSERT INTO opap VALUES('"&amp;TRIM(A8)&amp;"','"&amp;TRIM(C8)&amp;"',NULL,'"&amp;TRIM(B8)&amp;"','1','"&amp;TRIM(D8)&amp;"');","")</f>
        <v/>
      </c>
    </row>
    <row r="9">
      <c r="F9" t="str">
        <f>IF(A9&lt;&gt;"","INSERT INTO opap VALUES('"&amp;TRIM(A9)&amp;"','"&amp;TRIM(C9)&amp;"',NULL,'"&amp;TRIM(B9)&amp;"','1','"&amp;TRIM(D9)&amp;"');","")</f>
        <v/>
      </c>
    </row>
    <row r="10">
      <c r="F10" t="str">
        <f>IF(A10&lt;&gt;"","INSERT INTO opap VALUES('"&amp;TRIM(A10)&amp;"','"&amp;TRIM(C10)&amp;"',NULL,'"&amp;TRIM(B10)&amp;"','1','"&amp;TRIM(D10)&amp;"');","")</f>
        <v/>
      </c>
    </row>
    <row r="11">
      <c r="F11" t="str">
        <f>IF(A11&lt;&gt;"","INSERT INTO opap VALUES('"&amp;TRIM(A11)&amp;"','"&amp;TRIM(C11)&amp;"',NULL,'"&amp;TRIM(B11)&amp;"','1','"&amp;TRIM(D11)&amp;"');","")</f>
        <v/>
      </c>
    </row>
    <row r="12">
      <c r="F12" t="str">
        <f>IF(A12&lt;&gt;"","INSERT INTO opap VALUES('"&amp;TRIM(A12)&amp;"','"&amp;TRIM(C12)&amp;"',NULL,'"&amp;TRIM(B12)&amp;"','1','"&amp;TRIM(D12)&amp;"');","")</f>
        <v/>
      </c>
    </row>
    <row r="13">
      <c r="F13" t="str">
        <f>IF(A13&lt;&gt;"","INSERT INTO opap VALUES('"&amp;TRIM(A13)&amp;"','"&amp;TRIM(C13)&amp;"',NULL,'"&amp;TRIM(B13)&amp;"','1','"&amp;TRIM(D13)&amp;"');","")</f>
        <v/>
      </c>
    </row>
    <row r="14">
      <c r="F14" t="str">
        <f>IF(A14&lt;&gt;"","INSERT INTO opap VALUES('"&amp;TRIM(A14)&amp;"','"&amp;TRIM(C14)&amp;"',NULL,'"&amp;TRIM(B14)&amp;"','1','"&amp;TRIM(D14)&amp;"');","")</f>
        <v/>
      </c>
    </row>
    <row r="15">
      <c r="F15" t="str">
        <f>IF(A15&lt;&gt;"","INSERT INTO opap VALUES('"&amp;TRIM(A15)&amp;"','"&amp;TRIM(C15)&amp;"',NULL,'"&amp;TRIM(B15)&amp;"','1','"&amp;TRIM(D15)&amp;"');","")</f>
        <v/>
      </c>
    </row>
    <row r="16">
      <c r="F16" t="str">
        <f>IF(A16&lt;&gt;"","INSERT INTO opap VALUES('"&amp;TRIM(A16)&amp;"','"&amp;TRIM(C16)&amp;"',NULL,'"&amp;TRIM(B16)&amp;"','1','"&amp;TRIM(D16)&amp;"');","")</f>
        <v/>
      </c>
    </row>
    <row r="17">
      <c r="F17" t="str">
        <f>IF(A17&lt;&gt;"","INSERT INTO opap VALUES('"&amp;TRIM(A17)&amp;"','"&amp;TRIM(C17)&amp;"',NULL,'"&amp;TRIM(B17)&amp;"','1','"&amp;TRIM(D17)&amp;"');","")</f>
        <v/>
      </c>
    </row>
    <row r="18">
      <c r="F18" t="str">
        <f>IF(A18&lt;&gt;"","INSERT INTO opap VALUES('"&amp;TRIM(A18)&amp;"','"&amp;TRIM(C18)&amp;"',NULL,'"&amp;TRIM(B18)&amp;"','1','"&amp;TRIM(D18)&amp;"');","")</f>
        <v/>
      </c>
    </row>
    <row r="19">
      <c r="F19" t="str">
        <f>IF(A19&lt;&gt;"","INSERT INTO opap VALUES('"&amp;TRIM(A19)&amp;"','"&amp;TRIM(C19)&amp;"',NULL,'"&amp;TRIM(B19)&amp;"','1','"&amp;TRIM(D19)&amp;"');","")</f>
        <v/>
      </c>
    </row>
    <row r="20">
      <c r="F20" t="str">
        <f>IF(A20&lt;&gt;"","INSERT INTO opap VALUES('"&amp;TRIM(A20)&amp;"','"&amp;TRIM(C20)&amp;"',NULL,'"&amp;TRIM(B20)&amp;"','1','"&amp;TRIM(D20)&amp;"');","")</f>
        <v/>
      </c>
    </row>
    <row r="21">
      <c r="F21" t="str">
        <f>IF(A21&lt;&gt;"","INSERT INTO opap VALUES('"&amp;TRIM(A21)&amp;"','"&amp;TRIM(C21)&amp;"',NULL,'"&amp;TRIM(B21)&amp;"','1','"&amp;TRIM(D21)&amp;"');","")</f>
        <v/>
      </c>
    </row>
    <row r="22">
      <c r="F22" t="str">
        <f>IF(A22&lt;&gt;"","INSERT INTO opap VALUES('"&amp;TRIM(A22)&amp;"','"&amp;TRIM(C22)&amp;"',NULL,'"&amp;TRIM(B22)&amp;"','1','"&amp;TRIM(D22)&amp;"');","")</f>
        <v/>
      </c>
    </row>
    <row r="23">
      <c r="F23" t="str">
        <f>IF(A23&lt;&gt;"","INSERT INTO opap VALUES('"&amp;TRIM(A23)&amp;"','"&amp;TRIM(C23)&amp;"',NULL,'"&amp;TRIM(B23)&amp;"','1','"&amp;TRIM(D23)&amp;"');","")</f>
        <v/>
      </c>
    </row>
    <row r="24">
      <c r="F24" t="str">
        <f>IF(A24&lt;&gt;"","INSERT INTO opap VALUES('"&amp;TRIM(A24)&amp;"','"&amp;TRIM(C24)&amp;"',NULL,'"&amp;TRIM(B24)&amp;"','1','"&amp;TRIM(D24)&amp;"');","")</f>
        <v/>
      </c>
    </row>
    <row r="25">
      <c r="F25" t="str">
        <f>IF(A25&lt;&gt;"","INSERT INTO opap VALUES('"&amp;TRIM(A25)&amp;"','"&amp;TRIM(C25)&amp;"',NULL,'"&amp;TRIM(B25)&amp;"','1','"&amp;TRIM(D25)&amp;"');","")</f>
        <v/>
      </c>
    </row>
    <row r="26">
      <c r="F26" t="str">
        <f>IF(A26&lt;&gt;"","INSERT INTO opap VALUES('"&amp;TRIM(A26)&amp;"','"&amp;TRIM(C26)&amp;"',NULL,'"&amp;TRIM(B26)&amp;"','1','"&amp;TRIM(D26)&amp;"');","")</f>
        <v/>
      </c>
    </row>
    <row r="27">
      <c r="F27" t="str">
        <f>IF(A27&lt;&gt;"","INSERT INTO opap VALUES('"&amp;TRIM(A27)&amp;"','"&amp;TRIM(C27)&amp;"',NULL,'"&amp;TRIM(B27)&amp;"','1','"&amp;TRIM(D27)&amp;"');","")</f>
        <v/>
      </c>
    </row>
    <row r="28">
      <c r="F28" t="str">
        <f>IF(A28&lt;&gt;"","INSERT INTO opap VALUES('"&amp;TRIM(A28)&amp;"','"&amp;TRIM(C28)&amp;"',NULL,'"&amp;TRIM(B28)&amp;"','1','"&amp;TRIM(D28)&amp;"');","")</f>
        <v/>
      </c>
    </row>
    <row r="29">
      <c r="F29" t="str">
        <f>IF(A29&lt;&gt;"","INSERT INTO opap VALUES('"&amp;TRIM(A29)&amp;"','"&amp;TRIM(C29)&amp;"',NULL,'"&amp;TRIM(B29)&amp;"','1','"&amp;TRIM(D29)&amp;"');","")</f>
        <v/>
      </c>
    </row>
    <row r="30">
      <c r="F30" t="str">
        <f>IF(A30&lt;&gt;"","INSERT INTO opap VALUES('"&amp;TRIM(A30)&amp;"','"&amp;TRIM(C30)&amp;"',NULL,'"&amp;TRIM(B30)&amp;"','1','"&amp;TRIM(D30)&amp;"');","")</f>
        <v/>
      </c>
    </row>
    <row r="31">
      <c r="F31" t="str">
        <f>IF(A31&lt;&gt;"","INSERT INTO opap VALUES('"&amp;TRIM(A31)&amp;"','"&amp;TRIM(C31)&amp;"',NULL,'"&amp;TRIM(B31)&amp;"','1','"&amp;TRIM(D31)&amp;"');","")</f>
        <v/>
      </c>
    </row>
    <row r="32">
      <c r="F32" t="str">
        <f>IF(A32&lt;&gt;"","INSERT INTO opap VALUES('"&amp;TRIM(A32)&amp;"','"&amp;TRIM(C32)&amp;"',NULL,'"&amp;TRIM(B32)&amp;"','1','"&amp;TRIM(D32)&amp;"');","")</f>
        <v/>
      </c>
    </row>
    <row r="33">
      <c r="F33" t="str">
        <f>IF(A33&lt;&gt;"","INSERT INTO opap VALUES('"&amp;TRIM(A33)&amp;"','"&amp;TRIM(C33)&amp;"',NULL,'"&amp;TRIM(B33)&amp;"','1','"&amp;TRIM(D33)&amp;"');","")</f>
        <v/>
      </c>
    </row>
    <row r="34">
      <c r="F34" t="str">
        <f>IF(A34&lt;&gt;"","INSERT INTO opap VALUES('"&amp;TRIM(A34)&amp;"','"&amp;TRIM(C34)&amp;"',NULL,'"&amp;TRIM(B34)&amp;"','1','"&amp;TRIM(D34)&amp;"');","")</f>
        <v/>
      </c>
    </row>
    <row r="35">
      <c r="F35" t="str">
        <f>IF(A35&lt;&gt;"","INSERT INTO opap VALUES('"&amp;TRIM(A35)&amp;"','"&amp;TRIM(C35)&amp;"',NULL,'"&amp;TRIM(B35)&amp;"','1','"&amp;TRIM(D35)&amp;"');","")</f>
        <v/>
      </c>
    </row>
    <row r="36">
      <c r="F36" t="str">
        <f>IF(A36&lt;&gt;"","INSERT INTO opap VALUES('"&amp;TRIM(A36)&amp;"','"&amp;TRIM(C36)&amp;"',NULL,'"&amp;TRIM(B36)&amp;"','1','"&amp;TRIM(D36)&amp;"');","")</f>
        <v/>
      </c>
    </row>
    <row r="37">
      <c r="F37" t="str">
        <f>IF(A37&lt;&gt;"","INSERT INTO opap VALUES('"&amp;TRIM(A37)&amp;"','"&amp;TRIM(C37)&amp;"',NULL,'"&amp;TRIM(B37)&amp;"','1','"&amp;TRIM(D37)&amp;"');","")</f>
        <v/>
      </c>
    </row>
  </sheetData>
  <pageMargins left="0.75" right="0.75" top="1" bottom="1" header="0.5" footer="0.5"/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37"/>
  <sheetViews>
    <sheetView workbookViewId="0" rightToLeft="0"/>
  </sheetViews>
  <sheetData>
    <row r="1">
      <c r="A1" t="str">
        <v>APID</v>
      </c>
      <c r="B1" t="str">
        <v>FUNCID</v>
      </c>
      <c r="C1" t="str">
        <v>FUNCFLAG</v>
      </c>
      <c r="D1" t="str">
        <v>FUNCNM</v>
      </c>
      <c r="E1" t="str">
        <v>FUNCDESC</v>
      </c>
      <c r="F1" t="str">
        <v>FUNCRIGHT</v>
      </c>
      <c r="G1" t="str">
        <v>DATABASE</v>
      </c>
    </row>
    <row r="2">
      <c r="A2" t="str">
        <v>TRAVELINGCARD.EXE</v>
      </c>
      <c r="B2" t="str">
        <v>E</v>
      </c>
      <c r="C2" t="str">
        <v>A</v>
      </c>
      <c r="D2" t="str">
        <v>ENTRY</v>
      </c>
      <c r="E2" t="str">
        <v>ENTRY</v>
      </c>
      <c r="G2" t="str">
        <v>VHGU</v>
      </c>
    </row>
    <row r="3">
      <c r="A3" t="str">
        <v>SFIS_LAB_PRINT.EXE</v>
      </c>
      <c r="B3" t="str">
        <v>E</v>
      </c>
      <c r="C3" t="str">
        <v>A</v>
      </c>
      <c r="D3" t="str">
        <v>LOGIN</v>
      </c>
      <c r="E3" t="str">
        <v>LOGIN</v>
      </c>
      <c r="G3" t="str">
        <v>VHGU</v>
      </c>
    </row>
    <row r="4">
      <c r="A4" t="str">
        <v>SFIS_LAB_PRINT.EXE</v>
      </c>
      <c r="B4" t="str">
        <v>SFIS_LAB_PRINT</v>
      </c>
      <c r="C4" t="str">
        <v>A</v>
      </c>
      <c r="D4" t="str">
        <v>Enter</v>
      </c>
      <c r="E4" t="str">
        <v>Enter</v>
      </c>
      <c r="G4" t="str">
        <v>VHGU</v>
      </c>
    </row>
    <row r="5">
      <c r="A5" t="str">
        <v>CHK_ITEM.EXE</v>
      </c>
      <c r="B5" t="str">
        <v>E</v>
      </c>
      <c r="C5" t="str">
        <v>A</v>
      </c>
      <c r="D5" t="str">
        <v>Program  Entry</v>
      </c>
      <c r="E5" t="str">
        <v>Program  Entry</v>
      </c>
      <c r="G5" t="str">
        <v>VHGU</v>
      </c>
    </row>
    <row r="6">
      <c r="A6" t="str">
        <v>CHK_ITEM.EXE</v>
      </c>
      <c r="B6" t="str">
        <v>i</v>
      </c>
      <c r="C6" t="str">
        <v>A</v>
      </c>
      <c r="D6" t="str">
        <v>ini  Editor</v>
      </c>
      <c r="E6" t="str">
        <v>ini  Editor</v>
      </c>
      <c r="G6" t="str">
        <v>VHGU</v>
      </c>
    </row>
    <row r="7">
      <c r="A7" t="str">
        <v>SHOP.EXE</v>
      </c>
      <c r="B7" t="str">
        <v>E</v>
      </c>
      <c r="C7" t="str">
        <v>A</v>
      </c>
      <c r="D7" t="str">
        <v>Enter</v>
      </c>
      <c r="E7" t="str">
        <v>Enter</v>
      </c>
      <c r="G7" t="str">
        <v>VHGU</v>
      </c>
    </row>
    <row r="8">
      <c r="A8" t="str">
        <v>SFIS_LAB_PRINT.EXE</v>
      </c>
      <c r="B8" t="str">
        <v>35800029</v>
      </c>
      <c r="C8" t="str">
        <v>A</v>
      </c>
      <c r="D8" t="str">
        <v>ENTRY</v>
      </c>
      <c r="E8" t="str">
        <v>ENTRY</v>
      </c>
      <c r="G8" t="str">
        <v>VHGU</v>
      </c>
    </row>
    <row r="9">
      <c r="A9" t="str">
        <v>PART_REPLACE.EXE</v>
      </c>
      <c r="B9" t="str">
        <v>E</v>
      </c>
      <c r="C9" t="str">
        <v>A</v>
      </c>
      <c r="D9" t="str">
        <v>Entry</v>
      </c>
      <c r="E9" t="str">
        <v>Entry</v>
      </c>
      <c r="G9" t="str">
        <v>VHGU</v>
      </c>
    </row>
    <row r="10">
      <c r="A10" t="str">
        <v>PART_REPLACE.EXE</v>
      </c>
      <c r="B10" t="str">
        <v>R</v>
      </c>
      <c r="C10" t="str">
        <v>A</v>
      </c>
      <c r="D10" t="str">
        <v>change</v>
      </c>
      <c r="E10" t="str">
        <v>change</v>
      </c>
      <c r="G10" t="str">
        <v>VHGU</v>
      </c>
    </row>
    <row r="11">
      <c r="A11" t="str">
        <v>SFIS_LAB_PRINT.EXE</v>
      </c>
      <c r="B11" t="str">
        <v>31101221</v>
      </c>
      <c r="C11" t="str">
        <v>A</v>
      </c>
      <c r="D11" t="str">
        <v>Entry</v>
      </c>
      <c r="E11" t="str">
        <v>Entry</v>
      </c>
      <c r="G11" t="str">
        <v>VHGU</v>
      </c>
    </row>
    <row r="12">
      <c r="A12" t="str">
        <v>SFIS_LAB_PRINT.EXE</v>
      </c>
      <c r="B12">
        <v>22600023</v>
      </c>
      <c r="C12" t="str">
        <v>A</v>
      </c>
      <c r="D12" t="str">
        <v>Entry</v>
      </c>
      <c r="E12" t="str">
        <v>Entry</v>
      </c>
      <c r="G12" t="str">
        <v>VHGU</v>
      </c>
    </row>
    <row r="13">
      <c r="A13" t="str">
        <v>SFIS_LAB_PRINT.EXE</v>
      </c>
      <c r="B13" t="str">
        <v>35800055</v>
      </c>
      <c r="C13" t="str">
        <v>A</v>
      </c>
      <c r="D13" t="str">
        <v>Entry</v>
      </c>
      <c r="E13" t="str">
        <v>Entry</v>
      </c>
      <c r="G13" t="str">
        <v>VHGU</v>
      </c>
    </row>
    <row r="14">
      <c r="A14" t="str">
        <v>SFIS_LAB_PRINT.EXE</v>
      </c>
      <c r="B14" t="str">
        <v>35800057</v>
      </c>
      <c r="C14" t="str">
        <v>A</v>
      </c>
      <c r="D14" t="str">
        <v>Entry</v>
      </c>
      <c r="E14" t="str">
        <v>Entry</v>
      </c>
      <c r="G14" t="str">
        <v>VHGU</v>
      </c>
    </row>
    <row r="15">
      <c r="A15" t="str">
        <v>SFIS_LAB_PRINT.EXE</v>
      </c>
      <c r="B15" t="str">
        <v>35800056</v>
      </c>
      <c r="C15" t="str">
        <v>A</v>
      </c>
      <c r="D15" t="str">
        <v>Entry</v>
      </c>
      <c r="E15" t="str">
        <v>Entry</v>
      </c>
      <c r="G15" t="str">
        <v>VHGU</v>
      </c>
    </row>
    <row r="16">
      <c r="A16" t="str">
        <v>SFIS_LAB_PRINT.EXE</v>
      </c>
      <c r="B16" t="str">
        <v>31100346</v>
      </c>
      <c r="C16" t="str">
        <v>A</v>
      </c>
      <c r="D16" t="str">
        <v>Entry</v>
      </c>
      <c r="E16" t="str">
        <v>Entry</v>
      </c>
      <c r="G16" t="str">
        <v>VHGU</v>
      </c>
    </row>
    <row r="17">
      <c r="A17" t="str">
        <v>SFIS_LAB_PRINT.EXE</v>
      </c>
      <c r="B17" t="str">
        <v>35800064</v>
      </c>
      <c r="C17" t="str">
        <v>A</v>
      </c>
      <c r="D17" t="str">
        <v>Entry</v>
      </c>
      <c r="E17" t="str">
        <v>Entry</v>
      </c>
      <c r="G17" t="str">
        <v>VHGU</v>
      </c>
    </row>
    <row r="18">
      <c r="A18" t="str">
        <v>ISNJUMP.EXE</v>
      </c>
      <c r="B18" t="str">
        <v>E</v>
      </c>
      <c r="C18" t="str">
        <v>A</v>
      </c>
      <c r="D18" t="str">
        <v>Entry</v>
      </c>
      <c r="E18" t="str">
        <v>Entry</v>
      </c>
      <c r="G18" t="str">
        <v>VHGU</v>
      </c>
    </row>
    <row r="19">
      <c r="A19" t="str">
        <v>SFIS_LAB_PRINT.EXE</v>
      </c>
      <c r="B19" t="str">
        <v>35800034</v>
      </c>
      <c r="C19" t="str">
        <v>A</v>
      </c>
      <c r="D19" t="str">
        <v>Entry</v>
      </c>
      <c r="E19" t="str">
        <v>Entry</v>
      </c>
      <c r="G19" t="str">
        <v>VHGU</v>
      </c>
    </row>
    <row r="20">
      <c r="A20" t="str">
        <v>SFIS_LAB_PRINT.EXE</v>
      </c>
      <c r="B20" t="str">
        <v>35800038</v>
      </c>
      <c r="C20" t="str">
        <v>A</v>
      </c>
      <c r="D20" t="str">
        <v>Entry</v>
      </c>
      <c r="E20" t="str">
        <v>Entry</v>
      </c>
      <c r="G20" t="str">
        <v>VHGU</v>
      </c>
    </row>
    <row r="21">
      <c r="A21" t="str">
        <v>SFIS_LAB_PRINT.EXE</v>
      </c>
      <c r="B21" t="str">
        <v>35800039</v>
      </c>
      <c r="C21" t="str">
        <v>A</v>
      </c>
      <c r="D21" t="str">
        <v>Entry</v>
      </c>
      <c r="E21" t="str">
        <v>Entry</v>
      </c>
      <c r="G21" t="str">
        <v>VHGU</v>
      </c>
    </row>
    <row r="22">
      <c r="A22" t="str">
        <v>SFIS_LAB_PRINT.EXE</v>
      </c>
      <c r="B22" t="str">
        <v>35800040</v>
      </c>
      <c r="C22" t="str">
        <v>A</v>
      </c>
      <c r="D22" t="str">
        <v>Entry</v>
      </c>
      <c r="E22" t="str">
        <v>Entry</v>
      </c>
      <c r="G22" t="str">
        <v>VHGU</v>
      </c>
    </row>
    <row r="23">
      <c r="A23" t="str">
        <v>SFIS_LAB_PRINT.EXE</v>
      </c>
      <c r="B23" t="str">
        <v>35800043</v>
      </c>
      <c r="C23" t="str">
        <v>A</v>
      </c>
      <c r="D23" t="str">
        <v>Entry</v>
      </c>
      <c r="E23" t="str">
        <v>Entry</v>
      </c>
      <c r="G23" t="str">
        <v>VHGU</v>
      </c>
    </row>
    <row r="24">
      <c r="A24" t="str">
        <v>SFIS_LAB_PRINT.EXE</v>
      </c>
      <c r="B24" t="str">
        <v>35800044</v>
      </c>
      <c r="C24" t="str">
        <v>A</v>
      </c>
      <c r="D24" t="str">
        <v>Entry</v>
      </c>
      <c r="E24" t="str">
        <v>Entry</v>
      </c>
      <c r="G24" t="str">
        <v>VHGU</v>
      </c>
    </row>
    <row r="25">
      <c r="A25" t="str">
        <v>SFIS_LAB_PRINT.EXE</v>
      </c>
      <c r="B25" t="str">
        <v>35800050</v>
      </c>
      <c r="C25" t="str">
        <v>A</v>
      </c>
      <c r="D25" t="str">
        <v>Entry</v>
      </c>
      <c r="E25" t="str">
        <v>Entry</v>
      </c>
      <c r="G25" t="str">
        <v>VHGU</v>
      </c>
    </row>
    <row r="26">
      <c r="A26" t="str">
        <v>SFIS_LAB_PRINT.EXE</v>
      </c>
      <c r="B26" t="str">
        <v>35800051</v>
      </c>
      <c r="C26" t="str">
        <v>A</v>
      </c>
      <c r="D26" t="str">
        <v>Entry</v>
      </c>
      <c r="E26" t="str">
        <v>Entry</v>
      </c>
      <c r="G26" t="str">
        <v>VHGU</v>
      </c>
    </row>
    <row r="27">
      <c r="A27" t="str">
        <v>SFIS_LAB_PRINT.EXE</v>
      </c>
      <c r="B27" t="str">
        <v>35800052</v>
      </c>
      <c r="C27" t="str">
        <v>A</v>
      </c>
      <c r="D27" t="str">
        <v>Entry</v>
      </c>
      <c r="E27" t="str">
        <v>Entry</v>
      </c>
      <c r="G27" t="str">
        <v>VHGU</v>
      </c>
    </row>
    <row r="28">
      <c r="A28" t="str">
        <v>SFIS_LAB_PRINT.EXE</v>
      </c>
      <c r="B28" t="str">
        <v>35800053</v>
      </c>
      <c r="C28" t="str">
        <v>A</v>
      </c>
      <c r="D28" t="str">
        <v>Entry</v>
      </c>
      <c r="E28" t="str">
        <v>Entry</v>
      </c>
      <c r="G28" t="str">
        <v>VHGU</v>
      </c>
    </row>
    <row r="29">
      <c r="A29" t="str">
        <v>SFIS_LAB_PRINT.EXE</v>
      </c>
      <c r="B29" t="str">
        <v>35800062</v>
      </c>
      <c r="C29" t="str">
        <v>A</v>
      </c>
      <c r="D29" t="str">
        <v>Entry</v>
      </c>
      <c r="E29" t="str">
        <v>Entry</v>
      </c>
      <c r="G29" t="str">
        <v>VHGU</v>
      </c>
    </row>
    <row r="30">
      <c r="A30" t="str">
        <v>PEGATRON.SFIS.ManualTacking.EXE</v>
      </c>
      <c r="B30" t="str">
        <v>E</v>
      </c>
      <c r="C30" t="str">
        <v>A</v>
      </c>
      <c r="D30" t="str">
        <v>Entry</v>
      </c>
      <c r="E30" t="str">
        <v>Entry</v>
      </c>
      <c r="G30" t="str">
        <v>VHGU</v>
      </c>
    </row>
    <row r="31">
      <c r="A31" t="str">
        <v>SFIS_LAB_PRINT.EXE</v>
      </c>
      <c r="B31" t="str">
        <v>35800060</v>
      </c>
      <c r="C31" t="str">
        <v>A</v>
      </c>
      <c r="D31" t="str">
        <v>Entry</v>
      </c>
      <c r="E31" t="str">
        <v>Entry</v>
      </c>
      <c r="G31" t="str">
        <v>VHGU</v>
      </c>
    </row>
    <row r="32">
      <c r="A32" t="str">
        <v>SFIS_LAB_PRINT.EXE</v>
      </c>
      <c r="B32" t="str">
        <v>35800061</v>
      </c>
      <c r="C32" t="str">
        <v>A</v>
      </c>
      <c r="D32" t="str">
        <v>Entry</v>
      </c>
      <c r="E32" t="str">
        <v>Entry</v>
      </c>
      <c r="G32" t="str">
        <v>VHGU</v>
      </c>
    </row>
    <row r="33">
      <c r="A33" t="str">
        <v>SFIS_LAB_PRINT.EXE</v>
      </c>
      <c r="B33" t="str">
        <v>35800066</v>
      </c>
      <c r="C33" t="str">
        <v>A</v>
      </c>
      <c r="D33" t="str">
        <v>Entry</v>
      </c>
      <c r="E33" t="str">
        <v>Entry</v>
      </c>
      <c r="G33" t="str">
        <v>VHGU</v>
      </c>
    </row>
    <row r="34">
      <c r="A34" t="str">
        <v>DATACOL.EXE</v>
      </c>
      <c r="B34" t="str">
        <v>E</v>
      </c>
      <c r="C34" t="str">
        <v>A</v>
      </c>
      <c r="D34" t="str">
        <v>ENTRY</v>
      </c>
      <c r="E34" t="str">
        <v>ENTRY</v>
      </c>
      <c r="G34" t="str">
        <v>VHGU</v>
      </c>
    </row>
    <row r="35">
      <c r="A35" t="str">
        <v>SFIS_LAB_PRINT.EXE</v>
      </c>
      <c r="B35" t="str">
        <v>35800022</v>
      </c>
      <c r="C35" t="str">
        <v>A</v>
      </c>
      <c r="D35" t="str">
        <v>ENTRY</v>
      </c>
      <c r="E35" t="str">
        <v>ENTRY</v>
      </c>
      <c r="G35" t="str">
        <v>VHGU</v>
      </c>
    </row>
    <row r="36">
      <c r="A36" t="str">
        <v>ACCESSORY_BOM.EXE</v>
      </c>
      <c r="B36" t="str">
        <v>E</v>
      </c>
      <c r="C36" t="str">
        <v>A</v>
      </c>
      <c r="D36" t="str">
        <v>Enter</v>
      </c>
      <c r="E36" t="str">
        <v>Enter</v>
      </c>
      <c r="G36" t="str">
        <v>VHGU</v>
      </c>
    </row>
    <row r="37">
      <c r="A37" t="str">
        <v>SFIS_LAB_PRINT.EXE</v>
      </c>
      <c r="B37" t="str">
        <v>35800024</v>
      </c>
      <c r="C37" t="str">
        <v>A</v>
      </c>
      <c r="D37" t="str">
        <v>ENTRY</v>
      </c>
      <c r="E37" t="str">
        <v>ENTRY</v>
      </c>
      <c r="G37" t="str">
        <v>VHGU</v>
      </c>
    </row>
    <row r="38">
      <c r="A38" t="str">
        <v>OMS.EXE</v>
      </c>
      <c r="B38" t="str">
        <v>A</v>
      </c>
      <c r="C38" t="str">
        <v>A</v>
      </c>
      <c r="D38" t="str">
        <v>Offline Managent System</v>
      </c>
      <c r="G38" t="str">
        <v>VHGU</v>
      </c>
    </row>
    <row r="39">
      <c r="A39" t="str">
        <v>SHIPPING.EXE</v>
      </c>
      <c r="B39" t="str">
        <v>E</v>
      </c>
      <c r="C39" t="str">
        <v>A</v>
      </c>
      <c r="D39" t="str">
        <v>ENTRY</v>
      </c>
      <c r="G39" t="str">
        <v>VHGU</v>
      </c>
    </row>
    <row r="40">
      <c r="A40" t="str">
        <v>MBCARTON.EXE</v>
      </c>
      <c r="B40" t="str">
        <v>E</v>
      </c>
      <c r="C40" t="str">
        <v>A</v>
      </c>
      <c r="D40" t="str">
        <v>Entry</v>
      </c>
      <c r="E40" t="str">
        <v>Entry</v>
      </c>
      <c r="G40" t="str">
        <v>VHGU</v>
      </c>
    </row>
    <row r="41">
      <c r="A41" t="str">
        <v>PRINT_LIST.EXE</v>
      </c>
      <c r="B41" t="str">
        <v>C</v>
      </c>
      <c r="C41" t="str">
        <v>A</v>
      </c>
      <c r="E41" t="str">
        <v>C</v>
      </c>
      <c r="G41" t="str">
        <v>VHGU</v>
      </c>
    </row>
    <row r="42">
      <c r="A42" t="str">
        <v>WET.EXE</v>
      </c>
      <c r="B42" t="str">
        <v>E</v>
      </c>
      <c r="C42" t="str">
        <v>A</v>
      </c>
      <c r="D42" t="str">
        <v>Entry</v>
      </c>
      <c r="E42" t="str">
        <v>Entry</v>
      </c>
      <c r="G42" t="str">
        <v>VHGU</v>
      </c>
    </row>
    <row r="43">
      <c r="A43" t="str">
        <v>WET.EXE</v>
      </c>
      <c r="B43" t="str">
        <v>H</v>
      </c>
      <c r="C43" t="str">
        <v>A</v>
      </c>
      <c r="D43" t="str">
        <v>Byhand</v>
      </c>
      <c r="E43" t="str">
        <v>Byhand</v>
      </c>
      <c r="G43" t="str">
        <v>VHGU</v>
      </c>
    </row>
    <row r="44">
      <c r="A44" t="str">
        <v>WET.EXE</v>
      </c>
      <c r="B44" t="str">
        <v>P</v>
      </c>
      <c r="C44" t="str">
        <v>P</v>
      </c>
      <c r="D44" t="str">
        <v>Reprint</v>
      </c>
      <c r="E44" t="str">
        <v>Reprint</v>
      </c>
      <c r="G44" t="str">
        <v>VHGU</v>
      </c>
    </row>
    <row r="45">
      <c r="A45" t="str">
        <v>TINMANAGEMENT.EXE</v>
      </c>
      <c r="B45" t="str">
        <v>A</v>
      </c>
      <c r="C45" t="str">
        <v>A</v>
      </c>
      <c r="D45" t="str">
        <v>Entry</v>
      </c>
      <c r="E45" t="str">
        <v>Entry</v>
      </c>
      <c r="G45" t="str">
        <v>VHGU</v>
      </c>
    </row>
    <row r="46">
      <c r="A46" t="str">
        <v>PRINT_LIST.EXE</v>
      </c>
      <c r="B46" t="str">
        <v>D</v>
      </c>
      <c r="C46" t="str">
        <v>A</v>
      </c>
      <c r="E46" t="str">
        <v>D</v>
      </c>
      <c r="G46" t="str">
        <v>VHGU</v>
      </c>
    </row>
    <row r="47">
      <c r="A47" t="str">
        <v>SO.EXE</v>
      </c>
      <c r="B47" t="str">
        <v>A</v>
      </c>
      <c r="C47" t="str">
        <v>A</v>
      </c>
      <c r="D47" t="str">
        <v>Add</v>
      </c>
      <c r="E47" t="str">
        <v>Add</v>
      </c>
      <c r="G47" t="str">
        <v>VHGU</v>
      </c>
    </row>
    <row r="48">
      <c r="A48" t="str">
        <v>SO.EXE</v>
      </c>
      <c r="B48" t="str">
        <v>B</v>
      </c>
      <c r="C48" t="str">
        <v>A</v>
      </c>
      <c r="D48" t="str">
        <v>Browse</v>
      </c>
      <c r="E48" t="str">
        <v>Browse</v>
      </c>
      <c r="G48" t="str">
        <v>VHGU</v>
      </c>
    </row>
    <row r="49">
      <c r="A49" t="str">
        <v>SO.EXE</v>
      </c>
      <c r="B49" t="str">
        <v>C</v>
      </c>
      <c r="C49" t="str">
        <v>A</v>
      </c>
      <c r="D49" t="str">
        <v>Change</v>
      </c>
      <c r="E49" t="str">
        <v>Change</v>
      </c>
      <c r="G49" t="str">
        <v>VHGU</v>
      </c>
    </row>
    <row r="50">
      <c r="A50" t="str">
        <v>SO.EXE</v>
      </c>
      <c r="B50" t="str">
        <v>D</v>
      </c>
      <c r="C50" t="str">
        <v>A</v>
      </c>
      <c r="D50" t="str">
        <v>Delete</v>
      </c>
      <c r="E50" t="str">
        <v>Delete</v>
      </c>
      <c r="G50" t="str">
        <v>VHGU</v>
      </c>
    </row>
    <row r="51">
      <c r="A51" t="str">
        <v>SFIS_LAB_IOFILE.EXE</v>
      </c>
      <c r="B51" t="str">
        <v>E</v>
      </c>
      <c r="C51" t="str">
        <v>A</v>
      </c>
      <c r="D51" t="str">
        <v>Entry</v>
      </c>
      <c r="E51" t="str">
        <v>Entry</v>
      </c>
      <c r="G51" t="str">
        <v>VHGU</v>
      </c>
    </row>
    <row r="52">
      <c r="A52" t="str">
        <v>CARTON_ASSEMBLING.EXE</v>
      </c>
      <c r="B52" t="str">
        <v>A</v>
      </c>
      <c r="C52" t="str">
        <v>A</v>
      </c>
      <c r="D52" t="str">
        <v>INSERT</v>
      </c>
      <c r="E52" t="str">
        <v>INSERT</v>
      </c>
      <c r="G52" t="str">
        <v>VHGU</v>
      </c>
    </row>
    <row r="53">
      <c r="A53" t="str">
        <v>CARTON_ASSEMBLING.EXE</v>
      </c>
      <c r="B53" t="str">
        <v>C</v>
      </c>
      <c r="C53" t="str">
        <v>A</v>
      </c>
      <c r="D53" t="str">
        <v>CLOSE SCARTON</v>
      </c>
      <c r="E53" t="str">
        <v>CLOSE SCARTON</v>
      </c>
      <c r="G53" t="str">
        <v>VHGU</v>
      </c>
    </row>
    <row r="54">
      <c r="A54" t="str">
        <v>CARTON_ASSEMBLING.EXE</v>
      </c>
      <c r="B54" t="str">
        <v>E</v>
      </c>
      <c r="C54" t="str">
        <v>E</v>
      </c>
      <c r="D54" t="str">
        <v>ENTRY</v>
      </c>
      <c r="E54" t="str">
        <v>ENTRY</v>
      </c>
      <c r="G54" t="str">
        <v>VHGU</v>
      </c>
    </row>
    <row r="55">
      <c r="A55" t="str">
        <v>CARTON_ASSEMBLING.EXE</v>
      </c>
      <c r="B55" t="str">
        <v>M</v>
      </c>
      <c r="C55" t="str">
        <v>A</v>
      </c>
      <c r="D55" t="str">
        <v>MAINTAIN</v>
      </c>
      <c r="E55" t="str">
        <v>MAINTAIN</v>
      </c>
      <c r="G55" t="str">
        <v>VHGU</v>
      </c>
    </row>
    <row r="56">
      <c r="A56" t="str">
        <v>ACCESSORY_CELL.EXE</v>
      </c>
      <c r="B56" t="str">
        <v>E</v>
      </c>
      <c r="C56" t="str">
        <v>A</v>
      </c>
      <c r="D56" t="str">
        <v>ENTRY</v>
      </c>
      <c r="G56" t="str">
        <v>VHGU</v>
      </c>
    </row>
    <row r="57">
      <c r="A57" t="str">
        <v>SMT_REWORK_LABEL.EXE</v>
      </c>
      <c r="B57" t="str">
        <v>E</v>
      </c>
      <c r="C57" t="str">
        <v>A</v>
      </c>
      <c r="D57" t="str">
        <v>Entry</v>
      </c>
      <c r="E57" t="str">
        <v>Entry</v>
      </c>
      <c r="G57" t="str">
        <v>VHGU</v>
      </c>
    </row>
    <row r="58">
      <c r="A58" t="str">
        <v>SPECCUSTOMER_PRINT.EXE</v>
      </c>
      <c r="B58" t="str">
        <v>A</v>
      </c>
      <c r="C58" t="str">
        <v>A</v>
      </c>
      <c r="E58" t="str">
        <v>CHECK OP</v>
      </c>
      <c r="G58" t="str">
        <v>VHGU</v>
      </c>
    </row>
    <row r="59">
      <c r="A59" t="str">
        <v>Accessory_Cell.exe</v>
      </c>
      <c r="B59" t="str">
        <v>E</v>
      </c>
      <c r="C59" t="str">
        <v>A</v>
      </c>
      <c r="D59" t="str">
        <v>ENTRY</v>
      </c>
      <c r="G59" t="str">
        <v>VHGU</v>
      </c>
    </row>
    <row r="60">
      <c r="A60" t="str">
        <v>TIN_MGR.EXE</v>
      </c>
      <c r="B60" t="str">
        <v>E</v>
      </c>
      <c r="C60" t="str">
        <v>A</v>
      </c>
      <c r="D60" t="str">
        <v>Entry</v>
      </c>
      <c r="E60" t="str">
        <v>Entry</v>
      </c>
      <c r="G60" t="str">
        <v>VHGU</v>
      </c>
    </row>
    <row r="61">
      <c r="A61" t="str">
        <v>WET.EXE</v>
      </c>
      <c r="B61" t="str">
        <v>A</v>
      </c>
      <c r="C61" t="str">
        <v>A</v>
      </c>
      <c r="D61" t="str">
        <v>Add</v>
      </c>
      <c r="E61" t="str">
        <v>Add</v>
      </c>
      <c r="G61" t="str">
        <v>VHGU</v>
      </c>
    </row>
    <row r="62">
      <c r="A62" t="str">
        <v>WET.EXE</v>
      </c>
      <c r="B62" t="str">
        <v>B</v>
      </c>
      <c r="C62" t="str">
        <v>A</v>
      </c>
      <c r="D62" t="str">
        <v>Browse</v>
      </c>
      <c r="E62" t="str">
        <v>Browse</v>
      </c>
      <c r="G62" t="str">
        <v>VHGU</v>
      </c>
    </row>
    <row r="63">
      <c r="A63" t="str">
        <v>WET.EXE</v>
      </c>
      <c r="B63" t="str">
        <v>C</v>
      </c>
      <c r="C63" t="str">
        <v>A</v>
      </c>
      <c r="D63" t="str">
        <v>Change</v>
      </c>
      <c r="E63" t="str">
        <v>Change</v>
      </c>
      <c r="G63" t="str">
        <v>VHGU</v>
      </c>
    </row>
    <row r="64">
      <c r="A64" t="str">
        <v>WET.EXE</v>
      </c>
      <c r="B64" t="str">
        <v>D</v>
      </c>
      <c r="C64" t="str">
        <v>A</v>
      </c>
      <c r="D64" t="str">
        <v>Delete</v>
      </c>
      <c r="E64" t="str">
        <v>Delete</v>
      </c>
      <c r="G64" t="str">
        <v>VHGU</v>
      </c>
    </row>
    <row r="65">
      <c r="A65" t="str">
        <v>WET.EXE</v>
      </c>
      <c r="B65" t="str">
        <v>o</v>
      </c>
      <c r="C65" t="str">
        <v>A</v>
      </c>
      <c r="D65" t="str">
        <v>ADD</v>
      </c>
      <c r="E65" t="str">
        <v>ADD</v>
      </c>
      <c r="G65" t="str">
        <v>VHGU</v>
      </c>
    </row>
    <row r="66">
      <c r="A66" t="str">
        <v>TRAVELINGCARD.EXE</v>
      </c>
      <c r="B66" t="str">
        <v>P</v>
      </c>
      <c r="C66" t="str">
        <v>P</v>
      </c>
      <c r="D66" t="str">
        <v>Reprint</v>
      </c>
      <c r="E66" t="str">
        <v>Reprint</v>
      </c>
      <c r="G66" t="str">
        <v>VHGU</v>
      </c>
    </row>
    <row r="67">
      <c r="A67" t="str">
        <v>PRINT_LIST.EXE</v>
      </c>
      <c r="B67" t="str">
        <v>E</v>
      </c>
      <c r="C67" t="str">
        <v>A</v>
      </c>
      <c r="D67" t="str">
        <v>ENTRY</v>
      </c>
      <c r="E67" t="str">
        <v>P</v>
      </c>
      <c r="G67" t="str">
        <v>VHGU</v>
      </c>
    </row>
    <row r="68">
      <c r="A68" t="str">
        <v>KANBAN.EXE</v>
      </c>
      <c r="B68" t="str">
        <v>E</v>
      </c>
      <c r="C68" t="str">
        <v>A</v>
      </c>
      <c r="D68" t="str">
        <v>Entry</v>
      </c>
      <c r="E68" t="str">
        <v>Entry</v>
      </c>
      <c r="G68" t="str">
        <v>VHGU</v>
      </c>
    </row>
    <row r="69">
      <c r="A69" t="str">
        <v>EXCEPTIONCENTER.EXE</v>
      </c>
      <c r="B69" t="str">
        <v>E</v>
      </c>
      <c r="C69" t="str">
        <v>A</v>
      </c>
      <c r="D69" t="str">
        <v>Entry</v>
      </c>
      <c r="E69" t="str">
        <v>Entry</v>
      </c>
      <c r="G69" t="str">
        <v>VHGU</v>
      </c>
    </row>
    <row r="70">
      <c r="A70" t="str">
        <v>TINMANAGEMENT.EXE</v>
      </c>
      <c r="B70" t="str">
        <v>E</v>
      </c>
      <c r="C70" t="str">
        <v>A</v>
      </c>
      <c r="D70" t="str">
        <v>Entry</v>
      </c>
      <c r="E70" t="str">
        <v>Entry</v>
      </c>
      <c r="G70" t="str">
        <v>VHGU</v>
      </c>
    </row>
    <row r="71">
      <c r="A71" t="str">
        <v>VSN_LINE_MO.EXE</v>
      </c>
      <c r="B71" t="str">
        <v>E</v>
      </c>
      <c r="C71" t="str">
        <v>A</v>
      </c>
      <c r="D71" t="str">
        <v>Entry</v>
      </c>
      <c r="E71" t="str">
        <v>Entry</v>
      </c>
      <c r="G71" t="str">
        <v>VHGU</v>
      </c>
    </row>
    <row r="72">
      <c r="A72" t="str">
        <v>TROPRINT.EXE</v>
      </c>
      <c r="B72" t="str">
        <v>E</v>
      </c>
      <c r="C72" t="str">
        <v>A</v>
      </c>
      <c r="D72" t="str">
        <v>Entry</v>
      </c>
      <c r="E72" t="str">
        <v>Entry</v>
      </c>
      <c r="G72" t="str">
        <v>VHGU</v>
      </c>
    </row>
    <row r="73">
      <c r="A73" t="str">
        <v>REWORK.EXE</v>
      </c>
      <c r="B73" t="str">
        <v>E</v>
      </c>
      <c r="C73" t="str">
        <v>A</v>
      </c>
      <c r="D73" t="str">
        <v>entry</v>
      </c>
      <c r="E73" t="str">
        <v>entry</v>
      </c>
      <c r="G73" t="str">
        <v>VHGU</v>
      </c>
    </row>
    <row r="74">
      <c r="A74" t="str">
        <v>REWORK.EXE</v>
      </c>
      <c r="B74" t="str">
        <v>C</v>
      </c>
      <c r="C74" t="str">
        <v>A</v>
      </c>
      <c r="D74" t="str">
        <v>Change</v>
      </c>
      <c r="E74" t="str">
        <v>Change</v>
      </c>
      <c r="G74" t="str">
        <v>VHGU</v>
      </c>
    </row>
    <row r="75">
      <c r="A75" t="str">
        <v>REWORK.EXE</v>
      </c>
      <c r="B75" t="str">
        <v>D</v>
      </c>
      <c r="C75" t="str">
        <v>A</v>
      </c>
      <c r="D75" t="str">
        <v>Delete</v>
      </c>
      <c r="E75" t="str">
        <v>Delete</v>
      </c>
      <c r="G75" t="str">
        <v>VHGU</v>
      </c>
    </row>
    <row r="76">
      <c r="A76" t="str">
        <v>REWORK.EXE</v>
      </c>
      <c r="B76" t="str">
        <v>A</v>
      </c>
      <c r="C76" t="str">
        <v>A</v>
      </c>
      <c r="D76" t="str">
        <v>Add</v>
      </c>
      <c r="E76" t="str">
        <v>Add</v>
      </c>
      <c r="G76" t="str">
        <v>VHGU</v>
      </c>
    </row>
    <row r="77">
      <c r="A77" t="str">
        <v>REWORK.EXE</v>
      </c>
      <c r="B77" t="str">
        <v>B</v>
      </c>
      <c r="C77" t="str">
        <v>A</v>
      </c>
      <c r="D77" t="str">
        <v>Brows</v>
      </c>
      <c r="E77" t="str">
        <v>Brows</v>
      </c>
      <c r="G77" t="str">
        <v>VHGU</v>
      </c>
    </row>
    <row r="78">
      <c r="A78" t="str">
        <v>PRINT_LIST.EXE</v>
      </c>
      <c r="B78" t="str">
        <v>P</v>
      </c>
      <c r="C78" t="str">
        <v>A</v>
      </c>
      <c r="E78" t="str">
        <v>P</v>
      </c>
      <c r="G78" t="str">
        <v>VHGU</v>
      </c>
    </row>
    <row r="79">
      <c r="A79" t="str">
        <v>ESOP_SYS.EXE</v>
      </c>
      <c r="B79" t="str">
        <v>E</v>
      </c>
      <c r="C79" t="str">
        <v>A</v>
      </c>
      <c r="D79" t="str">
        <v>ENTRY</v>
      </c>
      <c r="G79" t="str">
        <v>VHGU</v>
      </c>
    </row>
    <row r="80">
      <c r="A80" t="str">
        <v>ESOP_SYS.EXE</v>
      </c>
      <c r="B80" t="str">
        <v>Q</v>
      </c>
      <c r="C80" t="str">
        <v>A</v>
      </c>
      <c r="D80" t="str">
        <v>ENTRY</v>
      </c>
      <c r="G80" t="str">
        <v>VHGU</v>
      </c>
    </row>
    <row r="81">
      <c r="A81" t="str">
        <v>TRAVELINGCARD.EXE</v>
      </c>
      <c r="B81" t="str">
        <v>A</v>
      </c>
      <c r="C81" t="str">
        <v>A</v>
      </c>
      <c r="D81" t="str">
        <v>ENTRY</v>
      </c>
      <c r="E81" t="str">
        <v>ENTRY</v>
      </c>
      <c r="G81" t="str">
        <v>VHGU</v>
      </c>
    </row>
    <row r="82">
      <c r="A82" t="str">
        <v>SMO_STAT.EXE</v>
      </c>
      <c r="B82" t="str">
        <v>E</v>
      </c>
      <c r="C82" t="str">
        <v>A</v>
      </c>
      <c r="E82" t="str">
        <v>E</v>
      </c>
      <c r="G82" t="str">
        <v>VHGU</v>
      </c>
    </row>
    <row r="83">
      <c r="A83" t="str">
        <v>FISH_UPLOAD.EXE</v>
      </c>
      <c r="B83" t="str">
        <v>E</v>
      </c>
      <c r="C83" t="str">
        <v>A</v>
      </c>
      <c r="D83" t="str">
        <v>Entry</v>
      </c>
      <c r="E83" t="str">
        <v>Entry</v>
      </c>
      <c r="G83" t="str">
        <v>VHGU</v>
      </c>
    </row>
    <row r="84">
      <c r="A84" t="str">
        <v>ROCKY_PPS.EXE</v>
      </c>
      <c r="B84" t="str">
        <v>S</v>
      </c>
      <c r="C84" t="str">
        <v>A</v>
      </c>
      <c r="D84" t="str">
        <v>SHIPPING</v>
      </c>
      <c r="E84" t="str">
        <v>SHIPPING</v>
      </c>
      <c r="G84" t="str">
        <v>VHGU</v>
      </c>
    </row>
    <row r="85">
      <c r="A85" t="str">
        <v>WAREHOUSE.EXE</v>
      </c>
      <c r="B85" t="str">
        <v>E</v>
      </c>
      <c r="C85" t="str">
        <v>A</v>
      </c>
      <c r="D85" t="str">
        <v>ENTRY</v>
      </c>
      <c r="G85" t="str">
        <v>VHGU</v>
      </c>
    </row>
    <row r="86">
      <c r="A86" t="str">
        <v>PACKING_LIST.EXE</v>
      </c>
      <c r="B86" t="str">
        <v>E</v>
      </c>
      <c r="C86" t="str">
        <v>A</v>
      </c>
      <c r="D86" t="str">
        <v>E</v>
      </c>
      <c r="E86" t="str">
        <v>E</v>
      </c>
      <c r="G86" t="str">
        <v>VHGU</v>
      </c>
    </row>
    <row r="87">
      <c r="A87" t="str">
        <v>PACKING_LIST.EXE</v>
      </c>
      <c r="B87" t="str">
        <v>P</v>
      </c>
      <c r="C87" t="str">
        <v>A</v>
      </c>
      <c r="D87" t="str">
        <v>P</v>
      </c>
      <c r="E87" t="str">
        <v>P</v>
      </c>
      <c r="G87" t="str">
        <v>VHGU</v>
      </c>
    </row>
    <row r="88">
      <c r="A88" t="str">
        <v>PM_MO.EXE</v>
      </c>
      <c r="B88" t="str">
        <v>B</v>
      </c>
      <c r="C88" t="str">
        <v>A</v>
      </c>
      <c r="D88" t="str">
        <v>BROWER</v>
      </c>
      <c r="E88" t="str">
        <v>BROWER</v>
      </c>
      <c r="G88" t="str">
        <v>VHGU</v>
      </c>
    </row>
    <row r="89">
      <c r="A89" t="str">
        <v>PM_MO.EXE</v>
      </c>
      <c r="B89" t="str">
        <v>E</v>
      </c>
      <c r="C89" t="str">
        <v>A</v>
      </c>
      <c r="D89" t="str">
        <v>ENTRY</v>
      </c>
      <c r="E89" t="str">
        <v>ENTRY</v>
      </c>
      <c r="G89" t="str">
        <v>VHGU</v>
      </c>
    </row>
    <row r="90">
      <c r="A90" t="str">
        <v>RLM.EXE</v>
      </c>
      <c r="B90" t="str">
        <v>E</v>
      </c>
      <c r="C90" t="str">
        <v>A</v>
      </c>
      <c r="E90" t="str">
        <v>ENTRY</v>
      </c>
      <c r="G90" t="str">
        <v>VHGU</v>
      </c>
    </row>
    <row r="91">
      <c r="A91" t="str">
        <v>SO.EXE</v>
      </c>
      <c r="B91" t="str">
        <v>E</v>
      </c>
      <c r="C91" t="str">
        <v>A</v>
      </c>
      <c r="D91" t="str">
        <v>Entry</v>
      </c>
      <c r="E91" t="str">
        <v>Entry</v>
      </c>
      <c r="G91" t="str">
        <v>VHGU</v>
      </c>
    </row>
    <row r="92">
      <c r="A92" t="str">
        <v>SPECCUSTOMER_PRINT.EXE</v>
      </c>
      <c r="B92" t="str">
        <v>P</v>
      </c>
      <c r="C92" t="str">
        <v>A</v>
      </c>
      <c r="E92" t="str">
        <v>REPRINT</v>
      </c>
      <c r="G92" t="str">
        <v>VHGU</v>
      </c>
    </row>
    <row r="93">
      <c r="A93" t="str">
        <v>TROPrint.EXE</v>
      </c>
      <c r="B93" t="str">
        <v>E</v>
      </c>
      <c r="C93" t="str">
        <v>A</v>
      </c>
      <c r="E93" t="str">
        <v>ENTRY</v>
      </c>
      <c r="G93" t="str">
        <v>VHGU</v>
      </c>
    </row>
    <row r="94">
      <c r="A94" t="str">
        <v>TROPrint.EXE</v>
      </c>
      <c r="B94" t="str">
        <v>P</v>
      </c>
      <c r="C94" t="str">
        <v>A</v>
      </c>
      <c r="E94" t="str">
        <v>REPRINT</v>
      </c>
      <c r="G94" t="str">
        <v>VHGU</v>
      </c>
    </row>
    <row r="95">
      <c r="A95" t="str">
        <v>MCLABEL.exe</v>
      </c>
      <c r="B95" t="str">
        <v>P</v>
      </c>
      <c r="C95" t="str">
        <v>A</v>
      </c>
      <c r="E95" t="str">
        <v>P</v>
      </c>
      <c r="G95" t="str">
        <v>VHGU</v>
      </c>
    </row>
    <row r="96">
      <c r="A96" t="str">
        <v>Packing_List.exe</v>
      </c>
      <c r="B96" t="str">
        <v>P</v>
      </c>
      <c r="C96" t="str">
        <v>A</v>
      </c>
      <c r="E96" t="str">
        <v>P</v>
      </c>
      <c r="G96" t="str">
        <v>VHGU</v>
      </c>
    </row>
    <row r="97">
      <c r="A97" t="str">
        <v>CARTON_ASSEMBLING.EXE</v>
      </c>
      <c r="B97" t="str">
        <v>P</v>
      </c>
      <c r="C97" t="str">
        <v>P</v>
      </c>
      <c r="D97" t="str">
        <v>RePrint</v>
      </c>
      <c r="E97" t="str">
        <v>RePrint</v>
      </c>
      <c r="G97" t="str">
        <v>VHGU</v>
      </c>
    </row>
    <row r="98">
      <c r="A98" t="str">
        <v>SMT_REWORK_LABEL.EXE</v>
      </c>
      <c r="B98" t="str">
        <v>P</v>
      </c>
      <c r="C98" t="str">
        <v>P</v>
      </c>
      <c r="D98" t="str">
        <v>Reprint</v>
      </c>
      <c r="E98" t="str">
        <v>Reprint</v>
      </c>
      <c r="G98" t="str">
        <v>VHGU</v>
      </c>
    </row>
    <row r="99">
      <c r="A99" t="str">
        <v>REP_MAIN.EXE</v>
      </c>
      <c r="B99" t="str">
        <v>E</v>
      </c>
      <c r="C99" t="str">
        <v>A</v>
      </c>
      <c r="D99" t="str">
        <v>ENTRY</v>
      </c>
      <c r="E99" t="str">
        <v>ENTRY</v>
      </c>
      <c r="G99" t="str">
        <v>VHGU</v>
      </c>
    </row>
    <row r="100">
      <c r="A100" t="str">
        <v>CHECKMATERIAL.EXE</v>
      </c>
      <c r="B100" t="str">
        <v>c</v>
      </c>
      <c r="C100" t="str">
        <v>A</v>
      </c>
      <c r="D100" t="str">
        <v>CHECK MATERIAL</v>
      </c>
      <c r="E100" t="str">
        <v>對點料件權限</v>
      </c>
      <c r="G100" t="str">
        <v>VHGU</v>
      </c>
    </row>
    <row r="101">
      <c r="A101" t="str">
        <v>CHECKMATERIAL.EXE</v>
      </c>
      <c r="B101" t="str">
        <v>d</v>
      </c>
      <c r="C101" t="str">
        <v>A</v>
      </c>
      <c r="D101" t="str">
        <v>DEL MATERIAL SCANED</v>
      </c>
      <c r="E101" t="str">
        <v>清除已對點資料</v>
      </c>
      <c r="G101" t="str">
        <v>VHGU</v>
      </c>
    </row>
    <row r="102">
      <c r="A102" t="str">
        <v>CHECKMATERIAL.EXE</v>
      </c>
      <c r="B102" t="str">
        <v>u</v>
      </c>
      <c r="C102" t="str">
        <v>A</v>
      </c>
      <c r="D102" t="str">
        <v>UPLOAD EXCEL</v>
      </c>
      <c r="E102" t="str">
        <v>excel上傳權限</v>
      </c>
      <c r="G102" t="str">
        <v>VHGU</v>
      </c>
    </row>
    <row r="103">
      <c r="A103" t="str">
        <v>ITEM_BACK.EXE</v>
      </c>
      <c r="B103" t="str">
        <v>E</v>
      </c>
      <c r="C103" t="str">
        <v>A</v>
      </c>
      <c r="D103" t="str">
        <v>ITEM_BACK</v>
      </c>
      <c r="E103" t="str">
        <v>ITEM_BACK</v>
      </c>
      <c r="G103" t="str">
        <v>VHGU</v>
      </c>
    </row>
    <row r="104">
      <c r="A104" t="str">
        <v>SFIS_LAB_PRINT.EXE</v>
      </c>
      <c r="B104" t="str">
        <v>35800012</v>
      </c>
      <c r="C104" t="str">
        <v>A</v>
      </c>
      <c r="D104" t="str">
        <v>Entry</v>
      </c>
      <c r="E104" t="str">
        <v>Entry</v>
      </c>
      <c r="G104" t="str">
        <v>VHGU</v>
      </c>
    </row>
    <row r="105">
      <c r="A105" t="str">
        <v>SFIS_LAB_PRINT.EXE</v>
      </c>
      <c r="B105" t="str">
        <v>35800011</v>
      </c>
      <c r="C105" t="str">
        <v>A</v>
      </c>
      <c r="D105" t="str">
        <v>Entry</v>
      </c>
      <c r="E105" t="str">
        <v>Entry</v>
      </c>
      <c r="G105" t="str">
        <v>VHGU</v>
      </c>
    </row>
    <row r="106">
      <c r="A106" t="str">
        <v>SFIS_LAB_PRINT.EXE</v>
      </c>
      <c r="B106" t="str">
        <v>35800013</v>
      </c>
      <c r="C106" t="str">
        <v>A</v>
      </c>
      <c r="D106" t="str">
        <v>Entry</v>
      </c>
      <c r="E106" t="str">
        <v>Entry</v>
      </c>
      <c r="G106" t="str">
        <v>VHGU</v>
      </c>
    </row>
    <row r="107">
      <c r="A107" t="str">
        <v>SFIS_LAB_PRINT.EXE</v>
      </c>
      <c r="B107" t="str">
        <v>35800017</v>
      </c>
      <c r="C107" t="str">
        <v>R</v>
      </c>
      <c r="D107" t="str">
        <v>Entry</v>
      </c>
      <c r="E107" t="str">
        <v>Entry</v>
      </c>
      <c r="G107" t="str">
        <v>VHGU</v>
      </c>
    </row>
    <row r="108">
      <c r="A108" t="str">
        <v>MACPRINT.EXE</v>
      </c>
      <c r="B108" t="str">
        <v>E</v>
      </c>
      <c r="C108" t="str">
        <v>A</v>
      </c>
      <c r="D108" t="str">
        <v>ENTRY</v>
      </c>
      <c r="E108" t="str">
        <v>ENTRY</v>
      </c>
      <c r="G108" t="str">
        <v>VHGU</v>
      </c>
    </row>
    <row r="109">
      <c r="A109" t="str">
        <v>ROUTE.EXE</v>
      </c>
      <c r="B109" t="str">
        <v>E</v>
      </c>
      <c r="C109" t="str">
        <v>A</v>
      </c>
      <c r="D109" t="str">
        <v>Enter</v>
      </c>
      <c r="E109" t="str">
        <v>Enter</v>
      </c>
      <c r="G109" t="str">
        <v>VHGU</v>
      </c>
    </row>
    <row r="110">
      <c r="A110" t="str">
        <v>REP_MAIN.EXE</v>
      </c>
      <c r="B110" t="str">
        <v>C</v>
      </c>
      <c r="C110" t="str">
        <v>A</v>
      </c>
      <c r="D110" t="str">
        <v>Change</v>
      </c>
      <c r="E110" t="str">
        <v>Change</v>
      </c>
      <c r="G110" t="str">
        <v>VHGU</v>
      </c>
    </row>
    <row r="111">
      <c r="A111" t="str">
        <v>CREATESQL.EXE</v>
      </c>
      <c r="B111" t="str">
        <v>E</v>
      </c>
      <c r="C111" t="str">
        <v>A</v>
      </c>
      <c r="D111" t="str">
        <v>Entry</v>
      </c>
      <c r="E111" t="str">
        <v>Entry</v>
      </c>
      <c r="G111" t="str">
        <v>VHGU</v>
      </c>
    </row>
    <row r="112">
      <c r="A112" t="str">
        <v>PEGATRON.SFIS.TRACKING.EXE</v>
      </c>
      <c r="B112" t="str">
        <v>E</v>
      </c>
      <c r="C112" t="str">
        <v>A</v>
      </c>
      <c r="D112" t="str">
        <v>Entry</v>
      </c>
      <c r="E112" t="str">
        <v>Entry</v>
      </c>
      <c r="G112" t="str">
        <v>VHGU</v>
      </c>
    </row>
    <row r="113">
      <c r="A113" t="str">
        <v>SFIS_LAB_PRINT.EXE</v>
      </c>
      <c r="B113" t="str">
        <v>35800010</v>
      </c>
      <c r="C113" t="str">
        <v>A</v>
      </c>
      <c r="D113" t="str">
        <v>Entry</v>
      </c>
      <c r="E113" t="str">
        <v>Entry</v>
      </c>
      <c r="G113" t="str">
        <v>VHGU</v>
      </c>
    </row>
    <row r="114">
      <c r="A114" t="str">
        <v>CHECK_ITEM.EXE</v>
      </c>
      <c r="B114" t="str">
        <v>E</v>
      </c>
      <c r="C114" t="str">
        <v>A</v>
      </c>
      <c r="D114" t="str">
        <v>Enter</v>
      </c>
      <c r="E114" t="str">
        <v>Enter</v>
      </c>
      <c r="G114" t="str">
        <v>VHGU</v>
      </c>
    </row>
    <row r="115">
      <c r="A115" t="str">
        <v>WHD.EXE</v>
      </c>
      <c r="B115" t="str">
        <v>E</v>
      </c>
      <c r="C115" t="str">
        <v>A</v>
      </c>
      <c r="D115" t="str">
        <v>Edit</v>
      </c>
      <c r="E115" t="str">
        <v>Edit</v>
      </c>
      <c r="G115" t="str">
        <v>VHGU</v>
      </c>
    </row>
    <row r="116">
      <c r="A116" t="str">
        <v>UPDATEREPAIR.EXE</v>
      </c>
      <c r="B116" t="str">
        <v>E</v>
      </c>
      <c r="C116" t="str">
        <v>A</v>
      </c>
      <c r="D116" t="str">
        <v>ENTRY</v>
      </c>
      <c r="E116" t="str">
        <v>ENTRY</v>
      </c>
      <c r="G116" t="str">
        <v>VHGU</v>
      </c>
    </row>
    <row r="117">
      <c r="A117" t="str">
        <v>SFIS_LAB_PRINT.EXE</v>
      </c>
      <c r="B117" t="str">
        <v>35800001</v>
      </c>
      <c r="C117" t="str">
        <v>A</v>
      </c>
      <c r="D117" t="str">
        <v>Entry</v>
      </c>
      <c r="E117" t="str">
        <v>Entry</v>
      </c>
      <c r="G117" t="str">
        <v>VHGU</v>
      </c>
    </row>
    <row r="118">
      <c r="A118" t="str">
        <v>SFIS_LAB_PRINT.EXE</v>
      </c>
      <c r="B118" t="str">
        <v>35800002</v>
      </c>
      <c r="C118" t="str">
        <v>A</v>
      </c>
      <c r="D118" t="str">
        <v>Entry</v>
      </c>
      <c r="E118" t="str">
        <v>Entry</v>
      </c>
      <c r="G118" t="str">
        <v>VHGU</v>
      </c>
    </row>
    <row r="119">
      <c r="A119" t="str">
        <v>PEGATRON.SFIS.COMPARE.EXE</v>
      </c>
      <c r="B119" t="str">
        <v>E</v>
      </c>
      <c r="C119" t="str">
        <v>A</v>
      </c>
      <c r="D119" t="str">
        <v>Entry</v>
      </c>
      <c r="E119" t="str">
        <v>Entry</v>
      </c>
      <c r="G119" t="str">
        <v>VHGU</v>
      </c>
    </row>
    <row r="120">
      <c r="A120" t="str">
        <v>PEGATRON.SFIS.COMPARE.EXE</v>
      </c>
      <c r="B120" t="str">
        <v>P</v>
      </c>
      <c r="C120" t="str">
        <v>A</v>
      </c>
      <c r="D120" t="str">
        <v>ITEM DEL</v>
      </c>
      <c r="E120" t="str">
        <v>ITEM DEL</v>
      </c>
      <c r="G120" t="str">
        <v>VHGU</v>
      </c>
    </row>
    <row r="121">
      <c r="A121" t="str">
        <v>SFIS_LAB_PRINT.EXE</v>
      </c>
      <c r="B121" t="str">
        <v>34300009</v>
      </c>
      <c r="C121" t="str">
        <v>A</v>
      </c>
      <c r="D121" t="str">
        <v>Entry</v>
      </c>
      <c r="E121" t="str">
        <v>Entry</v>
      </c>
      <c r="G121" t="str">
        <v>VHGU</v>
      </c>
    </row>
    <row r="122">
      <c r="A122" t="str">
        <v>SFIS_LAB_PRINT.EXE</v>
      </c>
      <c r="B122" t="str">
        <v>34300016</v>
      </c>
      <c r="C122" t="str">
        <v>A</v>
      </c>
      <c r="D122" t="str">
        <v>Entry</v>
      </c>
      <c r="E122" t="str">
        <v>Entry</v>
      </c>
      <c r="G122" t="str">
        <v>VHGU</v>
      </c>
    </row>
    <row r="123">
      <c r="A123" t="str">
        <v>SFIS_LAB_PRINT.EXE</v>
      </c>
      <c r="B123" t="str">
        <v>34300004</v>
      </c>
      <c r="C123" t="str">
        <v>A</v>
      </c>
      <c r="D123" t="str">
        <v>Entry</v>
      </c>
      <c r="E123" t="str">
        <v>Entry</v>
      </c>
      <c r="G123" t="str">
        <v>VHGU</v>
      </c>
    </row>
    <row r="124">
      <c r="A124" t="str">
        <v>SFIS_LAB_PRINT.EXE</v>
      </c>
      <c r="B124" t="str">
        <v>34300007</v>
      </c>
      <c r="C124" t="str">
        <v>A</v>
      </c>
      <c r="D124" t="str">
        <v>Entry</v>
      </c>
      <c r="E124" t="str">
        <v>Entry</v>
      </c>
      <c r="G124" t="str">
        <v>VHGU</v>
      </c>
    </row>
    <row r="125">
      <c r="A125" t="str">
        <v>SFIS_LAB_PRINT.EXE</v>
      </c>
      <c r="B125" t="str">
        <v>34300013</v>
      </c>
      <c r="C125" t="str">
        <v>A</v>
      </c>
      <c r="D125" t="str">
        <v>Entry</v>
      </c>
      <c r="E125" t="str">
        <v>Entry</v>
      </c>
      <c r="G125" t="str">
        <v>VHGU</v>
      </c>
    </row>
    <row r="126">
      <c r="A126" t="str">
        <v>SFIS_ROUTE.EXE</v>
      </c>
      <c r="B126" t="str">
        <v>E</v>
      </c>
      <c r="C126" t="str">
        <v>A</v>
      </c>
      <c r="D126" t="str">
        <v>Entry</v>
      </c>
      <c r="E126" t="str">
        <v>Entry</v>
      </c>
      <c r="G126" t="str">
        <v>VHGU</v>
      </c>
    </row>
    <row r="127">
      <c r="A127" t="str">
        <v>SFIS_ROUTE.EXE</v>
      </c>
      <c r="B127" t="str">
        <v>U</v>
      </c>
      <c r="C127" t="str">
        <v>A</v>
      </c>
      <c r="D127" t="str">
        <v>Upload Route</v>
      </c>
      <c r="E127" t="str">
        <v>Upload Route</v>
      </c>
      <c r="G127" t="str">
        <v>VHGU</v>
      </c>
    </row>
    <row r="128">
      <c r="A128" t="str">
        <v>SFIS_ROUTE.EXE</v>
      </c>
      <c r="B128" t="str">
        <v>a</v>
      </c>
      <c r="C128" t="str">
        <v>A</v>
      </c>
      <c r="D128" t="str">
        <v>USER SPLIT</v>
      </c>
      <c r="E128" t="str">
        <v>USER SPLIT</v>
      </c>
      <c r="G128" t="str">
        <v>VHGU</v>
      </c>
    </row>
    <row r="129">
      <c r="A129" t="str">
        <v>SFIS_LAB_PRINT.EXE</v>
      </c>
      <c r="B129" t="str">
        <v>34300039</v>
      </c>
      <c r="C129" t="str">
        <v>A</v>
      </c>
      <c r="D129" t="str">
        <v>Entry</v>
      </c>
      <c r="E129" t="str">
        <v>Entry</v>
      </c>
      <c r="G129" t="str">
        <v>VHGU</v>
      </c>
    </row>
    <row r="130">
      <c r="A130" t="str">
        <v>SFIS_LAB_PRINT.EXE</v>
      </c>
      <c r="B130" t="str">
        <v>34300006</v>
      </c>
      <c r="C130" t="str">
        <v>A</v>
      </c>
      <c r="D130" t="str">
        <v>Entry</v>
      </c>
      <c r="E130" t="str">
        <v>Entry</v>
      </c>
      <c r="G130" t="str">
        <v>VHGU</v>
      </c>
    </row>
    <row r="131">
      <c r="A131" t="str">
        <v>SFIS_LAB_PRINT.EXE</v>
      </c>
      <c r="B131" t="str">
        <v>34300029</v>
      </c>
      <c r="C131" t="str">
        <v>A</v>
      </c>
      <c r="D131" t="str">
        <v>Entry</v>
      </c>
      <c r="E131" t="str">
        <v>Entry</v>
      </c>
      <c r="G131" t="str">
        <v>VHGU</v>
      </c>
    </row>
    <row r="132">
      <c r="A132" t="str">
        <v>SFIS_LAB_PRINT.EXE</v>
      </c>
      <c r="B132" t="str">
        <v>34300012</v>
      </c>
      <c r="C132" t="str">
        <v>A</v>
      </c>
      <c r="D132" t="str">
        <v>Entry</v>
      </c>
      <c r="E132" t="str">
        <v>Entry</v>
      </c>
      <c r="G132" t="str">
        <v>VHGU</v>
      </c>
    </row>
    <row r="133">
      <c r="A133" t="str">
        <v>SFIS_LAB_PRINT.EXE</v>
      </c>
      <c r="B133" t="str">
        <v>34300017</v>
      </c>
      <c r="C133" t="str">
        <v>A</v>
      </c>
      <c r="D133" t="str">
        <v>Entry</v>
      </c>
      <c r="E133" t="str">
        <v>Entry</v>
      </c>
      <c r="G133" t="str">
        <v>VHGU</v>
      </c>
    </row>
    <row r="134">
      <c r="A134" t="str">
        <v>SFIS_LAB_PRINT.EXE</v>
      </c>
      <c r="B134" t="str">
        <v>34300018</v>
      </c>
      <c r="C134" t="str">
        <v>A</v>
      </c>
      <c r="D134" t="str">
        <v>Entry</v>
      </c>
      <c r="E134" t="str">
        <v>Entry</v>
      </c>
      <c r="G134" t="str">
        <v>VHGU</v>
      </c>
    </row>
    <row r="135">
      <c r="A135" t="str">
        <v>SFIS_LAB_PRINT.EXE</v>
      </c>
      <c r="B135" t="str">
        <v>34300025</v>
      </c>
      <c r="C135" t="str">
        <v>A</v>
      </c>
      <c r="D135" t="str">
        <v>Entry</v>
      </c>
      <c r="E135" t="str">
        <v>Entry</v>
      </c>
      <c r="G135" t="str">
        <v>VHGU</v>
      </c>
    </row>
    <row r="136">
      <c r="A136" t="str">
        <v>SFIS_LAB_PRINT.EXE</v>
      </c>
      <c r="B136" t="str">
        <v>34300035</v>
      </c>
      <c r="C136" t="str">
        <v>A</v>
      </c>
      <c r="D136" t="str">
        <v>Entry</v>
      </c>
      <c r="E136" t="str">
        <v>Entry</v>
      </c>
      <c r="G136" t="str">
        <v>VHGU</v>
      </c>
    </row>
    <row r="137">
      <c r="A137" t="str">
        <v>SFIS_LAB_PRINT.EXE</v>
      </c>
      <c r="B137" t="str">
        <v>34300036</v>
      </c>
      <c r="C137" t="str">
        <v>A</v>
      </c>
      <c r="D137" t="str">
        <v>Entry</v>
      </c>
      <c r="E137" t="str">
        <v>Entry</v>
      </c>
      <c r="G137" t="str">
        <v>VHGU</v>
      </c>
    </row>
    <row r="138">
      <c r="A138" t="str">
        <v>SFIS_LAB_PRINT.EXE</v>
      </c>
      <c r="B138" t="str">
        <v>34300037</v>
      </c>
      <c r="C138" t="str">
        <v>A</v>
      </c>
      <c r="D138" t="str">
        <v>Entry</v>
      </c>
      <c r="E138" t="str">
        <v>Entry</v>
      </c>
      <c r="G138" t="str">
        <v>VHGU</v>
      </c>
    </row>
    <row r="139">
      <c r="A139" t="str">
        <v>SFIS_LAB_PRINT.EXE</v>
      </c>
      <c r="B139" t="str">
        <v>34300038</v>
      </c>
      <c r="C139" t="str">
        <v>A</v>
      </c>
      <c r="D139" t="str">
        <v>ENTRY</v>
      </c>
      <c r="E139" t="str">
        <v>ENTRY</v>
      </c>
      <c r="G139" t="str">
        <v>VHGU</v>
      </c>
    </row>
    <row r="140">
      <c r="A140" t="str">
        <v>SFIS_LAB_PRINT.EXE</v>
      </c>
      <c r="B140" t="str">
        <v>31103210</v>
      </c>
      <c r="C140" t="str">
        <v>A</v>
      </c>
      <c r="D140" t="str">
        <v>Entry</v>
      </c>
      <c r="E140" t="str">
        <v>Entry</v>
      </c>
      <c r="G140" t="str">
        <v>VHGU</v>
      </c>
    </row>
    <row r="141">
      <c r="A141" t="str">
        <v>SFIS_LAB_PRINT.EXE</v>
      </c>
      <c r="B141" t="str">
        <v>35800075</v>
      </c>
      <c r="C141" t="str">
        <v>A</v>
      </c>
      <c r="D141" t="str">
        <v>Entry</v>
      </c>
      <c r="E141" t="str">
        <v>Entry</v>
      </c>
      <c r="G141" t="str">
        <v>VHGU</v>
      </c>
    </row>
    <row r="142">
      <c r="A142" t="str">
        <v>SFIS_LAB_PRINT.EXE</v>
      </c>
      <c r="B142" t="str">
        <v>72300001</v>
      </c>
      <c r="C142" t="str">
        <v>A</v>
      </c>
      <c r="D142" t="str">
        <v>Entry</v>
      </c>
      <c r="E142" t="str">
        <v>Entry</v>
      </c>
      <c r="G142" t="str">
        <v>VHGU</v>
      </c>
    </row>
    <row r="143">
      <c r="A143" t="str">
        <v>SFIS_LAB_PRINT.EXE</v>
      </c>
      <c r="B143" t="str">
        <v>35800072</v>
      </c>
      <c r="C143" t="str">
        <v>A</v>
      </c>
      <c r="D143" t="str">
        <v>Entry</v>
      </c>
      <c r="E143" t="str">
        <v>Entry</v>
      </c>
      <c r="G143" t="str">
        <v>VHGU</v>
      </c>
    </row>
    <row r="144">
      <c r="A144" t="str">
        <v>SFIS_LAB_PRINT.EXE</v>
      </c>
      <c r="B144" t="str">
        <v>35800074</v>
      </c>
      <c r="C144" t="str">
        <v>A</v>
      </c>
      <c r="D144" t="str">
        <v>Entry</v>
      </c>
      <c r="E144" t="str">
        <v>Entry</v>
      </c>
      <c r="G144" t="str">
        <v>VHGU</v>
      </c>
    </row>
    <row r="145">
      <c r="A145" t="str">
        <v>SFIS_LAB_PRINT.EXE</v>
      </c>
      <c r="B145" t="str">
        <v>31103812</v>
      </c>
      <c r="C145" t="str">
        <v>A</v>
      </c>
      <c r="D145" t="str">
        <v>Entry</v>
      </c>
      <c r="E145" t="str">
        <v>Entry</v>
      </c>
      <c r="G145" t="str">
        <v>VHGU</v>
      </c>
    </row>
    <row r="146">
      <c r="A146" t="str">
        <v>SFIS_LAB_PRINT.EXE</v>
      </c>
      <c r="B146" t="str">
        <v>31104938</v>
      </c>
      <c r="C146" t="str">
        <v>A</v>
      </c>
      <c r="D146" t="str">
        <v>Entry</v>
      </c>
      <c r="E146" t="str">
        <v>Entry</v>
      </c>
      <c r="G146" t="str">
        <v>VHGU</v>
      </c>
    </row>
    <row r="147">
      <c r="A147" t="str">
        <v>SFIS_LAB_PRINT.EXE</v>
      </c>
      <c r="B147" t="str">
        <v>31104870</v>
      </c>
      <c r="C147" t="str">
        <v>A</v>
      </c>
      <c r="D147" t="str">
        <v>Entry</v>
      </c>
      <c r="E147" t="str">
        <v>Entry</v>
      </c>
      <c r="G147" t="str">
        <v>VHGU</v>
      </c>
    </row>
    <row r="148">
      <c r="A148" t="str">
        <v>SFIS_LAB_PRINT.EXE</v>
      </c>
      <c r="B148" t="str">
        <v>22600008</v>
      </c>
      <c r="C148" t="str">
        <v>A</v>
      </c>
      <c r="D148" t="str">
        <v>Entry</v>
      </c>
      <c r="E148" t="str">
        <v>Entry</v>
      </c>
      <c r="G148" t="str">
        <v>VHGU</v>
      </c>
    </row>
    <row r="149">
      <c r="A149" t="str">
        <v>SFIS_LAB_PRINT.EXE</v>
      </c>
      <c r="B149" t="str">
        <v>21000047</v>
      </c>
      <c r="C149" t="str">
        <v>A</v>
      </c>
      <c r="D149" t="str">
        <v>Entry</v>
      </c>
      <c r="E149" t="str">
        <v>Entry</v>
      </c>
      <c r="G149" t="str">
        <v>VHGU</v>
      </c>
    </row>
    <row r="150">
      <c r="A150" t="str">
        <v>SFIS_LAB_PRINT.EXE</v>
      </c>
      <c r="B150" t="str">
        <v>21000048</v>
      </c>
      <c r="C150" t="str">
        <v>A</v>
      </c>
      <c r="D150" t="str">
        <v>Entry</v>
      </c>
      <c r="E150" t="str">
        <v>Entry</v>
      </c>
      <c r="G150" t="str">
        <v>VHGU</v>
      </c>
    </row>
    <row r="151">
      <c r="A151" t="str">
        <v>SFIS_LAB_PRINT.EXE</v>
      </c>
      <c r="B151" t="str">
        <v>22600018</v>
      </c>
      <c r="C151" t="str">
        <v>A</v>
      </c>
      <c r="D151" t="str">
        <v>Entry</v>
      </c>
      <c r="E151" t="str">
        <v>Entry</v>
      </c>
      <c r="G151" t="str">
        <v>VHGU</v>
      </c>
    </row>
    <row r="152">
      <c r="A152" t="str">
        <v>PEGATRON.SFIS.COMPARE.EXE</v>
      </c>
      <c r="B152" t="str">
        <v>F</v>
      </c>
      <c r="C152" t="str">
        <v>A</v>
      </c>
      <c r="D152" t="str">
        <v>MAKESEND</v>
      </c>
      <c r="E152" t="str">
        <v>製造送出</v>
      </c>
      <c r="G152" t="str">
        <v>VHGU</v>
      </c>
    </row>
    <row r="153">
      <c r="A153" t="str">
        <v>PEGATRON.SFIS.COMPARE.EXE</v>
      </c>
      <c r="B153" t="str">
        <v>G</v>
      </c>
      <c r="C153" t="str">
        <v>A</v>
      </c>
      <c r="D153" t="str">
        <v>REPAIRRECEIVE</v>
      </c>
      <c r="E153" t="str">
        <v>維修接收</v>
      </c>
      <c r="G153" t="str">
        <v>VHGU</v>
      </c>
    </row>
    <row r="154">
      <c r="A154" t="str">
        <v>PEGATRON.SFIS.COMPARE.EXE</v>
      </c>
      <c r="B154" t="str">
        <v>H</v>
      </c>
      <c r="C154" t="str">
        <v>A</v>
      </c>
      <c r="D154" t="str">
        <v>REPAIRSEND</v>
      </c>
      <c r="E154" t="str">
        <v>維修送出</v>
      </c>
      <c r="G154" t="str">
        <v>VHGU</v>
      </c>
    </row>
    <row r="155">
      <c r="A155" t="str">
        <v>PEGATRON.SFIS.COMPARE.EXE</v>
      </c>
      <c r="B155" t="str">
        <v>I</v>
      </c>
      <c r="C155" t="str">
        <v>A</v>
      </c>
      <c r="D155" t="str">
        <v>MAKERECEIVE</v>
      </c>
      <c r="E155" t="str">
        <v>製造接收</v>
      </c>
      <c r="G155" t="str">
        <v>VHGU</v>
      </c>
    </row>
    <row r="156">
      <c r="A156" t="str">
        <v>SFIS_LAB_PRINT.EXE</v>
      </c>
      <c r="B156" t="str">
        <v>31103773</v>
      </c>
      <c r="C156" t="str">
        <v>A</v>
      </c>
      <c r="D156" t="str">
        <v>Entry</v>
      </c>
      <c r="E156" t="str">
        <v>Entry</v>
      </c>
      <c r="G156" t="str">
        <v>VHGU</v>
      </c>
    </row>
    <row r="157">
      <c r="A157" t="str">
        <v>SFIS_LAB_PRINT.EXE</v>
      </c>
      <c r="B157" t="str">
        <v>31103721</v>
      </c>
      <c r="C157" t="str">
        <v>A</v>
      </c>
      <c r="D157" t="str">
        <v>Entry</v>
      </c>
      <c r="E157" t="str">
        <v>Entry</v>
      </c>
      <c r="G157" t="str">
        <v>VHGU</v>
      </c>
    </row>
    <row r="158">
      <c r="A158" t="str">
        <v>SFIS_LAB_PRINT.EXE</v>
      </c>
      <c r="B158" t="str">
        <v>31105109</v>
      </c>
      <c r="C158" t="str">
        <v>A</v>
      </c>
      <c r="D158" t="str">
        <v>Entry</v>
      </c>
      <c r="E158" t="str">
        <v>Entry</v>
      </c>
      <c r="G158" t="str">
        <v>VHGU</v>
      </c>
    </row>
    <row r="159">
      <c r="A159" t="str">
        <v>SFIS_LAB_PRINT.EXE</v>
      </c>
      <c r="B159" t="str">
        <v>35800101</v>
      </c>
      <c r="C159" t="str">
        <v>A</v>
      </c>
      <c r="D159" t="str">
        <v>Entry</v>
      </c>
      <c r="E159" t="str">
        <v>Entry</v>
      </c>
      <c r="G159" t="str">
        <v>VHGU</v>
      </c>
    </row>
    <row r="160">
      <c r="A160" t="str">
        <v>SFIS_ITEM_CONTROL.EXE</v>
      </c>
      <c r="B160" t="str">
        <v>r</v>
      </c>
      <c r="C160" t="str">
        <v>A</v>
      </c>
      <c r="D160" t="str">
        <v>Remove</v>
      </c>
      <c r="E160" t="str">
        <v>Remove</v>
      </c>
      <c r="G160" t="str">
        <v>VHGU</v>
      </c>
    </row>
    <row r="161">
      <c r="A161" t="str">
        <v>SFIS_ITEM_CONTROL.EXE</v>
      </c>
      <c r="B161" t="str">
        <v>E</v>
      </c>
      <c r="C161" t="str">
        <v>A</v>
      </c>
      <c r="D161" t="str">
        <v>Entry</v>
      </c>
      <c r="E161" t="str">
        <v>Entry</v>
      </c>
      <c r="G161" t="str">
        <v>VHGU</v>
      </c>
    </row>
    <row r="162">
      <c r="A162" t="str">
        <v>SFIS_LAB_PRINT.EXE</v>
      </c>
      <c r="B162" t="str">
        <v>31103248</v>
      </c>
      <c r="C162" t="str">
        <v>A</v>
      </c>
      <c r="D162" t="str">
        <v>Entry</v>
      </c>
      <c r="E162" t="str">
        <v>Entry</v>
      </c>
      <c r="G162" t="str">
        <v>VHGU</v>
      </c>
    </row>
    <row r="163">
      <c r="A163" t="str">
        <v>SFIS_REP_MAIN.EXE</v>
      </c>
      <c r="B163" t="str">
        <v>E</v>
      </c>
      <c r="C163" t="str">
        <v>A</v>
      </c>
      <c r="D163" t="str">
        <v>ENTRY</v>
      </c>
      <c r="E163" t="str">
        <v>ENTRY</v>
      </c>
      <c r="G163" t="str">
        <v>VHGU</v>
      </c>
    </row>
    <row r="164">
      <c r="A164" t="str">
        <v>PEGATRON.SFIS.COMPARE.EXE</v>
      </c>
      <c r="B164" t="str">
        <v>L</v>
      </c>
      <c r="C164" t="str">
        <v>A</v>
      </c>
      <c r="D164" t="str">
        <v>MAC</v>
      </c>
      <c r="E164" t="str">
        <v>MAC</v>
      </c>
      <c r="G164" t="str">
        <v>VHGU</v>
      </c>
    </row>
    <row r="165">
      <c r="A165" t="str">
        <v>SFIS_LAB_PRINT.EXE</v>
      </c>
      <c r="B165" t="str">
        <v>31600042</v>
      </c>
      <c r="C165" t="str">
        <v>A</v>
      </c>
      <c r="D165" t="str">
        <v>Entry</v>
      </c>
      <c r="E165" t="str">
        <v>Entry</v>
      </c>
      <c r="G165" t="str">
        <v>VNFB</v>
      </c>
    </row>
    <row r="166">
      <c r="A166" t="str">
        <v>SFIS_LAB_PRINT.EXE</v>
      </c>
      <c r="B166" t="str">
        <v>31600047</v>
      </c>
      <c r="C166" t="str">
        <v>A</v>
      </c>
      <c r="D166" t="str">
        <v>Entry</v>
      </c>
      <c r="E166" t="str">
        <v>Entry</v>
      </c>
      <c r="G166" t="str">
        <v>VNFB</v>
      </c>
    </row>
    <row r="167">
      <c r="A167" t="str">
        <v>SFIS_LAB_PRINT.EXE</v>
      </c>
      <c r="B167" t="str">
        <v>31600049</v>
      </c>
      <c r="C167" t="str">
        <v>A</v>
      </c>
      <c r="D167" t="str">
        <v>Entry</v>
      </c>
      <c r="E167" t="str">
        <v>Entry</v>
      </c>
      <c r="G167" t="str">
        <v>VNFB</v>
      </c>
    </row>
    <row r="168">
      <c r="A168" t="str">
        <v>SFIS_LAB_PRINT.EXE</v>
      </c>
      <c r="B168" t="str">
        <v>31600051</v>
      </c>
      <c r="C168" t="str">
        <v>A</v>
      </c>
      <c r="D168" t="str">
        <v>ENTRY</v>
      </c>
      <c r="E168" t="str">
        <v>ENTRY</v>
      </c>
      <c r="G168" t="str">
        <v>VNFB</v>
      </c>
    </row>
    <row r="169">
      <c r="A169" t="str">
        <v>SFIS_LAB_PRINT.EXE</v>
      </c>
      <c r="B169" t="str">
        <v>31600053</v>
      </c>
      <c r="C169" t="str">
        <v>A</v>
      </c>
      <c r="D169" t="str">
        <v>ENTRY</v>
      </c>
      <c r="E169" t="str">
        <v>ENTRY</v>
      </c>
      <c r="G169" t="str">
        <v>VNFB</v>
      </c>
    </row>
    <row r="170">
      <c r="A170" t="str">
        <v>SFIS_LAB_PRINT.EXE</v>
      </c>
      <c r="B170" t="str">
        <v>31600054</v>
      </c>
      <c r="C170" t="str">
        <v>A</v>
      </c>
      <c r="D170" t="str">
        <v>ENTRY</v>
      </c>
      <c r="E170" t="str">
        <v>ENTRY</v>
      </c>
      <c r="G170" t="str">
        <v>VNFB</v>
      </c>
    </row>
    <row r="171">
      <c r="A171" t="str">
        <v>SFIS_LAB_PRINT.EXE</v>
      </c>
      <c r="B171" t="str">
        <v>31600056</v>
      </c>
      <c r="C171" t="str">
        <v>A</v>
      </c>
      <c r="D171" t="str">
        <v>ENTRY</v>
      </c>
      <c r="E171" t="str">
        <v>ENTRY</v>
      </c>
      <c r="G171" t="str">
        <v>VNFB</v>
      </c>
    </row>
    <row r="172">
      <c r="A172" t="str">
        <v>SFIS_LAB_PRINT.EXE</v>
      </c>
      <c r="B172" t="str">
        <v>31600059</v>
      </c>
      <c r="C172" t="str">
        <v>A</v>
      </c>
      <c r="D172" t="str">
        <v>ENTRY</v>
      </c>
      <c r="E172" t="str">
        <v>ENTRY</v>
      </c>
      <c r="G172" t="str">
        <v>VNFB</v>
      </c>
    </row>
    <row r="173">
      <c r="A173" t="str">
        <v>SFIS_LAB_PRINT.EXE</v>
      </c>
      <c r="B173" t="str">
        <v>31600060</v>
      </c>
      <c r="C173" t="str">
        <v>A</v>
      </c>
      <c r="D173" t="str">
        <v>ENTRY</v>
      </c>
      <c r="E173" t="str">
        <v>ENTRY</v>
      </c>
      <c r="G173" t="str">
        <v>VNFB</v>
      </c>
    </row>
    <row r="174">
      <c r="A174" t="str">
        <v>SFIS_LAB_PRINT.EXE</v>
      </c>
      <c r="B174" t="str">
        <v>31600061</v>
      </c>
      <c r="C174" t="str">
        <v>A</v>
      </c>
      <c r="D174" t="str">
        <v>ENTRY</v>
      </c>
      <c r="E174" t="str">
        <v>ENTRY</v>
      </c>
      <c r="G174" t="str">
        <v>VNFB</v>
      </c>
    </row>
    <row r="175">
      <c r="A175" t="str">
        <v>SFIS_LAB_PRINT.EXE</v>
      </c>
      <c r="B175" t="str">
        <v>31600065</v>
      </c>
      <c r="C175" t="str">
        <v>A</v>
      </c>
      <c r="D175" t="str">
        <v>ENTRY</v>
      </c>
      <c r="E175" t="str">
        <v>ENTRY</v>
      </c>
      <c r="G175" t="str">
        <v>VNFB</v>
      </c>
    </row>
    <row r="176">
      <c r="A176" t="str">
        <v>SFIS_LAB_PRINT.EXE</v>
      </c>
      <c r="B176" t="str">
        <v>31600069</v>
      </c>
      <c r="C176" t="str">
        <v>A</v>
      </c>
      <c r="D176" t="str">
        <v>ENTRY</v>
      </c>
      <c r="E176" t="str">
        <v>ENTRY</v>
      </c>
      <c r="G176" t="str">
        <v>VNFB</v>
      </c>
    </row>
    <row r="177">
      <c r="A177" t="str">
        <v>SFIS_LAB_PRINT.EXE</v>
      </c>
      <c r="B177" t="str">
        <v>31600071</v>
      </c>
      <c r="C177" t="str">
        <v>A</v>
      </c>
      <c r="D177" t="str">
        <v>Entry</v>
      </c>
      <c r="E177" t="str">
        <v>Entry</v>
      </c>
      <c r="G177" t="str">
        <v>VNFB</v>
      </c>
    </row>
    <row r="178">
      <c r="A178" t="str">
        <v>SFIS_LAB_PRINT.EXE</v>
      </c>
      <c r="B178" t="str">
        <v>31600074</v>
      </c>
      <c r="C178" t="str">
        <v>A</v>
      </c>
      <c r="D178" t="str">
        <v>Entry</v>
      </c>
      <c r="E178" t="str">
        <v>Entry</v>
      </c>
      <c r="G178" t="str">
        <v>VNFB</v>
      </c>
    </row>
    <row r="179">
      <c r="A179" t="str">
        <v>SFIS_LAB_PRINT.EXE</v>
      </c>
      <c r="B179" t="str">
        <v>31600075</v>
      </c>
      <c r="C179" t="str">
        <v>A</v>
      </c>
      <c r="D179" t="str">
        <v>Entry</v>
      </c>
      <c r="E179" t="str">
        <v>Entry</v>
      </c>
      <c r="G179" t="str">
        <v>VNFB</v>
      </c>
    </row>
    <row r="180">
      <c r="A180" t="str">
        <v>SFIS_LAB_PRINT.EXE</v>
      </c>
      <c r="B180" t="str">
        <v>31600082</v>
      </c>
      <c r="C180" t="str">
        <v>A</v>
      </c>
      <c r="D180" t="str">
        <v>ENTRY</v>
      </c>
      <c r="E180" t="str">
        <v>ENTRY</v>
      </c>
      <c r="G180" t="str">
        <v>VNFB</v>
      </c>
    </row>
    <row r="181">
      <c r="A181" t="str">
        <v>PEGATRON.SFIS.COMPARE.EXE</v>
      </c>
      <c r="B181" t="str">
        <v>E</v>
      </c>
      <c r="C181" t="str">
        <v>A</v>
      </c>
      <c r="D181" t="str">
        <v>Enter</v>
      </c>
      <c r="E181" t="str">
        <v>Enter</v>
      </c>
      <c r="G181" t="str">
        <v>VNFB</v>
      </c>
    </row>
    <row r="182">
      <c r="A182" t="str">
        <v>SFIS_LAB_PRINT.EXE</v>
      </c>
      <c r="B182" t="str">
        <v>31600086</v>
      </c>
      <c r="C182" t="str">
        <v>A</v>
      </c>
      <c r="D182" t="str">
        <v>Entry</v>
      </c>
      <c r="E182" t="str">
        <v>Entry</v>
      </c>
      <c r="G182" t="str">
        <v>VNFB</v>
      </c>
    </row>
    <row r="183">
      <c r="A183" t="str">
        <v>SFIS_LAB_PRINT.EXE</v>
      </c>
      <c r="B183" t="str">
        <v>31600091</v>
      </c>
      <c r="C183" t="str">
        <v>A</v>
      </c>
      <c r="D183" t="str">
        <v>ENTRY</v>
      </c>
      <c r="E183" t="str">
        <v>ENTRY</v>
      </c>
      <c r="G183" t="str">
        <v>VNFB</v>
      </c>
    </row>
    <row r="184">
      <c r="A184" t="str">
        <v>SFIS_LAB_PRINT.EXE</v>
      </c>
      <c r="B184" t="str">
        <v>31600117</v>
      </c>
      <c r="C184" t="str">
        <v>A</v>
      </c>
      <c r="D184" t="str">
        <v>Entry</v>
      </c>
      <c r="E184" t="str">
        <v>Entry</v>
      </c>
      <c r="G184" t="str">
        <v>VNFB</v>
      </c>
    </row>
    <row r="185">
      <c r="A185" t="str">
        <v>SFIS_LAB_PRINT.EXE</v>
      </c>
      <c r="B185" t="str">
        <v>31600097</v>
      </c>
      <c r="C185" t="str">
        <v>A</v>
      </c>
      <c r="D185" t="str">
        <v>Entry</v>
      </c>
      <c r="E185" t="str">
        <v>E</v>
      </c>
      <c r="G185" t="str">
        <v>VNFB</v>
      </c>
    </row>
    <row r="186">
      <c r="A186" t="str">
        <v>SFIS_LAB_PRINT.EXE</v>
      </c>
      <c r="B186" t="str">
        <v>31600098</v>
      </c>
      <c r="C186" t="str">
        <v>A</v>
      </c>
      <c r="D186" t="str">
        <v>Entry</v>
      </c>
      <c r="E186" t="str">
        <v>E</v>
      </c>
      <c r="G186" t="str">
        <v>VNFB</v>
      </c>
    </row>
    <row r="187">
      <c r="A187" t="str">
        <v>SIMDCS.EXE</v>
      </c>
      <c r="B187" t="str">
        <v>E</v>
      </c>
      <c r="C187" t="str">
        <v>A</v>
      </c>
      <c r="D187" t="str">
        <v>Entry</v>
      </c>
      <c r="E187" t="str">
        <v>Entry</v>
      </c>
      <c r="G187" t="str">
        <v>VNFB</v>
      </c>
    </row>
    <row r="188">
      <c r="A188" t="str">
        <v>SFIS_LAB_PRINT.EXE</v>
      </c>
      <c r="B188" t="str">
        <v>31600119</v>
      </c>
      <c r="C188" t="str">
        <v>A</v>
      </c>
      <c r="D188" t="str">
        <v>Entry</v>
      </c>
      <c r="E188" t="str">
        <v>Entry</v>
      </c>
      <c r="G188" t="str">
        <v>VNFB</v>
      </c>
    </row>
    <row r="189">
      <c r="A189" t="str">
        <v>SFIS_LAB_PRINT.EXE</v>
      </c>
      <c r="B189" t="str">
        <v>31600120</v>
      </c>
      <c r="C189" t="str">
        <v>A</v>
      </c>
      <c r="D189" t="str">
        <v>Entry</v>
      </c>
      <c r="E189" t="str">
        <v>Entry</v>
      </c>
      <c r="G189" t="str">
        <v>VNFB</v>
      </c>
    </row>
    <row r="190">
      <c r="A190" t="str">
        <v>SFIS_LAB_PRINT.EXE</v>
      </c>
      <c r="B190" t="str">
        <v>31600124</v>
      </c>
      <c r="C190" t="str">
        <v>A</v>
      </c>
      <c r="D190" t="str">
        <v>Entry</v>
      </c>
      <c r="E190" t="str">
        <v>Entry</v>
      </c>
      <c r="G190" t="str">
        <v>VNFB</v>
      </c>
    </row>
    <row r="191">
      <c r="A191" t="str">
        <v>SFIS_LAB_PRINT.EXE</v>
      </c>
      <c r="B191" t="str">
        <v>31600135</v>
      </c>
      <c r="C191" t="str">
        <v>A</v>
      </c>
      <c r="D191" t="str">
        <v>Entry</v>
      </c>
      <c r="E191" t="str">
        <v>Entry</v>
      </c>
      <c r="G191" t="str">
        <v>VNFB</v>
      </c>
    </row>
    <row r="192">
      <c r="A192" t="str">
        <v>SFIS_LAB_PRINT.EXE</v>
      </c>
      <c r="B192" t="str">
        <v>31600139</v>
      </c>
      <c r="C192" t="str">
        <v>A</v>
      </c>
      <c r="D192" t="str">
        <v>Entry</v>
      </c>
      <c r="E192" t="str">
        <v>Entry</v>
      </c>
      <c r="G192" t="str">
        <v>VNFB</v>
      </c>
    </row>
    <row r="193">
      <c r="A193" t="str">
        <v>SFIS_LAB_PRINT.EXE</v>
      </c>
      <c r="B193" t="str">
        <v>31600140</v>
      </c>
      <c r="C193" t="str">
        <v>A</v>
      </c>
      <c r="D193" t="str">
        <v>Entry</v>
      </c>
      <c r="E193" t="str">
        <v>Entry</v>
      </c>
      <c r="G193" t="str">
        <v>VNFB</v>
      </c>
    </row>
    <row r="194">
      <c r="A194" t="str">
        <v>SFIS_LAB_PRINT.EXE</v>
      </c>
      <c r="B194" t="str">
        <v>31600141</v>
      </c>
      <c r="C194" t="str">
        <v>A</v>
      </c>
      <c r="D194" t="str">
        <v>Entry</v>
      </c>
      <c r="E194" t="str">
        <v>Entry</v>
      </c>
      <c r="G194" t="str">
        <v>VNFB</v>
      </c>
    </row>
    <row r="195">
      <c r="A195" t="str">
        <v>SFIS_LAB_PRINT.EXE</v>
      </c>
      <c r="B195" t="str">
        <v>31600143</v>
      </c>
      <c r="C195" t="str">
        <v>A</v>
      </c>
      <c r="D195" t="str">
        <v>Entry</v>
      </c>
      <c r="E195" t="str">
        <v>Entry</v>
      </c>
      <c r="G195" t="str">
        <v>VNFB</v>
      </c>
    </row>
    <row r="196">
      <c r="A196" t="str">
        <v>SFIS_LAB_PRINT.EXE</v>
      </c>
      <c r="B196" t="str">
        <v>31600144</v>
      </c>
      <c r="C196" t="str">
        <v>A</v>
      </c>
      <c r="D196" t="str">
        <v>Entry</v>
      </c>
      <c r="E196" t="str">
        <v>Entry</v>
      </c>
      <c r="G196" t="str">
        <v>VNFB</v>
      </c>
    </row>
    <row r="197">
      <c r="A197" t="str">
        <v>SFIS_LAB_PRINT.EXE</v>
      </c>
      <c r="B197" t="str">
        <v>31600149</v>
      </c>
      <c r="C197" t="str">
        <v>A</v>
      </c>
      <c r="D197" t="str">
        <v>Entry</v>
      </c>
      <c r="E197" t="str">
        <v>Entry</v>
      </c>
      <c r="G197" t="str">
        <v>VNFB</v>
      </c>
    </row>
    <row r="198">
      <c r="A198" t="str">
        <v>SFIS_LAB_PRINT.EXE</v>
      </c>
      <c r="B198" t="str">
        <v>31600150</v>
      </c>
      <c r="C198" t="str">
        <v>A</v>
      </c>
      <c r="D198" t="str">
        <v>Entry</v>
      </c>
      <c r="E198" t="str">
        <v>Entry</v>
      </c>
      <c r="G198" t="str">
        <v>VNFB</v>
      </c>
    </row>
    <row r="199">
      <c r="A199" t="str">
        <v>SFIS_LAB_PRINT.EXE</v>
      </c>
      <c r="B199" t="str">
        <v>31600151</v>
      </c>
      <c r="C199" t="str">
        <v>A</v>
      </c>
      <c r="D199" t="str">
        <v>Entry</v>
      </c>
      <c r="E199" t="str">
        <v>Entry</v>
      </c>
      <c r="G199" t="str">
        <v>VNFB</v>
      </c>
    </row>
    <row r="200">
      <c r="A200" t="str">
        <v>SFIS_LAB_PRINT.EXE</v>
      </c>
      <c r="B200" t="str">
        <v>31600159</v>
      </c>
      <c r="C200" t="str">
        <v>A</v>
      </c>
      <c r="D200" t="str">
        <v>Entry</v>
      </c>
      <c r="E200" t="str">
        <v>Entry</v>
      </c>
      <c r="G200" t="str">
        <v>VNFB</v>
      </c>
    </row>
    <row r="201">
      <c r="A201" t="str">
        <v>SFIS_LAB_PRINT.EXE</v>
      </c>
      <c r="B201" t="str">
        <v>31600162</v>
      </c>
      <c r="C201" t="str">
        <v>A</v>
      </c>
      <c r="D201" t="str">
        <v>Entry</v>
      </c>
      <c r="E201" t="str">
        <v>Entry</v>
      </c>
      <c r="G201" t="str">
        <v>VNFB</v>
      </c>
    </row>
    <row r="202">
      <c r="A202" t="str">
        <v>SFIS_LAB_PRINT.EXE</v>
      </c>
      <c r="B202" t="str">
        <v>31600165</v>
      </c>
      <c r="C202" t="str">
        <v>A</v>
      </c>
      <c r="D202" t="str">
        <v>Entry</v>
      </c>
      <c r="E202" t="str">
        <v>Entry</v>
      </c>
      <c r="G202" t="str">
        <v>VNFB</v>
      </c>
    </row>
    <row r="203">
      <c r="A203" t="str">
        <v>SFIS_LAB_PRINT.EXE</v>
      </c>
      <c r="B203" t="str">
        <v>31600173</v>
      </c>
      <c r="C203" t="str">
        <v>A</v>
      </c>
      <c r="D203" t="str">
        <v>Entry</v>
      </c>
      <c r="E203" t="str">
        <v>Entry</v>
      </c>
      <c r="G203" t="str">
        <v>VNFB</v>
      </c>
    </row>
    <row r="204">
      <c r="A204" t="str">
        <v>SFIS_LAB_PRINT.EXE</v>
      </c>
      <c r="B204" t="str">
        <v>31600171</v>
      </c>
      <c r="C204" t="str">
        <v>A</v>
      </c>
      <c r="D204" t="str">
        <v>Entry</v>
      </c>
      <c r="E204" t="str">
        <v>Entry</v>
      </c>
      <c r="G204" t="str">
        <v>VNFB</v>
      </c>
    </row>
    <row r="205">
      <c r="A205" t="str">
        <v>SFIS_LAB_PRINT.EXE</v>
      </c>
      <c r="B205" t="str">
        <v>31600172</v>
      </c>
      <c r="C205" t="str">
        <v>A</v>
      </c>
      <c r="D205" t="str">
        <v>Entry</v>
      </c>
      <c r="E205" t="str">
        <v>Entry</v>
      </c>
      <c r="G205" t="str">
        <v>VNFB</v>
      </c>
    </row>
    <row r="206">
      <c r="A206" t="str">
        <v>SFIS_LAB_PRINT.EXE</v>
      </c>
      <c r="B206" t="str">
        <v>31600168</v>
      </c>
      <c r="C206" t="str">
        <v>A</v>
      </c>
      <c r="D206" t="str">
        <v>Entry</v>
      </c>
      <c r="E206" t="str">
        <v>Entry</v>
      </c>
      <c r="G206" t="str">
        <v>VNFB</v>
      </c>
    </row>
    <row r="207">
      <c r="A207" t="str">
        <v>SFIS_LAB_PRINT.EXE</v>
      </c>
      <c r="B207" t="str">
        <v>31600169</v>
      </c>
      <c r="C207" t="str">
        <v>A</v>
      </c>
      <c r="D207" t="str">
        <v>Entry</v>
      </c>
      <c r="E207" t="str">
        <v>Entry</v>
      </c>
      <c r="G207" t="str">
        <v>VNFB</v>
      </c>
    </row>
    <row r="208">
      <c r="A208" t="str">
        <v>SFIS_LAB_PRINT.EXE</v>
      </c>
      <c r="B208" t="str">
        <v>31600174</v>
      </c>
      <c r="C208" t="str">
        <v>A</v>
      </c>
      <c r="D208" t="str">
        <v>Entry</v>
      </c>
      <c r="E208" t="str">
        <v>Entry</v>
      </c>
      <c r="G208" t="str">
        <v>VNFB</v>
      </c>
    </row>
    <row r="209">
      <c r="A209" t="str">
        <v>SFIS_LAB_PRINT.EXE</v>
      </c>
      <c r="B209" t="str">
        <v>31600176</v>
      </c>
      <c r="C209" t="str">
        <v>A</v>
      </c>
      <c r="D209" t="str">
        <v>Entry</v>
      </c>
      <c r="E209" t="str">
        <v>Entry</v>
      </c>
      <c r="G209" t="str">
        <v>VNFB</v>
      </c>
    </row>
    <row r="210">
      <c r="A210" t="str">
        <v>SFIS_LAB_PRINT.EXE</v>
      </c>
      <c r="B210" t="str">
        <v>31600179</v>
      </c>
      <c r="C210" t="str">
        <v>A</v>
      </c>
      <c r="D210" t="str">
        <v>Entry</v>
      </c>
      <c r="E210" t="str">
        <v>Entry</v>
      </c>
      <c r="G210" t="str">
        <v>VNFB</v>
      </c>
    </row>
    <row r="211">
      <c r="A211" t="str">
        <v>SFIS_LAB_PRINT.EXE</v>
      </c>
      <c r="B211" t="str">
        <v>31600178</v>
      </c>
      <c r="C211" t="str">
        <v>A</v>
      </c>
      <c r="D211" t="str">
        <v>Entry</v>
      </c>
      <c r="E211" t="str">
        <v>Entry</v>
      </c>
      <c r="G211" t="str">
        <v>VNFB</v>
      </c>
    </row>
    <row r="212">
      <c r="A212" t="str">
        <v>SFIS_LAB_PRINT.EXE</v>
      </c>
      <c r="B212" t="str">
        <v>31600177</v>
      </c>
      <c r="C212" t="str">
        <v>A</v>
      </c>
      <c r="D212" t="str">
        <v>Entry</v>
      </c>
      <c r="E212" t="str">
        <v>Entry</v>
      </c>
      <c r="G212" t="str">
        <v>VNFB</v>
      </c>
    </row>
    <row r="213">
      <c r="A213" t="str">
        <v>SFIS_LAB_PRINT.EXE</v>
      </c>
      <c r="B213" t="str">
        <v>31600181</v>
      </c>
      <c r="C213" t="str">
        <v>A</v>
      </c>
      <c r="D213" t="str">
        <v>Entry</v>
      </c>
      <c r="E213" t="str">
        <v>Entry</v>
      </c>
      <c r="G213" t="str">
        <v>VNFB</v>
      </c>
    </row>
    <row r="214">
      <c r="A214" t="str">
        <v>SFIS_LAB_PRINT.EXE</v>
      </c>
      <c r="B214" t="str">
        <v>31600048</v>
      </c>
      <c r="C214" t="str">
        <v>A</v>
      </c>
      <c r="D214" t="str">
        <v>Entry</v>
      </c>
      <c r="E214" t="str">
        <v>Entry</v>
      </c>
      <c r="G214" t="str">
        <v>VNFB</v>
      </c>
    </row>
    <row r="215">
      <c r="A215" t="str">
        <v>SFIS_LAB_PRINT.EXE</v>
      </c>
      <c r="B215" t="str">
        <v>31600050</v>
      </c>
      <c r="C215" t="str">
        <v>A</v>
      </c>
      <c r="D215" t="str">
        <v>Entry</v>
      </c>
      <c r="E215" t="str">
        <v>Entry</v>
      </c>
      <c r="G215" t="str">
        <v>VNFB</v>
      </c>
    </row>
    <row r="216">
      <c r="A216" t="str">
        <v>SFIS_LAB_PRINT.EXE</v>
      </c>
      <c r="B216" t="str">
        <v>31600052</v>
      </c>
      <c r="C216" t="str">
        <v>A</v>
      </c>
      <c r="D216" t="str">
        <v>ENTRY</v>
      </c>
      <c r="E216" t="str">
        <v>ENTRY</v>
      </c>
      <c r="G216" t="str">
        <v>VNFB</v>
      </c>
    </row>
    <row r="217">
      <c r="A217" t="str">
        <v>SFIS_LAB_PRINT.EXE</v>
      </c>
      <c r="B217" t="str">
        <v>31600057</v>
      </c>
      <c r="C217" t="str">
        <v>A</v>
      </c>
      <c r="D217" t="str">
        <v>ENTRY</v>
      </c>
      <c r="E217" t="str">
        <v>ENTRY</v>
      </c>
      <c r="G217" t="str">
        <v>VNFB</v>
      </c>
    </row>
    <row r="218">
      <c r="A218" t="str">
        <v>SFIS_LAB_PRINT.EXE</v>
      </c>
      <c r="B218" t="str">
        <v>31600055</v>
      </c>
      <c r="C218" t="str">
        <v>A</v>
      </c>
      <c r="D218" t="str">
        <v>ENTRY</v>
      </c>
      <c r="E218" t="str">
        <v>ENTRY</v>
      </c>
      <c r="G218" t="str">
        <v>VNFB</v>
      </c>
    </row>
    <row r="219">
      <c r="A219" t="str">
        <v>SFIS_LAB_PRINT.EXE</v>
      </c>
      <c r="B219" t="str">
        <v>31600058</v>
      </c>
      <c r="C219" t="str">
        <v>A</v>
      </c>
      <c r="D219" t="str">
        <v>ENTYR</v>
      </c>
      <c r="E219" t="str">
        <v>ENTRY</v>
      </c>
      <c r="G219" t="str">
        <v>VNFB</v>
      </c>
    </row>
    <row r="220">
      <c r="A220" t="str">
        <v>SFIS_LAB_PRINT.EXE</v>
      </c>
      <c r="B220" t="str">
        <v>31600063</v>
      </c>
      <c r="C220" t="str">
        <v>A</v>
      </c>
      <c r="D220" t="str">
        <v>ENTRY</v>
      </c>
      <c r="E220" t="str">
        <v>ENTRY</v>
      </c>
      <c r="G220" t="str">
        <v>VNFB</v>
      </c>
    </row>
    <row r="221">
      <c r="A221" t="str">
        <v>SFIS_LAB_PRINT.EXE</v>
      </c>
      <c r="B221" t="str">
        <v>31600066</v>
      </c>
      <c r="C221" t="str">
        <v>A</v>
      </c>
      <c r="D221" t="str">
        <v>Entry</v>
      </c>
      <c r="E221" t="str">
        <v>Entry</v>
      </c>
      <c r="G221" t="str">
        <v>VNFB</v>
      </c>
    </row>
    <row r="222">
      <c r="A222" t="str">
        <v>SFIS_LAB_PRINT.EXE</v>
      </c>
      <c r="B222" t="str">
        <v>31600064</v>
      </c>
      <c r="C222" t="str">
        <v>A</v>
      </c>
      <c r="D222" t="str">
        <v>ENTRY</v>
      </c>
      <c r="E222" t="str">
        <v>ENTRY</v>
      </c>
      <c r="G222" t="str">
        <v>VNFB</v>
      </c>
    </row>
    <row r="223">
      <c r="A223" t="str">
        <v>SFIS_LAB_PRINT.EXE</v>
      </c>
      <c r="B223" t="str">
        <v>31600068</v>
      </c>
      <c r="C223" t="str">
        <v>A</v>
      </c>
      <c r="D223" t="str">
        <v>Entry</v>
      </c>
      <c r="E223" t="str">
        <v>Entry</v>
      </c>
      <c r="G223" t="str">
        <v>VNFB</v>
      </c>
    </row>
    <row r="224">
      <c r="A224" t="str">
        <v>PEGATRON.SFIS.PLYWOOD.EXE</v>
      </c>
      <c r="B224" t="str">
        <v>E</v>
      </c>
      <c r="C224" t="str">
        <v>A</v>
      </c>
      <c r="D224" t="str">
        <v>Entry</v>
      </c>
      <c r="E224" t="str">
        <v>Entry</v>
      </c>
      <c r="G224" t="str">
        <v>VNFB</v>
      </c>
    </row>
    <row r="225">
      <c r="A225" t="str">
        <v>SFIS_LAB_PRINT.EXE</v>
      </c>
      <c r="B225" t="str">
        <v>31600070</v>
      </c>
      <c r="C225" t="str">
        <v>A</v>
      </c>
      <c r="D225" t="str">
        <v>Entry</v>
      </c>
      <c r="E225" t="str">
        <v>Entry</v>
      </c>
      <c r="G225" t="str">
        <v>VNFB</v>
      </c>
    </row>
    <row r="226">
      <c r="A226" t="str">
        <v>SFIS_LAB_PRINT.EXE</v>
      </c>
      <c r="B226" t="str">
        <v>31600073</v>
      </c>
      <c r="C226" t="str">
        <v>A</v>
      </c>
      <c r="D226" t="str">
        <v>ENTRY</v>
      </c>
      <c r="E226" t="str">
        <v>ENTRY</v>
      </c>
      <c r="G226" t="str">
        <v>VNFB</v>
      </c>
    </row>
    <row r="227">
      <c r="A227" t="str">
        <v>SFIS_LAB_PRINT.EXE</v>
      </c>
      <c r="B227" t="str">
        <v>31600072</v>
      </c>
      <c r="C227" t="str">
        <v>A</v>
      </c>
      <c r="D227" t="str">
        <v>ENTRY</v>
      </c>
      <c r="E227" t="str">
        <v>ENTRY</v>
      </c>
      <c r="G227" t="str">
        <v>VNFB</v>
      </c>
    </row>
    <row r="228">
      <c r="A228" t="str">
        <v>SFIS_LAB_PRINT.EXE</v>
      </c>
      <c r="B228" t="str">
        <v>31600076</v>
      </c>
      <c r="C228" t="str">
        <v>A</v>
      </c>
      <c r="D228" t="str">
        <v>ENTRY</v>
      </c>
      <c r="E228" t="str">
        <v>ENTRY</v>
      </c>
      <c r="G228" t="str">
        <v>VNFB</v>
      </c>
    </row>
    <row r="229">
      <c r="A229" t="str">
        <v>SFIS_LAB_PRINT.EXE</v>
      </c>
      <c r="B229" t="str">
        <v>31600083</v>
      </c>
      <c r="C229" t="str">
        <v>A</v>
      </c>
      <c r="D229" t="str">
        <v>Entry</v>
      </c>
      <c r="E229" t="str">
        <v>Entry</v>
      </c>
      <c r="G229" t="str">
        <v>VNFB</v>
      </c>
    </row>
    <row r="230">
      <c r="A230" t="str">
        <v>SFIS_LAB_PRINT.EXE</v>
      </c>
      <c r="B230" t="str">
        <v>31600079</v>
      </c>
      <c r="C230" t="str">
        <v>A</v>
      </c>
      <c r="D230" t="str">
        <v>ENTRY</v>
      </c>
      <c r="E230" t="str">
        <v>ENTRY</v>
      </c>
      <c r="G230" t="str">
        <v>VNFB</v>
      </c>
    </row>
    <row r="231">
      <c r="A231" t="str">
        <v>SFIS_LAB_PRINT.EXE</v>
      </c>
      <c r="B231" t="str">
        <v>31600080</v>
      </c>
      <c r="C231" t="str">
        <v>A</v>
      </c>
      <c r="D231" t="str">
        <v>ENTRY</v>
      </c>
      <c r="E231" t="str">
        <v>ENTRY</v>
      </c>
      <c r="G231" t="str">
        <v>VNFB</v>
      </c>
    </row>
    <row r="232">
      <c r="A232" t="str">
        <v>SFIS_LAB_PRINT.EXE</v>
      </c>
      <c r="B232" t="str">
        <v>31600078</v>
      </c>
      <c r="C232" t="str">
        <v>A</v>
      </c>
      <c r="D232" t="str">
        <v>Entry</v>
      </c>
      <c r="E232" t="str">
        <v>Entry</v>
      </c>
      <c r="G232" t="str">
        <v>VNFB</v>
      </c>
    </row>
    <row r="233">
      <c r="A233" t="str">
        <v>SFIS_LAB_PRINT.EXE</v>
      </c>
      <c r="B233" t="str">
        <v>31600081</v>
      </c>
      <c r="C233" t="str">
        <v>A</v>
      </c>
      <c r="D233" t="str">
        <v>Entry</v>
      </c>
      <c r="E233" t="str">
        <v>Entry</v>
      </c>
      <c r="G233" t="str">
        <v>VNFB</v>
      </c>
    </row>
    <row r="234">
      <c r="A234" t="str">
        <v>SFIS_LAB_PRINT.EXE</v>
      </c>
      <c r="B234" t="str">
        <v>31600084</v>
      </c>
      <c r="C234" t="str">
        <v>A</v>
      </c>
      <c r="D234" t="str">
        <v>Entry</v>
      </c>
      <c r="E234" t="str">
        <v>Entry</v>
      </c>
      <c r="G234" t="str">
        <v>VNFB</v>
      </c>
    </row>
    <row r="235">
      <c r="A235" t="str">
        <v>SFIS_LAB_PRINT.EXE</v>
      </c>
      <c r="B235" t="str">
        <v>31600085</v>
      </c>
      <c r="C235" t="str">
        <v>A</v>
      </c>
      <c r="D235" t="str">
        <v>Entry</v>
      </c>
      <c r="E235" t="str">
        <v>Entry</v>
      </c>
      <c r="G235" t="str">
        <v>VNFB</v>
      </c>
    </row>
    <row r="236">
      <c r="A236" t="str">
        <v>SFIS_LAB_PRINT.EXE</v>
      </c>
      <c r="B236" t="str">
        <v>31600087</v>
      </c>
      <c r="C236" t="str">
        <v>A</v>
      </c>
      <c r="D236" t="str">
        <v>Entry</v>
      </c>
      <c r="E236" t="str">
        <v>Entry</v>
      </c>
      <c r="G236" t="str">
        <v>VNFB</v>
      </c>
    </row>
    <row r="237">
      <c r="A237" t="str">
        <v>SFIS_LAB_PRINT.EXE</v>
      </c>
      <c r="B237" t="str">
        <v>31600089</v>
      </c>
      <c r="C237" t="str">
        <v>A</v>
      </c>
      <c r="D237" t="str">
        <v>ENTRY</v>
      </c>
      <c r="E237" t="str">
        <v>ENTRY</v>
      </c>
      <c r="G237" t="str">
        <v>VNFB</v>
      </c>
    </row>
    <row r="238">
      <c r="A238" t="str">
        <v>SFIS_LAB_PRINT.EXE</v>
      </c>
      <c r="B238" t="str">
        <v>31600092</v>
      </c>
      <c r="C238" t="str">
        <v>A</v>
      </c>
      <c r="D238" t="str">
        <v>Entry</v>
      </c>
      <c r="E238" t="str">
        <v>Entry</v>
      </c>
      <c r="G238" t="str">
        <v>VNFB</v>
      </c>
    </row>
    <row r="239">
      <c r="A239" t="str">
        <v>SFIS_LAB_PRINT.EXE</v>
      </c>
      <c r="B239" t="str">
        <v>31600100</v>
      </c>
      <c r="C239" t="str">
        <v>A</v>
      </c>
      <c r="D239" t="str">
        <v>Entry</v>
      </c>
      <c r="E239" t="str">
        <v>Entry</v>
      </c>
      <c r="G239" t="str">
        <v>VNFB</v>
      </c>
    </row>
    <row r="240">
      <c r="A240" t="str">
        <v>SFIS_LAB_PRINT.EXE</v>
      </c>
      <c r="B240" t="str">
        <v>31600096</v>
      </c>
      <c r="C240" t="str">
        <v>A</v>
      </c>
      <c r="D240" t="str">
        <v>Entry</v>
      </c>
      <c r="E240" t="str">
        <v>Entry</v>
      </c>
      <c r="G240" t="str">
        <v>VNFB</v>
      </c>
    </row>
    <row r="241">
      <c r="A241" t="str">
        <v>ISNJUMP.EXE</v>
      </c>
      <c r="B241" t="str">
        <v>E</v>
      </c>
      <c r="C241" t="str">
        <v>A</v>
      </c>
      <c r="D241" t="str">
        <v>Enter</v>
      </c>
      <c r="E241" t="str">
        <v>Enter</v>
      </c>
      <c r="G241" t="str">
        <v>VNFB</v>
      </c>
    </row>
    <row r="242">
      <c r="A242" t="str">
        <v>SFIS_LAB_PRINT.EXE</v>
      </c>
      <c r="B242" t="str">
        <v>31600103</v>
      </c>
      <c r="C242" t="str">
        <v>A</v>
      </c>
      <c r="D242" t="str">
        <v>Entry</v>
      </c>
      <c r="E242" t="str">
        <v>Entry</v>
      </c>
      <c r="G242" t="str">
        <v>VNFB</v>
      </c>
    </row>
    <row r="243">
      <c r="A243" t="str">
        <v>SFIS_LAB_PRINT.EXE</v>
      </c>
      <c r="B243" t="str">
        <v>31600101</v>
      </c>
      <c r="C243" t="str">
        <v>A</v>
      </c>
      <c r="D243" t="str">
        <v>Entry</v>
      </c>
      <c r="E243" t="str">
        <v>Entry</v>
      </c>
      <c r="G243" t="str">
        <v>VNFB</v>
      </c>
    </row>
    <row r="244">
      <c r="A244" t="str">
        <v>SFIS_LAB_PRINT.EXE</v>
      </c>
      <c r="B244" t="str">
        <v>31600102</v>
      </c>
      <c r="C244" t="str">
        <v>A</v>
      </c>
      <c r="D244" t="str">
        <v>Entry</v>
      </c>
      <c r="E244" t="str">
        <v>Entry</v>
      </c>
      <c r="G244" t="str">
        <v>VNFB</v>
      </c>
    </row>
    <row r="245">
      <c r="A245" t="str">
        <v>SFIS_LAB_PRINT.EXE</v>
      </c>
      <c r="B245" t="str">
        <v>31600104</v>
      </c>
      <c r="C245" t="str">
        <v>A</v>
      </c>
      <c r="D245" t="str">
        <v>Entry</v>
      </c>
      <c r="E245" t="str">
        <v>Entry</v>
      </c>
      <c r="G245" t="str">
        <v>VNFB</v>
      </c>
    </row>
    <row r="246">
      <c r="A246" t="str">
        <v>SFIS_LAB_PRINT.EXE</v>
      </c>
      <c r="B246" t="str">
        <v>31600112</v>
      </c>
      <c r="C246" t="str">
        <v>A</v>
      </c>
      <c r="D246" t="str">
        <v>Entry</v>
      </c>
      <c r="E246" t="str">
        <v>Entry</v>
      </c>
      <c r="G246" t="str">
        <v>VNFB</v>
      </c>
    </row>
    <row r="247">
      <c r="A247" t="str">
        <v>SFIS_LAB_PRINT.EXE</v>
      </c>
      <c r="B247" t="str">
        <v>31600109</v>
      </c>
      <c r="C247" t="str">
        <v>A</v>
      </c>
      <c r="D247" t="str">
        <v>Entry</v>
      </c>
      <c r="E247" t="str">
        <v>Entry</v>
      </c>
      <c r="G247" t="str">
        <v>VNFB</v>
      </c>
    </row>
    <row r="248">
      <c r="A248" t="str">
        <v>SFIS_LAB_PRINT.EXE</v>
      </c>
      <c r="B248" t="str">
        <v>31600108</v>
      </c>
      <c r="C248" t="str">
        <v>A</v>
      </c>
      <c r="D248" t="str">
        <v>Entry</v>
      </c>
      <c r="E248" t="str">
        <v>Entry</v>
      </c>
      <c r="G248" t="str">
        <v>VNFB</v>
      </c>
    </row>
    <row r="249">
      <c r="A249" t="str">
        <v>SFIS_LAB_PRINT.EXE</v>
      </c>
      <c r="B249" t="str">
        <v>31600105</v>
      </c>
      <c r="C249" t="str">
        <v>A</v>
      </c>
      <c r="D249" t="str">
        <v>Entry</v>
      </c>
      <c r="E249" t="str">
        <v>Entry</v>
      </c>
      <c r="G249" t="str">
        <v>VNFB</v>
      </c>
    </row>
    <row r="250">
      <c r="A250" t="str">
        <v>SFIS_LAB_PRINT.EXE</v>
      </c>
      <c r="B250" t="str">
        <v>31600106</v>
      </c>
      <c r="C250" t="str">
        <v>A</v>
      </c>
      <c r="D250" t="str">
        <v>Entry</v>
      </c>
      <c r="E250" t="str">
        <v>Entry</v>
      </c>
      <c r="G250" t="str">
        <v>VNFB</v>
      </c>
    </row>
    <row r="251">
      <c r="A251" t="str">
        <v>SFIS_LAB_PRINT.EXE</v>
      </c>
      <c r="B251" t="str">
        <v>31600107</v>
      </c>
      <c r="C251" t="str">
        <v>A</v>
      </c>
      <c r="D251" t="str">
        <v>Entry</v>
      </c>
      <c r="E251" t="str">
        <v>Entry</v>
      </c>
      <c r="G251" t="str">
        <v>VNFB</v>
      </c>
    </row>
    <row r="252">
      <c r="A252" t="str">
        <v>SFIS_LAB_PRINT.EXE</v>
      </c>
      <c r="B252" t="str">
        <v>31600110</v>
      </c>
      <c r="C252" t="str">
        <v>A</v>
      </c>
      <c r="D252" t="str">
        <v>Entry</v>
      </c>
      <c r="E252" t="str">
        <v>Entry</v>
      </c>
      <c r="G252" t="str">
        <v>VNFB</v>
      </c>
    </row>
    <row r="253">
      <c r="A253" t="str">
        <v>SFIS_LAB_PRINT.EXE</v>
      </c>
      <c r="B253" t="str">
        <v>31600111</v>
      </c>
      <c r="C253" t="str">
        <v>A</v>
      </c>
      <c r="D253" t="str">
        <v>Entry</v>
      </c>
      <c r="E253" t="str">
        <v>Entry</v>
      </c>
      <c r="G253" t="str">
        <v>VNFB</v>
      </c>
    </row>
    <row r="254">
      <c r="A254" t="str">
        <v>SFIS_LAB_PRINT.EXE</v>
      </c>
      <c r="B254" t="str">
        <v>31600114</v>
      </c>
      <c r="C254" t="str">
        <v>A</v>
      </c>
      <c r="D254" t="str">
        <v>Entry</v>
      </c>
      <c r="E254" t="str">
        <v>Entry</v>
      </c>
      <c r="G254" t="str">
        <v>VNFB</v>
      </c>
    </row>
    <row r="255">
      <c r="A255" t="str">
        <v>SFIS_LAB_PRINT.EXE</v>
      </c>
      <c r="B255" t="str">
        <v>31600125</v>
      </c>
      <c r="C255" t="str">
        <v>A</v>
      </c>
      <c r="D255" t="str">
        <v>Entry</v>
      </c>
      <c r="E255" t="str">
        <v>Entry</v>
      </c>
      <c r="G255" t="str">
        <v>VNFB</v>
      </c>
    </row>
    <row r="256">
      <c r="A256" t="str">
        <v>SFIS_ROUTE.EXE</v>
      </c>
      <c r="B256" t="str">
        <v>E</v>
      </c>
      <c r="C256" t="str">
        <v>A</v>
      </c>
      <c r="D256" t="str">
        <v>Entry</v>
      </c>
      <c r="E256" t="str">
        <v>Entry</v>
      </c>
      <c r="G256" t="str">
        <v>VNFB</v>
      </c>
    </row>
    <row r="257">
      <c r="A257" t="str">
        <v>SFIS_ROUTE.EXE</v>
      </c>
      <c r="B257" t="str">
        <v>U</v>
      </c>
      <c r="C257" t="str">
        <v>A</v>
      </c>
      <c r="D257" t="str">
        <v>Upload Route</v>
      </c>
      <c r="E257" t="str">
        <v>Upload Route</v>
      </c>
      <c r="G257" t="str">
        <v>VNFB</v>
      </c>
    </row>
    <row r="258">
      <c r="A258" t="str">
        <v>SFIS_ROUTE.EXE</v>
      </c>
      <c r="B258" t="str">
        <v>a</v>
      </c>
      <c r="C258" t="str">
        <v>A</v>
      </c>
      <c r="D258" t="str">
        <v>USER SPLIT</v>
      </c>
      <c r="E258" t="str">
        <v>USER SPLIT</v>
      </c>
      <c r="G258" t="str">
        <v>VNFB</v>
      </c>
    </row>
    <row r="259">
      <c r="A259" t="str">
        <v>SFIS_LAB_PRINT.EXE</v>
      </c>
      <c r="B259" t="str">
        <v>31600126</v>
      </c>
      <c r="C259" t="str">
        <v>A</v>
      </c>
      <c r="D259" t="str">
        <v>Entry</v>
      </c>
      <c r="E259" t="str">
        <v>Entry</v>
      </c>
      <c r="G259" t="str">
        <v>VNFB</v>
      </c>
    </row>
    <row r="260">
      <c r="A260" t="str">
        <v>SFIS_LAB_PRINT.EXE</v>
      </c>
      <c r="B260" t="str">
        <v>31600127</v>
      </c>
      <c r="C260" t="str">
        <v>A</v>
      </c>
      <c r="D260" t="str">
        <v>Entry</v>
      </c>
      <c r="E260" t="str">
        <v>Entry</v>
      </c>
      <c r="G260" t="str">
        <v>VNFB</v>
      </c>
    </row>
    <row r="261">
      <c r="A261" t="str">
        <v>SFIS_LAB_PRINT.EXE</v>
      </c>
      <c r="B261" t="str">
        <v>31600128</v>
      </c>
      <c r="C261" t="str">
        <v>A</v>
      </c>
      <c r="D261" t="str">
        <v>Entry</v>
      </c>
      <c r="E261" t="str">
        <v>Entry</v>
      </c>
      <c r="G261" t="str">
        <v>VNFB</v>
      </c>
    </row>
    <row r="262">
      <c r="A262" t="str">
        <v>SFIS_LAB_PRINT.EXE</v>
      </c>
      <c r="B262" t="str">
        <v>31600129</v>
      </c>
      <c r="C262" t="str">
        <v>A</v>
      </c>
      <c r="D262" t="str">
        <v>Entry</v>
      </c>
      <c r="E262" t="str">
        <v>Entry</v>
      </c>
      <c r="G262" t="str">
        <v>VNFB</v>
      </c>
    </row>
    <row r="263">
      <c r="A263" t="str">
        <v>SFIS_LAB_PRINT.EXE</v>
      </c>
      <c r="B263" t="str">
        <v>31600130</v>
      </c>
      <c r="C263" t="str">
        <v>A</v>
      </c>
      <c r="D263" t="str">
        <v>Entry</v>
      </c>
      <c r="E263" t="str">
        <v>Entry</v>
      </c>
      <c r="G263" t="str">
        <v>VNFB</v>
      </c>
    </row>
    <row r="264">
      <c r="A264" t="str">
        <v>SFIS_LAB_PRINT.EXE</v>
      </c>
      <c r="B264" t="str">
        <v>31600131</v>
      </c>
      <c r="C264" t="str">
        <v>A</v>
      </c>
      <c r="D264" t="str">
        <v>Entry</v>
      </c>
      <c r="E264" t="str">
        <v>Entry</v>
      </c>
      <c r="G264" t="str">
        <v>VNFB</v>
      </c>
    </row>
    <row r="265">
      <c r="A265" t="str">
        <v>SFIS_LAB_PRINT.EXE</v>
      </c>
      <c r="B265" t="str">
        <v>31600136</v>
      </c>
      <c r="C265" t="str">
        <v>A</v>
      </c>
      <c r="D265" t="str">
        <v>Entry</v>
      </c>
      <c r="E265" t="str">
        <v>Entry</v>
      </c>
      <c r="G265" t="str">
        <v>VNFB</v>
      </c>
    </row>
    <row r="266">
      <c r="A266" t="str">
        <v>SFIS_LAB_PRINT.EXE</v>
      </c>
      <c r="B266" t="str">
        <v>31600133</v>
      </c>
      <c r="C266" t="str">
        <v>A</v>
      </c>
      <c r="D266" t="str">
        <v>Entry</v>
      </c>
      <c r="E266" t="str">
        <v>Entry</v>
      </c>
      <c r="G266" t="str">
        <v>VNFB</v>
      </c>
    </row>
    <row r="267">
      <c r="A267" t="str">
        <v>SFIS_LAB_PRINT.EXE</v>
      </c>
      <c r="B267" t="str">
        <v>31600134</v>
      </c>
      <c r="C267" t="str">
        <v>A</v>
      </c>
      <c r="D267" t="str">
        <v>Entry</v>
      </c>
      <c r="E267" t="str">
        <v>Entry</v>
      </c>
      <c r="G267" t="str">
        <v>VNFB</v>
      </c>
    </row>
    <row r="268">
      <c r="A268" t="str">
        <v>SFIS_LAB_PRINT.EXE</v>
      </c>
      <c r="B268" t="str">
        <v>31600142</v>
      </c>
      <c r="C268" t="str">
        <v>A</v>
      </c>
      <c r="D268" t="str">
        <v>Entry</v>
      </c>
      <c r="E268" t="str">
        <v>Entry</v>
      </c>
      <c r="G268" t="str">
        <v>VNFB</v>
      </c>
    </row>
    <row r="269">
      <c r="A269" t="str">
        <v>SFIS_WET.EXE</v>
      </c>
      <c r="B269" t="str">
        <v>E</v>
      </c>
      <c r="C269" t="str">
        <v>A</v>
      </c>
      <c r="D269" t="str">
        <v>Entry</v>
      </c>
      <c r="E269" t="str">
        <v>Entry</v>
      </c>
      <c r="G269" t="str">
        <v>VNFB</v>
      </c>
    </row>
    <row r="270">
      <c r="A270" t="str">
        <v>ACCESSORY_BOM.EXE</v>
      </c>
      <c r="B270" t="str">
        <v>E</v>
      </c>
      <c r="C270" t="str">
        <v>A</v>
      </c>
      <c r="D270" t="str">
        <v>Enter</v>
      </c>
      <c r="E270" t="str">
        <v>Enter</v>
      </c>
      <c r="G270" t="str">
        <v>VNFB</v>
      </c>
    </row>
    <row r="271">
      <c r="A271" t="str">
        <v>SFIS_LAB_PRINT.EXE</v>
      </c>
      <c r="B271" t="str">
        <v>31600154</v>
      </c>
      <c r="C271" t="str">
        <v>A</v>
      </c>
      <c r="D271" t="str">
        <v>ENTRY</v>
      </c>
      <c r="E271" t="str">
        <v>ENTRY</v>
      </c>
      <c r="G271" t="str">
        <v>VNFB</v>
      </c>
    </row>
    <row r="272">
      <c r="A272" t="str">
        <v>SFIS_LAB_PRINT.EXE</v>
      </c>
      <c r="B272" t="str">
        <v>31600160</v>
      </c>
      <c r="C272" t="str">
        <v>A</v>
      </c>
      <c r="D272" t="str">
        <v>Entry</v>
      </c>
      <c r="E272" t="str">
        <v>Entry</v>
      </c>
      <c r="G272" t="str">
        <v>VNFB</v>
      </c>
    </row>
    <row r="273">
      <c r="A273" t="str">
        <v>SFIS_LAB_PRINT.EXE</v>
      </c>
      <c r="B273" t="str">
        <v>31600163</v>
      </c>
      <c r="C273" t="str">
        <v>A</v>
      </c>
      <c r="D273" t="str">
        <v>Entry</v>
      </c>
      <c r="E273" t="str">
        <v>Entry</v>
      </c>
      <c r="G273" t="str">
        <v>VNFB</v>
      </c>
    </row>
    <row r="274">
      <c r="A274" t="str">
        <v>SFISWebApiTool.EXE</v>
      </c>
      <c r="B274" t="str">
        <v>E</v>
      </c>
      <c r="C274" t="str">
        <v>A</v>
      </c>
      <c r="D274" t="str">
        <v>Entry</v>
      </c>
      <c r="E274" t="str">
        <v>Entry</v>
      </c>
      <c r="G274" t="str">
        <v>VNFB</v>
      </c>
    </row>
    <row r="275">
      <c r="A275" t="str">
        <v>SFIS_LAB_PRINT.EXE</v>
      </c>
      <c r="B275" t="str">
        <v>31600164</v>
      </c>
      <c r="C275" t="str">
        <v>A</v>
      </c>
      <c r="D275" t="str">
        <v>Entry</v>
      </c>
      <c r="E275" t="str">
        <v>Entry</v>
      </c>
      <c r="G275" t="str">
        <v>VNFB</v>
      </c>
    </row>
    <row r="276">
      <c r="A276" t="str">
        <v>SFIS_LAB_PRINT.EXE</v>
      </c>
      <c r="B276" t="str">
        <v>31600166</v>
      </c>
      <c r="C276" t="str">
        <v>A</v>
      </c>
      <c r="D276" t="str">
        <v>Entry</v>
      </c>
      <c r="E276" t="str">
        <v>Entry</v>
      </c>
      <c r="G276" t="str">
        <v>VNFB</v>
      </c>
    </row>
    <row r="277">
      <c r="A277" t="str">
        <v>SFIS_LAB_PRINT.EXE</v>
      </c>
      <c r="B277" t="str">
        <v>31600167</v>
      </c>
      <c r="C277" t="str">
        <v>A</v>
      </c>
      <c r="D277" t="str">
        <v>Entry</v>
      </c>
      <c r="E277" t="str">
        <v>Entry</v>
      </c>
      <c r="G277" t="str">
        <v>VNFB</v>
      </c>
    </row>
    <row r="278">
      <c r="A278" t="str">
        <v>SFIS_LAB_PRINT.EXE</v>
      </c>
      <c r="B278" t="str">
        <v>31600170</v>
      </c>
      <c r="C278" t="str">
        <v>A</v>
      </c>
      <c r="D278" t="str">
        <v>Entry</v>
      </c>
      <c r="E278" t="str">
        <v>Entry</v>
      </c>
      <c r="G278" t="str">
        <v>VNFB</v>
      </c>
    </row>
    <row r="279">
      <c r="A279" t="str">
        <v>SFIS_LAB_PRINT.EXE</v>
      </c>
      <c r="B279" t="str">
        <v>31600044</v>
      </c>
      <c r="C279" t="str">
        <v>A</v>
      </c>
      <c r="D279" t="str">
        <v>Entry</v>
      </c>
      <c r="E279" t="str">
        <v>Entry</v>
      </c>
      <c r="G279" t="str">
        <v>VNFB</v>
      </c>
    </row>
    <row r="280">
      <c r="A280" t="str">
        <v>SFIS_LAB_PRINT.EXE</v>
      </c>
      <c r="B280" t="str">
        <v>31600043</v>
      </c>
      <c r="C280" t="str">
        <v>A</v>
      </c>
      <c r="D280" t="str">
        <v>Entry</v>
      </c>
      <c r="E280" t="str">
        <v>Entry</v>
      </c>
      <c r="G280" t="str">
        <v>VNFB</v>
      </c>
    </row>
    <row r="281">
      <c r="A281" t="str">
        <v>SALESRETURN.EXE</v>
      </c>
      <c r="B281" t="str">
        <v>E</v>
      </c>
      <c r="C281" t="str">
        <v>A</v>
      </c>
      <c r="D281" t="str">
        <v>E</v>
      </c>
      <c r="E281" t="str">
        <v>E</v>
      </c>
      <c r="G281" t="str">
        <v>VNFB</v>
      </c>
    </row>
    <row r="282">
      <c r="A282" t="str">
        <v>PM_MO.EXE</v>
      </c>
      <c r="B282" t="str">
        <v>A</v>
      </c>
      <c r="C282" t="str">
        <v>A</v>
      </c>
      <c r="D282" t="str">
        <v>Add</v>
      </c>
      <c r="E282" t="str">
        <v>Add</v>
      </c>
      <c r="G282" t="str">
        <v>VNFB</v>
      </c>
    </row>
    <row r="283">
      <c r="A283" t="str">
        <v>PM_MO.EXE</v>
      </c>
      <c r="B283" t="str">
        <v>B</v>
      </c>
      <c r="C283" t="str">
        <v>A</v>
      </c>
      <c r="D283" t="str">
        <v>Browse</v>
      </c>
      <c r="E283" t="str">
        <v>Browse</v>
      </c>
      <c r="G283" t="str">
        <v>VNFB</v>
      </c>
    </row>
    <row r="284">
      <c r="A284" t="str">
        <v>PM_MO.EXE</v>
      </c>
      <c r="B284" t="str">
        <v>C</v>
      </c>
      <c r="C284" t="str">
        <v>A</v>
      </c>
      <c r="D284" t="str">
        <v>Change</v>
      </c>
      <c r="E284" t="str">
        <v>Change</v>
      </c>
      <c r="G284" t="str">
        <v>VNFB</v>
      </c>
    </row>
    <row r="285">
      <c r="A285" t="str">
        <v>PM_MO.EXE</v>
      </c>
      <c r="B285" t="str">
        <v>D</v>
      </c>
      <c r="C285" t="str">
        <v>A</v>
      </c>
      <c r="D285" t="str">
        <v>Delete</v>
      </c>
      <c r="E285" t="str">
        <v>Delete</v>
      </c>
      <c r="G285" t="str">
        <v>VNFB</v>
      </c>
    </row>
    <row r="286">
      <c r="A286" t="str">
        <v>PM_MO.EXE</v>
      </c>
      <c r="B286" t="str">
        <v>E</v>
      </c>
      <c r="C286" t="str">
        <v>A</v>
      </c>
      <c r="D286" t="str">
        <v>Entry</v>
      </c>
      <c r="E286" t="str">
        <v>Entry</v>
      </c>
      <c r="G286" t="str">
        <v>VNFB</v>
      </c>
    </row>
    <row r="287">
      <c r="A287" t="str">
        <v>REP_MAIN.EXE</v>
      </c>
      <c r="B287" t="str">
        <v>A</v>
      </c>
      <c r="C287" t="str">
        <v>A</v>
      </c>
      <c r="D287" t="str">
        <v>Add</v>
      </c>
      <c r="E287" t="str">
        <v>Add</v>
      </c>
      <c r="G287" t="str">
        <v>VNFB</v>
      </c>
    </row>
    <row r="288">
      <c r="A288" t="str">
        <v>REP_MAIN.EXE</v>
      </c>
      <c r="B288" t="str">
        <v>B</v>
      </c>
      <c r="C288" t="str">
        <v>A</v>
      </c>
      <c r="D288" t="str">
        <v>Browse</v>
      </c>
      <c r="E288" t="str">
        <v>Browse</v>
      </c>
      <c r="G288" t="str">
        <v>VNFB</v>
      </c>
    </row>
    <row r="289">
      <c r="A289" t="str">
        <v>REP_MAIN.EXE</v>
      </c>
      <c r="B289" t="str">
        <v>C</v>
      </c>
      <c r="C289" t="str">
        <v>A</v>
      </c>
      <c r="D289" t="str">
        <v>Change</v>
      </c>
      <c r="E289" t="str">
        <v>Change</v>
      </c>
      <c r="G289" t="str">
        <v>VNFB</v>
      </c>
    </row>
    <row r="290">
      <c r="A290" t="str">
        <v>REP_MAIN.EXE</v>
      </c>
      <c r="B290" t="str">
        <v>D</v>
      </c>
      <c r="C290" t="str">
        <v>A</v>
      </c>
      <c r="D290" t="str">
        <v>Delete</v>
      </c>
      <c r="E290" t="str">
        <v>Delete</v>
      </c>
      <c r="G290" t="str">
        <v>VNFB</v>
      </c>
    </row>
    <row r="291">
      <c r="A291" t="str">
        <v>REP_MAIN.EXE</v>
      </c>
      <c r="B291" t="str">
        <v>E</v>
      </c>
      <c r="C291" t="str">
        <v>A</v>
      </c>
      <c r="D291" t="str">
        <v>Entry</v>
      </c>
      <c r="E291" t="str">
        <v>Entry</v>
      </c>
      <c r="G291" t="str">
        <v>VNFB</v>
      </c>
    </row>
    <row r="292">
      <c r="A292" t="str">
        <v>REP_MAIN.EXE</v>
      </c>
      <c r="B292" t="str">
        <v>a</v>
      </c>
      <c r="C292" t="str">
        <v>A</v>
      </c>
      <c r="D292" t="str">
        <v>test a</v>
      </c>
      <c r="E292" t="str">
        <v>test a</v>
      </c>
      <c r="G292" t="str">
        <v>VNFB</v>
      </c>
    </row>
    <row r="293">
      <c r="A293" t="str">
        <v>REWORK.EXE</v>
      </c>
      <c r="B293" t="str">
        <v>E</v>
      </c>
      <c r="C293" t="str">
        <v>A</v>
      </c>
      <c r="D293" t="str">
        <v>ALLOW USE</v>
      </c>
      <c r="E293" t="str">
        <v>ALLOW USE</v>
      </c>
      <c r="G293" t="str">
        <v>VNFB</v>
      </c>
    </row>
    <row r="294">
      <c r="A294" t="str">
        <v>ROUTE.EXE</v>
      </c>
      <c r="B294" t="str">
        <v>A</v>
      </c>
      <c r="C294" t="str">
        <v>A</v>
      </c>
      <c r="D294" t="str">
        <v>Add</v>
      </c>
      <c r="E294" t="str">
        <v>Add</v>
      </c>
      <c r="G294" t="str">
        <v>VNFB</v>
      </c>
    </row>
    <row r="295">
      <c r="A295" t="str">
        <v>ROUTE.EXE</v>
      </c>
      <c r="B295" t="str">
        <v>B</v>
      </c>
      <c r="C295" t="str">
        <v>A</v>
      </c>
      <c r="D295" t="str">
        <v>Browse</v>
      </c>
      <c r="E295" t="str">
        <v>Browse</v>
      </c>
      <c r="G295" t="str">
        <v>VNFB</v>
      </c>
    </row>
    <row r="296">
      <c r="A296" t="str">
        <v>ROUTE.EXE</v>
      </c>
      <c r="B296" t="str">
        <v>C</v>
      </c>
      <c r="C296" t="str">
        <v>A</v>
      </c>
      <c r="D296" t="str">
        <v>Change</v>
      </c>
      <c r="E296" t="str">
        <v>Change</v>
      </c>
      <c r="G296" t="str">
        <v>VNFB</v>
      </c>
    </row>
    <row r="297">
      <c r="A297" t="str">
        <v>ROUTE.EXE</v>
      </c>
      <c r="B297" t="str">
        <v>D</v>
      </c>
      <c r="C297" t="str">
        <v>A</v>
      </c>
      <c r="D297" t="str">
        <v>Delete</v>
      </c>
      <c r="E297" t="str">
        <v>Delete</v>
      </c>
      <c r="G297" t="str">
        <v>VNFB</v>
      </c>
    </row>
    <row r="298">
      <c r="A298" t="str">
        <v>ROUTE.EXE</v>
      </c>
      <c r="B298" t="str">
        <v>E</v>
      </c>
      <c r="C298" t="str">
        <v>A</v>
      </c>
      <c r="D298" t="str">
        <v>Entry</v>
      </c>
      <c r="E298" t="str">
        <v>Entry</v>
      </c>
      <c r="G298" t="str">
        <v>VNFB</v>
      </c>
    </row>
    <row r="299">
      <c r="A299" t="str">
        <v>SMO_STAT.EXE</v>
      </c>
      <c r="B299" t="str">
        <v>E</v>
      </c>
      <c r="C299" t="str">
        <v>A</v>
      </c>
      <c r="D299" t="str">
        <v>Entry</v>
      </c>
      <c r="E299" t="str">
        <v>Entry</v>
      </c>
      <c r="G299" t="str">
        <v>VNFB</v>
      </c>
    </row>
    <row r="300">
      <c r="A300" t="str">
        <v>SO.EXE</v>
      </c>
      <c r="B300" t="str">
        <v>A</v>
      </c>
      <c r="C300" t="str">
        <v>A</v>
      </c>
      <c r="D300" t="str">
        <v>Add</v>
      </c>
      <c r="E300" t="str">
        <v>Add</v>
      </c>
      <c r="G300" t="str">
        <v>VNFB</v>
      </c>
    </row>
    <row r="301">
      <c r="A301" t="str">
        <v>SO.EXE</v>
      </c>
      <c r="B301" t="str">
        <v>E</v>
      </c>
      <c r="C301" t="str">
        <v>A</v>
      </c>
      <c r="D301" t="str">
        <v>Entry</v>
      </c>
      <c r="E301" t="str">
        <v>Entry</v>
      </c>
      <c r="G301" t="str">
        <v>VNFB</v>
      </c>
    </row>
    <row r="302">
      <c r="A302" t="str">
        <v>WET.EXE</v>
      </c>
      <c r="B302" t="str">
        <v>E</v>
      </c>
      <c r="C302" t="str">
        <v>A</v>
      </c>
      <c r="D302" t="str">
        <v>Edit</v>
      </c>
      <c r="E302" t="str">
        <v>Edit</v>
      </c>
      <c r="G302" t="str">
        <v>VNFB</v>
      </c>
    </row>
    <row r="303">
      <c r="A303" t="str">
        <v>TRANSFER.EXE</v>
      </c>
      <c r="B303" t="str">
        <v>E</v>
      </c>
      <c r="C303" t="str">
        <v>A</v>
      </c>
      <c r="D303" t="str">
        <v>Entry</v>
      </c>
      <c r="E303" t="str">
        <v>Entry</v>
      </c>
      <c r="G303" t="str">
        <v>VNFB</v>
      </c>
    </row>
    <row r="304">
      <c r="A304" t="str">
        <v>SO.EXE</v>
      </c>
      <c r="B304" t="str">
        <v>a</v>
      </c>
      <c r="C304" t="str">
        <v>A</v>
      </c>
      <c r="D304" t="str">
        <v>a test</v>
      </c>
      <c r="E304" t="str">
        <v>a test</v>
      </c>
      <c r="G304" t="str">
        <v>VNFB</v>
      </c>
    </row>
    <row r="305">
      <c r="A305" t="str">
        <v>ESOP_SYS.EXE</v>
      </c>
      <c r="B305" t="str">
        <v>E</v>
      </c>
      <c r="C305" t="str">
        <v>A</v>
      </c>
      <c r="D305" t="str">
        <v>Entry</v>
      </c>
      <c r="E305" t="str">
        <v>Entry</v>
      </c>
      <c r="G305" t="str">
        <v>VNFB</v>
      </c>
    </row>
    <row r="306">
      <c r="A306" t="str">
        <v>CTRLPT.EXE</v>
      </c>
      <c r="B306" t="str">
        <v>A</v>
      </c>
      <c r="C306" t="str">
        <v>A</v>
      </c>
      <c r="D306" t="str">
        <v>Add</v>
      </c>
      <c r="E306" t="str">
        <v>Add</v>
      </c>
      <c r="G306" t="str">
        <v>VNFB</v>
      </c>
    </row>
    <row r="307">
      <c r="A307" t="str">
        <v>CTRLPT.EXE</v>
      </c>
      <c r="B307" t="str">
        <v>B</v>
      </c>
      <c r="C307" t="str">
        <v>A</v>
      </c>
      <c r="D307" t="str">
        <v>Browse</v>
      </c>
      <c r="E307" t="str">
        <v>Browse</v>
      </c>
      <c r="G307" t="str">
        <v>VNFB</v>
      </c>
    </row>
    <row r="308">
      <c r="A308" t="str">
        <v>CTRLPT.EXE</v>
      </c>
      <c r="B308" t="str">
        <v>C</v>
      </c>
      <c r="C308" t="str">
        <v>A</v>
      </c>
      <c r="D308" t="str">
        <v>Change</v>
      </c>
      <c r="E308" t="str">
        <v>Change</v>
      </c>
      <c r="G308" t="str">
        <v>VNFB</v>
      </c>
    </row>
    <row r="309">
      <c r="A309" t="str">
        <v>CTRLPT.EXE</v>
      </c>
      <c r="B309" t="str">
        <v>D</v>
      </c>
      <c r="C309" t="str">
        <v>A</v>
      </c>
      <c r="D309" t="str">
        <v>Delete</v>
      </c>
      <c r="E309" t="str">
        <v>Delete</v>
      </c>
      <c r="G309" t="str">
        <v>VNFB</v>
      </c>
    </row>
    <row r="310">
      <c r="A310" t="str">
        <v>CTRLPT.EXE</v>
      </c>
      <c r="B310" t="str">
        <v>E</v>
      </c>
      <c r="C310" t="str">
        <v>A</v>
      </c>
      <c r="D310" t="str">
        <v>Entry</v>
      </c>
      <c r="E310" t="str">
        <v>Entry</v>
      </c>
      <c r="G310" t="str">
        <v>VNFB</v>
      </c>
    </row>
    <row r="311">
      <c r="A311" t="str">
        <v>QC_MAIN.EXE</v>
      </c>
      <c r="B311" t="str">
        <v>E</v>
      </c>
      <c r="C311" t="str">
        <v>A</v>
      </c>
      <c r="D311" t="str">
        <v>E</v>
      </c>
      <c r="E311" t="str">
        <v>E</v>
      </c>
      <c r="G311" t="str">
        <v>VNFB</v>
      </c>
    </row>
    <row r="312">
      <c r="A312" t="str">
        <v>SMT_TRACK.EXE</v>
      </c>
      <c r="B312" t="str">
        <v>B</v>
      </c>
      <c r="C312" t="str">
        <v>A</v>
      </c>
      <c r="D312" t="str">
        <v>發料</v>
      </c>
      <c r="E312" t="str">
        <v>發料</v>
      </c>
      <c r="G312" t="str">
        <v>VNFB</v>
      </c>
    </row>
    <row r="313">
      <c r="A313" t="str">
        <v>SMT_TRACK.EXE</v>
      </c>
      <c r="B313" t="str">
        <v>C</v>
      </c>
      <c r="C313" t="str">
        <v>A</v>
      </c>
      <c r="D313" t="str">
        <v>出入庫/註銷/補印/信息查詢/信息導入</v>
      </c>
      <c r="E313" t="str">
        <v>change</v>
      </c>
      <c r="G313" t="str">
        <v>VNFB</v>
      </c>
    </row>
    <row r="314">
      <c r="A314" t="str">
        <v>SMT_TRACK.EXE</v>
      </c>
      <c r="B314" t="str">
        <v>D</v>
      </c>
      <c r="C314" t="str">
        <v>A</v>
      </c>
      <c r="D314" t="str">
        <v>ALL</v>
      </c>
      <c r="E314" t="str">
        <v>ALL</v>
      </c>
      <c r="G314" t="str">
        <v>VNFB</v>
      </c>
    </row>
    <row r="315">
      <c r="A315" t="str">
        <v>SMT_TRACK.EXE</v>
      </c>
      <c r="B315" t="str">
        <v>E</v>
      </c>
      <c r="C315" t="str">
        <v>A</v>
      </c>
      <c r="D315" t="str">
        <v>查詢/導入/入出庫/發料/註銷/補印</v>
      </c>
      <c r="E315" t="str">
        <v>Edit</v>
      </c>
      <c r="G315" t="str">
        <v>VNFB</v>
      </c>
    </row>
    <row r="316">
      <c r="A316" t="str">
        <v>SMT_TRACK.EXE</v>
      </c>
      <c r="B316" t="str">
        <v>F</v>
      </c>
      <c r="C316" t="str">
        <v>A</v>
      </c>
      <c r="D316" t="str">
        <v>料表導入/校正</v>
      </c>
      <c r="E316" t="str">
        <v>料表導入/校正</v>
      </c>
      <c r="G316" t="str">
        <v>VNFB</v>
      </c>
    </row>
    <row r="317">
      <c r="A317" t="str">
        <v>UPDTOOLS.EXE</v>
      </c>
      <c r="B317" t="str">
        <v>A</v>
      </c>
      <c r="C317" t="str">
        <v>A</v>
      </c>
      <c r="D317" t="str">
        <v>Add</v>
      </c>
      <c r="E317" t="str">
        <v>Add</v>
      </c>
      <c r="G317" t="str">
        <v>VNFB</v>
      </c>
    </row>
    <row r="318">
      <c r="A318" t="str">
        <v>UPDTOOLS.EXE</v>
      </c>
      <c r="B318" t="str">
        <v>E</v>
      </c>
      <c r="C318" t="str">
        <v>A</v>
      </c>
      <c r="D318" t="str">
        <v>執行權限</v>
      </c>
      <c r="G318" t="str">
        <v>VNFB</v>
      </c>
    </row>
    <row r="319">
      <c r="A319" t="str">
        <v>UPDTOOLS.EXE</v>
      </c>
      <c r="B319" t="str">
        <v>R</v>
      </c>
      <c r="C319" t="str">
        <v>A</v>
      </c>
      <c r="D319" t="str">
        <v>Update Repair 權限</v>
      </c>
      <c r="G319" t="str">
        <v>VNFB</v>
      </c>
    </row>
    <row r="320">
      <c r="A320" t="str">
        <v>UPDTOOLS.EXE</v>
      </c>
      <c r="B320" t="str">
        <v>S</v>
      </c>
      <c r="C320" t="str">
        <v>A</v>
      </c>
      <c r="D320" t="str">
        <v>Update Error 權限</v>
      </c>
      <c r="G320" t="str">
        <v>VNFB</v>
      </c>
    </row>
    <row r="321">
      <c r="A321" t="str">
        <v>WIP.EXE</v>
      </c>
      <c r="B321" t="str">
        <v>E</v>
      </c>
      <c r="C321" t="str">
        <v>A</v>
      </c>
      <c r="D321" t="str">
        <v>ENTRY</v>
      </c>
      <c r="G321" t="str">
        <v>VNFB</v>
      </c>
    </row>
    <row r="322">
      <c r="A322" t="str">
        <v>WIP.EXE</v>
      </c>
      <c r="B322" t="str">
        <v>c</v>
      </c>
      <c r="C322" t="str">
        <v>A</v>
      </c>
      <c r="D322" t="str">
        <v>adimin</v>
      </c>
      <c r="G322" t="str">
        <v>VNFB</v>
      </c>
    </row>
    <row r="323">
      <c r="A323" t="str">
        <v>SFISBAR.EXE</v>
      </c>
      <c r="B323" t="str">
        <v>E</v>
      </c>
      <c r="C323" t="str">
        <v>A</v>
      </c>
      <c r="D323" t="str">
        <v>ENTRY</v>
      </c>
      <c r="E323" t="str">
        <v>ENTRY</v>
      </c>
      <c r="G323" t="str">
        <v>VNFB</v>
      </c>
    </row>
    <row r="324">
      <c r="A324" t="str">
        <v>MKSPALLET.EXE</v>
      </c>
      <c r="B324" t="str">
        <v>E</v>
      </c>
      <c r="C324" t="str">
        <v>A</v>
      </c>
      <c r="D324" t="str">
        <v>ENTRY</v>
      </c>
      <c r="E324" t="str">
        <v>ENTRY</v>
      </c>
      <c r="G324" t="str">
        <v>VNFB</v>
      </c>
    </row>
    <row r="325">
      <c r="A325" t="str">
        <v>DATACOL.EXE</v>
      </c>
      <c r="B325" t="str">
        <v>E</v>
      </c>
      <c r="C325" t="str">
        <v>A</v>
      </c>
      <c r="D325" t="str">
        <v>ENTRY</v>
      </c>
      <c r="E325" t="str">
        <v>ENTRY</v>
      </c>
      <c r="G325" t="str">
        <v>VNFB</v>
      </c>
    </row>
    <row r="326">
      <c r="A326" t="str">
        <v>WET.EXE</v>
      </c>
      <c r="B326" t="str">
        <v>o</v>
      </c>
      <c r="C326" t="str">
        <v>A</v>
      </c>
      <c r="D326" t="str">
        <v>weigh</v>
      </c>
      <c r="E326" t="str">
        <v>weigh</v>
      </c>
      <c r="G326" t="str">
        <v>VNFB</v>
      </c>
    </row>
    <row r="327">
      <c r="A327" t="str">
        <v>SMT_PRE_INFO.EXE</v>
      </c>
      <c r="B327" t="str">
        <v>D</v>
      </c>
      <c r="C327" t="str">
        <v>A</v>
      </c>
      <c r="D327" t="str">
        <v>D</v>
      </c>
      <c r="E327" t="str">
        <v>D</v>
      </c>
      <c r="G327" t="str">
        <v>VNFB</v>
      </c>
    </row>
    <row r="328">
      <c r="A328" t="str">
        <v>REP_MAIN.EXE</v>
      </c>
      <c r="B328" t="str">
        <v>b</v>
      </c>
      <c r="C328" t="str">
        <v>A</v>
      </c>
      <c r="D328" t="str">
        <v>QUICK REPAIR FROM</v>
      </c>
      <c r="E328" t="str">
        <v>QUICK REPAIR FROM</v>
      </c>
      <c r="G328" t="str">
        <v>VNFB</v>
      </c>
    </row>
    <row r="329">
      <c r="A329" t="str">
        <v>REP_MAIN.EXE</v>
      </c>
      <c r="B329" t="str">
        <v>V</v>
      </c>
      <c r="C329" t="str">
        <v>A</v>
      </c>
      <c r="D329" t="str">
        <v>Product Line To Online Repair</v>
      </c>
      <c r="E329" t="str">
        <v>Product Line To Online Repair</v>
      </c>
      <c r="G329" t="str">
        <v>VNFB</v>
      </c>
    </row>
    <row r="330">
      <c r="A330" t="str">
        <v>KB.EXE</v>
      </c>
      <c r="B330" t="str">
        <v>M</v>
      </c>
      <c r="C330" t="str">
        <v>A</v>
      </c>
      <c r="D330" t="str">
        <v>Modify</v>
      </c>
      <c r="E330" t="str">
        <v>Modify</v>
      </c>
      <c r="G330" t="str">
        <v>VNFB</v>
      </c>
    </row>
    <row r="331">
      <c r="A331" t="str">
        <v>TEDIT.EXE</v>
      </c>
      <c r="B331" t="str">
        <v>E</v>
      </c>
      <c r="C331" t="str">
        <v>A</v>
      </c>
      <c r="D331" t="str">
        <v>E</v>
      </c>
      <c r="E331" t="str">
        <v>E</v>
      </c>
      <c r="G331" t="str">
        <v>VNFB</v>
      </c>
    </row>
    <row r="332">
      <c r="A332" t="str">
        <v>COMB_PAL.EXE</v>
      </c>
      <c r="B332" t="str">
        <v>P</v>
      </c>
      <c r="C332" t="str">
        <v>A</v>
      </c>
      <c r="G332" t="str">
        <v>VNFB</v>
      </c>
    </row>
    <row r="333">
      <c r="A333" t="str">
        <v>ROUTE.EXE</v>
      </c>
      <c r="B333" t="str">
        <v>O</v>
      </c>
      <c r="C333" t="str">
        <v>A</v>
      </c>
      <c r="D333" t="str">
        <v>MODIFY</v>
      </c>
      <c r="E333" t="str">
        <v>MODIFY</v>
      </c>
      <c r="G333" t="str">
        <v>VNFB</v>
      </c>
    </row>
    <row r="334">
      <c r="A334" t="str">
        <v>SFISBAR.EXE</v>
      </c>
      <c r="B334" t="str">
        <v>M</v>
      </c>
      <c r="C334" t="str">
        <v>A</v>
      </c>
      <c r="D334" t="str">
        <v>MODIFY</v>
      </c>
      <c r="E334" t="str">
        <v>MODIFY</v>
      </c>
      <c r="G334" t="str">
        <v>VNFB</v>
      </c>
    </row>
    <row r="335">
      <c r="A335" t="str">
        <v>KB.EXE</v>
      </c>
      <c r="B335" t="str">
        <v>E</v>
      </c>
      <c r="C335" t="str">
        <v>A</v>
      </c>
      <c r="D335" t="str">
        <v>Entry</v>
      </c>
      <c r="E335" t="str">
        <v>Entry</v>
      </c>
      <c r="G335" t="str">
        <v>VNFB</v>
      </c>
    </row>
    <row r="336">
      <c r="A336" t="str">
        <v>SFISBAR.EXE</v>
      </c>
      <c r="B336" t="str">
        <v>U</v>
      </c>
      <c r="C336" t="str">
        <v>A</v>
      </c>
      <c r="D336" t="str">
        <v>UPGRADE</v>
      </c>
      <c r="E336" t="str">
        <v>UPGRADE</v>
      </c>
      <c r="G336" t="str">
        <v>VNFB</v>
      </c>
    </row>
    <row r="337">
      <c r="A337" t="str">
        <v>CON_CLASS.EXE</v>
      </c>
      <c r="B337" t="str">
        <v>E</v>
      </c>
      <c r="C337" t="str">
        <v>A</v>
      </c>
      <c r="D337" t="str">
        <v>E</v>
      </c>
      <c r="E337" t="str">
        <v>E</v>
      </c>
      <c r="G337" t="str">
        <v>VNFB</v>
      </c>
    </row>
    <row r="338">
      <c r="A338" t="str">
        <v>REP_MAIN.EXE</v>
      </c>
      <c r="B338" t="str">
        <v>X</v>
      </c>
      <c r="C338" t="str">
        <v>A</v>
      </c>
      <c r="D338" t="str">
        <v>Online Repair To TS Repair</v>
      </c>
      <c r="E338" t="str">
        <v>Online Repair To TS Repair</v>
      </c>
      <c r="G338" t="str">
        <v>VNFB</v>
      </c>
    </row>
    <row r="339">
      <c r="A339" t="str">
        <v>SFISBAR.EXE</v>
      </c>
      <c r="B339" t="str">
        <v>C</v>
      </c>
      <c r="C339" t="str">
        <v>A</v>
      </c>
      <c r="D339" t="str">
        <v>CHANGE</v>
      </c>
      <c r="E339" t="str">
        <v>CHANGE</v>
      </c>
      <c r="G339" t="str">
        <v>VNFB</v>
      </c>
    </row>
    <row r="340">
      <c r="A340" t="str">
        <v>REP_MAIN.EXE</v>
      </c>
      <c r="B340" t="str">
        <v>Y</v>
      </c>
      <c r="C340" t="str">
        <v>A</v>
      </c>
      <c r="D340" t="str">
        <v>TS Repair To Online Repair</v>
      </c>
      <c r="E340" t="str">
        <v>TS Repair To Online Repair</v>
      </c>
      <c r="G340" t="str">
        <v>VNFB</v>
      </c>
    </row>
    <row r="341">
      <c r="A341" t="str">
        <v>REP_MAIN.EXE</v>
      </c>
      <c r="B341" t="str">
        <v>Z</v>
      </c>
      <c r="C341" t="str">
        <v>A</v>
      </c>
      <c r="D341" t="str">
        <v>Online Repair To Product Line</v>
      </c>
      <c r="E341" t="str">
        <v>Online Repair To Product Line</v>
      </c>
      <c r="G341" t="str">
        <v>VNFB</v>
      </c>
    </row>
    <row r="342">
      <c r="A342" t="str">
        <v>PEGATRONKB.EXE</v>
      </c>
      <c r="B342" t="str">
        <v>E</v>
      </c>
      <c r="C342" t="str">
        <v>A</v>
      </c>
      <c r="D342" t="str">
        <v>Entry</v>
      </c>
      <c r="E342" t="str">
        <v>Entry</v>
      </c>
      <c r="G342" t="str">
        <v>VNFB</v>
      </c>
    </row>
    <row r="343">
      <c r="A343" t="str">
        <v>PEGATRONKB.EXE</v>
      </c>
      <c r="B343" t="str">
        <v>M</v>
      </c>
      <c r="C343" t="str">
        <v>A</v>
      </c>
      <c r="D343" t="str">
        <v>VNSOFS0</v>
      </c>
      <c r="E343" t="str">
        <v>VNSOFS0</v>
      </c>
      <c r="G343" t="str">
        <v>VNFB</v>
      </c>
    </row>
    <row r="344">
      <c r="A344" t="str">
        <v>CON_MODEL.EXE</v>
      </c>
      <c r="B344" t="str">
        <v>E</v>
      </c>
      <c r="C344" t="str">
        <v>A</v>
      </c>
      <c r="D344" t="str">
        <v>ENTRY</v>
      </c>
      <c r="E344" t="str">
        <v>ENTRY</v>
      </c>
      <c r="G344" t="str">
        <v>VNFB</v>
      </c>
    </row>
    <row r="345">
      <c r="A345" t="str">
        <v>CREATESQL.EXE</v>
      </c>
      <c r="B345" t="str">
        <v>E</v>
      </c>
      <c r="C345" t="str">
        <v>A</v>
      </c>
      <c r="D345" t="str">
        <v>Entry</v>
      </c>
      <c r="E345" t="str">
        <v>Entry</v>
      </c>
      <c r="G345" t="str">
        <v>VNFB</v>
      </c>
    </row>
    <row r="346">
      <c r="A346" t="str">
        <v>SHIPPING.EXE</v>
      </c>
      <c r="B346" t="str">
        <v>E</v>
      </c>
      <c r="C346" t="str">
        <v>A</v>
      </c>
      <c r="D346" t="str">
        <v>Entry</v>
      </c>
      <c r="E346" t="str">
        <v>Entry</v>
      </c>
      <c r="G346" t="str">
        <v>VNFB</v>
      </c>
    </row>
    <row r="347">
      <c r="A347" t="str">
        <v>C_INTO_WAREHOUSE.EXE</v>
      </c>
      <c r="B347" t="str">
        <v>E</v>
      </c>
      <c r="C347" t="str">
        <v>A</v>
      </c>
      <c r="D347" t="str">
        <v>Entry</v>
      </c>
      <c r="E347" t="str">
        <v>Entry</v>
      </c>
      <c r="G347" t="str">
        <v>VNFB</v>
      </c>
    </row>
    <row r="348">
      <c r="A348" t="str">
        <v>C_INTO_WAREHOUSE.EXE</v>
      </c>
      <c r="B348" t="str">
        <v>A</v>
      </c>
      <c r="C348" t="str">
        <v>A</v>
      </c>
      <c r="D348" t="str">
        <v>Upload SAP</v>
      </c>
      <c r="E348" t="str">
        <v>Upload SAP</v>
      </c>
      <c r="G348" t="str">
        <v>VNFB</v>
      </c>
    </row>
    <row r="349">
      <c r="A349" t="str">
        <v>COMB_PAL.EXE</v>
      </c>
      <c r="B349" t="str">
        <v>E</v>
      </c>
      <c r="C349" t="str">
        <v>A</v>
      </c>
      <c r="D349" t="str">
        <v>Entry</v>
      </c>
      <c r="E349" t="str">
        <v>Entry</v>
      </c>
      <c r="G349" t="str">
        <v>VNFB</v>
      </c>
    </row>
    <row r="350">
      <c r="A350" t="str">
        <v>SHOP.EXE</v>
      </c>
      <c r="B350" t="str">
        <v>E</v>
      </c>
      <c r="C350" t="str">
        <v>A</v>
      </c>
      <c r="D350" t="str">
        <v>Entry</v>
      </c>
      <c r="E350" t="str">
        <v>Entry</v>
      </c>
      <c r="G350" t="str">
        <v>VNFB</v>
      </c>
    </row>
    <row r="351">
      <c r="A351" t="str">
        <v>ITEM_SCHEDULE.EXE</v>
      </c>
      <c r="B351" t="str">
        <v>R</v>
      </c>
      <c r="C351" t="str">
        <v>A</v>
      </c>
      <c r="D351" t="str">
        <v>ITEM Refresh</v>
      </c>
      <c r="E351" t="str">
        <v>ITEM Refresh</v>
      </c>
      <c r="G351" t="str">
        <v>VNFB</v>
      </c>
    </row>
    <row r="352">
      <c r="A352" t="str">
        <v>SFIS_LAB_PRINT.EXE</v>
      </c>
      <c r="B352" t="str">
        <v>E</v>
      </c>
      <c r="C352" t="str">
        <v>A</v>
      </c>
      <c r="D352" t="str">
        <v>LOGIN</v>
      </c>
      <c r="E352" t="str">
        <v>LOGIN</v>
      </c>
      <c r="G352" t="str">
        <v>VNFB</v>
      </c>
    </row>
    <row r="353">
      <c r="A353" t="str">
        <v>SFIS_LAB_PRINT.EXE</v>
      </c>
      <c r="B353" t="str">
        <v>31600004</v>
      </c>
      <c r="C353" t="str">
        <v>A</v>
      </c>
      <c r="D353" t="str">
        <v>Entry</v>
      </c>
      <c r="E353" t="str">
        <v>Entry</v>
      </c>
      <c r="G353" t="str">
        <v>VNFB</v>
      </c>
    </row>
    <row r="354">
      <c r="A354" t="str">
        <v>SFISWARNING.EXE</v>
      </c>
      <c r="B354" t="str">
        <v>E</v>
      </c>
      <c r="C354" t="str">
        <v>A</v>
      </c>
      <c r="D354" t="str">
        <v>ENTRY</v>
      </c>
      <c r="E354" t="str">
        <v>ENTRY</v>
      </c>
      <c r="G354" t="str">
        <v>VNFB</v>
      </c>
    </row>
    <row r="355">
      <c r="A355" t="str">
        <v>SO.EXE</v>
      </c>
      <c r="B355" t="str">
        <v>D</v>
      </c>
      <c r="C355" t="str">
        <v>A</v>
      </c>
      <c r="D355" t="str">
        <v>Delete</v>
      </c>
      <c r="E355" t="str">
        <v>Delete</v>
      </c>
      <c r="G355" t="str">
        <v>VNFB</v>
      </c>
    </row>
    <row r="356">
      <c r="A356" t="str">
        <v>ITEM_SCHEDULE.EXE</v>
      </c>
      <c r="B356" t="str">
        <v>E</v>
      </c>
      <c r="C356" t="str">
        <v>A</v>
      </c>
      <c r="D356" t="str">
        <v>ENTRY</v>
      </c>
      <c r="E356" t="str">
        <v>ENTRY</v>
      </c>
      <c r="G356" t="str">
        <v>VNFB</v>
      </c>
    </row>
    <row r="357">
      <c r="A357" t="str">
        <v>DATACOL.EXE</v>
      </c>
      <c r="B357" t="str">
        <v>A</v>
      </c>
      <c r="C357" t="str">
        <v>A</v>
      </c>
      <c r="D357" t="str">
        <v>Admin</v>
      </c>
      <c r="E357" t="str">
        <v>Admin</v>
      </c>
      <c r="G357" t="str">
        <v>VNFB</v>
      </c>
    </row>
    <row r="358">
      <c r="A358" t="str">
        <v>MKSPALLET.EXE</v>
      </c>
      <c r="B358" t="str">
        <v>R</v>
      </c>
      <c r="C358" t="str">
        <v>A</v>
      </c>
      <c r="D358" t="str">
        <v>RePrint</v>
      </c>
      <c r="E358" t="str">
        <v>RePrint</v>
      </c>
      <c r="G358" t="str">
        <v>VNFB</v>
      </c>
    </row>
    <row r="359">
      <c r="A359" t="str">
        <v>ESOPTRIGGER.EXE</v>
      </c>
      <c r="B359" t="str">
        <v>E</v>
      </c>
      <c r="C359" t="str">
        <v>A</v>
      </c>
      <c r="D359" t="str">
        <v>ENTRY</v>
      </c>
      <c r="E359" t="str">
        <v>ENTRY</v>
      </c>
      <c r="G359" t="str">
        <v>VNFB</v>
      </c>
    </row>
    <row r="360">
      <c r="A360" t="str">
        <v>ESOPTRIGGER.EXE</v>
      </c>
      <c r="B360" t="str">
        <v>U</v>
      </c>
      <c r="C360" t="str">
        <v>A</v>
      </c>
      <c r="D360" t="str">
        <v>UPDATE SFISPRI.INI</v>
      </c>
      <c r="E360" t="str">
        <v>UPDATE SFISPRI.INI</v>
      </c>
      <c r="G360" t="str">
        <v>VNFB</v>
      </c>
    </row>
    <row r="361">
      <c r="A361" t="str">
        <v>SFIS_LAB_PRINT.EXE</v>
      </c>
      <c r="B361" t="str">
        <v>SFIS_LAB_PRINT</v>
      </c>
      <c r="C361" t="str">
        <v>A</v>
      </c>
      <c r="D361" t="str">
        <v>LOGIN</v>
      </c>
      <c r="E361" t="str">
        <v>LOGIN</v>
      </c>
      <c r="G361" t="str">
        <v>VNFB</v>
      </c>
    </row>
    <row r="362">
      <c r="A362" t="str">
        <v>FS_KB_SHOW.EXE</v>
      </c>
      <c r="B362" t="str">
        <v>E</v>
      </c>
      <c r="C362" t="str">
        <v>A</v>
      </c>
      <c r="D362" t="str">
        <v>E</v>
      </c>
      <c r="E362" t="str">
        <v>E</v>
      </c>
      <c r="G362" t="str">
        <v>VNFB</v>
      </c>
    </row>
    <row r="363">
      <c r="A363" t="str">
        <v>SO.EXE</v>
      </c>
      <c r="B363" t="str">
        <v>C</v>
      </c>
      <c r="C363" t="str">
        <v>A</v>
      </c>
      <c r="D363" t="str">
        <v>Change</v>
      </c>
      <c r="E363" t="str">
        <v>Change</v>
      </c>
      <c r="G363" t="str">
        <v>VNFB</v>
      </c>
    </row>
    <row r="364">
      <c r="A364" t="str">
        <v>ITEM_SCHEDULE.EXE</v>
      </c>
      <c r="B364" t="str">
        <v>B</v>
      </c>
      <c r="C364" t="str">
        <v>A</v>
      </c>
      <c r="D364" t="str">
        <v>ITEM Back</v>
      </c>
      <c r="E364" t="str">
        <v>ITEM Back</v>
      </c>
      <c r="G364" t="str">
        <v>VNFB</v>
      </c>
    </row>
    <row r="365">
      <c r="A365" t="str">
        <v>DATACOL.EXE</v>
      </c>
      <c r="B365" t="str">
        <v>D</v>
      </c>
      <c r="C365" t="str">
        <v>A</v>
      </c>
      <c r="D365" t="str">
        <v>Del AP_STATUS_CHECK</v>
      </c>
      <c r="E365" t="str">
        <v>Del AP_STATUS_CHECK</v>
      </c>
      <c r="G365" t="str">
        <v>VNFB</v>
      </c>
    </row>
    <row r="366">
      <c r="A366" t="str">
        <v>SFIS_ITEM_CONTROL.EXE</v>
      </c>
      <c r="B366" t="str">
        <v>r</v>
      </c>
      <c r="C366" t="str">
        <v>A</v>
      </c>
      <c r="D366" t="str">
        <v>Remove</v>
      </c>
      <c r="E366" t="str">
        <v>Remove</v>
      </c>
      <c r="G366" t="str">
        <v>VNFB</v>
      </c>
    </row>
    <row r="367">
      <c r="A367" t="str">
        <v>ITEM_SCHEDULE.EXE</v>
      </c>
      <c r="B367" t="str">
        <v>M</v>
      </c>
      <c r="C367" t="str">
        <v>A</v>
      </c>
      <c r="D367" t="str">
        <v>Maintain Access DB</v>
      </c>
      <c r="E367" t="str">
        <v>Maintain Access DB</v>
      </c>
      <c r="G367" t="str">
        <v>VNFB</v>
      </c>
    </row>
    <row r="368">
      <c r="A368" t="str">
        <v>ITEM_SCHEDULE.EXE</v>
      </c>
      <c r="B368" t="str">
        <v>O</v>
      </c>
      <c r="C368" t="str">
        <v>A</v>
      </c>
      <c r="D368" t="str">
        <v>MO Off Line</v>
      </c>
      <c r="E368" t="str">
        <v>MO Off Line</v>
      </c>
      <c r="G368" t="str">
        <v>VNFB</v>
      </c>
    </row>
    <row r="369">
      <c r="A369" t="str">
        <v>SFIS_ITEM_CONTROL.EXE</v>
      </c>
      <c r="B369" t="str">
        <v>E</v>
      </c>
      <c r="C369" t="str">
        <v>A</v>
      </c>
      <c r="D369" t="str">
        <v>Entry</v>
      </c>
      <c r="E369" t="str">
        <v>Entry</v>
      </c>
      <c r="G369" t="str">
        <v>VNFB</v>
      </c>
    </row>
    <row r="370">
      <c r="A370" t="str">
        <v>SFIS_LAB_IOFILE.EXE</v>
      </c>
      <c r="B370" t="str">
        <v>E</v>
      </c>
      <c r="C370" t="str">
        <v>A</v>
      </c>
      <c r="D370" t="str">
        <v>Entry</v>
      </c>
      <c r="E370" t="str">
        <v>Entry</v>
      </c>
      <c r="G370" t="str">
        <v>VNFB</v>
      </c>
    </row>
    <row r="371">
      <c r="A371" t="str">
        <v>SFIS_LAB_PRINT.EXE</v>
      </c>
      <c r="B371" t="str">
        <v>31600001</v>
      </c>
      <c r="C371" t="str">
        <v>A</v>
      </c>
      <c r="D371" t="str">
        <v>Entry</v>
      </c>
      <c r="E371" t="str">
        <v>Entry</v>
      </c>
      <c r="G371" t="str">
        <v>VNFB</v>
      </c>
    </row>
    <row r="372">
      <c r="A372" t="str">
        <v>SFIS_LAB_PRINT.EXE</v>
      </c>
      <c r="B372" t="str">
        <v>31600011</v>
      </c>
      <c r="C372" t="str">
        <v>A</v>
      </c>
      <c r="D372" t="str">
        <v>Entry</v>
      </c>
      <c r="E372" t="str">
        <v>Entry</v>
      </c>
      <c r="G372" t="str">
        <v>VNFB</v>
      </c>
    </row>
    <row r="373">
      <c r="A373" t="str">
        <v>SFIS_LAB_PRINT.EXE</v>
      </c>
      <c r="B373" t="str">
        <v>31600005</v>
      </c>
      <c r="C373" t="str">
        <v>A</v>
      </c>
      <c r="D373" t="str">
        <v>Entry</v>
      </c>
      <c r="E373" t="str">
        <v>Entry</v>
      </c>
      <c r="G373" t="str">
        <v>VNFB</v>
      </c>
    </row>
    <row r="374">
      <c r="A374" t="str">
        <v>SFIS_LAB_PRINT.EXE</v>
      </c>
      <c r="B374" t="str">
        <v>31600007</v>
      </c>
      <c r="C374" t="str">
        <v>A</v>
      </c>
      <c r="D374" t="str">
        <v>Entry</v>
      </c>
      <c r="E374" t="str">
        <v>Entry</v>
      </c>
      <c r="G374" t="str">
        <v>VNFB</v>
      </c>
    </row>
    <row r="375">
      <c r="A375" t="str">
        <v>SFIS_LAB_PRINT.EXE</v>
      </c>
      <c r="B375" t="str">
        <v>31600015</v>
      </c>
      <c r="C375" t="str">
        <v>A</v>
      </c>
      <c r="D375" t="str">
        <v>Entry</v>
      </c>
      <c r="E375" t="str">
        <v>Entry</v>
      </c>
      <c r="G375" t="str">
        <v>VNFB</v>
      </c>
    </row>
    <row r="376">
      <c r="A376" t="str">
        <v>WET.EXE</v>
      </c>
      <c r="B376" t="str">
        <v>x</v>
      </c>
      <c r="C376" t="str">
        <v>A</v>
      </c>
      <c r="D376" t="str">
        <v>Local ITEM</v>
      </c>
      <c r="E376" t="str">
        <v>Local ITEM</v>
      </c>
      <c r="G376" t="str">
        <v>VNFB</v>
      </c>
    </row>
    <row r="377">
      <c r="A377" t="str">
        <v>SFIS_LAB_PRINT.EXE</v>
      </c>
      <c r="B377" t="str">
        <v>31600006</v>
      </c>
      <c r="C377" t="str">
        <v>A</v>
      </c>
      <c r="D377" t="str">
        <v>Entry</v>
      </c>
      <c r="E377" t="str">
        <v>Entry</v>
      </c>
      <c r="G377" t="str">
        <v>VNFB</v>
      </c>
    </row>
    <row r="378">
      <c r="A378" t="str">
        <v>SFIS_LAB_PRINT.EXE</v>
      </c>
      <c r="B378" t="str">
        <v>31600018</v>
      </c>
      <c r="C378" t="str">
        <v>A</v>
      </c>
      <c r="D378" t="str">
        <v>Entry</v>
      </c>
      <c r="E378" t="str">
        <v>Entry</v>
      </c>
      <c r="G378" t="str">
        <v>VNFB</v>
      </c>
    </row>
    <row r="379">
      <c r="A379" t="str">
        <v>SFIS_LAB_PRINT.EXE</v>
      </c>
      <c r="B379" t="str">
        <v>31600020</v>
      </c>
      <c r="C379" t="str">
        <v>A</v>
      </c>
      <c r="D379" t="str">
        <v>Entry</v>
      </c>
      <c r="E379" t="str">
        <v>Entry</v>
      </c>
      <c r="G379" t="str">
        <v>VNFB</v>
      </c>
    </row>
    <row r="380">
      <c r="A380" t="str">
        <v>SFIS_LAB_PRINT.EXE</v>
      </c>
      <c r="B380" t="str">
        <v>31600016</v>
      </c>
      <c r="C380" t="str">
        <v>A</v>
      </c>
      <c r="D380" t="str">
        <v>Entry</v>
      </c>
      <c r="E380" t="str">
        <v>Entry</v>
      </c>
      <c r="G380" t="str">
        <v>VNFB</v>
      </c>
    </row>
    <row r="381">
      <c r="A381" t="str">
        <v>SFIS_LAB_PRINT.EXE</v>
      </c>
      <c r="B381" t="str">
        <v>31600017</v>
      </c>
      <c r="C381" t="str">
        <v>A</v>
      </c>
      <c r="D381" t="str">
        <v>Entry</v>
      </c>
      <c r="E381" t="str">
        <v>Entry</v>
      </c>
      <c r="G381" t="str">
        <v>VNFB</v>
      </c>
    </row>
    <row r="382">
      <c r="A382" t="str">
        <v>SFIS_LAB_PRINT.EXE</v>
      </c>
      <c r="B382" t="str">
        <v>31600019</v>
      </c>
      <c r="C382" t="str">
        <v>A</v>
      </c>
      <c r="D382" t="str">
        <v>Entry</v>
      </c>
      <c r="E382" t="str">
        <v>Entry</v>
      </c>
      <c r="G382" t="str">
        <v>VNFB</v>
      </c>
    </row>
    <row r="383">
      <c r="A383" t="str">
        <v>SFIS_LAB_PRINT.EXE</v>
      </c>
      <c r="B383" t="str">
        <v>31600021</v>
      </c>
      <c r="C383" t="str">
        <v>A</v>
      </c>
      <c r="D383" t="str">
        <v>Entry</v>
      </c>
      <c r="E383" t="str">
        <v>Entry</v>
      </c>
      <c r="G383" t="str">
        <v>VNFB</v>
      </c>
    </row>
    <row r="384">
      <c r="A384" t="str">
        <v>SFIS_LAB_PRINT.EXE</v>
      </c>
      <c r="B384" t="str">
        <v>31600022</v>
      </c>
      <c r="C384" t="str">
        <v>A</v>
      </c>
      <c r="D384" t="str">
        <v>Entry</v>
      </c>
      <c r="E384" t="str">
        <v>Entry</v>
      </c>
      <c r="G384" t="str">
        <v>VNFB</v>
      </c>
    </row>
    <row r="385">
      <c r="A385" t="str">
        <v>SFIS_LAB_PRINT.EXE</v>
      </c>
      <c r="B385" t="str">
        <v>31600023</v>
      </c>
      <c r="C385" t="str">
        <v>A</v>
      </c>
      <c r="D385" t="str">
        <v>Entry</v>
      </c>
      <c r="E385" t="str">
        <v>Entry</v>
      </c>
      <c r="G385" t="str">
        <v>VNFB</v>
      </c>
    </row>
    <row r="386">
      <c r="A386" t="str">
        <v>SFIS_LAB_PRINT.EXE</v>
      </c>
      <c r="B386" t="str">
        <v>31600024</v>
      </c>
      <c r="C386" t="str">
        <v>A</v>
      </c>
      <c r="D386" t="str">
        <v>Entry</v>
      </c>
      <c r="E386" t="str">
        <v>Entry</v>
      </c>
      <c r="G386" t="str">
        <v>VNFB</v>
      </c>
    </row>
    <row r="387">
      <c r="A387" t="str">
        <v>SFIS_LAB_PRINT.EXE</v>
      </c>
      <c r="B387" t="str">
        <v>31600027</v>
      </c>
      <c r="C387" t="str">
        <v>A</v>
      </c>
      <c r="D387" t="str">
        <v>Entry</v>
      </c>
      <c r="E387" t="str">
        <v>Entry</v>
      </c>
      <c r="G387" t="str">
        <v>VNFB</v>
      </c>
    </row>
    <row r="388">
      <c r="A388" t="str">
        <v>SFIS_LAB_PRINT.EXE</v>
      </c>
      <c r="B388" t="str">
        <v>31600028</v>
      </c>
      <c r="C388" t="str">
        <v>A</v>
      </c>
      <c r="D388" t="str">
        <v>ENTRY</v>
      </c>
      <c r="E388" t="str">
        <v>ENTRY</v>
      </c>
      <c r="G388" t="str">
        <v>VNFB</v>
      </c>
    </row>
    <row r="389">
      <c r="A389" t="str">
        <v>SFIS_LAB_PRINT.EXE</v>
      </c>
      <c r="B389" t="str">
        <v>31600025</v>
      </c>
      <c r="C389" t="str">
        <v>A</v>
      </c>
      <c r="D389" t="str">
        <v>Entry</v>
      </c>
      <c r="E389" t="str">
        <v>Entry</v>
      </c>
      <c r="G389" t="str">
        <v>VNFB</v>
      </c>
    </row>
    <row r="390">
      <c r="A390" t="str">
        <v>SFIS_LAB_PRINT.EXE</v>
      </c>
      <c r="B390" t="str">
        <v>31600026</v>
      </c>
      <c r="C390" t="str">
        <v>A</v>
      </c>
      <c r="D390" t="str">
        <v>Entry</v>
      </c>
      <c r="E390" t="str">
        <v>Entry</v>
      </c>
      <c r="G390" t="str">
        <v>VNFB</v>
      </c>
    </row>
    <row r="391">
      <c r="A391" t="str">
        <v>SFIS_LAB_PRINT.EXE</v>
      </c>
      <c r="B391" t="str">
        <v>31600030</v>
      </c>
      <c r="C391" t="str">
        <v>A</v>
      </c>
      <c r="D391" t="str">
        <v>ENTRY</v>
      </c>
      <c r="E391" t="str">
        <v>ENTRY</v>
      </c>
      <c r="G391" t="str">
        <v>VNFB</v>
      </c>
    </row>
    <row r="392">
      <c r="A392" t="str">
        <v>SFIS_LAB_PRINT.EXE</v>
      </c>
      <c r="B392" t="str">
        <v>31600031</v>
      </c>
      <c r="C392" t="str">
        <v>A</v>
      </c>
      <c r="D392" t="str">
        <v>ENTRY</v>
      </c>
      <c r="E392" t="str">
        <v>ENTRY</v>
      </c>
      <c r="G392" t="str">
        <v>VNFB</v>
      </c>
    </row>
    <row r="393">
      <c r="A393" t="str">
        <v>SFIS_LAB_PRINT.EXE</v>
      </c>
      <c r="B393" t="str">
        <v>31600029</v>
      </c>
      <c r="C393" t="str">
        <v>A</v>
      </c>
      <c r="D393" t="str">
        <v>ENTRY</v>
      </c>
      <c r="E393" t="str">
        <v>ENTRY</v>
      </c>
      <c r="G393" t="str">
        <v>VNFB</v>
      </c>
    </row>
    <row r="394">
      <c r="A394" t="str">
        <v>SFIS_LAB_PRINT.EXE</v>
      </c>
      <c r="B394" t="str">
        <v>31600036</v>
      </c>
      <c r="C394" t="str">
        <v>A</v>
      </c>
      <c r="D394" t="str">
        <v>Entry</v>
      </c>
      <c r="E394" t="str">
        <v>Entry</v>
      </c>
      <c r="G394" t="str">
        <v>VNFB</v>
      </c>
    </row>
    <row r="395">
      <c r="A395" t="str">
        <v>SFIS_LAB_PRINT.EXE</v>
      </c>
      <c r="B395" t="str">
        <v>31600033</v>
      </c>
      <c r="C395" t="str">
        <v>A</v>
      </c>
      <c r="D395" t="str">
        <v>Enter</v>
      </c>
      <c r="E395" t="str">
        <v>Enter</v>
      </c>
      <c r="G395" t="str">
        <v>VNFB</v>
      </c>
    </row>
    <row r="396">
      <c r="A396" t="str">
        <v>SFIS_LAB_PRINT.EXE</v>
      </c>
      <c r="B396" t="str">
        <v>31600035</v>
      </c>
      <c r="C396" t="str">
        <v>A</v>
      </c>
      <c r="D396" t="str">
        <v>Entry</v>
      </c>
      <c r="E396" t="str">
        <v>Entry</v>
      </c>
      <c r="G396" t="str">
        <v>VNFB</v>
      </c>
    </row>
    <row r="397">
      <c r="A397" t="str">
        <v>SFIS_LAB_PRINT.EXE</v>
      </c>
      <c r="B397" t="str">
        <v>31600037</v>
      </c>
      <c r="C397" t="str">
        <v>A</v>
      </c>
      <c r="D397" t="str">
        <v>LOGIN</v>
      </c>
      <c r="E397" t="str">
        <v>Entry</v>
      </c>
      <c r="G397" t="str">
        <v>VNFB</v>
      </c>
    </row>
    <row r="398">
      <c r="A398" t="str">
        <v>SFIS_LAB_PRINT.EXE</v>
      </c>
      <c r="B398" t="str">
        <v>31600038</v>
      </c>
      <c r="C398" t="str">
        <v>A</v>
      </c>
      <c r="D398" t="str">
        <v>Entry</v>
      </c>
      <c r="E398" t="str">
        <v>Entry</v>
      </c>
      <c r="G398" t="str">
        <v>VNFB</v>
      </c>
    </row>
    <row r="399">
      <c r="A399" t="str">
        <v>SFIS_LAB_PRINT.EXE</v>
      </c>
      <c r="B399" t="str">
        <v>31600039</v>
      </c>
      <c r="C399" t="str">
        <v>A</v>
      </c>
      <c r="D399" t="str">
        <v>Entry</v>
      </c>
      <c r="E399" t="str">
        <v>Entry</v>
      </c>
      <c r="G399" t="str">
        <v>VNFB</v>
      </c>
    </row>
    <row r="400">
      <c r="A400" t="str">
        <v>SFIS_LAB_PRINT.EXE</v>
      </c>
      <c r="B400" t="str">
        <v>31600034</v>
      </c>
      <c r="C400" t="str">
        <v>A</v>
      </c>
      <c r="D400" t="str">
        <v>Entry</v>
      </c>
      <c r="E400" t="str">
        <v>Entry</v>
      </c>
      <c r="G400" t="str">
        <v>VNFB</v>
      </c>
    </row>
    <row r="401">
      <c r="A401" t="str">
        <v>SFIS_LAB_PRINT.EXE</v>
      </c>
      <c r="B401" t="str">
        <v>31600032</v>
      </c>
      <c r="C401" t="str">
        <v>A</v>
      </c>
      <c r="D401" t="str">
        <v>Entry</v>
      </c>
      <c r="E401" t="str">
        <v>Entry</v>
      </c>
      <c r="G401" t="str">
        <v>VNFB</v>
      </c>
    </row>
    <row r="402">
      <c r="A402" t="str">
        <v>SFIS_LAB_PRINT.EXE</v>
      </c>
      <c r="B402" t="str">
        <v>31600045</v>
      </c>
      <c r="C402" t="str">
        <v>A</v>
      </c>
      <c r="D402" t="str">
        <v>Entry</v>
      </c>
      <c r="E402" t="str">
        <v>Entry</v>
      </c>
      <c r="G402" t="str">
        <v>VNFB</v>
      </c>
    </row>
    <row r="403">
      <c r="A403" t="str">
        <v>SFIS_LAB_PRINT.EXE</v>
      </c>
      <c r="B403" t="str">
        <v>31600046</v>
      </c>
      <c r="C403" t="str">
        <v>A</v>
      </c>
      <c r="D403" t="str">
        <v>Entry</v>
      </c>
      <c r="E403" t="str">
        <v>Entry</v>
      </c>
      <c r="G403" t="str">
        <v>VNFB</v>
      </c>
    </row>
    <row r="404">
      <c r="A404" t="str">
        <v>SFIS_LAB_PRINT.EXE</v>
      </c>
      <c r="B404" t="str">
        <v>31600182</v>
      </c>
      <c r="C404" t="str">
        <v>A</v>
      </c>
      <c r="D404" t="str">
        <v>Entry</v>
      </c>
      <c r="E404" t="str">
        <v>Entry</v>
      </c>
      <c r="G404" t="str">
        <v>VNFB</v>
      </c>
    </row>
    <row r="405">
      <c r="A405" t="str">
        <v>SFIS_LAB_PRINT.EXE</v>
      </c>
      <c r="B405" t="str">
        <v>22900001</v>
      </c>
      <c r="C405" t="str">
        <v>A</v>
      </c>
      <c r="D405" t="str">
        <v>Entry</v>
      </c>
      <c r="E405" t="str">
        <v>Entry</v>
      </c>
      <c r="G405" t="str">
        <v>VNFB</v>
      </c>
    </row>
    <row r="406">
      <c r="A406" t="str">
        <v>SFIS_LAB_PRINT.EXE</v>
      </c>
      <c r="B406" t="str">
        <v>31600188</v>
      </c>
      <c r="C406" t="str">
        <v>A</v>
      </c>
      <c r="D406" t="str">
        <v>Entry</v>
      </c>
      <c r="E406" t="str">
        <v>Entry</v>
      </c>
      <c r="G406" t="str">
        <v>VNFB</v>
      </c>
    </row>
    <row r="407">
      <c r="A407" t="str">
        <v>SFIS_LAB_PRINT.EXE</v>
      </c>
      <c r="B407" t="str">
        <v>31600190</v>
      </c>
      <c r="C407" t="str">
        <v>A</v>
      </c>
      <c r="D407" t="str">
        <v>Entry</v>
      </c>
      <c r="E407" t="str">
        <v>Entry</v>
      </c>
      <c r="G407" t="str">
        <v>VNFB</v>
      </c>
    </row>
    <row r="408">
      <c r="A408" t="str">
        <v>SFIS_LAB_PRINT.EXE</v>
      </c>
      <c r="B408" t="str">
        <v>31600189</v>
      </c>
      <c r="C408" t="str">
        <v>A</v>
      </c>
      <c r="D408" t="str">
        <v>Entry</v>
      </c>
      <c r="E408" t="str">
        <v>Entry</v>
      </c>
      <c r="G408" t="str">
        <v>VNFB</v>
      </c>
    </row>
    <row r="409">
      <c r="A409" t="str">
        <v>SFIS_LAB_PRINT.EXE</v>
      </c>
      <c r="B409" t="str">
        <v>31600206</v>
      </c>
      <c r="C409" t="str">
        <v>A</v>
      </c>
      <c r="D409" t="str">
        <v>Entry</v>
      </c>
      <c r="E409" t="str">
        <v>Entry</v>
      </c>
      <c r="G409" t="str">
        <v>VNFB</v>
      </c>
    </row>
    <row r="410">
      <c r="A410" t="str">
        <v>SFIS_LAB_PRINT.EXE</v>
      </c>
      <c r="B410" t="str">
        <v>31600197</v>
      </c>
      <c r="C410" t="str">
        <v>A</v>
      </c>
      <c r="D410" t="str">
        <v>Entry</v>
      </c>
      <c r="E410" t="str">
        <v>Entry</v>
      </c>
      <c r="G410" t="str">
        <v>VNFB</v>
      </c>
    </row>
    <row r="411">
      <c r="A411" t="str">
        <v>SFIS_LAB_PRINT.EXE</v>
      </c>
      <c r="B411" t="str">
        <v>31600199</v>
      </c>
      <c r="C411" t="str">
        <v>A</v>
      </c>
      <c r="D411" t="str">
        <v>Entry</v>
      </c>
      <c r="E411" t="str">
        <v>Entry</v>
      </c>
      <c r="G411" t="str">
        <v>VNFB</v>
      </c>
    </row>
    <row r="412">
      <c r="A412" t="str">
        <v>SFIS_LAB_PRINT.EXE</v>
      </c>
      <c r="B412" t="str">
        <v>30200396</v>
      </c>
      <c r="C412" t="str">
        <v>A</v>
      </c>
      <c r="D412" t="str">
        <v>Entry</v>
      </c>
      <c r="E412" t="str">
        <v>Entry</v>
      </c>
      <c r="G412" t="str">
        <v>VNFB</v>
      </c>
    </row>
    <row r="413">
      <c r="A413" t="str">
        <v>SFIS_LAB_PRINT.EXE</v>
      </c>
      <c r="B413" t="str">
        <v>31600215</v>
      </c>
      <c r="C413" t="str">
        <v>A</v>
      </c>
      <c r="D413" t="str">
        <v>Entry</v>
      </c>
      <c r="E413" t="str">
        <v>Entry</v>
      </c>
      <c r="G413" t="str">
        <v>VNFB</v>
      </c>
    </row>
    <row r="414">
      <c r="A414" t="str">
        <v>SFIS_LAB_PRINT.EXE</v>
      </c>
      <c r="B414" t="str">
        <v>31600211</v>
      </c>
      <c r="C414" t="str">
        <v>A</v>
      </c>
      <c r="D414" t="str">
        <v>Entry</v>
      </c>
      <c r="E414" t="str">
        <v>Entry</v>
      </c>
      <c r="G414" t="str">
        <v>VNFB</v>
      </c>
    </row>
    <row r="415">
      <c r="A415" t="str">
        <v>SFIS_LAB_PRINT.EXE</v>
      </c>
      <c r="B415" t="str">
        <v>31600212</v>
      </c>
      <c r="C415" t="str">
        <v>A</v>
      </c>
      <c r="D415" t="str">
        <v>Entry</v>
      </c>
      <c r="E415" t="str">
        <v>Entry</v>
      </c>
      <c r="G415" t="str">
        <v>VNFB</v>
      </c>
    </row>
    <row r="416">
      <c r="A416" t="str">
        <v>SFIS_LAB_PRINT.EXE</v>
      </c>
      <c r="B416" t="str">
        <v>31600214</v>
      </c>
      <c r="C416" t="str">
        <v>A</v>
      </c>
      <c r="D416" t="str">
        <v>Entry</v>
      </c>
      <c r="E416" t="str">
        <v>Entry</v>
      </c>
      <c r="G416" t="str">
        <v>VNFB</v>
      </c>
    </row>
    <row r="417">
      <c r="A417" t="str">
        <v>SFIS_LAB_PRINT.EXE</v>
      </c>
      <c r="B417" t="str">
        <v>31600213</v>
      </c>
      <c r="C417" t="str">
        <v>A</v>
      </c>
      <c r="D417" t="str">
        <v>Entry</v>
      </c>
      <c r="E417" t="str">
        <v>Entry</v>
      </c>
      <c r="G417" t="str">
        <v>VNFB</v>
      </c>
    </row>
    <row r="418">
      <c r="A418" t="str">
        <v>SFIS_KORE.EXE</v>
      </c>
      <c r="B418" t="str">
        <v>E</v>
      </c>
      <c r="C418" t="str">
        <v>A</v>
      </c>
      <c r="D418" t="str">
        <v>ENTRY</v>
      </c>
      <c r="E418" t="str">
        <v>ENTRY</v>
      </c>
      <c r="G418" t="str">
        <v>VNKR</v>
      </c>
    </row>
    <row r="419">
      <c r="A419" t="str">
        <v>SFIS_LAB_PRINT.EXE</v>
      </c>
      <c r="B419" t="str">
        <v>31800012</v>
      </c>
      <c r="C419" t="str">
        <v>A</v>
      </c>
      <c r="D419" t="str">
        <v>ENTRY</v>
      </c>
      <c r="E419" t="str">
        <v>ENTRY</v>
      </c>
      <c r="G419" t="str">
        <v>VNKR</v>
      </c>
    </row>
    <row r="420">
      <c r="A420" t="str">
        <v>KANBAN.EXE</v>
      </c>
      <c r="B420" t="str">
        <v>G</v>
      </c>
      <c r="C420" t="str">
        <v>A</v>
      </c>
      <c r="D420" t="str">
        <v>解除備料預警</v>
      </c>
      <c r="E420" t="str">
        <v>解除備料預警</v>
      </c>
      <c r="G420" t="str">
        <v>VNKR</v>
      </c>
    </row>
    <row r="421">
      <c r="A421" t="str">
        <v>SFIS_LAB_PRINT.EXE</v>
      </c>
      <c r="B421" t="str">
        <v>31800017</v>
      </c>
      <c r="C421" t="str">
        <v>A</v>
      </c>
      <c r="D421" t="str">
        <v>ENTRY</v>
      </c>
      <c r="E421" t="str">
        <v>ENTRY</v>
      </c>
      <c r="G421" t="str">
        <v>VNKR</v>
      </c>
    </row>
    <row r="422">
      <c r="A422" t="str">
        <v>SFIS_KORE.EXE</v>
      </c>
      <c r="B422" t="str">
        <v>A</v>
      </c>
      <c r="C422" t="str">
        <v>A</v>
      </c>
      <c r="D422" t="str">
        <v>CHANGE ERROR CODE</v>
      </c>
      <c r="E422" t="str">
        <v>CHANGE ERROR CODE</v>
      </c>
      <c r="G422" t="str">
        <v>VNKR</v>
      </c>
    </row>
    <row r="423">
      <c r="A423" t="str">
        <v>PALLET_WET.EXE</v>
      </c>
      <c r="B423" t="str">
        <v>M</v>
      </c>
      <c r="C423" t="str">
        <v>A</v>
      </c>
      <c r="D423" t="str">
        <v>Maintain</v>
      </c>
      <c r="E423" t="str">
        <v>Maintain</v>
      </c>
      <c r="G423" t="str">
        <v>VNKR</v>
      </c>
    </row>
    <row r="424">
      <c r="A424" t="str">
        <v>PALLET_WET.EXE</v>
      </c>
      <c r="B424" t="str">
        <v>D</v>
      </c>
      <c r="C424" t="str">
        <v>A</v>
      </c>
      <c r="D424" t="str">
        <v>Delete</v>
      </c>
      <c r="E424" t="str">
        <v>Delete</v>
      </c>
      <c r="G424" t="str">
        <v>VNKR</v>
      </c>
    </row>
    <row r="425">
      <c r="A425" t="str">
        <v>SFIS_LAB_PRINT.EXE</v>
      </c>
      <c r="B425" t="str">
        <v>3020015</v>
      </c>
      <c r="C425" t="str">
        <v>A</v>
      </c>
      <c r="D425" t="str">
        <v>Entry</v>
      </c>
      <c r="E425" t="str">
        <v>Entry</v>
      </c>
      <c r="G425" t="str">
        <v>VNKR</v>
      </c>
    </row>
    <row r="426">
      <c r="A426" t="str">
        <v>PALLET_WET.EXE</v>
      </c>
      <c r="B426" t="str">
        <v>I</v>
      </c>
      <c r="C426" t="str">
        <v>A</v>
      </c>
      <c r="D426" t="str">
        <v>Insert</v>
      </c>
      <c r="E426" t="str">
        <v>Insert</v>
      </c>
      <c r="G426" t="str">
        <v>VNKR</v>
      </c>
    </row>
    <row r="427">
      <c r="A427" t="str">
        <v>SFIS_LAB_PRINT.EXE</v>
      </c>
      <c r="B427" t="str">
        <v>31800032</v>
      </c>
      <c r="C427" t="str">
        <v>A</v>
      </c>
      <c r="D427" t="str">
        <v>ENTRY</v>
      </c>
      <c r="E427" t="str">
        <v>ENTRY</v>
      </c>
      <c r="G427" t="str">
        <v>VNKR</v>
      </c>
    </row>
    <row r="428">
      <c r="A428" t="str">
        <v>SFIS_OCR_INFO.EXE</v>
      </c>
      <c r="B428" t="str">
        <v>E</v>
      </c>
      <c r="C428" t="str">
        <v>A</v>
      </c>
      <c r="D428" t="str">
        <v>Enter</v>
      </c>
      <c r="E428" t="str">
        <v>Enter</v>
      </c>
      <c r="G428" t="str">
        <v>VNKR</v>
      </c>
    </row>
    <row r="429">
      <c r="A429" t="str">
        <v>SFIS_LAB_PRINT.EXE</v>
      </c>
      <c r="B429" t="str">
        <v>31800055</v>
      </c>
      <c r="C429" t="str">
        <v>A</v>
      </c>
      <c r="D429" t="str">
        <v>Entry</v>
      </c>
      <c r="E429" t="str">
        <v>Entry</v>
      </c>
      <c r="G429" t="str">
        <v>VNKR</v>
      </c>
    </row>
    <row r="430">
      <c r="A430" t="str">
        <v>SFIS_LAB_PRINT.EXE</v>
      </c>
      <c r="B430" t="str">
        <v>31800056</v>
      </c>
      <c r="C430" t="str">
        <v>A</v>
      </c>
      <c r="D430" t="str">
        <v>Entry</v>
      </c>
      <c r="E430" t="str">
        <v>Entry</v>
      </c>
      <c r="G430" t="str">
        <v>VNKR</v>
      </c>
    </row>
    <row r="431">
      <c r="A431" t="str">
        <v>SFIS_LAB_PRINT.EXE</v>
      </c>
      <c r="B431" t="str">
        <v>31800058</v>
      </c>
      <c r="C431" t="str">
        <v>A</v>
      </c>
      <c r="D431" t="str">
        <v>Entry</v>
      </c>
      <c r="E431" t="str">
        <v>Entry</v>
      </c>
      <c r="G431" t="str">
        <v>VNKR</v>
      </c>
    </row>
    <row r="432">
      <c r="A432" t="str">
        <v>SFIS_LAB_PRINT.EXE</v>
      </c>
      <c r="B432" t="str">
        <v>31800067</v>
      </c>
      <c r="C432" t="str">
        <v>A</v>
      </c>
      <c r="D432" t="str">
        <v>Entry</v>
      </c>
      <c r="E432" t="str">
        <v>Entry</v>
      </c>
      <c r="G432" t="str">
        <v>VNKR</v>
      </c>
    </row>
    <row r="433">
      <c r="A433" t="str">
        <v>SFIS_LAB_PRINT.EXE</v>
      </c>
      <c r="B433" t="str">
        <v>31800085</v>
      </c>
      <c r="C433" t="str">
        <v>A</v>
      </c>
      <c r="D433" t="str">
        <v>Entry</v>
      </c>
      <c r="E433" t="str">
        <v>Entry</v>
      </c>
      <c r="G433" t="str">
        <v>VNKR</v>
      </c>
    </row>
    <row r="434">
      <c r="A434" t="str">
        <v>SFIS_LAB_PRINT.EXE</v>
      </c>
      <c r="B434" t="str">
        <v>31800090</v>
      </c>
      <c r="C434" t="str">
        <v>A</v>
      </c>
      <c r="D434" t="str">
        <v>ENTRY</v>
      </c>
      <c r="E434" t="str">
        <v>ENTRY</v>
      </c>
      <c r="G434" t="str">
        <v>VNKR</v>
      </c>
    </row>
    <row r="435">
      <c r="A435" t="str">
        <v>SFIS_LAB_PRINT.EXE</v>
      </c>
      <c r="B435" t="str">
        <v>31800091</v>
      </c>
      <c r="C435" t="str">
        <v>A</v>
      </c>
      <c r="D435" t="str">
        <v>Entry</v>
      </c>
      <c r="E435" t="str">
        <v>Entry</v>
      </c>
      <c r="G435" t="str">
        <v>VNKR</v>
      </c>
    </row>
    <row r="436">
      <c r="A436" t="str">
        <v>SFIS_LAB_PRINT.EXE</v>
      </c>
      <c r="B436" t="str">
        <v>30200091</v>
      </c>
      <c r="C436" t="str">
        <v>A</v>
      </c>
      <c r="D436" t="str">
        <v>ENTRY</v>
      </c>
      <c r="E436" t="str">
        <v>ENTRY</v>
      </c>
      <c r="G436" t="str">
        <v>VNKR</v>
      </c>
    </row>
    <row r="437">
      <c r="A437" t="str">
        <v>SFIS_LAB_PRINT.EXE</v>
      </c>
      <c r="B437" t="str">
        <v>31800107</v>
      </c>
      <c r="C437" t="str">
        <v>A</v>
      </c>
      <c r="D437" t="str">
        <v>ENTRY</v>
      </c>
      <c r="E437" t="str">
        <v>ENTRY</v>
      </c>
      <c r="G437" t="str">
        <v>VNKR</v>
      </c>
    </row>
    <row r="438">
      <c r="A438" t="str">
        <v>ITEM_BACK.EXE</v>
      </c>
      <c r="B438" t="str">
        <v>E</v>
      </c>
      <c r="C438" t="str">
        <v>A</v>
      </c>
      <c r="D438" t="str">
        <v>ENTRY</v>
      </c>
      <c r="E438" t="str">
        <v>ENTRY</v>
      </c>
      <c r="G438" t="str">
        <v>VNKR</v>
      </c>
    </row>
    <row r="439">
      <c r="A439" t="str">
        <v>SFIS_LAB_PRINT.EXE</v>
      </c>
      <c r="B439" t="str">
        <v>31800120</v>
      </c>
      <c r="C439" t="str">
        <v>A</v>
      </c>
      <c r="D439" t="str">
        <v>ENTRY</v>
      </c>
      <c r="E439" t="str">
        <v>ENTRY</v>
      </c>
      <c r="G439" t="str">
        <v>VNKR</v>
      </c>
    </row>
    <row r="440">
      <c r="A440" t="str">
        <v>SFIS_LAB_PRINT.EXE</v>
      </c>
      <c r="B440" t="str">
        <v>31800129</v>
      </c>
      <c r="C440" t="str">
        <v>A</v>
      </c>
      <c r="D440" t="str">
        <v>ENTRY</v>
      </c>
      <c r="E440" t="str">
        <v>ENTRY</v>
      </c>
      <c r="G440" t="str">
        <v>VNKR</v>
      </c>
    </row>
    <row r="441">
      <c r="A441" t="str">
        <v>SFIS_LAB_PRINT.EXE</v>
      </c>
      <c r="B441" t="str">
        <v>31800139</v>
      </c>
      <c r="C441" t="str">
        <v>A</v>
      </c>
      <c r="D441" t="str">
        <v>ENTRY</v>
      </c>
      <c r="E441" t="str">
        <v>ENTRY</v>
      </c>
      <c r="G441" t="str">
        <v>VNKR</v>
      </c>
    </row>
    <row r="442">
      <c r="A442" t="str">
        <v>SFIS_LAB_PRINT.EXE</v>
      </c>
      <c r="B442" t="str">
        <v>31800138</v>
      </c>
      <c r="C442" t="str">
        <v>A</v>
      </c>
      <c r="D442" t="str">
        <v>ENTRY</v>
      </c>
      <c r="E442" t="str">
        <v>ENTRY</v>
      </c>
      <c r="G442" t="str">
        <v>VNKR</v>
      </c>
    </row>
    <row r="443">
      <c r="A443" t="str">
        <v>COLLECT.EXE</v>
      </c>
      <c r="B443" t="str">
        <v>E</v>
      </c>
      <c r="C443" t="str">
        <v>A</v>
      </c>
      <c r="D443" t="str">
        <v>ENTRY</v>
      </c>
      <c r="E443" t="str">
        <v>ENTRY</v>
      </c>
      <c r="G443" t="str">
        <v>VNKR</v>
      </c>
    </row>
    <row r="444">
      <c r="A444" t="str">
        <v>SFIS_LAB_PRINT.EXE</v>
      </c>
      <c r="B444" t="str">
        <v>31800149</v>
      </c>
      <c r="C444" t="str">
        <v>A</v>
      </c>
      <c r="D444" t="str">
        <v>Enter</v>
      </c>
      <c r="E444" t="str">
        <v>Enter</v>
      </c>
      <c r="G444" t="str">
        <v>VNKR</v>
      </c>
    </row>
    <row r="445">
      <c r="A445" t="str">
        <v>SFIS_LAB_PRINT.EXE</v>
      </c>
      <c r="B445" t="str">
        <v>31800174</v>
      </c>
      <c r="C445" t="str">
        <v>A</v>
      </c>
      <c r="D445" t="str">
        <v>Entry</v>
      </c>
      <c r="E445" t="str">
        <v>Entry</v>
      </c>
      <c r="G445" t="str">
        <v>VNKR</v>
      </c>
    </row>
    <row r="446">
      <c r="A446" t="str">
        <v>SFIS_LAB_PRINT.EXE</v>
      </c>
      <c r="B446" t="str">
        <v>31800175</v>
      </c>
      <c r="C446" t="str">
        <v>A</v>
      </c>
      <c r="D446" t="str">
        <v>ENTRY</v>
      </c>
      <c r="E446" t="str">
        <v>ENTRY</v>
      </c>
      <c r="G446" t="str">
        <v>VNKR</v>
      </c>
    </row>
    <row r="447">
      <c r="A447" t="str">
        <v>SFIS_LAB_PRINT.EXE</v>
      </c>
      <c r="B447" t="str">
        <v>31800187</v>
      </c>
      <c r="C447" t="str">
        <v>A</v>
      </c>
      <c r="D447" t="str">
        <v>Entry</v>
      </c>
      <c r="E447" t="str">
        <v>Entry</v>
      </c>
      <c r="G447" t="str">
        <v>VNKR</v>
      </c>
    </row>
    <row r="448">
      <c r="A448" t="str">
        <v>SFIS_LAB_PRINT.EXE</v>
      </c>
      <c r="B448" t="str">
        <v>31800190</v>
      </c>
      <c r="C448" t="str">
        <v>A</v>
      </c>
      <c r="D448" t="str">
        <v>Entry</v>
      </c>
      <c r="E448" t="str">
        <v>Entry</v>
      </c>
      <c r="G448" t="str">
        <v>VNKR</v>
      </c>
    </row>
    <row r="449">
      <c r="A449" t="str">
        <v>SFIS_LAB_PRINT.EXE</v>
      </c>
      <c r="B449" t="str">
        <v>36000004</v>
      </c>
      <c r="C449" t="str">
        <v>A</v>
      </c>
      <c r="D449" t="str">
        <v>ENTRY</v>
      </c>
      <c r="E449" t="str">
        <v>ENTRY</v>
      </c>
      <c r="G449" t="str">
        <v>VNKR</v>
      </c>
    </row>
    <row r="450">
      <c r="A450" t="str">
        <v>SFIS_LAB_PRINT.EXE</v>
      </c>
      <c r="B450" t="str">
        <v>31800219</v>
      </c>
      <c r="C450" t="str">
        <v>A</v>
      </c>
      <c r="D450" t="str">
        <v>Entry</v>
      </c>
      <c r="E450" t="str">
        <v>Entry</v>
      </c>
      <c r="G450" t="str">
        <v>VNKR</v>
      </c>
    </row>
    <row r="451">
      <c r="A451" t="str">
        <v>SFIS_LAB_PRINT.EXE</v>
      </c>
      <c r="B451" t="str">
        <v>31800240</v>
      </c>
      <c r="C451" t="str">
        <v>A</v>
      </c>
      <c r="D451" t="str">
        <v>Entry</v>
      </c>
      <c r="E451" t="str">
        <v>Entry</v>
      </c>
      <c r="G451" t="str">
        <v>VNKR</v>
      </c>
    </row>
    <row r="452">
      <c r="A452" t="str">
        <v>SFIS_LAB_PRINT.EXE</v>
      </c>
      <c r="B452" t="str">
        <v>31800245</v>
      </c>
      <c r="C452" t="str">
        <v>A</v>
      </c>
      <c r="D452" t="str">
        <v>Entry</v>
      </c>
      <c r="E452" t="str">
        <v>Entry</v>
      </c>
      <c r="G452" t="str">
        <v>VNKR</v>
      </c>
    </row>
    <row r="453">
      <c r="A453" t="str">
        <v>DATACOL.EXE</v>
      </c>
      <c r="B453" t="str">
        <v>E</v>
      </c>
      <c r="C453" t="str">
        <v>A</v>
      </c>
      <c r="D453" t="str">
        <v>Entry</v>
      </c>
      <c r="E453" t="str">
        <v>Entry</v>
      </c>
      <c r="G453" t="str">
        <v>VNKR</v>
      </c>
    </row>
    <row r="454">
      <c r="A454" t="str">
        <v>SFIS_LAB_PRINT.EXE</v>
      </c>
      <c r="B454" t="str">
        <v>31800256</v>
      </c>
      <c r="C454" t="str">
        <v>A</v>
      </c>
      <c r="D454" t="str">
        <v>Entry</v>
      </c>
      <c r="E454" t="str">
        <v>Entry</v>
      </c>
      <c r="G454" t="str">
        <v>VNKR</v>
      </c>
    </row>
    <row r="455">
      <c r="A455" t="str">
        <v>SFIS_LAB_PRINT.EXE</v>
      </c>
      <c r="B455" t="str">
        <v>31800265</v>
      </c>
      <c r="C455" t="str">
        <v>A</v>
      </c>
      <c r="D455" t="str">
        <v>ENTRY</v>
      </c>
      <c r="E455" t="str">
        <v>ENTRY</v>
      </c>
      <c r="G455" t="str">
        <v>VNKR</v>
      </c>
    </row>
    <row r="456">
      <c r="A456" t="str">
        <v>SFIS_LAB_PRINT.EXE</v>
      </c>
      <c r="B456" t="str">
        <v>31800293</v>
      </c>
      <c r="C456" t="str">
        <v>A</v>
      </c>
      <c r="D456" t="str">
        <v>Entry</v>
      </c>
      <c r="E456" t="str">
        <v>Entry</v>
      </c>
      <c r="G456" t="str">
        <v>VNKR</v>
      </c>
    </row>
    <row r="457">
      <c r="A457" t="str">
        <v>SFIS_LAB_PRINT.EXE</v>
      </c>
      <c r="B457" t="str">
        <v>31800294</v>
      </c>
      <c r="C457" t="str">
        <v>A</v>
      </c>
      <c r="D457" t="str">
        <v>Entry</v>
      </c>
      <c r="E457" t="str">
        <v>Entry</v>
      </c>
      <c r="G457" t="str">
        <v>VNKR</v>
      </c>
    </row>
    <row r="458">
      <c r="A458" t="str">
        <v>SFIS_LAB_PRINT.EXE</v>
      </c>
      <c r="B458" t="str">
        <v>31800292</v>
      </c>
      <c r="C458" t="str">
        <v>A</v>
      </c>
      <c r="D458" t="str">
        <v>ENTRY</v>
      </c>
      <c r="E458" t="str">
        <v>ENTRY</v>
      </c>
      <c r="G458" t="str">
        <v>VNKR</v>
      </c>
    </row>
    <row r="459">
      <c r="A459" t="str">
        <v>SFIS_LAB_PRINT.EXE</v>
      </c>
      <c r="B459" t="str">
        <v>31800317</v>
      </c>
      <c r="C459" t="str">
        <v>A</v>
      </c>
      <c r="D459" t="str">
        <v>Entry</v>
      </c>
      <c r="E459" t="str">
        <v>Entry</v>
      </c>
      <c r="G459" t="str">
        <v>VNKR</v>
      </c>
    </row>
    <row r="460">
      <c r="A460" t="str">
        <v>SFIS_LAB_PRINT.EXE</v>
      </c>
      <c r="B460" t="str">
        <v>31800053</v>
      </c>
      <c r="C460" t="str">
        <v>A</v>
      </c>
      <c r="D460" t="str">
        <v>Entry</v>
      </c>
      <c r="E460" t="str">
        <v>Entry</v>
      </c>
      <c r="G460" t="str">
        <v>VNKR</v>
      </c>
    </row>
    <row r="461">
      <c r="A461" t="str">
        <v>SFIS_LAB_PRINT.EXE</v>
      </c>
      <c r="B461" t="str">
        <v>31800051</v>
      </c>
      <c r="C461" t="str">
        <v>A</v>
      </c>
      <c r="D461" t="str">
        <v>Entry</v>
      </c>
      <c r="E461" t="str">
        <v>Entry</v>
      </c>
      <c r="G461" t="str">
        <v>VNKR</v>
      </c>
    </row>
    <row r="462">
      <c r="A462" t="str">
        <v>SFIS_LAB_PRINT.EXE</v>
      </c>
      <c r="B462" t="str">
        <v>31800125</v>
      </c>
      <c r="C462" t="str">
        <v>A</v>
      </c>
      <c r="D462" t="str">
        <v>Entry</v>
      </c>
      <c r="E462" t="str">
        <v>Entry</v>
      </c>
      <c r="G462" t="str">
        <v>VNKR</v>
      </c>
    </row>
    <row r="463">
      <c r="A463" t="str">
        <v>SFIS_LAB_PRINT.EXE</v>
      </c>
      <c r="B463" t="str">
        <v>31800128</v>
      </c>
      <c r="C463" t="str">
        <v>A</v>
      </c>
      <c r="D463" t="str">
        <v>Entry</v>
      </c>
      <c r="E463" t="str">
        <v>Entry</v>
      </c>
      <c r="G463" t="str">
        <v>VNKR</v>
      </c>
    </row>
    <row r="464">
      <c r="A464" t="str">
        <v>SFIS_LAB_PRINT.EXE</v>
      </c>
      <c r="B464" t="str">
        <v>31800168</v>
      </c>
      <c r="C464" t="str">
        <v>A</v>
      </c>
      <c r="D464" t="str">
        <v>Entry</v>
      </c>
      <c r="E464" t="str">
        <v>Entry</v>
      </c>
      <c r="G464" t="str">
        <v>VNKR</v>
      </c>
    </row>
    <row r="465">
      <c r="A465" t="str">
        <v>SFIS_LAB_PRINT.EXE</v>
      </c>
      <c r="B465" t="str">
        <v>31800260</v>
      </c>
      <c r="C465" t="str">
        <v>A</v>
      </c>
      <c r="D465" t="str">
        <v>Entry</v>
      </c>
      <c r="E465" t="str">
        <v>Entry</v>
      </c>
      <c r="G465" t="str">
        <v>VNKR</v>
      </c>
    </row>
    <row r="466">
      <c r="A466" t="str">
        <v>SFIS_LAB_PRINT.EXE</v>
      </c>
      <c r="B466" t="str">
        <v>31800359</v>
      </c>
      <c r="C466" t="str">
        <v>A</v>
      </c>
      <c r="D466" t="str">
        <v>ENTRY</v>
      </c>
      <c r="E466" t="str">
        <v>ENTRY</v>
      </c>
      <c r="G466" t="str">
        <v>VNKR</v>
      </c>
    </row>
    <row r="467">
      <c r="A467" t="str">
        <v>SFIS_LAB_PRINT.EXE</v>
      </c>
      <c r="B467" t="str">
        <v>31800405</v>
      </c>
      <c r="C467" t="str">
        <v>A</v>
      </c>
      <c r="D467" t="str">
        <v>Entry</v>
      </c>
      <c r="E467" t="str">
        <v>Entry</v>
      </c>
      <c r="G467" t="str">
        <v>VNKR</v>
      </c>
    </row>
    <row r="468">
      <c r="A468" t="str">
        <v>SFIS_LAB_PRINT.EXE</v>
      </c>
      <c r="B468" t="str">
        <v>31800473</v>
      </c>
      <c r="C468" t="str">
        <v>A</v>
      </c>
      <c r="D468" t="str">
        <v>Entry</v>
      </c>
      <c r="E468" t="str">
        <v>Entry</v>
      </c>
      <c r="G468" t="str">
        <v>VNKR</v>
      </c>
    </row>
    <row r="469">
      <c r="A469" t="str">
        <v>SFIS_LAB_PRINT.EXE</v>
      </c>
      <c r="B469" t="str">
        <v>31800468</v>
      </c>
      <c r="C469" t="str">
        <v>A</v>
      </c>
      <c r="D469" t="str">
        <v>Entry</v>
      </c>
      <c r="E469" t="str">
        <v>Entry</v>
      </c>
      <c r="G469" t="str">
        <v>VNKR</v>
      </c>
    </row>
    <row r="470">
      <c r="A470" t="str">
        <v>SIMDCS.EXE</v>
      </c>
      <c r="B470" t="str">
        <v>E</v>
      </c>
      <c r="C470" t="str">
        <v>A</v>
      </c>
      <c r="D470" t="str">
        <v>ENTRY</v>
      </c>
      <c r="E470" t="str">
        <v>ENTRY</v>
      </c>
      <c r="G470" t="str">
        <v>VNKR</v>
      </c>
    </row>
    <row r="471">
      <c r="A471" t="str">
        <v>SFIS_KORE.EXE</v>
      </c>
      <c r="B471" t="str">
        <v>B</v>
      </c>
      <c r="C471" t="str">
        <v>A</v>
      </c>
      <c r="D471" t="str">
        <v>STORAGE</v>
      </c>
      <c r="E471" t="str">
        <v>STORAGE</v>
      </c>
      <c r="G471" t="str">
        <v>VNKR</v>
      </c>
    </row>
    <row r="472">
      <c r="A472" t="str">
        <v>SFIS_KORE.EXE</v>
      </c>
      <c r="B472" t="str">
        <v>D</v>
      </c>
      <c r="C472" t="str">
        <v>A</v>
      </c>
      <c r="D472" t="str">
        <v>DN EXCEPTION</v>
      </c>
      <c r="E472" t="str">
        <v>DN EXCEPTION</v>
      </c>
      <c r="G472" t="str">
        <v>VNKR</v>
      </c>
    </row>
    <row r="473">
      <c r="A473" t="str">
        <v>SFIS_KORE.EXE</v>
      </c>
      <c r="B473" t="str">
        <v>N</v>
      </c>
      <c r="C473" t="str">
        <v>A</v>
      </c>
      <c r="D473" t="str">
        <v>STORAGE_5</v>
      </c>
      <c r="E473" t="str">
        <v>STORAGE_5</v>
      </c>
      <c r="G473" t="str">
        <v>VNKR</v>
      </c>
    </row>
    <row r="474">
      <c r="A474" t="str">
        <v>SFIS_KORE.EXE</v>
      </c>
      <c r="B474" t="str">
        <v>O</v>
      </c>
      <c r="C474" t="str">
        <v>A</v>
      </c>
      <c r="D474" t="str">
        <v>SHIPPING</v>
      </c>
      <c r="E474" t="str">
        <v>SHIPPING</v>
      </c>
      <c r="G474" t="str">
        <v>VNKR</v>
      </c>
    </row>
    <row r="475">
      <c r="A475" t="str">
        <v>SFIS_KORE.EXE</v>
      </c>
      <c r="B475" t="str">
        <v>P</v>
      </c>
      <c r="C475" t="str">
        <v>A</v>
      </c>
      <c r="D475" t="str">
        <v>REWORK</v>
      </c>
      <c r="E475" t="str">
        <v>REWORK</v>
      </c>
      <c r="G475" t="str">
        <v>VNKR</v>
      </c>
    </row>
    <row r="476">
      <c r="A476" t="str">
        <v>SFIS_KORE.EXE</v>
      </c>
      <c r="B476" t="str">
        <v>R</v>
      </c>
      <c r="C476" t="str">
        <v>A</v>
      </c>
      <c r="D476" t="str">
        <v>EXCEPTION</v>
      </c>
      <c r="E476" t="str">
        <v>EXCEPTION</v>
      </c>
      <c r="G476" t="str">
        <v>VNKR</v>
      </c>
    </row>
    <row r="477">
      <c r="A477" t="str">
        <v>ESOPTRIGGER.EXE</v>
      </c>
      <c r="B477" t="str">
        <v>E</v>
      </c>
      <c r="C477" t="str">
        <v>A</v>
      </c>
      <c r="D477" t="str">
        <v>ENTRY</v>
      </c>
      <c r="E477" t="str">
        <v>ENTRY</v>
      </c>
      <c r="G477" t="str">
        <v>VNKR</v>
      </c>
    </row>
    <row r="478">
      <c r="A478" t="str">
        <v>SFIS_KORE.EXE</v>
      </c>
      <c r="B478" t="str">
        <v>r</v>
      </c>
      <c r="C478" t="str">
        <v>A</v>
      </c>
      <c r="D478" t="str">
        <v>R2 EXCEPTION</v>
      </c>
      <c r="E478" t="str">
        <v>R2 EXCEPTION</v>
      </c>
      <c r="G478" t="str">
        <v>VNKR</v>
      </c>
    </row>
    <row r="479">
      <c r="A479" t="str">
        <v>SFIS_LAB_PRINT.EXE</v>
      </c>
      <c r="B479" t="str">
        <v>31800019</v>
      </c>
      <c r="C479" t="str">
        <v>A</v>
      </c>
      <c r="D479" t="str">
        <v>ENTER</v>
      </c>
      <c r="E479" t="str">
        <v>ENTER</v>
      </c>
      <c r="G479" t="str">
        <v>VNKR</v>
      </c>
    </row>
    <row r="480">
      <c r="A480" t="str">
        <v>SFIS_LAB_PRINT.EXE</v>
      </c>
      <c r="B480" t="str">
        <v>31800020</v>
      </c>
      <c r="C480" t="str">
        <v>A</v>
      </c>
      <c r="D480" t="str">
        <v>ENTER</v>
      </c>
      <c r="E480" t="str">
        <v>ENTER</v>
      </c>
      <c r="G480" t="str">
        <v>VNKR</v>
      </c>
    </row>
    <row r="481">
      <c r="A481" t="str">
        <v>SO.EXE</v>
      </c>
      <c r="B481" t="str">
        <v>B</v>
      </c>
      <c r="C481" t="str">
        <v>A</v>
      </c>
      <c r="D481" t="str">
        <v>Browse</v>
      </c>
      <c r="E481" t="str">
        <v>Browse</v>
      </c>
      <c r="G481" t="str">
        <v>VNKR</v>
      </c>
    </row>
    <row r="482">
      <c r="A482" t="str">
        <v>SFIS_LAB_PRINT.EXE</v>
      </c>
      <c r="B482" t="str">
        <v>31800036</v>
      </c>
      <c r="C482" t="str">
        <v>A</v>
      </c>
      <c r="D482" t="str">
        <v>Entry</v>
      </c>
      <c r="E482" t="str">
        <v>Entry</v>
      </c>
      <c r="G482" t="str">
        <v>VNKR</v>
      </c>
    </row>
    <row r="483">
      <c r="A483" t="str">
        <v>SFIS_LAB_PRINT.EXE</v>
      </c>
      <c r="B483" t="str">
        <v>31800034</v>
      </c>
      <c r="C483" t="str">
        <v>A</v>
      </c>
      <c r="D483" t="str">
        <v>Entry</v>
      </c>
      <c r="E483" t="str">
        <v>Entry</v>
      </c>
      <c r="G483" t="str">
        <v>VNKR</v>
      </c>
    </row>
    <row r="484">
      <c r="A484" t="str">
        <v>SFIS_LAB_PRINT.EXE</v>
      </c>
      <c r="B484" t="str">
        <v>31800035</v>
      </c>
      <c r="C484" t="str">
        <v>A</v>
      </c>
      <c r="D484" t="str">
        <v>Entry</v>
      </c>
      <c r="E484" t="str">
        <v>Entry</v>
      </c>
      <c r="G484" t="str">
        <v>VNKR</v>
      </c>
    </row>
    <row r="485">
      <c r="A485" t="str">
        <v>SFIS_LAB_PRINT.EXE</v>
      </c>
      <c r="B485" t="str">
        <v>31800047</v>
      </c>
      <c r="C485" t="str">
        <v>A</v>
      </c>
      <c r="D485" t="str">
        <v>Entry</v>
      </c>
      <c r="E485" t="str">
        <v>Entry</v>
      </c>
      <c r="G485" t="str">
        <v>VNKR</v>
      </c>
    </row>
    <row r="486">
      <c r="A486" t="str">
        <v>SFIS_LAB_PRINT.EXE</v>
      </c>
      <c r="B486" t="str">
        <v>31800069</v>
      </c>
      <c r="C486" t="str">
        <v>A</v>
      </c>
      <c r="D486" t="str">
        <v>Entry</v>
      </c>
      <c r="E486" t="str">
        <v>Entry</v>
      </c>
      <c r="G486" t="str">
        <v>VNKR</v>
      </c>
    </row>
    <row r="487">
      <c r="A487" t="str">
        <v>PEGATRON.SFIS.COMPARE.EXE</v>
      </c>
      <c r="B487" t="str">
        <v>S</v>
      </c>
      <c r="C487" t="str">
        <v>A</v>
      </c>
      <c r="D487" t="str">
        <v>Resend</v>
      </c>
      <c r="E487" t="str">
        <v>Resend</v>
      </c>
      <c r="G487" t="str">
        <v>VNKR</v>
      </c>
    </row>
    <row r="488">
      <c r="A488" t="str">
        <v>SFIS_LAB_PRINT.EXE</v>
      </c>
      <c r="B488" t="str">
        <v>30500715</v>
      </c>
      <c r="C488" t="str">
        <v>A</v>
      </c>
      <c r="D488" t="str">
        <v>Entry</v>
      </c>
      <c r="E488" t="str">
        <v>Entry</v>
      </c>
      <c r="G488" t="str">
        <v>VNKR</v>
      </c>
    </row>
    <row r="489">
      <c r="A489" t="str">
        <v>SFIS_LAB_PRINT.EXE</v>
      </c>
      <c r="B489" t="str">
        <v>31800077</v>
      </c>
      <c r="C489" t="str">
        <v>A</v>
      </c>
      <c r="D489" t="str">
        <v>Entry</v>
      </c>
      <c r="E489" t="str">
        <v>Entry</v>
      </c>
      <c r="G489" t="str">
        <v>VNKR</v>
      </c>
    </row>
    <row r="490">
      <c r="A490" t="str">
        <v>SFIS_LAB_PRINT.EXE</v>
      </c>
      <c r="B490" t="str">
        <v>31800081</v>
      </c>
      <c r="C490" t="str">
        <v>A</v>
      </c>
      <c r="D490" t="str">
        <v>Entry</v>
      </c>
      <c r="E490" t="str">
        <v>Entry</v>
      </c>
      <c r="G490" t="str">
        <v>VNKR</v>
      </c>
    </row>
    <row r="491">
      <c r="A491" t="str">
        <v>SFIS_LAB_PRINT.EXE</v>
      </c>
      <c r="B491" t="str">
        <v>31800106</v>
      </c>
      <c r="C491" t="str">
        <v>A</v>
      </c>
      <c r="D491" t="str">
        <v>ENTRY</v>
      </c>
      <c r="E491" t="str">
        <v>ENTRY</v>
      </c>
      <c r="G491" t="str">
        <v>VNKR</v>
      </c>
    </row>
    <row r="492">
      <c r="A492" t="str">
        <v>SFIS_LAB_PRINT.EXE</v>
      </c>
      <c r="B492" t="str">
        <v>31800122</v>
      </c>
      <c r="C492" t="str">
        <v>A</v>
      </c>
      <c r="D492" t="str">
        <v>ENTRY</v>
      </c>
      <c r="E492" t="str">
        <v>ENTRY</v>
      </c>
      <c r="G492" t="str">
        <v>VNKR</v>
      </c>
    </row>
    <row r="493">
      <c r="A493" t="str">
        <v>SFIS_LAB_PRINT.EXE</v>
      </c>
      <c r="B493" t="str">
        <v>31800135</v>
      </c>
      <c r="C493" t="str">
        <v>A</v>
      </c>
      <c r="D493" t="str">
        <v>ENTRY</v>
      </c>
      <c r="E493" t="str">
        <v>ENTRY</v>
      </c>
      <c r="G493" t="str">
        <v>VNKR</v>
      </c>
    </row>
    <row r="494">
      <c r="A494" t="str">
        <v>SFIS_LAB_PRINT.EXE</v>
      </c>
      <c r="B494" t="str">
        <v>31800136</v>
      </c>
      <c r="C494" t="str">
        <v>A</v>
      </c>
      <c r="D494" t="str">
        <v>ENTRY</v>
      </c>
      <c r="E494" t="str">
        <v>ENTRY</v>
      </c>
      <c r="G494" t="str">
        <v>VNKR</v>
      </c>
    </row>
    <row r="495">
      <c r="A495" t="str">
        <v>ISNCOMPARE.EXE</v>
      </c>
      <c r="B495" t="str">
        <v>E</v>
      </c>
      <c r="C495" t="str">
        <v>A</v>
      </c>
      <c r="D495" t="str">
        <v>Entry</v>
      </c>
      <c r="E495" t="str">
        <v>Entry</v>
      </c>
      <c r="G495" t="str">
        <v>VNKR</v>
      </c>
    </row>
    <row r="496">
      <c r="A496" t="str">
        <v>SFIS_LAB_PRINT.EXE</v>
      </c>
      <c r="B496" t="str">
        <v>31800172</v>
      </c>
      <c r="C496" t="str">
        <v>A</v>
      </c>
      <c r="D496" t="str">
        <v>Entry</v>
      </c>
      <c r="E496" t="str">
        <v>Entry</v>
      </c>
      <c r="G496" t="str">
        <v>VNKR</v>
      </c>
    </row>
    <row r="497">
      <c r="A497" t="str">
        <v>REP_MAIN.EXE</v>
      </c>
      <c r="B497" t="str">
        <v>K</v>
      </c>
      <c r="C497" t="str">
        <v>A</v>
      </c>
      <c r="D497" t="str">
        <v>KP REMOVE</v>
      </c>
      <c r="E497" t="str">
        <v>KP REMOVE</v>
      </c>
      <c r="G497" t="str">
        <v>VNKR</v>
      </c>
    </row>
    <row r="498">
      <c r="A498" t="str">
        <v>REP_MAIN.EXE</v>
      </c>
      <c r="B498" t="str">
        <v>k</v>
      </c>
      <c r="C498" t="str">
        <v>A</v>
      </c>
      <c r="D498" t="str">
        <v>KP ERROR</v>
      </c>
      <c r="E498" t="str">
        <v>KP ERROR</v>
      </c>
      <c r="G498" t="str">
        <v>VNKR</v>
      </c>
    </row>
    <row r="499">
      <c r="A499" t="str">
        <v>SFIS_LAB_PRINT.EXE</v>
      </c>
      <c r="B499" t="str">
        <v>31800185</v>
      </c>
      <c r="C499" t="str">
        <v>A</v>
      </c>
      <c r="D499" t="str">
        <v>Entry</v>
      </c>
      <c r="E499" t="str">
        <v>Entry</v>
      </c>
      <c r="G499" t="str">
        <v>VNKR</v>
      </c>
    </row>
    <row r="500">
      <c r="A500" t="str">
        <v>SFIS_LAB_PRINT.EXE</v>
      </c>
      <c r="B500" t="str">
        <v>31800192</v>
      </c>
      <c r="C500" t="str">
        <v>A</v>
      </c>
      <c r="D500" t="str">
        <v>ENTRY</v>
      </c>
      <c r="E500" t="str">
        <v>ENTRY</v>
      </c>
      <c r="G500" t="str">
        <v>VNKR</v>
      </c>
    </row>
    <row r="501">
      <c r="A501" t="str">
        <v>CHECKPALLET.EXE</v>
      </c>
      <c r="B501" t="str">
        <v>T</v>
      </c>
      <c r="C501" t="str">
        <v>A</v>
      </c>
      <c r="D501" t="str">
        <v>KORE ISN AM</v>
      </c>
      <c r="E501" t="str">
        <v>KORE ISN AM</v>
      </c>
      <c r="G501" t="str">
        <v>VNKR</v>
      </c>
    </row>
    <row r="502">
      <c r="A502" t="str">
        <v>SFIS_LAB_PRINT.EXE</v>
      </c>
      <c r="B502" t="str">
        <v>31800244</v>
      </c>
      <c r="C502" t="str">
        <v>A</v>
      </c>
      <c r="D502" t="str">
        <v>ENTRY</v>
      </c>
      <c r="E502" t="str">
        <v>ENTRY</v>
      </c>
      <c r="G502" t="str">
        <v>VNKR</v>
      </c>
    </row>
    <row r="503">
      <c r="A503" t="str">
        <v>SFIS_LAB_PRINT.EXE</v>
      </c>
      <c r="B503" t="str">
        <v>31800251</v>
      </c>
      <c r="C503" t="str">
        <v>A</v>
      </c>
      <c r="D503" t="str">
        <v>Entry</v>
      </c>
      <c r="E503" t="str">
        <v>Entry</v>
      </c>
      <c r="G503" t="str">
        <v>VNKR</v>
      </c>
    </row>
    <row r="504">
      <c r="A504" t="str">
        <v>SFIS_LAB_PRINT.EXE</v>
      </c>
      <c r="B504" t="str">
        <v>31800253</v>
      </c>
      <c r="C504" t="str">
        <v>A</v>
      </c>
      <c r="D504" t="str">
        <v>Entry</v>
      </c>
      <c r="E504" t="str">
        <v>Entry</v>
      </c>
      <c r="G504" t="str">
        <v>VNKR</v>
      </c>
    </row>
    <row r="505">
      <c r="A505" t="str">
        <v>SFIS_LAB_PRINT.EXE</v>
      </c>
      <c r="B505" t="str">
        <v>31800310</v>
      </c>
      <c r="C505" t="str">
        <v>A</v>
      </c>
      <c r="D505" t="str">
        <v>Entry</v>
      </c>
      <c r="E505" t="str">
        <v>Entry</v>
      </c>
      <c r="G505" t="str">
        <v>VNKR</v>
      </c>
    </row>
    <row r="506">
      <c r="A506" t="str">
        <v>SFIS_LAB_PRINT.EXE</v>
      </c>
      <c r="B506" t="str">
        <v>31800018</v>
      </c>
      <c r="C506" t="str">
        <v>A</v>
      </c>
      <c r="D506" t="str">
        <v>Entry</v>
      </c>
      <c r="E506" t="str">
        <v>Entry</v>
      </c>
      <c r="G506" t="str">
        <v>VNKR</v>
      </c>
    </row>
    <row r="507">
      <c r="A507" t="str">
        <v>SFIS_ROUTE.EXE</v>
      </c>
      <c r="B507" t="str">
        <v>E</v>
      </c>
      <c r="C507" t="str">
        <v>A</v>
      </c>
      <c r="D507" t="str">
        <v>Entry</v>
      </c>
      <c r="E507" t="str">
        <v>Entry</v>
      </c>
      <c r="G507" t="str">
        <v>VNKR</v>
      </c>
    </row>
    <row r="508">
      <c r="A508" t="str">
        <v>SFIS_ROUTE.EXE</v>
      </c>
      <c r="B508" t="str">
        <v>U</v>
      </c>
      <c r="C508" t="str">
        <v>A</v>
      </c>
      <c r="D508" t="str">
        <v>Upload Route</v>
      </c>
      <c r="E508" t="str">
        <v>Upload Route</v>
      </c>
      <c r="G508" t="str">
        <v>VNKR</v>
      </c>
    </row>
    <row r="509">
      <c r="A509" t="str">
        <v>SFIS_ROUTE.EXE</v>
      </c>
      <c r="B509" t="str">
        <v>a</v>
      </c>
      <c r="C509" t="str">
        <v>A</v>
      </c>
      <c r="D509" t="str">
        <v>USER SPLIT</v>
      </c>
      <c r="E509" t="str">
        <v>USER SPLIT</v>
      </c>
      <c r="G509" t="str">
        <v>VNKR</v>
      </c>
    </row>
    <row r="510">
      <c r="A510" t="str">
        <v>SFIS_LAB_PRINT.EXE</v>
      </c>
      <c r="B510" t="str">
        <v>31800358</v>
      </c>
      <c r="C510" t="str">
        <v>A</v>
      </c>
      <c r="D510" t="str">
        <v>Entry</v>
      </c>
      <c r="E510" t="str">
        <v>Entry</v>
      </c>
      <c r="G510" t="str">
        <v>VNKR</v>
      </c>
    </row>
    <row r="511">
      <c r="A511" t="str">
        <v>SFIS_LAB_PRINT.EXE</v>
      </c>
      <c r="B511" t="str">
        <v>31800380</v>
      </c>
      <c r="C511" t="str">
        <v>A</v>
      </c>
      <c r="D511" t="str">
        <v>Entry</v>
      </c>
      <c r="E511" t="str">
        <v>Entry</v>
      </c>
      <c r="G511" t="str">
        <v>VNKR</v>
      </c>
    </row>
    <row r="512">
      <c r="A512" t="str">
        <v>SFIS_LAB_PRINT.EXE</v>
      </c>
      <c r="B512" t="str">
        <v>31800382</v>
      </c>
      <c r="C512" t="str">
        <v>A</v>
      </c>
      <c r="D512" t="str">
        <v>ENTRY</v>
      </c>
      <c r="E512" t="str">
        <v>ENTRY</v>
      </c>
      <c r="G512" t="str">
        <v>VNKR</v>
      </c>
    </row>
    <row r="513">
      <c r="A513" t="str">
        <v>SFIS_LAB_PRINT.EXE</v>
      </c>
      <c r="B513" t="str">
        <v>31800387</v>
      </c>
      <c r="C513" t="str">
        <v>A</v>
      </c>
      <c r="D513" t="str">
        <v>Entry</v>
      </c>
      <c r="E513" t="str">
        <v>Entry</v>
      </c>
      <c r="G513" t="str">
        <v>VNKR</v>
      </c>
    </row>
    <row r="514">
      <c r="A514" t="str">
        <v>SFIS_LAB_PRINT.EXE</v>
      </c>
      <c r="B514" t="str">
        <v>31800394</v>
      </c>
      <c r="C514" t="str">
        <v>A</v>
      </c>
      <c r="D514" t="str">
        <v>Entry</v>
      </c>
      <c r="E514" t="str">
        <v>Entry</v>
      </c>
      <c r="G514" t="str">
        <v>VNKR</v>
      </c>
    </row>
    <row r="515">
      <c r="A515" t="str">
        <v>SFIS_LAB_PRINT.EXE</v>
      </c>
      <c r="B515" t="str">
        <v>31800428</v>
      </c>
      <c r="C515" t="str">
        <v>A</v>
      </c>
      <c r="D515" t="str">
        <v>Entry</v>
      </c>
      <c r="E515" t="str">
        <v>Entry</v>
      </c>
      <c r="G515" t="str">
        <v>VNKR</v>
      </c>
    </row>
    <row r="516">
      <c r="A516" t="str">
        <v>SFIS_LAB_PRINT.EXE</v>
      </c>
      <c r="B516" t="str">
        <v>31800438</v>
      </c>
      <c r="C516" t="str">
        <v>A</v>
      </c>
      <c r="D516" t="str">
        <v>Entry</v>
      </c>
      <c r="E516" t="str">
        <v>Entry</v>
      </c>
      <c r="G516" t="str">
        <v>VNKR</v>
      </c>
    </row>
    <row r="517">
      <c r="A517" t="str">
        <v>SFIS_LAB_PRINT.EXE</v>
      </c>
      <c r="B517" t="str">
        <v>31800443</v>
      </c>
      <c r="C517" t="str">
        <v>A</v>
      </c>
      <c r="D517" t="str">
        <v>Entry</v>
      </c>
      <c r="E517" t="str">
        <v>Entry</v>
      </c>
      <c r="G517" t="str">
        <v>VNKR</v>
      </c>
    </row>
    <row r="518">
      <c r="A518" t="str">
        <v>SFIS_LAB_PRINT.EXE</v>
      </c>
      <c r="B518" t="str">
        <v>31800447</v>
      </c>
      <c r="C518" t="str">
        <v>A</v>
      </c>
      <c r="D518" t="str">
        <v>Entry</v>
      </c>
      <c r="E518" t="str">
        <v>Entry</v>
      </c>
      <c r="G518" t="str">
        <v>VNKR</v>
      </c>
    </row>
    <row r="519">
      <c r="A519" t="str">
        <v>SFIS_LAB_PRINT.EXE</v>
      </c>
      <c r="B519" t="str">
        <v>31800334</v>
      </c>
      <c r="C519" t="str">
        <v>A</v>
      </c>
      <c r="D519" t="str">
        <v>Entry</v>
      </c>
      <c r="E519" t="str">
        <v>Entry</v>
      </c>
      <c r="G519" t="str">
        <v>VNKR</v>
      </c>
    </row>
    <row r="520">
      <c r="A520" t="str">
        <v>SFIS_LAB_PRINT.EXE</v>
      </c>
      <c r="B520" t="str">
        <v>31800452</v>
      </c>
      <c r="C520" t="str">
        <v>A</v>
      </c>
      <c r="D520" t="str">
        <v>Entry</v>
      </c>
      <c r="E520" t="str">
        <v>Entry</v>
      </c>
      <c r="G520" t="str">
        <v>VNKR</v>
      </c>
    </row>
    <row r="521">
      <c r="A521" t="str">
        <v>SFIS_LAB_PRINT.EXE</v>
      </c>
      <c r="B521" t="str">
        <v>31800465</v>
      </c>
      <c r="C521" t="str">
        <v>A</v>
      </c>
      <c r="D521" t="str">
        <v>Entry</v>
      </c>
      <c r="E521" t="str">
        <v>Entry</v>
      </c>
      <c r="G521" t="str">
        <v>VNKR</v>
      </c>
    </row>
    <row r="522">
      <c r="A522" t="str">
        <v>SFIS_LAB_PRINT.EXE</v>
      </c>
      <c r="B522" t="str">
        <v>31800477</v>
      </c>
      <c r="C522" t="str">
        <v>A</v>
      </c>
      <c r="D522" t="str">
        <v>Entry</v>
      </c>
      <c r="E522" t="str">
        <v>Entry</v>
      </c>
      <c r="G522" t="str">
        <v>VNKR</v>
      </c>
    </row>
    <row r="523">
      <c r="A523" t="str">
        <v>SFIS_WEBPDA.EXE</v>
      </c>
      <c r="B523" t="str">
        <v>B</v>
      </c>
      <c r="C523" t="str">
        <v>A</v>
      </c>
      <c r="D523" t="str">
        <v>BIN LINK SHIPMENT SYSTEM</v>
      </c>
      <c r="E523" t="str">
        <v>BIN LINK SHIPMENT SYSTEM</v>
      </c>
      <c r="G523" t="str">
        <v>VNKR</v>
      </c>
    </row>
    <row r="524">
      <c r="A524" t="str">
        <v>SFIS_WEBPDA.EXE</v>
      </c>
      <c r="B524" t="str">
        <v>C</v>
      </c>
      <c r="C524" t="str">
        <v>A</v>
      </c>
      <c r="D524" t="str">
        <v>Clear BIN LINK SHIPMENT DATA</v>
      </c>
      <c r="E524" t="str">
        <v>Clear BIN LINK SHIPMENT DATA</v>
      </c>
      <c r="G524" t="str">
        <v>VNKR</v>
      </c>
    </row>
    <row r="525">
      <c r="A525" t="str">
        <v>SFIS_WEBPDA.EXE</v>
      </c>
      <c r="B525" t="str">
        <v>E</v>
      </c>
      <c r="C525" t="str">
        <v>A</v>
      </c>
      <c r="D525" t="str">
        <v>ENTRY</v>
      </c>
      <c r="E525" t="str">
        <v>ENTRY</v>
      </c>
      <c r="G525" t="str">
        <v>VNKR</v>
      </c>
    </row>
    <row r="526">
      <c r="A526" t="str">
        <v>SFIS_WEBPDA.EXE</v>
      </c>
      <c r="B526" t="str">
        <v>K</v>
      </c>
      <c r="C526" t="str">
        <v>A</v>
      </c>
      <c r="D526" t="str">
        <v>庫存管理系統</v>
      </c>
      <c r="E526" t="str">
        <v>庫存管理系統</v>
      </c>
      <c r="G526" t="str">
        <v>VNKR</v>
      </c>
    </row>
    <row r="527">
      <c r="A527" t="str">
        <v>SFIS_WEBPDA.EXE</v>
      </c>
      <c r="B527" t="str">
        <v>P</v>
      </c>
      <c r="C527" t="str">
        <v>A</v>
      </c>
      <c r="D527" t="str">
        <v>盤點系統</v>
      </c>
      <c r="E527" t="str">
        <v>盤點系統</v>
      </c>
      <c r="G527" t="str">
        <v>VNKR</v>
      </c>
    </row>
    <row r="528">
      <c r="A528" t="str">
        <v>QM.EXE</v>
      </c>
      <c r="B528" t="str">
        <v>a</v>
      </c>
      <c r="C528" t="str">
        <v>A</v>
      </c>
      <c r="D528" t="str">
        <v>test a</v>
      </c>
      <c r="E528" t="str">
        <v>test aa</v>
      </c>
      <c r="G528" t="str">
        <v>VNKR</v>
      </c>
    </row>
    <row r="529">
      <c r="A529" t="str">
        <v>QM.EXE</v>
      </c>
      <c r="B529" t="str">
        <v>A</v>
      </c>
      <c r="C529" t="str">
        <v>A</v>
      </c>
      <c r="D529" t="str">
        <v>Add</v>
      </c>
      <c r="E529" t="str">
        <v>Add</v>
      </c>
      <c r="G529" t="str">
        <v>VNKR</v>
      </c>
    </row>
    <row r="530">
      <c r="A530" t="str">
        <v>QM.EXE</v>
      </c>
      <c r="B530" t="str">
        <v>B</v>
      </c>
      <c r="C530" t="str">
        <v>A</v>
      </c>
      <c r="D530" t="str">
        <v>Browse</v>
      </c>
      <c r="E530" t="str">
        <v>Browse</v>
      </c>
      <c r="G530" t="str">
        <v>VNKR</v>
      </c>
    </row>
    <row r="531">
      <c r="A531" t="str">
        <v>QM.EXE</v>
      </c>
      <c r="B531" t="str">
        <v>C</v>
      </c>
      <c r="C531" t="str">
        <v>A</v>
      </c>
      <c r="D531" t="str">
        <v>Change</v>
      </c>
      <c r="E531" t="str">
        <v>Change</v>
      </c>
      <c r="G531" t="str">
        <v>VNKR</v>
      </c>
    </row>
    <row r="532">
      <c r="A532" t="str">
        <v>QM.EXE</v>
      </c>
      <c r="B532" t="str">
        <v>D</v>
      </c>
      <c r="C532" t="str">
        <v>A</v>
      </c>
      <c r="D532" t="str">
        <v>Delete</v>
      </c>
      <c r="E532" t="str">
        <v>Delete</v>
      </c>
      <c r="G532" t="str">
        <v>VNKR</v>
      </c>
    </row>
    <row r="533">
      <c r="A533" t="str">
        <v>ROUTE.EXE</v>
      </c>
      <c r="B533" t="str">
        <v>A</v>
      </c>
      <c r="C533" t="str">
        <v>A</v>
      </c>
      <c r="D533" t="str">
        <v>Add</v>
      </c>
      <c r="E533" t="str">
        <v>Add</v>
      </c>
      <c r="G533" t="str">
        <v>VNKR</v>
      </c>
    </row>
    <row r="534">
      <c r="A534" t="str">
        <v>REP_MAIN.EXE</v>
      </c>
      <c r="B534" t="str">
        <v>a</v>
      </c>
      <c r="C534" t="str">
        <v>A</v>
      </c>
      <c r="D534" t="str">
        <v>test a</v>
      </c>
      <c r="E534" t="str">
        <v>test aa</v>
      </c>
      <c r="G534" t="str">
        <v>VNKR</v>
      </c>
    </row>
    <row r="535">
      <c r="A535" t="str">
        <v>UPDTOOLS.EXE</v>
      </c>
      <c r="B535" t="str">
        <v>R</v>
      </c>
      <c r="C535" t="str">
        <v>A</v>
      </c>
      <c r="D535" t="str">
        <v>Modify Repair</v>
      </c>
      <c r="E535" t="str">
        <v>Modify the repair record</v>
      </c>
      <c r="G535" t="str">
        <v>VNKR</v>
      </c>
    </row>
    <row r="536">
      <c r="A536" t="str">
        <v>QC_MAIN.EXE</v>
      </c>
      <c r="B536" t="str">
        <v>A</v>
      </c>
      <c r="C536" t="str">
        <v>A</v>
      </c>
      <c r="D536" t="str">
        <v>Add</v>
      </c>
      <c r="E536" t="str">
        <v>Add</v>
      </c>
      <c r="G536" t="str">
        <v>VNKR</v>
      </c>
    </row>
    <row r="537">
      <c r="A537" t="str">
        <v>QC_MAIN.EXE</v>
      </c>
      <c r="B537" t="str">
        <v>B</v>
      </c>
      <c r="C537" t="str">
        <v>A</v>
      </c>
      <c r="D537" t="str">
        <v>Browse</v>
      </c>
      <c r="E537" t="str">
        <v>Browse</v>
      </c>
      <c r="G537" t="str">
        <v>VNKR</v>
      </c>
    </row>
    <row r="538">
      <c r="A538" t="str">
        <v>QC_MAIN.EXE</v>
      </c>
      <c r="B538" t="str">
        <v>C</v>
      </c>
      <c r="C538" t="str">
        <v>A</v>
      </c>
      <c r="D538" t="str">
        <v>Change</v>
      </c>
      <c r="E538" t="str">
        <v>Change</v>
      </c>
      <c r="G538" t="str">
        <v>VNKR</v>
      </c>
    </row>
    <row r="539">
      <c r="A539" t="str">
        <v>AUTHMNT.EXE</v>
      </c>
      <c r="B539" t="str">
        <v>b</v>
      </c>
      <c r="C539" t="str">
        <v>A</v>
      </c>
      <c r="D539" t="str">
        <v>GroupAdmin</v>
      </c>
      <c r="E539" t="str">
        <v>Maintaint his groups only</v>
      </c>
      <c r="G539" t="str">
        <v>VNKR</v>
      </c>
    </row>
    <row r="540">
      <c r="A540" t="str">
        <v>QM.EXE</v>
      </c>
      <c r="B540" t="str">
        <v>E</v>
      </c>
      <c r="C540" t="str">
        <v>A</v>
      </c>
      <c r="D540" t="str">
        <v>Entry</v>
      </c>
      <c r="E540" t="str">
        <v>Entry</v>
      </c>
      <c r="G540" t="str">
        <v>VNKR</v>
      </c>
    </row>
    <row r="541">
      <c r="A541" t="str">
        <v>ROUTE.EXE</v>
      </c>
      <c r="B541" t="str">
        <v>B</v>
      </c>
      <c r="C541" t="str">
        <v>A</v>
      </c>
      <c r="D541" t="str">
        <v>Browse</v>
      </c>
      <c r="E541" t="str">
        <v>Browse</v>
      </c>
      <c r="G541" t="str">
        <v>VNKR</v>
      </c>
    </row>
    <row r="542">
      <c r="A542" t="str">
        <v>REP_MAIN.EXE</v>
      </c>
      <c r="B542" t="str">
        <v>A</v>
      </c>
      <c r="C542" t="str">
        <v>A</v>
      </c>
      <c r="D542" t="str">
        <v>Add</v>
      </c>
      <c r="E542" t="str">
        <v>Add</v>
      </c>
      <c r="G542" t="str">
        <v>VNKR</v>
      </c>
    </row>
    <row r="543">
      <c r="A543" t="str">
        <v>REP_MAIN.EXE</v>
      </c>
      <c r="B543" t="str">
        <v>B</v>
      </c>
      <c r="C543" t="str">
        <v>A</v>
      </c>
      <c r="D543" t="str">
        <v>Browse</v>
      </c>
      <c r="E543" t="str">
        <v>Browse</v>
      </c>
      <c r="G543" t="str">
        <v>VNKR</v>
      </c>
    </row>
    <row r="544">
      <c r="A544" t="str">
        <v>QC_MAIN.EXE</v>
      </c>
      <c r="B544" t="str">
        <v>D</v>
      </c>
      <c r="C544" t="str">
        <v>A</v>
      </c>
      <c r="D544" t="str">
        <v>Delete</v>
      </c>
      <c r="E544" t="str">
        <v>Delete</v>
      </c>
      <c r="G544" t="str">
        <v>VNKR</v>
      </c>
    </row>
    <row r="545">
      <c r="A545" t="str">
        <v>CYCLETIME.EXE</v>
      </c>
      <c r="B545" t="str">
        <v>A</v>
      </c>
      <c r="C545" t="str">
        <v>A</v>
      </c>
      <c r="D545" t="str">
        <v>Add</v>
      </c>
      <c r="E545" t="str">
        <v>Add</v>
      </c>
      <c r="G545" t="str">
        <v>VNKR</v>
      </c>
    </row>
    <row r="546">
      <c r="A546" t="str">
        <v>CTRLPT.EXE</v>
      </c>
      <c r="B546" t="str">
        <v>A</v>
      </c>
      <c r="C546" t="str">
        <v>A</v>
      </c>
      <c r="D546" t="str">
        <v>Add</v>
      </c>
      <c r="E546" t="str">
        <v>Add</v>
      </c>
      <c r="G546" t="str">
        <v>VNKR</v>
      </c>
    </row>
    <row r="547">
      <c r="A547" t="str">
        <v>AUTHMNT.EXE</v>
      </c>
      <c r="B547" t="str">
        <v>a</v>
      </c>
      <c r="C547" t="str">
        <v>A</v>
      </c>
      <c r="D547" t="str">
        <v>SystemAdmin</v>
      </c>
      <c r="E547" t="str">
        <v>System</v>
      </c>
      <c r="G547" t="str">
        <v>VNKR</v>
      </c>
    </row>
    <row r="548">
      <c r="A548" t="str">
        <v>REP_MAIN.EXE</v>
      </c>
      <c r="B548" t="str">
        <v>C</v>
      </c>
      <c r="C548" t="str">
        <v>A</v>
      </c>
      <c r="D548" t="str">
        <v>Change</v>
      </c>
      <c r="E548" t="str">
        <v>Change</v>
      </c>
      <c r="G548" t="str">
        <v>VNKR</v>
      </c>
    </row>
    <row r="549">
      <c r="A549" t="str">
        <v>REP_MAIN.EXE</v>
      </c>
      <c r="B549" t="str">
        <v>D</v>
      </c>
      <c r="C549" t="str">
        <v>A</v>
      </c>
      <c r="D549" t="str">
        <v>Delete</v>
      </c>
      <c r="E549" t="str">
        <v>Delete</v>
      </c>
      <c r="G549" t="str">
        <v>VNKR</v>
      </c>
    </row>
    <row r="550">
      <c r="A550" t="str">
        <v>CTRLPT.EXE</v>
      </c>
      <c r="B550" t="str">
        <v>B</v>
      </c>
      <c r="C550" t="str">
        <v>A</v>
      </c>
      <c r="D550" t="str">
        <v>Browse</v>
      </c>
      <c r="E550" t="str">
        <v>Browse</v>
      </c>
      <c r="G550" t="str">
        <v>VNKR</v>
      </c>
    </row>
    <row r="551">
      <c r="A551" t="str">
        <v>CTRLPT.EXE</v>
      </c>
      <c r="B551" t="str">
        <v>C</v>
      </c>
      <c r="C551" t="str">
        <v>A</v>
      </c>
      <c r="D551" t="str">
        <v>Change</v>
      </c>
      <c r="E551" t="str">
        <v>Change</v>
      </c>
      <c r="G551" t="str">
        <v>VNKR</v>
      </c>
    </row>
    <row r="552">
      <c r="A552" t="str">
        <v>REP_MAIN.EXE</v>
      </c>
      <c r="B552" t="str">
        <v>E</v>
      </c>
      <c r="C552" t="str">
        <v>A</v>
      </c>
      <c r="D552" t="str">
        <v>Entry</v>
      </c>
      <c r="E552" t="str">
        <v>Entry</v>
      </c>
      <c r="G552" t="str">
        <v>VNKR</v>
      </c>
    </row>
    <row r="553">
      <c r="A553" t="str">
        <v>ROUTE.EXE</v>
      </c>
      <c r="B553" t="str">
        <v>C</v>
      </c>
      <c r="C553" t="str">
        <v>A</v>
      </c>
      <c r="D553" t="str">
        <v>Change</v>
      </c>
      <c r="E553" t="str">
        <v>Change</v>
      </c>
      <c r="G553" t="str">
        <v>VNKR</v>
      </c>
    </row>
    <row r="554">
      <c r="A554" t="str">
        <v>CTRLPT.EXE</v>
      </c>
      <c r="B554" t="str">
        <v>D</v>
      </c>
      <c r="C554" t="str">
        <v>A</v>
      </c>
      <c r="D554" t="str">
        <v>Delete</v>
      </c>
      <c r="E554" t="str">
        <v>Delete</v>
      </c>
      <c r="G554" t="str">
        <v>VNKR</v>
      </c>
    </row>
    <row r="555">
      <c r="A555" t="str">
        <v>CTRLPT.EXE</v>
      </c>
      <c r="B555" t="str">
        <v>E</v>
      </c>
      <c r="C555" t="str">
        <v>A</v>
      </c>
      <c r="D555" t="str">
        <v>Entry</v>
      </c>
      <c r="E555" t="str">
        <v>Entry</v>
      </c>
      <c r="G555" t="str">
        <v>VNKR</v>
      </c>
    </row>
    <row r="556">
      <c r="A556" t="str">
        <v>SHIPPING.EXE</v>
      </c>
      <c r="B556" t="str">
        <v>A</v>
      </c>
      <c r="C556" t="str">
        <v>A</v>
      </c>
      <c r="D556" t="str">
        <v>Add</v>
      </c>
      <c r="E556" t="str">
        <v>Add</v>
      </c>
      <c r="G556" t="str">
        <v>VNKR</v>
      </c>
    </row>
    <row r="557">
      <c r="A557" t="str">
        <v>SHIPPING.EXE</v>
      </c>
      <c r="B557" t="str">
        <v>B</v>
      </c>
      <c r="C557" t="str">
        <v>A</v>
      </c>
      <c r="D557" t="str">
        <v>Browse</v>
      </c>
      <c r="E557" t="str">
        <v>Browse</v>
      </c>
      <c r="G557" t="str">
        <v>VNKR</v>
      </c>
    </row>
    <row r="558">
      <c r="A558" t="str">
        <v>SHIPPING.EXE</v>
      </c>
      <c r="B558" t="str">
        <v>C</v>
      </c>
      <c r="C558" t="str">
        <v>A</v>
      </c>
      <c r="D558" t="str">
        <v>Change</v>
      </c>
      <c r="E558" t="str">
        <v>Change</v>
      </c>
      <c r="G558" t="str">
        <v>VNKR</v>
      </c>
    </row>
    <row r="559">
      <c r="A559" t="str">
        <v>SHIPPING.EXE</v>
      </c>
      <c r="B559" t="str">
        <v>D</v>
      </c>
      <c r="C559" t="str">
        <v>A</v>
      </c>
      <c r="D559" t="str">
        <v>Delete</v>
      </c>
      <c r="E559" t="str">
        <v>Delete</v>
      </c>
      <c r="G559" t="str">
        <v>VNKR</v>
      </c>
    </row>
    <row r="560">
      <c r="A560" t="str">
        <v>SHIPPING.EXE</v>
      </c>
      <c r="B560" t="str">
        <v>E</v>
      </c>
      <c r="C560" t="str">
        <v>A</v>
      </c>
      <c r="D560" t="str">
        <v>Entry</v>
      </c>
      <c r="E560" t="str">
        <v>Entry</v>
      </c>
      <c r="G560" t="str">
        <v>VNKR</v>
      </c>
    </row>
    <row r="561">
      <c r="A561" t="str">
        <v>AUTHMNT.EXE</v>
      </c>
      <c r="B561" t="str">
        <v>A</v>
      </c>
      <c r="C561" t="str">
        <v>A</v>
      </c>
      <c r="D561" t="str">
        <v>Add</v>
      </c>
      <c r="E561" t="str">
        <v>Add</v>
      </c>
      <c r="G561" t="str">
        <v>VNKR</v>
      </c>
    </row>
    <row r="562">
      <c r="A562" t="str">
        <v>AUTHMNT.EXE</v>
      </c>
      <c r="B562" t="str">
        <v>B</v>
      </c>
      <c r="C562" t="str">
        <v>A</v>
      </c>
      <c r="D562" t="str">
        <v>Browse</v>
      </c>
      <c r="E562" t="str">
        <v>Browse</v>
      </c>
      <c r="G562" t="str">
        <v>VNKR</v>
      </c>
    </row>
    <row r="563">
      <c r="A563" t="str">
        <v>AUTHMNT.EXE</v>
      </c>
      <c r="B563" t="str">
        <v>C</v>
      </c>
      <c r="C563" t="str">
        <v>A</v>
      </c>
      <c r="D563" t="str">
        <v>Change</v>
      </c>
      <c r="E563" t="str">
        <v>Change</v>
      </c>
      <c r="G563" t="str">
        <v>VNKR</v>
      </c>
    </row>
    <row r="564">
      <c r="A564" t="str">
        <v>AUTHMNT.EXE</v>
      </c>
      <c r="B564" t="str">
        <v>D</v>
      </c>
      <c r="C564" t="str">
        <v>A</v>
      </c>
      <c r="D564" t="str">
        <v>Delete</v>
      </c>
      <c r="E564" t="str">
        <v>Delete</v>
      </c>
      <c r="G564" t="str">
        <v>VNKR</v>
      </c>
    </row>
    <row r="565">
      <c r="A565" t="str">
        <v>AUTHMNT.EXE</v>
      </c>
      <c r="B565" t="str">
        <v>E</v>
      </c>
      <c r="C565" t="str">
        <v>A</v>
      </c>
      <c r="D565" t="str">
        <v>Entry</v>
      </c>
      <c r="E565" t="str">
        <v>Entry</v>
      </c>
      <c r="G565" t="str">
        <v>VNKR</v>
      </c>
    </row>
    <row r="566">
      <c r="A566" t="str">
        <v>OP.EXE</v>
      </c>
      <c r="B566" t="str">
        <v>A</v>
      </c>
      <c r="C566" t="str">
        <v>A</v>
      </c>
      <c r="D566" t="str">
        <v>Add</v>
      </c>
      <c r="E566" t="str">
        <v>Add</v>
      </c>
      <c r="G566" t="str">
        <v>VNKR</v>
      </c>
    </row>
    <row r="567">
      <c r="A567" t="str">
        <v>OP.EXE</v>
      </c>
      <c r="B567" t="str">
        <v>B</v>
      </c>
      <c r="C567" t="str">
        <v>A</v>
      </c>
      <c r="D567" t="str">
        <v>Browse</v>
      </c>
      <c r="E567" t="str">
        <v>Browse</v>
      </c>
      <c r="G567" t="str">
        <v>VNKR</v>
      </c>
    </row>
    <row r="568">
      <c r="A568" t="str">
        <v>OP.EXE</v>
      </c>
      <c r="B568" t="str">
        <v>C</v>
      </c>
      <c r="C568" t="str">
        <v>A</v>
      </c>
      <c r="D568" t="str">
        <v>Change</v>
      </c>
      <c r="E568" t="str">
        <v>Change</v>
      </c>
      <c r="G568" t="str">
        <v>VNKR</v>
      </c>
    </row>
    <row r="569">
      <c r="A569" t="str">
        <v>OP.EXE</v>
      </c>
      <c r="B569" t="str">
        <v>D</v>
      </c>
      <c r="C569" t="str">
        <v>A</v>
      </c>
      <c r="D569" t="str">
        <v>Delete</v>
      </c>
      <c r="E569" t="str">
        <v>Delete</v>
      </c>
      <c r="G569" t="str">
        <v>VNKR</v>
      </c>
    </row>
    <row r="570">
      <c r="A570" t="str">
        <v>OP.EXE</v>
      </c>
      <c r="B570" t="str">
        <v>E</v>
      </c>
      <c r="C570" t="str">
        <v>A</v>
      </c>
      <c r="D570" t="str">
        <v>Entry</v>
      </c>
      <c r="E570" t="str">
        <v>Entry</v>
      </c>
      <c r="G570" t="str">
        <v>VNKR</v>
      </c>
    </row>
    <row r="571">
      <c r="A571" t="str">
        <v>ROUTE.EXE</v>
      </c>
      <c r="B571" t="str">
        <v>D</v>
      </c>
      <c r="C571" t="str">
        <v>A</v>
      </c>
      <c r="D571" t="str">
        <v>Delete</v>
      </c>
      <c r="E571" t="str">
        <v>Delete</v>
      </c>
      <c r="G571" t="str">
        <v>VNKR</v>
      </c>
    </row>
    <row r="572">
      <c r="A572" t="str">
        <v>ROUTE.EXE</v>
      </c>
      <c r="B572" t="str">
        <v>E</v>
      </c>
      <c r="C572" t="str">
        <v>A</v>
      </c>
      <c r="D572" t="str">
        <v>Entry</v>
      </c>
      <c r="E572" t="str">
        <v>Entry</v>
      </c>
      <c r="G572" t="str">
        <v>VNKR</v>
      </c>
    </row>
    <row r="573">
      <c r="A573" t="str">
        <v>REWORK.EXE</v>
      </c>
      <c r="B573" t="str">
        <v>A</v>
      </c>
      <c r="C573" t="str">
        <v>A</v>
      </c>
      <c r="D573" t="str">
        <v>Add</v>
      </c>
      <c r="E573" t="str">
        <v>Add</v>
      </c>
      <c r="G573" t="str">
        <v>VNKR</v>
      </c>
    </row>
    <row r="574">
      <c r="A574" t="str">
        <v>REWORK.EXE</v>
      </c>
      <c r="B574" t="str">
        <v>B</v>
      </c>
      <c r="C574" t="str">
        <v>A</v>
      </c>
      <c r="D574" t="str">
        <v>Browse</v>
      </c>
      <c r="E574" t="str">
        <v>Browse</v>
      </c>
      <c r="G574" t="str">
        <v>VNKR</v>
      </c>
    </row>
    <row r="575">
      <c r="A575" t="str">
        <v>REWORK.EXE</v>
      </c>
      <c r="B575" t="str">
        <v>C</v>
      </c>
      <c r="C575" t="str">
        <v>A</v>
      </c>
      <c r="D575" t="str">
        <v>Change</v>
      </c>
      <c r="E575" t="str">
        <v>Change</v>
      </c>
      <c r="G575" t="str">
        <v>VNKR</v>
      </c>
    </row>
    <row r="576">
      <c r="A576" t="str">
        <v>REWORK.EXE</v>
      </c>
      <c r="B576" t="str">
        <v>D</v>
      </c>
      <c r="C576" t="str">
        <v>A</v>
      </c>
      <c r="D576" t="str">
        <v>Delete</v>
      </c>
      <c r="E576" t="str">
        <v>Delete</v>
      </c>
      <c r="G576" t="str">
        <v>VNKR</v>
      </c>
    </row>
    <row r="577">
      <c r="A577" t="str">
        <v>REWORK.EXE</v>
      </c>
      <c r="B577" t="str">
        <v>E</v>
      </c>
      <c r="C577" t="str">
        <v>A</v>
      </c>
      <c r="D577" t="str">
        <v>Entry</v>
      </c>
      <c r="E577" t="str">
        <v>Entry</v>
      </c>
      <c r="G577" t="str">
        <v>VNKR</v>
      </c>
    </row>
    <row r="578">
      <c r="A578" t="str">
        <v>STDFORM.EXE</v>
      </c>
      <c r="B578" t="str">
        <v>A</v>
      </c>
      <c r="C578" t="str">
        <v>A</v>
      </c>
      <c r="D578" t="str">
        <v>Add</v>
      </c>
      <c r="E578" t="str">
        <v>Add</v>
      </c>
      <c r="G578" t="str">
        <v>VNKR</v>
      </c>
    </row>
    <row r="579">
      <c r="A579" t="str">
        <v>STDFORM.EXE</v>
      </c>
      <c r="B579" t="str">
        <v>B</v>
      </c>
      <c r="C579" t="str">
        <v>A</v>
      </c>
      <c r="D579" t="str">
        <v>Browse</v>
      </c>
      <c r="E579" t="str">
        <v>Browse</v>
      </c>
      <c r="G579" t="str">
        <v>VNKR</v>
      </c>
    </row>
    <row r="580">
      <c r="A580" t="str">
        <v>STDFORM.EXE</v>
      </c>
      <c r="B580" t="str">
        <v>C</v>
      </c>
      <c r="C580" t="str">
        <v>A</v>
      </c>
      <c r="D580" t="str">
        <v>Change</v>
      </c>
      <c r="E580" t="str">
        <v>Change</v>
      </c>
      <c r="G580" t="str">
        <v>VNKR</v>
      </c>
    </row>
    <row r="581">
      <c r="A581" t="str">
        <v>STDFORM.EXE</v>
      </c>
      <c r="B581" t="str">
        <v>D</v>
      </c>
      <c r="C581" t="str">
        <v>A</v>
      </c>
      <c r="D581" t="str">
        <v>Delete</v>
      </c>
      <c r="E581" t="str">
        <v>Delete</v>
      </c>
      <c r="G581" t="str">
        <v>VNKR</v>
      </c>
    </row>
    <row r="582">
      <c r="A582" t="str">
        <v>STDFORM.EXE</v>
      </c>
      <c r="B582" t="str">
        <v>E</v>
      </c>
      <c r="C582" t="str">
        <v>A</v>
      </c>
      <c r="D582" t="str">
        <v>Entry</v>
      </c>
      <c r="E582" t="str">
        <v>Entry</v>
      </c>
      <c r="G582" t="str">
        <v>VNKR</v>
      </c>
    </row>
    <row r="583">
      <c r="A583" t="str">
        <v>CYCLETIME.EXE</v>
      </c>
      <c r="B583" t="str">
        <v>B</v>
      </c>
      <c r="C583" t="str">
        <v>A</v>
      </c>
      <c r="D583" t="str">
        <v>Browse</v>
      </c>
      <c r="E583" t="str">
        <v>Browse</v>
      </c>
      <c r="G583" t="str">
        <v>VNKR</v>
      </c>
    </row>
    <row r="584">
      <c r="A584" t="str">
        <v>CYCLETIME.EXE</v>
      </c>
      <c r="B584" t="str">
        <v>C</v>
      </c>
      <c r="C584" t="str">
        <v>A</v>
      </c>
      <c r="D584" t="str">
        <v>Change</v>
      </c>
      <c r="E584" t="str">
        <v>Change</v>
      </c>
      <c r="G584" t="str">
        <v>VNKR</v>
      </c>
    </row>
    <row r="585">
      <c r="A585" t="str">
        <v>CYCLETIME.EXE</v>
      </c>
      <c r="B585" t="str">
        <v>D</v>
      </c>
      <c r="C585" t="str">
        <v>A</v>
      </c>
      <c r="D585" t="str">
        <v>Delete</v>
      </c>
      <c r="E585" t="str">
        <v>Delete</v>
      </c>
      <c r="G585" t="str">
        <v>VNKR</v>
      </c>
    </row>
    <row r="586">
      <c r="A586" t="str">
        <v>CYCLETIME.EXE</v>
      </c>
      <c r="B586" t="str">
        <v>E</v>
      </c>
      <c r="C586" t="str">
        <v>A</v>
      </c>
      <c r="D586" t="str">
        <v>Entry</v>
      </c>
      <c r="E586" t="str">
        <v>Entry</v>
      </c>
      <c r="G586" t="str">
        <v>VNKR</v>
      </c>
    </row>
    <row r="587">
      <c r="A587" t="str">
        <v>UPDTOOLS.EXE</v>
      </c>
      <c r="B587" t="str">
        <v>A</v>
      </c>
      <c r="C587" t="str">
        <v>A</v>
      </c>
      <c r="D587" t="str">
        <v>Add</v>
      </c>
      <c r="E587" t="str">
        <v>Add</v>
      </c>
      <c r="G587" t="str">
        <v>VNKR</v>
      </c>
    </row>
    <row r="588">
      <c r="A588" t="str">
        <v>UPDTOOLS.EXE</v>
      </c>
      <c r="B588" t="str">
        <v>B</v>
      </c>
      <c r="C588" t="str">
        <v>A</v>
      </c>
      <c r="D588" t="str">
        <v>Browse</v>
      </c>
      <c r="E588" t="str">
        <v>Browse</v>
      </c>
      <c r="G588" t="str">
        <v>VNKR</v>
      </c>
    </row>
    <row r="589">
      <c r="A589" t="str">
        <v>UPDTOOLS.EXE</v>
      </c>
      <c r="B589" t="str">
        <v>C</v>
      </c>
      <c r="C589" t="str">
        <v>A</v>
      </c>
      <c r="D589" t="str">
        <v>Change</v>
      </c>
      <c r="E589" t="str">
        <v>Change</v>
      </c>
      <c r="G589" t="str">
        <v>VNKR</v>
      </c>
    </row>
    <row r="590">
      <c r="A590" t="str">
        <v>UPDTOOLS.EXE</v>
      </c>
      <c r="B590" t="str">
        <v>D</v>
      </c>
      <c r="C590" t="str">
        <v>A</v>
      </c>
      <c r="D590" t="str">
        <v>Delete</v>
      </c>
      <c r="E590" t="str">
        <v>Delete</v>
      </c>
      <c r="G590" t="str">
        <v>VNKR</v>
      </c>
    </row>
    <row r="591">
      <c r="A591" t="str">
        <v>UPDTOOLS.EXE</v>
      </c>
      <c r="B591" t="str">
        <v>E</v>
      </c>
      <c r="C591" t="str">
        <v>A</v>
      </c>
      <c r="D591" t="str">
        <v>Entry</v>
      </c>
      <c r="E591" t="str">
        <v>Entry</v>
      </c>
      <c r="G591" t="str">
        <v>VNKR</v>
      </c>
    </row>
    <row r="592">
      <c r="A592" t="str">
        <v>QC_MAIN.EXE</v>
      </c>
      <c r="B592" t="str">
        <v>E</v>
      </c>
      <c r="C592" t="str">
        <v>A</v>
      </c>
      <c r="D592" t="str">
        <v>Entry</v>
      </c>
      <c r="E592" t="str">
        <v>Entry</v>
      </c>
      <c r="G592" t="str">
        <v>VNKR</v>
      </c>
    </row>
    <row r="593">
      <c r="A593" t="str">
        <v>CK_PALLET_CARTON.EXE</v>
      </c>
      <c r="B593" t="str">
        <v>A</v>
      </c>
      <c r="C593" t="str">
        <v>A</v>
      </c>
      <c r="D593" t="str">
        <v>RUN</v>
      </c>
      <c r="G593" t="str">
        <v>VNKR</v>
      </c>
    </row>
    <row r="594">
      <c r="A594" t="str">
        <v>TEDIT.EXE</v>
      </c>
      <c r="B594" t="str">
        <v>E</v>
      </c>
      <c r="C594" t="str">
        <v>A</v>
      </c>
      <c r="D594" t="str">
        <v>E</v>
      </c>
      <c r="E594" t="str">
        <v>E</v>
      </c>
      <c r="G594" t="str">
        <v>VNKR</v>
      </c>
    </row>
    <row r="595">
      <c r="A595" t="str">
        <v>TEDIT.EXE</v>
      </c>
      <c r="B595" t="str">
        <v>a</v>
      </c>
      <c r="C595" t="str">
        <v>a</v>
      </c>
      <c r="D595" t="str">
        <v>a</v>
      </c>
      <c r="E595" t="str">
        <v>a</v>
      </c>
      <c r="G595" t="str">
        <v>VNKR</v>
      </c>
    </row>
    <row r="596">
      <c r="A596" t="str">
        <v>PART_REPLACE.EXE</v>
      </c>
      <c r="B596" t="str">
        <v>E</v>
      </c>
      <c r="C596" t="str">
        <v>E</v>
      </c>
      <c r="D596" t="str">
        <v>E</v>
      </c>
      <c r="E596" t="str">
        <v>E</v>
      </c>
      <c r="G596" t="str">
        <v>VNKR</v>
      </c>
    </row>
    <row r="597">
      <c r="A597" t="str">
        <v>WHD.EXE</v>
      </c>
      <c r="B597" t="str">
        <v>E</v>
      </c>
      <c r="C597" t="str">
        <v>A</v>
      </c>
      <c r="D597" t="str">
        <v>Entry</v>
      </c>
      <c r="E597" t="str">
        <v>Entry</v>
      </c>
      <c r="G597" t="str">
        <v>VNKR</v>
      </c>
    </row>
    <row r="598">
      <c r="A598" t="str">
        <v>SO.EXE</v>
      </c>
      <c r="B598" t="str">
        <v>a</v>
      </c>
      <c r="C598" t="str">
        <v>A</v>
      </c>
      <c r="D598" t="str">
        <v>test a</v>
      </c>
      <c r="E598" t="str">
        <v>test a</v>
      </c>
      <c r="G598" t="str">
        <v>VNKR</v>
      </c>
    </row>
    <row r="599">
      <c r="A599" t="str">
        <v>SFISBAR.EXE</v>
      </c>
      <c r="B599" t="str">
        <v>C</v>
      </c>
      <c r="C599" t="str">
        <v>A</v>
      </c>
      <c r="D599" t="str">
        <v>Change</v>
      </c>
      <c r="E599" t="str">
        <v>Change</v>
      </c>
      <c r="G599" t="str">
        <v>VNKR</v>
      </c>
    </row>
    <row r="600">
      <c r="A600" t="str">
        <v>WET.EXE</v>
      </c>
      <c r="B600" t="str">
        <v>r</v>
      </c>
      <c r="C600" t="str">
        <v>A</v>
      </c>
      <c r="G600" t="str">
        <v>VNKR</v>
      </c>
    </row>
    <row r="601">
      <c r="A601" t="str">
        <v>SO.EXE</v>
      </c>
      <c r="B601" t="str">
        <v>E</v>
      </c>
      <c r="C601" t="str">
        <v>A</v>
      </c>
      <c r="D601" t="str">
        <v>Entry</v>
      </c>
      <c r="E601" t="str">
        <v>Entry</v>
      </c>
      <c r="G601" t="str">
        <v>VNKR</v>
      </c>
    </row>
    <row r="602">
      <c r="A602" t="str">
        <v>PM_MO.EXE</v>
      </c>
      <c r="B602" t="str">
        <v>E</v>
      </c>
      <c r="C602" t="str">
        <v>A</v>
      </c>
      <c r="D602" t="str">
        <v>Entry</v>
      </c>
      <c r="E602" t="str">
        <v>Entry</v>
      </c>
      <c r="G602" t="str">
        <v>VNKR</v>
      </c>
    </row>
    <row r="603">
      <c r="A603" t="str">
        <v>SALESRETURN</v>
      </c>
      <c r="B603" t="str">
        <v>a</v>
      </c>
      <c r="C603" t="str">
        <v>A</v>
      </c>
      <c r="D603" t="str">
        <v>Entry</v>
      </c>
      <c r="E603" t="str">
        <v>test</v>
      </c>
      <c r="G603" t="str">
        <v>VNKR</v>
      </c>
    </row>
    <row r="604">
      <c r="A604" t="str">
        <v>ROUTE.EXE</v>
      </c>
      <c r="B604" t="str">
        <v>O</v>
      </c>
      <c r="C604" t="str">
        <v>A</v>
      </c>
      <c r="D604" t="str">
        <v>MODIFY</v>
      </c>
      <c r="E604" t="str">
        <v>MODIFY</v>
      </c>
      <c r="G604" t="str">
        <v>VNKR</v>
      </c>
    </row>
    <row r="605">
      <c r="A605" t="str">
        <v>SFISBAR.EXE</v>
      </c>
      <c r="B605" t="str">
        <v>M</v>
      </c>
      <c r="C605" t="str">
        <v>A</v>
      </c>
      <c r="D605" t="str">
        <v>MODIFY</v>
      </c>
      <c r="E605" t="str">
        <v>MODIFY</v>
      </c>
      <c r="G605" t="str">
        <v>VNKR</v>
      </c>
    </row>
    <row r="606">
      <c r="A606" t="str">
        <v>PPS_LABLE_CHECK.EXE</v>
      </c>
      <c r="B606" t="str">
        <v>E</v>
      </c>
      <c r="C606" t="str">
        <v>A</v>
      </c>
      <c r="D606" t="str">
        <v>Entry</v>
      </c>
      <c r="E606" t="str">
        <v>Entry</v>
      </c>
      <c r="G606" t="str">
        <v>VNKR</v>
      </c>
    </row>
    <row r="607">
      <c r="A607" t="str">
        <v>PART_REPLACE.EXE</v>
      </c>
      <c r="B607" t="str">
        <v>R</v>
      </c>
      <c r="C607" t="str">
        <v>A</v>
      </c>
      <c r="D607" t="str">
        <v>Excute Button</v>
      </c>
      <c r="E607" t="str">
        <v>Excute Button</v>
      </c>
      <c r="G607" t="str">
        <v>VNKR</v>
      </c>
    </row>
    <row r="608">
      <c r="A608" t="str">
        <v>PPS_LABEL_CHK.EXE</v>
      </c>
      <c r="B608" t="str">
        <v>E</v>
      </c>
      <c r="C608" t="str">
        <v>A</v>
      </c>
      <c r="D608" t="str">
        <v>Entry</v>
      </c>
      <c r="E608" t="str">
        <v>Entry</v>
      </c>
      <c r="G608" t="str">
        <v>VNKR</v>
      </c>
    </row>
    <row r="609">
      <c r="A609" t="str">
        <v>PPS_LABEL_CHK.EXE</v>
      </c>
      <c r="B609" t="str">
        <v>a</v>
      </c>
      <c r="C609" t="str">
        <v>A</v>
      </c>
      <c r="D609" t="str">
        <v>Shipping Label Check</v>
      </c>
      <c r="E609" t="str">
        <v>Shipping Label Check</v>
      </c>
      <c r="G609" t="str">
        <v>VNKR</v>
      </c>
    </row>
    <row r="610">
      <c r="A610" t="str">
        <v>PPS_LABEL_CHK.EXE</v>
      </c>
      <c r="B610" t="str">
        <v>b</v>
      </c>
      <c r="C610" t="str">
        <v>A</v>
      </c>
      <c r="D610" t="str">
        <v>PackingList</v>
      </c>
      <c r="E610" t="str">
        <v>PackingList</v>
      </c>
      <c r="G610" t="str">
        <v>VNKR</v>
      </c>
    </row>
    <row r="611">
      <c r="A611" t="str">
        <v>PART_REPLACE.EXE</v>
      </c>
      <c r="B611" t="str">
        <v>C</v>
      </c>
      <c r="C611" t="str">
        <v>A</v>
      </c>
      <c r="D611" t="str">
        <v>Confirm Part</v>
      </c>
      <c r="E611" t="str">
        <v>Confirm Part</v>
      </c>
      <c r="G611" t="str">
        <v>VNKR</v>
      </c>
    </row>
    <row r="612">
      <c r="A612" t="str">
        <v>PPS_LABEL_CHK.EXE</v>
      </c>
      <c r="B612" t="str">
        <v>c</v>
      </c>
      <c r="C612" t="str">
        <v>A</v>
      </c>
      <c r="D612" t="str">
        <v>SIMULATE_DCS</v>
      </c>
      <c r="E612" t="str">
        <v>SIMULATE_DCS</v>
      </c>
      <c r="G612" t="str">
        <v>VNKR</v>
      </c>
    </row>
    <row r="613">
      <c r="A613" t="str">
        <v>SFISBAR.EXE</v>
      </c>
      <c r="B613" t="str">
        <v>U</v>
      </c>
      <c r="C613" t="str">
        <v>A</v>
      </c>
      <c r="D613" t="str">
        <v>UPGRADE</v>
      </c>
      <c r="E613" t="str">
        <v>UPGRADE</v>
      </c>
      <c r="G613" t="str">
        <v>VNKR</v>
      </c>
    </row>
    <row r="614">
      <c r="A614" t="str">
        <v>PART_REPLACE.EXE</v>
      </c>
      <c r="B614" t="str">
        <v>P</v>
      </c>
      <c r="C614" t="str">
        <v>A</v>
      </c>
      <c r="D614" t="str">
        <v>Update</v>
      </c>
      <c r="E614" t="str">
        <v>Update</v>
      </c>
      <c r="G614" t="str">
        <v>VNKR</v>
      </c>
    </row>
    <row r="615">
      <c r="A615" t="str">
        <v>SALESRETURN.EXE</v>
      </c>
      <c r="B615" t="str">
        <v>E</v>
      </c>
      <c r="C615" t="str">
        <v>A</v>
      </c>
      <c r="D615" t="str">
        <v>Entry</v>
      </c>
      <c r="E615" t="str">
        <v>Entry</v>
      </c>
      <c r="G615" t="str">
        <v>VNKR</v>
      </c>
    </row>
    <row r="616">
      <c r="A616" t="str">
        <v>SMO_STAT.EXE</v>
      </c>
      <c r="B616" t="str">
        <v>E</v>
      </c>
      <c r="C616" t="str">
        <v>A</v>
      </c>
      <c r="D616" t="str">
        <v>Entry</v>
      </c>
      <c r="E616" t="str">
        <v>Entry</v>
      </c>
      <c r="G616" t="str">
        <v>VNKR</v>
      </c>
    </row>
    <row r="617">
      <c r="A617" t="str">
        <v>WHITE_CARD.EXE</v>
      </c>
      <c r="B617" t="str">
        <v>E</v>
      </c>
      <c r="C617" t="str">
        <v>A</v>
      </c>
      <c r="D617" t="str">
        <v>Entry</v>
      </c>
      <c r="E617" t="str">
        <v>Entry</v>
      </c>
      <c r="G617" t="str">
        <v>VNKR</v>
      </c>
    </row>
    <row r="618">
      <c r="A618" t="str">
        <v>CREATESQL.EXE</v>
      </c>
      <c r="B618" t="str">
        <v>E</v>
      </c>
      <c r="C618" t="str">
        <v>A</v>
      </c>
      <c r="D618" t="str">
        <v>Entry</v>
      </c>
      <c r="E618" t="str">
        <v>Entry</v>
      </c>
      <c r="G618" t="str">
        <v>VNKR</v>
      </c>
    </row>
    <row r="619">
      <c r="A619" t="str">
        <v>C_INTO_WAREHOUSE.EXE</v>
      </c>
      <c r="B619" t="str">
        <v>E</v>
      </c>
      <c r="C619" t="str">
        <v>A</v>
      </c>
      <c r="D619" t="str">
        <v>Entry</v>
      </c>
      <c r="E619" t="str">
        <v>Entry</v>
      </c>
      <c r="G619" t="str">
        <v>VNKR</v>
      </c>
    </row>
    <row r="620">
      <c r="A620" t="str">
        <v>C_INTO_WAREHOUSE.EXE</v>
      </c>
      <c r="B620" t="str">
        <v>A</v>
      </c>
      <c r="C620" t="str">
        <v>A</v>
      </c>
      <c r="D620" t="str">
        <v>Upload SAP</v>
      </c>
      <c r="E620" t="str">
        <v>Upload SAP</v>
      </c>
      <c r="G620" t="str">
        <v>VNKR</v>
      </c>
    </row>
    <row r="621">
      <c r="A621" t="str">
        <v>PRINT_LABEL.EXE</v>
      </c>
      <c r="B621" t="str">
        <v>E</v>
      </c>
      <c r="C621" t="str">
        <v>A</v>
      </c>
      <c r="D621" t="str">
        <v>Entry</v>
      </c>
      <c r="E621" t="str">
        <v>Entry</v>
      </c>
      <c r="G621" t="str">
        <v>VNKR</v>
      </c>
    </row>
    <row r="622">
      <c r="A622" t="str">
        <v>SHOP.EXE</v>
      </c>
      <c r="B622" t="str">
        <v>E</v>
      </c>
      <c r="C622" t="str">
        <v>A</v>
      </c>
      <c r="D622" t="str">
        <v>Entry</v>
      </c>
      <c r="E622" t="str">
        <v>Entry</v>
      </c>
      <c r="G622" t="str">
        <v>VNKR</v>
      </c>
    </row>
    <row r="623">
      <c r="A623" t="str">
        <v>SO.EXE</v>
      </c>
      <c r="B623" t="str">
        <v>A</v>
      </c>
      <c r="C623" t="str">
        <v>A</v>
      </c>
      <c r="D623" t="str">
        <v>ADD</v>
      </c>
      <c r="E623" t="str">
        <v>ADD</v>
      </c>
      <c r="G623" t="str">
        <v>VNKR</v>
      </c>
    </row>
    <row r="624">
      <c r="A624" t="str">
        <v>SO.EXE</v>
      </c>
      <c r="B624" t="str">
        <v>C</v>
      </c>
      <c r="C624" t="str">
        <v>A</v>
      </c>
      <c r="D624" t="str">
        <v>Change</v>
      </c>
      <c r="E624" t="str">
        <v>Change</v>
      </c>
      <c r="G624" t="str">
        <v>VNKR</v>
      </c>
    </row>
    <row r="625">
      <c r="A625" t="str">
        <v>SO.EXE</v>
      </c>
      <c r="B625" t="str">
        <v>D</v>
      </c>
      <c r="C625" t="str">
        <v>A</v>
      </c>
      <c r="D625" t="str">
        <v>Delete</v>
      </c>
      <c r="E625" t="str">
        <v>Delete</v>
      </c>
      <c r="G625" t="str">
        <v>VNKR</v>
      </c>
    </row>
    <row r="626">
      <c r="A626" t="str">
        <v>MO.EXE</v>
      </c>
      <c r="B626" t="str">
        <v>E</v>
      </c>
      <c r="C626" t="str">
        <v>A</v>
      </c>
      <c r="D626" t="str">
        <v>Entry</v>
      </c>
      <c r="E626" t="str">
        <v>Entry</v>
      </c>
      <c r="G626" t="str">
        <v>VNKR</v>
      </c>
    </row>
    <row r="627">
      <c r="A627" t="str">
        <v>EXCEL_IMPORT.EXE</v>
      </c>
      <c r="B627" t="str">
        <v>E</v>
      </c>
      <c r="C627" t="str">
        <v>A</v>
      </c>
      <c r="D627" t="str">
        <v>Entry</v>
      </c>
      <c r="E627" t="str">
        <v>Entry</v>
      </c>
      <c r="G627" t="str">
        <v>VNKR</v>
      </c>
    </row>
    <row r="628">
      <c r="A628" t="str">
        <v>TRANSFER.EXE</v>
      </c>
      <c r="B628" t="str">
        <v>E</v>
      </c>
      <c r="C628" t="str">
        <v>A</v>
      </c>
      <c r="D628" t="str">
        <v>E</v>
      </c>
      <c r="E628" t="str">
        <v>Entry</v>
      </c>
      <c r="G628" t="str">
        <v>VNKR</v>
      </c>
    </row>
    <row r="629">
      <c r="A629" t="str">
        <v>SFISBAR.EXE</v>
      </c>
      <c r="B629" t="str">
        <v>r</v>
      </c>
      <c r="C629" t="str">
        <v>A</v>
      </c>
      <c r="D629" t="str">
        <v>Re Print</v>
      </c>
      <c r="E629" t="str">
        <v>Re Print</v>
      </c>
      <c r="G629" t="str">
        <v>VNKR</v>
      </c>
    </row>
    <row r="630">
      <c r="A630" t="str">
        <v>SFIS_LAB_IOFILE.EXE</v>
      </c>
      <c r="B630" t="str">
        <v>E</v>
      </c>
      <c r="C630" t="str">
        <v>A</v>
      </c>
      <c r="D630" t="str">
        <v>ENTRY</v>
      </c>
      <c r="E630" t="str">
        <v>ENTRY</v>
      </c>
      <c r="G630" t="str">
        <v>VNKR</v>
      </c>
    </row>
    <row r="631">
      <c r="A631" t="str">
        <v>SFISEARLYWARNING.EXE</v>
      </c>
      <c r="B631" t="str">
        <v>R</v>
      </c>
      <c r="C631" t="str">
        <v>A</v>
      </c>
      <c r="D631" t="str">
        <v>Reset Early Warning</v>
      </c>
      <c r="E631" t="str">
        <v>Reset Early Warning</v>
      </c>
      <c r="G631" t="str">
        <v>VNKR</v>
      </c>
    </row>
    <row r="632">
      <c r="A632" t="str">
        <v>SFIS_LAB_PRINT.EXE</v>
      </c>
      <c r="B632" t="str">
        <v>30200030</v>
      </c>
      <c r="C632" t="str">
        <v>A</v>
      </c>
      <c r="D632" t="str">
        <v>Entry</v>
      </c>
      <c r="E632" t="str">
        <v>Entry</v>
      </c>
      <c r="G632" t="str">
        <v>VNKR</v>
      </c>
    </row>
    <row r="633">
      <c r="A633" t="str">
        <v>SFIS_LAB_PRINT.EXE</v>
      </c>
      <c r="B633" t="str">
        <v>30200012</v>
      </c>
      <c r="C633" t="str">
        <v>A</v>
      </c>
      <c r="D633" t="str">
        <v>Entry</v>
      </c>
      <c r="E633" t="str">
        <v>Entry</v>
      </c>
      <c r="G633" t="str">
        <v>VNKR</v>
      </c>
    </row>
    <row r="634">
      <c r="A634" t="str">
        <v>SFIS_LAB_PRINT.EXE</v>
      </c>
      <c r="B634" t="str">
        <v>30200013</v>
      </c>
      <c r="C634" t="str">
        <v>A</v>
      </c>
      <c r="D634" t="str">
        <v>Entry</v>
      </c>
      <c r="E634" t="str">
        <v>Entry</v>
      </c>
      <c r="G634" t="str">
        <v>VNKR</v>
      </c>
    </row>
    <row r="635">
      <c r="A635" t="str">
        <v>SFIS_LAB_PRINT.EXE</v>
      </c>
      <c r="B635" t="str">
        <v>30200024</v>
      </c>
      <c r="C635" t="str">
        <v>A</v>
      </c>
      <c r="D635" t="str">
        <v>Entry</v>
      </c>
      <c r="E635" t="str">
        <v>Entry</v>
      </c>
      <c r="G635" t="str">
        <v>VNKR</v>
      </c>
    </row>
    <row r="636">
      <c r="A636" t="str">
        <v>ACCESSORY BOM.EXE</v>
      </c>
      <c r="B636" t="str">
        <v>E</v>
      </c>
      <c r="C636" t="str">
        <v>A</v>
      </c>
      <c r="D636" t="str">
        <v>Entry</v>
      </c>
      <c r="E636" t="str">
        <v>Entry</v>
      </c>
      <c r="G636" t="str">
        <v>VNKR</v>
      </c>
    </row>
    <row r="637">
      <c r="A637" t="str">
        <v>SFIS_LAB_PRINT.EXE</v>
      </c>
      <c r="B637" t="str">
        <v>SFIS_LAB_PRINT</v>
      </c>
      <c r="C637" t="str">
        <v>A</v>
      </c>
      <c r="D637" t="str">
        <v>Enter</v>
      </c>
      <c r="E637" t="str">
        <v>Enter</v>
      </c>
      <c r="G637" t="str">
        <v>VNKR</v>
      </c>
    </row>
    <row r="638">
      <c r="A638" t="str">
        <v>DATACOL.EXE</v>
      </c>
      <c r="B638" t="str">
        <v>A</v>
      </c>
      <c r="C638" t="str">
        <v>A</v>
      </c>
      <c r="D638" t="str">
        <v>Admin</v>
      </c>
      <c r="E638" t="str">
        <v>Admin</v>
      </c>
      <c r="G638" t="str">
        <v>VNKR</v>
      </c>
    </row>
    <row r="639">
      <c r="A639" t="str">
        <v>DATACOL.EXE</v>
      </c>
      <c r="B639" t="str">
        <v>D</v>
      </c>
      <c r="C639" t="str">
        <v>A</v>
      </c>
      <c r="D639" t="str">
        <v>Del AP_STATUS_CHECK</v>
      </c>
      <c r="E639" t="str">
        <v>Del AP_STATUS_CHECK</v>
      </c>
      <c r="G639" t="str">
        <v>VNKR</v>
      </c>
    </row>
    <row r="640">
      <c r="A640" t="str">
        <v>SQA.EXE</v>
      </c>
      <c r="B640" t="str">
        <v>E</v>
      </c>
      <c r="C640" t="str">
        <v>A</v>
      </c>
      <c r="D640" t="str">
        <v>Entry</v>
      </c>
      <c r="E640" t="str">
        <v>Entry</v>
      </c>
      <c r="G640" t="str">
        <v>VNKR</v>
      </c>
    </row>
    <row r="641">
      <c r="A641" t="str">
        <v>SFIS_CHECKLIST.EXE</v>
      </c>
      <c r="B641" t="str">
        <v>E</v>
      </c>
      <c r="C641" t="str">
        <v>A</v>
      </c>
      <c r="D641" t="str">
        <v>ENTRY</v>
      </c>
      <c r="E641" t="str">
        <v>ENTRY</v>
      </c>
      <c r="G641" t="str">
        <v>VNKR</v>
      </c>
    </row>
    <row r="642">
      <c r="A642" t="str">
        <v>MSD.EXE</v>
      </c>
      <c r="B642" t="str">
        <v>E</v>
      </c>
      <c r="C642" t="str">
        <v>A</v>
      </c>
      <c r="D642" t="str">
        <v>ENTRY</v>
      </c>
      <c r="E642" t="str">
        <v>ENTRY</v>
      </c>
      <c r="G642" t="str">
        <v>VNKR</v>
      </c>
    </row>
    <row r="643">
      <c r="A643" t="str">
        <v>MSD.EXE</v>
      </c>
      <c r="B643" t="str">
        <v>S</v>
      </c>
      <c r="C643" t="str">
        <v>A</v>
      </c>
      <c r="D643" t="str">
        <v>時效設定</v>
      </c>
      <c r="E643" t="str">
        <v>時效設定</v>
      </c>
      <c r="G643" t="str">
        <v>VNKR</v>
      </c>
    </row>
    <row r="644">
      <c r="A644" t="str">
        <v>MSD.EXE</v>
      </c>
      <c r="B644" t="str">
        <v>R</v>
      </c>
      <c r="C644" t="str">
        <v>A</v>
      </c>
      <c r="D644" t="str">
        <v>解碼</v>
      </c>
      <c r="E644" t="str">
        <v>解碼</v>
      </c>
      <c r="G644" t="str">
        <v>VNKR</v>
      </c>
    </row>
    <row r="645">
      <c r="A645" t="str">
        <v>MSD.EXE</v>
      </c>
      <c r="B645" t="str">
        <v>Q</v>
      </c>
      <c r="C645" t="str">
        <v>A</v>
      </c>
      <c r="D645" t="str">
        <v>料件使用情況查詢</v>
      </c>
      <c r="E645" t="str">
        <v>料件使用情況查詢</v>
      </c>
      <c r="G645" t="str">
        <v>VNKR</v>
      </c>
    </row>
    <row r="646">
      <c r="A646" t="str">
        <v>MSD.EXE</v>
      </c>
      <c r="B646" t="str">
        <v>O</v>
      </c>
      <c r="C646" t="str">
        <v>A</v>
      </c>
      <c r="D646" t="str">
        <v>開封</v>
      </c>
      <c r="E646" t="str">
        <v>開封</v>
      </c>
      <c r="G646" t="str">
        <v>VNKR</v>
      </c>
    </row>
    <row r="647">
      <c r="A647" t="str">
        <v>MSD.EXE</v>
      </c>
      <c r="B647" t="str">
        <v>C</v>
      </c>
      <c r="C647" t="str">
        <v>A</v>
      </c>
      <c r="D647" t="str">
        <v>檢查</v>
      </c>
      <c r="E647" t="str">
        <v>檢查</v>
      </c>
      <c r="G647" t="str">
        <v>VNKR</v>
      </c>
    </row>
    <row r="648">
      <c r="A648" t="str">
        <v>SFIS_LAB_PRINT.EXE</v>
      </c>
      <c r="B648" t="str">
        <v>30200011</v>
      </c>
      <c r="C648" t="str">
        <v>A</v>
      </c>
      <c r="D648" t="str">
        <v>Entry</v>
      </c>
      <c r="E648" t="str">
        <v>Entry</v>
      </c>
      <c r="G648" t="str">
        <v>VNKR</v>
      </c>
    </row>
    <row r="649">
      <c r="A649" t="str">
        <v>SMT_TRACK.EXE</v>
      </c>
      <c r="B649" t="str">
        <v>C</v>
      </c>
      <c r="C649" t="str">
        <v>A</v>
      </c>
      <c r="D649" t="str">
        <v>出入庫/註銷/補印/信息查詢/信息導入</v>
      </c>
      <c r="E649" t="str">
        <v>change</v>
      </c>
      <c r="G649" t="str">
        <v>VNKR</v>
      </c>
    </row>
    <row r="650">
      <c r="A650" t="str">
        <v>SMT_TRACK.EXE</v>
      </c>
      <c r="B650" t="str">
        <v>D</v>
      </c>
      <c r="C650" t="str">
        <v>A</v>
      </c>
      <c r="D650" t="str">
        <v>ALL</v>
      </c>
      <c r="E650" t="str">
        <v>ALL</v>
      </c>
      <c r="G650" t="str">
        <v>VNKR</v>
      </c>
    </row>
    <row r="651">
      <c r="A651" t="str">
        <v>SMT_TRACK.EXE</v>
      </c>
      <c r="B651" t="str">
        <v>F</v>
      </c>
      <c r="C651" t="str">
        <v>A</v>
      </c>
      <c r="D651" t="str">
        <v>料表導入/校正</v>
      </c>
      <c r="E651" t="str">
        <v>料表導入/校正</v>
      </c>
      <c r="G651" t="str">
        <v>VNKR</v>
      </c>
    </row>
    <row r="652">
      <c r="A652" t="str">
        <v>SFIS_LAB_PRINT.EXE</v>
      </c>
      <c r="B652" t="str">
        <v>30200017</v>
      </c>
      <c r="C652" t="str">
        <v>A</v>
      </c>
      <c r="D652" t="str">
        <v>Entry</v>
      </c>
      <c r="E652" t="str">
        <v>Entry</v>
      </c>
      <c r="G652" t="str">
        <v>VNKR</v>
      </c>
    </row>
    <row r="653">
      <c r="A653" t="str">
        <v>SFISEARLYWARNING.EXE</v>
      </c>
      <c r="B653" t="str">
        <v>E</v>
      </c>
      <c r="C653" t="str">
        <v>A</v>
      </c>
      <c r="D653" t="str">
        <v>ENTRY</v>
      </c>
      <c r="E653" t="str">
        <v>ENTRY</v>
      </c>
      <c r="G653" t="str">
        <v>VNKR</v>
      </c>
    </row>
    <row r="654">
      <c r="A654" t="str">
        <v>SFIS_LAB_PRINT.EXE</v>
      </c>
      <c r="B654" t="str">
        <v>30200031</v>
      </c>
      <c r="C654" t="str">
        <v>A</v>
      </c>
      <c r="D654" t="str">
        <v>Entry</v>
      </c>
      <c r="E654" t="str">
        <v>Entry</v>
      </c>
      <c r="G654" t="str">
        <v>VNKR</v>
      </c>
    </row>
    <row r="655">
      <c r="A655" t="str">
        <v>SO.EXE</v>
      </c>
      <c r="B655" t="str">
        <v>m</v>
      </c>
      <c r="C655" t="str">
        <v>A</v>
      </c>
      <c r="D655" t="str">
        <v>PCBA,BIOS Modify</v>
      </c>
      <c r="E655" t="str">
        <v>PCBA,BIOS Modify</v>
      </c>
      <c r="G655" t="str">
        <v>VNKR</v>
      </c>
    </row>
    <row r="656">
      <c r="A656" t="str">
        <v>SFIS_LAB_PRINT.EXE</v>
      </c>
      <c r="B656" t="str">
        <v>30200032</v>
      </c>
      <c r="C656" t="str">
        <v>A</v>
      </c>
      <c r="D656" t="str">
        <v>Entry</v>
      </c>
      <c r="E656" t="str">
        <v>Entry</v>
      </c>
      <c r="G656" t="str">
        <v>VNKR</v>
      </c>
    </row>
    <row r="657">
      <c r="A657" t="str">
        <v>SFIS_LAB_PRINT.EXE</v>
      </c>
      <c r="B657" t="str">
        <v>30200009</v>
      </c>
      <c r="C657" t="str">
        <v>A</v>
      </c>
      <c r="D657" t="str">
        <v>ENTRY</v>
      </c>
      <c r="E657" t="str">
        <v>ENTRY</v>
      </c>
      <c r="G657" t="str">
        <v>VNKR</v>
      </c>
    </row>
    <row r="658">
      <c r="A658" t="str">
        <v>SMT_TRACK.EXE</v>
      </c>
      <c r="B658" t="str">
        <v>B</v>
      </c>
      <c r="C658" t="str">
        <v>A</v>
      </c>
      <c r="D658" t="str">
        <v>發料</v>
      </c>
      <c r="E658" t="str">
        <v>發料</v>
      </c>
      <c r="G658" t="str">
        <v>VNKR</v>
      </c>
    </row>
    <row r="659">
      <c r="A659" t="str">
        <v>SMT_TRACK.EXE</v>
      </c>
      <c r="B659" t="str">
        <v>E</v>
      </c>
      <c r="C659" t="str">
        <v>A</v>
      </c>
      <c r="D659" t="str">
        <v>查詢/導入/入出庫/發料/註銷/補印</v>
      </c>
      <c r="E659" t="str">
        <v>Edit</v>
      </c>
      <c r="G659" t="str">
        <v>VNKR</v>
      </c>
    </row>
    <row r="660">
      <c r="A660" t="str">
        <v>SFIS_LAB_PRINT.EXE</v>
      </c>
      <c r="B660" t="str">
        <v>30200014</v>
      </c>
      <c r="C660" t="str">
        <v>A</v>
      </c>
      <c r="D660" t="str">
        <v>Entry</v>
      </c>
      <c r="E660" t="str">
        <v>Entry</v>
      </c>
      <c r="G660" t="str">
        <v>VNKR</v>
      </c>
    </row>
    <row r="661">
      <c r="A661" t="str">
        <v>SFIS_LAB_PRINT.EXE</v>
      </c>
      <c r="B661" t="str">
        <v>30200095</v>
      </c>
      <c r="C661" t="str">
        <v>A</v>
      </c>
      <c r="D661" t="str">
        <v>Entry</v>
      </c>
      <c r="E661" t="str">
        <v>Entry</v>
      </c>
      <c r="G661" t="str">
        <v>VNKR</v>
      </c>
    </row>
    <row r="662">
      <c r="A662" t="str">
        <v>SFIS_LAB_PRINT.EXE</v>
      </c>
      <c r="B662" t="str">
        <v>30200090</v>
      </c>
      <c r="C662" t="str">
        <v>A</v>
      </c>
      <c r="D662" t="str">
        <v>Entry</v>
      </c>
      <c r="E662" t="str">
        <v>Entry</v>
      </c>
      <c r="G662" t="str">
        <v>VNKR</v>
      </c>
    </row>
    <row r="663">
      <c r="A663" t="str">
        <v>SFIS_LAB_PRINT.EXE</v>
      </c>
      <c r="B663" t="str">
        <v>30200096</v>
      </c>
      <c r="C663" t="str">
        <v>A</v>
      </c>
      <c r="D663" t="str">
        <v>Entry</v>
      </c>
      <c r="E663" t="str">
        <v>Entry</v>
      </c>
      <c r="G663" t="str">
        <v>VNKR</v>
      </c>
    </row>
    <row r="664">
      <c r="A664" t="str">
        <v>SFIS_LAB_PRINT.EXE</v>
      </c>
      <c r="B664" t="str">
        <v>30200089</v>
      </c>
      <c r="C664" t="str">
        <v>A</v>
      </c>
      <c r="D664" t="str">
        <v>Entry</v>
      </c>
      <c r="E664" t="str">
        <v>Entry</v>
      </c>
      <c r="G664" t="str">
        <v>VNKR</v>
      </c>
    </row>
    <row r="665">
      <c r="A665" t="str">
        <v>SFIS_LAB_PRINT.EXE</v>
      </c>
      <c r="B665" t="str">
        <v>30200038</v>
      </c>
      <c r="C665" t="str">
        <v>A</v>
      </c>
      <c r="D665" t="str">
        <v>Entry</v>
      </c>
      <c r="E665" t="str">
        <v>Entry</v>
      </c>
      <c r="G665" t="str">
        <v>VNKR</v>
      </c>
    </row>
    <row r="666">
      <c r="A666" t="str">
        <v>SFIS_LAB_PRINT.EXE</v>
      </c>
      <c r="B666" t="str">
        <v>30200037</v>
      </c>
      <c r="C666" t="str">
        <v>A</v>
      </c>
      <c r="D666" t="str">
        <v>Entry</v>
      </c>
      <c r="E666" t="str">
        <v>Entry</v>
      </c>
      <c r="G666" t="str">
        <v>VNKR</v>
      </c>
    </row>
    <row r="667">
      <c r="A667" t="str">
        <v>SFIS_LAB_PRINT.EXE</v>
      </c>
      <c r="B667" t="str">
        <v>31600020</v>
      </c>
      <c r="C667" t="str">
        <v>A</v>
      </c>
      <c r="D667" t="str">
        <v>Entry</v>
      </c>
      <c r="E667" t="str">
        <v>Entry</v>
      </c>
      <c r="G667" t="str">
        <v>VNKR</v>
      </c>
    </row>
    <row r="668">
      <c r="A668" t="str">
        <v>SFIS_LAB_PRINT.EXE</v>
      </c>
      <c r="B668" t="str">
        <v>30200072</v>
      </c>
      <c r="C668" t="str">
        <v>A</v>
      </c>
      <c r="D668" t="str">
        <v>Entry</v>
      </c>
      <c r="E668" t="str">
        <v>Entry</v>
      </c>
      <c r="G668" t="str">
        <v>VNKR</v>
      </c>
    </row>
    <row r="669">
      <c r="A669" t="str">
        <v>SFIS_LAB_PRINT.EXE</v>
      </c>
      <c r="B669" t="str">
        <v>30200076</v>
      </c>
      <c r="C669" t="str">
        <v>A</v>
      </c>
      <c r="D669" t="str">
        <v>Entry</v>
      </c>
      <c r="E669" t="str">
        <v>Entry</v>
      </c>
      <c r="G669" t="str">
        <v>VNKR</v>
      </c>
    </row>
    <row r="670">
      <c r="A670" t="str">
        <v>PEGATRONKB.EXE</v>
      </c>
      <c r="B670" t="str">
        <v>M</v>
      </c>
      <c r="C670" t="str">
        <v>A</v>
      </c>
      <c r="D670" t="str">
        <v>Modify</v>
      </c>
      <c r="E670" t="str">
        <v>Modify</v>
      </c>
      <c r="G670" t="str">
        <v>VNKR</v>
      </c>
    </row>
    <row r="671">
      <c r="A671" t="str">
        <v>SFIS_LAB_PRINT.EXE</v>
      </c>
      <c r="B671" t="str">
        <v>30200056</v>
      </c>
      <c r="C671" t="str">
        <v>A</v>
      </c>
      <c r="D671" t="str">
        <v>Entry</v>
      </c>
      <c r="E671" t="str">
        <v>Entry</v>
      </c>
      <c r="G671" t="str">
        <v>VNKR</v>
      </c>
    </row>
    <row r="672">
      <c r="A672" t="str">
        <v>SFIS_LAB_PRINT.EXE</v>
      </c>
      <c r="B672" t="str">
        <v>30200057</v>
      </c>
      <c r="C672" t="str">
        <v>A</v>
      </c>
      <c r="D672" t="str">
        <v>Entry</v>
      </c>
      <c r="E672" t="str">
        <v>Entry</v>
      </c>
      <c r="G672" t="str">
        <v>VNKR</v>
      </c>
    </row>
    <row r="673">
      <c r="A673" t="str">
        <v>CK_PALLET_CARTON.EXE</v>
      </c>
      <c r="B673" t="str">
        <v>R</v>
      </c>
      <c r="C673" t="str">
        <v>A</v>
      </c>
      <c r="D673" t="str">
        <v>REPRINT</v>
      </c>
      <c r="E673" t="str">
        <v>REPRINT</v>
      </c>
      <c r="G673" t="str">
        <v>VNKR</v>
      </c>
    </row>
    <row r="674">
      <c r="A674" t="str">
        <v>SFIS_LAB_PRINT.EXE</v>
      </c>
      <c r="B674" t="str">
        <v>30200033</v>
      </c>
      <c r="C674" t="str">
        <v>A</v>
      </c>
      <c r="D674" t="str">
        <v>Entry</v>
      </c>
      <c r="E674" t="str">
        <v>Entry</v>
      </c>
      <c r="G674" t="str">
        <v>VNKR</v>
      </c>
    </row>
    <row r="675">
      <c r="A675" t="str">
        <v>SMT_STRACKING.EXE</v>
      </c>
      <c r="B675" t="str">
        <v>A</v>
      </c>
      <c r="C675" t="str">
        <v>A</v>
      </c>
      <c r="D675" t="str">
        <v>Add</v>
      </c>
      <c r="E675" t="str">
        <v>Add</v>
      </c>
      <c r="G675" t="str">
        <v>VNKR</v>
      </c>
    </row>
    <row r="676">
      <c r="A676" t="str">
        <v>SMT_STRACKING.EXE</v>
      </c>
      <c r="B676" t="str">
        <v>E</v>
      </c>
      <c r="C676" t="str">
        <v>A</v>
      </c>
      <c r="D676" t="str">
        <v>Entry</v>
      </c>
      <c r="E676" t="str">
        <v>Entry</v>
      </c>
      <c r="G676" t="str">
        <v>VNKR</v>
      </c>
    </row>
    <row r="677">
      <c r="A677" t="str">
        <v>SFIS_LAB_PRINT.EXE</v>
      </c>
      <c r="B677" t="str">
        <v>30200065</v>
      </c>
      <c r="C677" t="str">
        <v>A</v>
      </c>
      <c r="D677" t="str">
        <v>Entry</v>
      </c>
      <c r="E677" t="str">
        <v>Entry</v>
      </c>
      <c r="G677" t="str">
        <v>VNKR</v>
      </c>
    </row>
    <row r="678">
      <c r="A678" t="str">
        <v>SFIS_LAB_PRINT.EXE</v>
      </c>
      <c r="B678" t="str">
        <v>30200063</v>
      </c>
      <c r="C678" t="str">
        <v>A</v>
      </c>
      <c r="D678" t="str">
        <v>Entry</v>
      </c>
      <c r="E678" t="str">
        <v>Entry</v>
      </c>
      <c r="G678" t="str">
        <v>VNKR</v>
      </c>
    </row>
    <row r="679">
      <c r="A679" t="str">
        <v>SFIS_LAB_PRINT.EXE</v>
      </c>
      <c r="B679" t="str">
        <v>30200064</v>
      </c>
      <c r="C679" t="str">
        <v>A</v>
      </c>
      <c r="D679" t="str">
        <v>Entry</v>
      </c>
      <c r="E679" t="str">
        <v>Entry</v>
      </c>
      <c r="G679" t="str">
        <v>VNKR</v>
      </c>
    </row>
    <row r="680">
      <c r="A680" t="str">
        <v>SFIS_LAB_PRINT.EXE</v>
      </c>
      <c r="B680" t="str">
        <v>30200066</v>
      </c>
      <c r="C680" t="str">
        <v>A</v>
      </c>
      <c r="D680" t="str">
        <v>Entry</v>
      </c>
      <c r="E680" t="str">
        <v>Entry</v>
      </c>
      <c r="G680" t="str">
        <v>VNKR</v>
      </c>
    </row>
    <row r="681">
      <c r="A681" t="str">
        <v>SFIS_LAB_PRINT.EXE</v>
      </c>
      <c r="B681" t="str">
        <v>30200077</v>
      </c>
      <c r="C681" t="str">
        <v>A</v>
      </c>
      <c r="D681" t="str">
        <v>Entry</v>
      </c>
      <c r="E681" t="str">
        <v>Entry</v>
      </c>
      <c r="G681" t="str">
        <v>VNKR</v>
      </c>
    </row>
    <row r="682">
      <c r="A682" t="str">
        <v>SFIS_LAB_PRINT.EXE</v>
      </c>
      <c r="B682" t="str">
        <v>30200078</v>
      </c>
      <c r="C682" t="str">
        <v>A</v>
      </c>
      <c r="D682" t="str">
        <v>Entry</v>
      </c>
      <c r="E682" t="str">
        <v>Entry</v>
      </c>
      <c r="G682" t="str">
        <v>VNKR</v>
      </c>
    </row>
    <row r="683">
      <c r="A683" t="str">
        <v>SFIS_LAB_PRINT.EXE</v>
      </c>
      <c r="B683" t="str">
        <v>30200080</v>
      </c>
      <c r="C683" t="str">
        <v>A</v>
      </c>
      <c r="D683" t="str">
        <v>Entry</v>
      </c>
      <c r="E683" t="str">
        <v>Entry</v>
      </c>
      <c r="G683" t="str">
        <v>VNKR</v>
      </c>
    </row>
    <row r="684">
      <c r="A684" t="str">
        <v>SFIS_LAB_PRINT.EXE</v>
      </c>
      <c r="B684" t="str">
        <v>30200081</v>
      </c>
      <c r="C684" t="str">
        <v>A</v>
      </c>
      <c r="D684" t="str">
        <v>Entry</v>
      </c>
      <c r="E684" t="str">
        <v>Entry</v>
      </c>
      <c r="G684" t="str">
        <v>VNKR</v>
      </c>
    </row>
    <row r="685">
      <c r="A685" t="str">
        <v>SFIS_LAB_PRINT.EXE</v>
      </c>
      <c r="B685" t="str">
        <v>30200082</v>
      </c>
      <c r="C685" t="str">
        <v>A</v>
      </c>
      <c r="D685" t="str">
        <v>Entry</v>
      </c>
      <c r="E685" t="str">
        <v>Entry</v>
      </c>
      <c r="G685" t="str">
        <v>VNKR</v>
      </c>
    </row>
    <row r="686">
      <c r="A686" t="str">
        <v>SFIS_LAB_PRINT.EXE</v>
      </c>
      <c r="B686" t="str">
        <v>30200086</v>
      </c>
      <c r="C686" t="str">
        <v>A</v>
      </c>
      <c r="D686" t="str">
        <v>Entry</v>
      </c>
      <c r="E686" t="str">
        <v>Entry</v>
      </c>
      <c r="G686" t="str">
        <v>VNKR</v>
      </c>
    </row>
    <row r="687">
      <c r="A687" t="str">
        <v>SFIS_LAB_PRINT.EXE</v>
      </c>
      <c r="B687" t="str">
        <v>30200093</v>
      </c>
      <c r="C687" t="str">
        <v>A</v>
      </c>
      <c r="D687" t="str">
        <v>Entry</v>
      </c>
      <c r="E687" t="str">
        <v>Entry</v>
      </c>
      <c r="G687" t="str">
        <v>VNKR</v>
      </c>
    </row>
    <row r="688">
      <c r="A688" t="str">
        <v>SFIS_LAB_PRINT.EXE</v>
      </c>
      <c r="B688" t="str">
        <v>30200115</v>
      </c>
      <c r="C688" t="str">
        <v>A</v>
      </c>
      <c r="D688" t="str">
        <v>Entry</v>
      </c>
      <c r="E688" t="str">
        <v>Entry</v>
      </c>
      <c r="G688" t="str">
        <v>VNKR</v>
      </c>
    </row>
    <row r="689">
      <c r="A689" t="str">
        <v>SFIS_LAB_PRINT.EXE</v>
      </c>
      <c r="B689" t="str">
        <v>30200041</v>
      </c>
      <c r="C689" t="str">
        <v>A</v>
      </c>
      <c r="D689" t="str">
        <v>Entry</v>
      </c>
      <c r="E689" t="str">
        <v>Entry</v>
      </c>
      <c r="G689" t="str">
        <v>VNKR</v>
      </c>
    </row>
    <row r="690">
      <c r="A690" t="str">
        <v>SFIS_LAB_PRINT.EXE</v>
      </c>
      <c r="B690" t="str">
        <v>30200040</v>
      </c>
      <c r="C690" t="str">
        <v>A</v>
      </c>
      <c r="D690" t="str">
        <v>Entry</v>
      </c>
      <c r="E690" t="str">
        <v>Entry</v>
      </c>
      <c r="G690" t="str">
        <v>VNKR</v>
      </c>
    </row>
    <row r="691">
      <c r="A691" t="str">
        <v>SFIS_LAB_PRINT.EXE</v>
      </c>
      <c r="B691" t="str">
        <v>30200039</v>
      </c>
      <c r="C691" t="str">
        <v>A</v>
      </c>
      <c r="D691" t="str">
        <v>Entry</v>
      </c>
      <c r="E691" t="str">
        <v>Entry</v>
      </c>
      <c r="G691" t="str">
        <v>VNKR</v>
      </c>
    </row>
    <row r="692">
      <c r="A692" t="str">
        <v>SFIS_LAB_PRINT.EXE</v>
      </c>
      <c r="B692" t="str">
        <v>30200052</v>
      </c>
      <c r="C692" t="str">
        <v>A</v>
      </c>
      <c r="D692" t="str">
        <v>Entry</v>
      </c>
      <c r="E692" t="str">
        <v>Entry</v>
      </c>
      <c r="G692" t="str">
        <v>VNKR</v>
      </c>
    </row>
    <row r="693">
      <c r="A693" t="str">
        <v>SFIS_LAB_PRINT.EXE</v>
      </c>
      <c r="B693" t="str">
        <v>30200068</v>
      </c>
      <c r="C693" t="str">
        <v>A</v>
      </c>
      <c r="D693" t="str">
        <v>Entry</v>
      </c>
      <c r="E693" t="str">
        <v>Entry</v>
      </c>
      <c r="G693" t="str">
        <v>VNKR</v>
      </c>
    </row>
    <row r="694">
      <c r="A694" t="str">
        <v>ISNJUMP.EXE</v>
      </c>
      <c r="B694" t="str">
        <v>E</v>
      </c>
      <c r="C694" t="str">
        <v>A</v>
      </c>
      <c r="D694" t="str">
        <v>Entry</v>
      </c>
      <c r="E694" t="str">
        <v>Entry</v>
      </c>
      <c r="G694" t="str">
        <v>VNKR</v>
      </c>
    </row>
    <row r="695">
      <c r="A695" t="str">
        <v>SFIS_LAB_PRINT.EXE</v>
      </c>
      <c r="B695" t="str">
        <v>30200097</v>
      </c>
      <c r="C695" t="str">
        <v>A</v>
      </c>
      <c r="D695" t="str">
        <v>Entry</v>
      </c>
      <c r="E695" t="str">
        <v>Entry</v>
      </c>
      <c r="G695" t="str">
        <v>VNKR</v>
      </c>
    </row>
    <row r="696">
      <c r="A696" t="str">
        <v>PEGATRONKB.EXE</v>
      </c>
      <c r="B696" t="str">
        <v>F</v>
      </c>
      <c r="C696" t="str">
        <v>A</v>
      </c>
      <c r="D696" t="str">
        <v>F1 config MT</v>
      </c>
      <c r="E696" t="str">
        <v>F1 config MT</v>
      </c>
      <c r="G696" t="str">
        <v>VNKR</v>
      </c>
    </row>
    <row r="697">
      <c r="A697" t="str">
        <v>PEGATRONKB.EXE</v>
      </c>
      <c r="B697" t="str">
        <v>f</v>
      </c>
      <c r="C697" t="str">
        <v>A</v>
      </c>
      <c r="D697" t="str">
        <v>F3 config MT</v>
      </c>
      <c r="E697" t="str">
        <v>F3 config MT</v>
      </c>
      <c r="G697" t="str">
        <v>VNKR</v>
      </c>
    </row>
    <row r="698">
      <c r="A698" t="str">
        <v>SFIS_LAB_PRINT.EXE</v>
      </c>
      <c r="B698" t="str">
        <v>31800002</v>
      </c>
      <c r="C698" t="str">
        <v>A</v>
      </c>
      <c r="D698" t="str">
        <v>ENTRY</v>
      </c>
      <c r="E698" t="str">
        <v>ENTRY</v>
      </c>
      <c r="G698" t="str">
        <v>VNKR</v>
      </c>
    </row>
    <row r="699">
      <c r="A699" t="str">
        <v>SFIS_LAB_PRINT.EXE</v>
      </c>
      <c r="B699" t="str">
        <v>31800003</v>
      </c>
      <c r="C699" t="str">
        <v>A</v>
      </c>
      <c r="D699" t="str">
        <v>ENTRY</v>
      </c>
      <c r="E699" t="str">
        <v>ENTRY</v>
      </c>
      <c r="G699" t="str">
        <v>VNKR</v>
      </c>
    </row>
    <row r="700">
      <c r="A700" t="str">
        <v>SFIS_KORE.EXE</v>
      </c>
      <c r="B700" t="str">
        <v>S</v>
      </c>
      <c r="C700" t="str">
        <v>A</v>
      </c>
      <c r="D700" t="str">
        <v>SHIP PALCHECK</v>
      </c>
      <c r="E700" t="str">
        <v>SHIP PALCHECK</v>
      </c>
      <c r="G700" t="str">
        <v>VNKR</v>
      </c>
    </row>
    <row r="701">
      <c r="A701" t="str">
        <v>SFIS_KORE.EXE</v>
      </c>
      <c r="B701" t="str">
        <v>T</v>
      </c>
      <c r="C701" t="str">
        <v>A</v>
      </c>
      <c r="D701" t="str">
        <v>PALLETBIN</v>
      </c>
      <c r="E701" t="str">
        <v>PALLETBIN</v>
      </c>
      <c r="G701" t="str">
        <v>VNKR</v>
      </c>
    </row>
    <row r="702">
      <c r="A702" t="str">
        <v>SFIS_KORE.EXE</v>
      </c>
      <c r="B702" t="str">
        <v>F</v>
      </c>
      <c r="C702" t="str">
        <v>A</v>
      </c>
      <c r="D702" t="str">
        <v>FPC REWORK CHECK</v>
      </c>
      <c r="E702" t="str">
        <v>FPC REWORK CHECK</v>
      </c>
      <c r="G702" t="str">
        <v>VNKR</v>
      </c>
    </row>
    <row r="703">
      <c r="A703" t="str">
        <v>SFIS_LAB_PRINT.EXE</v>
      </c>
      <c r="B703" t="str">
        <v>31800030</v>
      </c>
      <c r="C703" t="str">
        <v>A</v>
      </c>
      <c r="D703" t="str">
        <v>ENTRY</v>
      </c>
      <c r="E703" t="str">
        <v>ENTRY</v>
      </c>
      <c r="G703" t="str">
        <v>VNKR</v>
      </c>
    </row>
    <row r="704">
      <c r="A704" t="str">
        <v>REWORK.EXE</v>
      </c>
      <c r="B704" t="str">
        <v>R</v>
      </c>
      <c r="C704" t="str">
        <v>A</v>
      </c>
      <c r="D704" t="str">
        <v>AutoRepair</v>
      </c>
      <c r="E704" t="str">
        <v>AutoRepair</v>
      </c>
      <c r="G704" t="str">
        <v>VNKR</v>
      </c>
    </row>
    <row r="705">
      <c r="A705" t="str">
        <v>SFIS_LAB_PRINT.EXE</v>
      </c>
      <c r="B705" t="str">
        <v>30200015</v>
      </c>
      <c r="C705" t="str">
        <v>A</v>
      </c>
      <c r="D705" t="str">
        <v>Entry</v>
      </c>
      <c r="E705" t="str">
        <v>Entry</v>
      </c>
      <c r="G705" t="str">
        <v>VNKR</v>
      </c>
    </row>
    <row r="706">
      <c r="A706" t="str">
        <v>SFIS_LAB_PRINT.EXE</v>
      </c>
      <c r="B706" t="str">
        <v>31800043</v>
      </c>
      <c r="C706" t="str">
        <v>A</v>
      </c>
      <c r="D706" t="str">
        <v>Entry</v>
      </c>
      <c r="E706" t="str">
        <v>Entry</v>
      </c>
      <c r="G706" t="str">
        <v>VNKR</v>
      </c>
    </row>
    <row r="707">
      <c r="A707" t="str">
        <v>SFIS_LAB_PRINT.EXE</v>
      </c>
      <c r="B707" t="str">
        <v>31800059</v>
      </c>
      <c r="C707" t="str">
        <v>A</v>
      </c>
      <c r="D707" t="str">
        <v>Entry</v>
      </c>
      <c r="E707" t="str">
        <v>Entry</v>
      </c>
      <c r="G707" t="str">
        <v>VNKR</v>
      </c>
    </row>
    <row r="708">
      <c r="A708" t="str">
        <v>SFIS_LAB_PRINT.EXE</v>
      </c>
      <c r="B708" t="str">
        <v>31800060</v>
      </c>
      <c r="C708" t="str">
        <v>A</v>
      </c>
      <c r="D708" t="str">
        <v>Entry</v>
      </c>
      <c r="E708" t="str">
        <v>Entry</v>
      </c>
      <c r="G708" t="str">
        <v>VNKR</v>
      </c>
    </row>
    <row r="709">
      <c r="A709" t="str">
        <v>SFIS_LAB_PRINT.EXE</v>
      </c>
      <c r="B709" t="str">
        <v>31800062</v>
      </c>
      <c r="C709" t="str">
        <v>A</v>
      </c>
      <c r="D709" t="str">
        <v>Entry</v>
      </c>
      <c r="E709" t="str">
        <v>Entry</v>
      </c>
      <c r="G709" t="str">
        <v>VNKR</v>
      </c>
    </row>
    <row r="710">
      <c r="A710" t="str">
        <v>SFIS_LAB_PRINT.EXE</v>
      </c>
      <c r="B710" t="str">
        <v>31800007</v>
      </c>
      <c r="C710" t="str">
        <v>A</v>
      </c>
      <c r="D710" t="str">
        <v>ENTRY</v>
      </c>
      <c r="E710" t="str">
        <v>ENTRY</v>
      </c>
      <c r="G710" t="str">
        <v>VNKR</v>
      </c>
    </row>
    <row r="711">
      <c r="A711" t="str">
        <v>KANBAN.EXE</v>
      </c>
      <c r="B711" t="str">
        <v>E</v>
      </c>
      <c r="C711" t="str">
        <v>A</v>
      </c>
      <c r="D711" t="str">
        <v>登陸權限</v>
      </c>
      <c r="E711" t="str">
        <v>登陸權限</v>
      </c>
      <c r="G711" t="str">
        <v>VNKR</v>
      </c>
    </row>
    <row r="712">
      <c r="A712" t="str">
        <v>KANBAN.EXE</v>
      </c>
      <c r="B712" t="str">
        <v>A</v>
      </c>
      <c r="C712" t="str">
        <v>A</v>
      </c>
      <c r="D712" t="str">
        <v>參數設置</v>
      </c>
      <c r="E712" t="str">
        <v>參數設置</v>
      </c>
      <c r="G712" t="str">
        <v>VNKR</v>
      </c>
    </row>
    <row r="713">
      <c r="A713" t="str">
        <v>KANBAN.EXE</v>
      </c>
      <c r="B713" t="str">
        <v>B</v>
      </c>
      <c r="C713" t="str">
        <v>A</v>
      </c>
      <c r="D713" t="str">
        <v>維護料號</v>
      </c>
      <c r="E713" t="str">
        <v>維護料號</v>
      </c>
      <c r="G713" t="str">
        <v>VNKR</v>
      </c>
    </row>
    <row r="714">
      <c r="A714" t="str">
        <v>KANBAN.EXE</v>
      </c>
      <c r="B714" t="str">
        <v>C</v>
      </c>
      <c r="C714" t="str">
        <v>A</v>
      </c>
      <c r="D714" t="str">
        <v>異常工單處理</v>
      </c>
      <c r="E714" t="str">
        <v>異常工單處理</v>
      </c>
      <c r="G714" t="str">
        <v>VNKR</v>
      </c>
    </row>
    <row r="715">
      <c r="A715" t="str">
        <v>SFIS_KORE.EXE</v>
      </c>
      <c r="B715" t="str">
        <v>C</v>
      </c>
      <c r="C715" t="str">
        <v>A</v>
      </c>
      <c r="D715" t="str">
        <v>Check ISN ARM STATUS</v>
      </c>
      <c r="E715" t="str">
        <v>Check ISN ARM STATUS</v>
      </c>
      <c r="G715" t="str">
        <v>VNKR</v>
      </c>
    </row>
    <row r="716">
      <c r="A716" t="str">
        <v>SFIS_LAB_PRINT.EXE</v>
      </c>
      <c r="B716" t="str">
        <v>31800027</v>
      </c>
      <c r="C716" t="str">
        <v>A</v>
      </c>
      <c r="D716" t="str">
        <v>ENTRY</v>
      </c>
      <c r="E716" t="str">
        <v>ENTRY</v>
      </c>
      <c r="G716" t="str">
        <v>VNKR</v>
      </c>
    </row>
    <row r="717">
      <c r="A717" t="str">
        <v>SFIS_LAB_PRINT.EXE</v>
      </c>
      <c r="B717" t="str">
        <v>31800031</v>
      </c>
      <c r="C717" t="str">
        <v>A</v>
      </c>
      <c r="D717" t="str">
        <v>ENTRY</v>
      </c>
      <c r="E717" t="str">
        <v>ENTRY</v>
      </c>
      <c r="G717" t="str">
        <v>VNKR</v>
      </c>
    </row>
    <row r="718">
      <c r="A718" t="str">
        <v>SFIS_LAB_PRINT.EXE</v>
      </c>
      <c r="B718" t="str">
        <v>31800033</v>
      </c>
      <c r="C718" t="str">
        <v>A</v>
      </c>
      <c r="D718" t="str">
        <v>ENTRY</v>
      </c>
      <c r="E718" t="str">
        <v>ENTRY</v>
      </c>
      <c r="G718" t="str">
        <v>VNKR</v>
      </c>
    </row>
    <row r="719">
      <c r="A719" t="str">
        <v>SFIS_LAB_PRINT.EXE</v>
      </c>
      <c r="B719" t="str">
        <v>31800041</v>
      </c>
      <c r="C719" t="str">
        <v>A</v>
      </c>
      <c r="D719" t="str">
        <v>Entry</v>
      </c>
      <c r="E719" t="str">
        <v>Entry</v>
      </c>
      <c r="G719" t="str">
        <v>VNKR</v>
      </c>
    </row>
    <row r="720">
      <c r="A720" t="str">
        <v>SFIS_LAB_PRINT.EXE</v>
      </c>
      <c r="B720" t="str">
        <v>31800052</v>
      </c>
      <c r="C720" t="str">
        <v>A</v>
      </c>
      <c r="D720" t="str">
        <v>Entry</v>
      </c>
      <c r="E720" t="str">
        <v>Entry</v>
      </c>
      <c r="G720" t="str">
        <v>VNKR</v>
      </c>
    </row>
    <row r="721">
      <c r="A721" t="str">
        <v>PEGATRON.SFIS.COMPARE.EXE</v>
      </c>
      <c r="B721" t="str">
        <v>E</v>
      </c>
      <c r="C721" t="str">
        <v>A</v>
      </c>
      <c r="D721" t="str">
        <v>Entry</v>
      </c>
      <c r="E721" t="str">
        <v>Entry</v>
      </c>
      <c r="G721" t="str">
        <v>VNKR</v>
      </c>
    </row>
    <row r="722">
      <c r="A722" t="str">
        <v>SFISWARNING.EXE</v>
      </c>
      <c r="B722" t="str">
        <v>E</v>
      </c>
      <c r="C722" t="str">
        <v>A</v>
      </c>
      <c r="D722" t="str">
        <v>Entry</v>
      </c>
      <c r="E722" t="str">
        <v>Entry</v>
      </c>
      <c r="G722" t="str">
        <v>VNKR</v>
      </c>
    </row>
    <row r="723">
      <c r="A723" t="str">
        <v>SFIS_LAB_PRINT.EXE</v>
      </c>
      <c r="B723" t="str">
        <v>31800061</v>
      </c>
      <c r="C723" t="str">
        <v>A</v>
      </c>
      <c r="D723" t="str">
        <v>Entry</v>
      </c>
      <c r="E723" t="str">
        <v>Entry</v>
      </c>
      <c r="G723" t="str">
        <v>VNKR</v>
      </c>
    </row>
    <row r="724">
      <c r="A724" t="str">
        <v>SFIS_LAB_PRINT.EXE</v>
      </c>
      <c r="B724" t="str">
        <v>31800065</v>
      </c>
      <c r="C724" t="str">
        <v>A</v>
      </c>
      <c r="D724" t="str">
        <v>Entry</v>
      </c>
      <c r="E724" t="str">
        <v>Entry</v>
      </c>
      <c r="G724" t="str">
        <v>VNKR</v>
      </c>
    </row>
    <row r="725">
      <c r="A725" t="str">
        <v>PEGATRON.SFIS.COMPARE.EXE</v>
      </c>
      <c r="B725" t="str">
        <v>D</v>
      </c>
      <c r="C725" t="str">
        <v>A</v>
      </c>
      <c r="D725" t="str">
        <v>DELINK</v>
      </c>
      <c r="E725" t="str">
        <v>DELINK</v>
      </c>
      <c r="G725" t="str">
        <v>VNKR</v>
      </c>
    </row>
    <row r="726">
      <c r="A726" t="str">
        <v>PEGATRON.SFIS.COMPARE.EXE</v>
      </c>
      <c r="B726" t="str">
        <v>r</v>
      </c>
      <c r="C726" t="str">
        <v>A</v>
      </c>
      <c r="D726" t="str">
        <v>Reprint</v>
      </c>
      <c r="E726" t="str">
        <v>Reprint</v>
      </c>
      <c r="G726" t="str">
        <v>VNKR</v>
      </c>
    </row>
    <row r="727">
      <c r="A727" t="str">
        <v>REP_MAIN.EXE</v>
      </c>
      <c r="B727" t="str">
        <v>d</v>
      </c>
      <c r="C727" t="str">
        <v>A</v>
      </c>
      <c r="D727" t="str">
        <v>入庫</v>
      </c>
      <c r="E727" t="str">
        <v>入庫</v>
      </c>
      <c r="G727" t="str">
        <v>VNKR</v>
      </c>
    </row>
    <row r="728">
      <c r="A728" t="str">
        <v>REP_MAIN.EXE</v>
      </c>
      <c r="B728" t="str">
        <v>g</v>
      </c>
      <c r="C728" t="str">
        <v>A</v>
      </c>
      <c r="D728" t="str">
        <v>出庫</v>
      </c>
      <c r="E728" t="str">
        <v>出庫</v>
      </c>
      <c r="G728" t="str">
        <v>VNKR</v>
      </c>
    </row>
    <row r="729">
      <c r="A729" t="str">
        <v>PEGATRON.SFIS.ORT.EXE</v>
      </c>
      <c r="B729" t="str">
        <v>E</v>
      </c>
      <c r="C729" t="str">
        <v>A</v>
      </c>
      <c r="D729" t="str">
        <v>Entry</v>
      </c>
      <c r="E729" t="str">
        <v>Entry</v>
      </c>
      <c r="G729" t="str">
        <v>VNKR</v>
      </c>
    </row>
    <row r="730">
      <c r="A730" t="str">
        <v>SFIS_LAB_PRINT.EXE</v>
      </c>
      <c r="B730" t="str">
        <v>31800073</v>
      </c>
      <c r="C730" t="str">
        <v>A</v>
      </c>
      <c r="D730" t="str">
        <v>Entry</v>
      </c>
      <c r="E730" t="str">
        <v>Entry</v>
      </c>
      <c r="G730" t="str">
        <v>VNKR</v>
      </c>
    </row>
    <row r="731">
      <c r="A731" t="str">
        <v>SFIS_LAB_PRINT.EXE</v>
      </c>
      <c r="B731" t="str">
        <v>31800076</v>
      </c>
      <c r="C731" t="str">
        <v>A</v>
      </c>
      <c r="D731" t="str">
        <v>Entry</v>
      </c>
      <c r="E731" t="str">
        <v>Entry</v>
      </c>
      <c r="G731" t="str">
        <v>VNKR</v>
      </c>
    </row>
    <row r="732">
      <c r="A732" t="str">
        <v>SFIS_LAB_PRINT.EXE</v>
      </c>
      <c r="B732" t="str">
        <v>31800078</v>
      </c>
      <c r="C732" t="str">
        <v>A</v>
      </c>
      <c r="D732" t="str">
        <v>Entry</v>
      </c>
      <c r="E732" t="str">
        <v>Entry</v>
      </c>
      <c r="G732" t="str">
        <v>VNKR</v>
      </c>
    </row>
    <row r="733">
      <c r="A733" t="str">
        <v>SFIS_LAB_PRINT.EXE</v>
      </c>
      <c r="B733" t="str">
        <v>31800080</v>
      </c>
      <c r="C733" t="str">
        <v>A</v>
      </c>
      <c r="D733" t="str">
        <v>Entry</v>
      </c>
      <c r="E733" t="str">
        <v>Entry</v>
      </c>
      <c r="G733" t="str">
        <v>VNKR</v>
      </c>
    </row>
    <row r="734">
      <c r="A734" t="str">
        <v>SFIS_LAB_PRINT.EXE</v>
      </c>
      <c r="B734" t="str">
        <v>31800082</v>
      </c>
      <c r="C734" t="str">
        <v>A</v>
      </c>
      <c r="D734" t="str">
        <v>Entry</v>
      </c>
      <c r="E734" t="str">
        <v>Entry</v>
      </c>
      <c r="G734" t="str">
        <v>VNKR</v>
      </c>
    </row>
    <row r="735">
      <c r="A735" t="str">
        <v>SFIS_LAB_PRINT.EXE</v>
      </c>
      <c r="B735" t="str">
        <v>31800101</v>
      </c>
      <c r="C735" t="str">
        <v>A</v>
      </c>
      <c r="D735" t="str">
        <v>ENTRY</v>
      </c>
      <c r="E735" t="str">
        <v>ENTRY</v>
      </c>
      <c r="G735" t="str">
        <v>VNKR</v>
      </c>
    </row>
    <row r="736">
      <c r="A736" t="str">
        <v>SFIS_LAB_PRINT.EXE</v>
      </c>
      <c r="B736" t="str">
        <v>31800084</v>
      </c>
      <c r="C736" t="str">
        <v>A</v>
      </c>
      <c r="D736" t="str">
        <v>Entry</v>
      </c>
      <c r="E736" t="str">
        <v>Entry</v>
      </c>
      <c r="G736" t="str">
        <v>VNKR</v>
      </c>
    </row>
    <row r="737">
      <c r="A737" t="str">
        <v>SFIS_LAB_PRINT.EXE</v>
      </c>
      <c r="B737" t="str">
        <v>31800103</v>
      </c>
      <c r="C737" t="str">
        <v>A</v>
      </c>
      <c r="D737" t="str">
        <v>ENTRY</v>
      </c>
      <c r="E737" t="str">
        <v>ENTRY</v>
      </c>
      <c r="G737" t="str">
        <v>VNKR</v>
      </c>
    </row>
    <row r="738">
      <c r="A738" t="str">
        <v>SFIS_LAB_PRINT.EXE</v>
      </c>
      <c r="B738" t="str">
        <v>31800102</v>
      </c>
      <c r="C738" t="str">
        <v>A</v>
      </c>
      <c r="D738" t="str">
        <v>ENTRY</v>
      </c>
      <c r="E738" t="str">
        <v>ENTRY</v>
      </c>
      <c r="G738" t="str">
        <v>VNKR</v>
      </c>
    </row>
    <row r="739">
      <c r="A739" t="str">
        <v>PEGATRON.SFIS.COMPARE.EXE</v>
      </c>
      <c r="B739" t="str">
        <v>V</v>
      </c>
      <c r="C739" t="str">
        <v>A</v>
      </c>
      <c r="D739" t="str">
        <v>CLEAR SKUTYPE</v>
      </c>
      <c r="E739" t="str">
        <v>CLEAR SKUTYPE</v>
      </c>
      <c r="G739" t="str">
        <v>VNKR</v>
      </c>
    </row>
    <row r="740">
      <c r="A740" t="str">
        <v>SFIS_LAB_PRINT.EXE</v>
      </c>
      <c r="B740" t="str">
        <v>31800094</v>
      </c>
      <c r="C740" t="str">
        <v>A</v>
      </c>
      <c r="D740" t="str">
        <v>ENTRY</v>
      </c>
      <c r="E740" t="str">
        <v>ENTRY</v>
      </c>
      <c r="G740" t="str">
        <v>VNKR</v>
      </c>
    </row>
    <row r="741">
      <c r="A741" t="str">
        <v>SFIS_LAB_PRINT.EXE</v>
      </c>
      <c r="B741" t="str">
        <v>31800113</v>
      </c>
      <c r="C741" t="str">
        <v>A</v>
      </c>
      <c r="D741" t="str">
        <v>ENTRY</v>
      </c>
      <c r="E741" t="str">
        <v>ENTRY</v>
      </c>
      <c r="G741" t="str">
        <v>VNKR</v>
      </c>
    </row>
    <row r="742">
      <c r="A742" t="str">
        <v>SFIS_LAB_PRINT.EXE</v>
      </c>
      <c r="B742" t="str">
        <v>31800117</v>
      </c>
      <c r="C742" t="str">
        <v>A</v>
      </c>
      <c r="D742" t="str">
        <v>ENTRY</v>
      </c>
      <c r="E742" t="str">
        <v>ENTRY</v>
      </c>
      <c r="G742" t="str">
        <v>VNKR</v>
      </c>
    </row>
    <row r="743">
      <c r="A743" t="str">
        <v>SFIS_LAB_PRINT.EXE</v>
      </c>
      <c r="B743" t="str">
        <v>31800119</v>
      </c>
      <c r="C743" t="str">
        <v>A</v>
      </c>
      <c r="D743" t="str">
        <v>Entry</v>
      </c>
      <c r="E743" t="str">
        <v>Entry</v>
      </c>
      <c r="G743" t="str">
        <v>VNKR</v>
      </c>
    </row>
    <row r="744">
      <c r="A744" t="str">
        <v>SFIS_LAB_PRINT.EXE</v>
      </c>
      <c r="B744" t="str">
        <v>31800121</v>
      </c>
      <c r="C744" t="str">
        <v>A</v>
      </c>
      <c r="D744" t="str">
        <v>ENTRY</v>
      </c>
      <c r="E744" t="str">
        <v>ENTRY</v>
      </c>
      <c r="G744" t="str">
        <v>VNKR</v>
      </c>
    </row>
    <row r="745">
      <c r="A745" t="str">
        <v>SFIS_LAB_PRINT.EXE</v>
      </c>
      <c r="B745" t="str">
        <v>31800124</v>
      </c>
      <c r="C745" t="str">
        <v>A</v>
      </c>
      <c r="D745" t="str">
        <v>ENTRY</v>
      </c>
      <c r="E745" t="str">
        <v>ENTRY</v>
      </c>
      <c r="G745" t="str">
        <v>VNKR</v>
      </c>
    </row>
    <row r="746">
      <c r="A746" t="str">
        <v>SFIS_LAB_PRINT.EXE</v>
      </c>
      <c r="B746" t="str">
        <v>31800131</v>
      </c>
      <c r="C746" t="str">
        <v>A</v>
      </c>
      <c r="D746" t="str">
        <v>ENTRY</v>
      </c>
      <c r="E746" t="str">
        <v>ENTRY</v>
      </c>
      <c r="G746" t="str">
        <v>VNKR</v>
      </c>
    </row>
    <row r="747">
      <c r="A747" t="str">
        <v>SFIS_LAB_PRINT.EXE</v>
      </c>
      <c r="B747" t="str">
        <v>31800147</v>
      </c>
      <c r="C747" t="str">
        <v>A</v>
      </c>
      <c r="D747" t="str">
        <v>ENTRY</v>
      </c>
      <c r="E747" t="str">
        <v>ENTRY</v>
      </c>
      <c r="G747" t="str">
        <v>VNKR</v>
      </c>
    </row>
    <row r="748">
      <c r="A748" t="str">
        <v>SFIS_KORE.EXE</v>
      </c>
      <c r="B748" t="str">
        <v>V</v>
      </c>
      <c r="C748" t="str">
        <v>A</v>
      </c>
      <c r="D748" t="str">
        <v>STORAGE_7</v>
      </c>
      <c r="E748" t="str">
        <v>STORAGE_7</v>
      </c>
      <c r="G748" t="str">
        <v>VNKR</v>
      </c>
    </row>
    <row r="749">
      <c r="A749" t="str">
        <v>SFIS_LAB_PRINT.EXE</v>
      </c>
      <c r="B749" t="str">
        <v>31800156</v>
      </c>
      <c r="C749" t="str">
        <v>A</v>
      </c>
      <c r="D749" t="str">
        <v>Entry</v>
      </c>
      <c r="E749" t="str">
        <v>Entry</v>
      </c>
      <c r="G749" t="str">
        <v>VNKR</v>
      </c>
    </row>
    <row r="750">
      <c r="A750" t="str">
        <v>SFIS_PACKINGLIST.EXE</v>
      </c>
      <c r="B750" t="str">
        <v>SFIS_PACKINGLIST</v>
      </c>
      <c r="C750" t="str">
        <v>A</v>
      </c>
      <c r="D750" t="str">
        <v>Entry</v>
      </c>
      <c r="E750" t="str">
        <v>Entry</v>
      </c>
      <c r="G750" t="str">
        <v>VNKR</v>
      </c>
    </row>
    <row r="751">
      <c r="A751" t="str">
        <v>PEGATRON.SFIS.COMPARE.EXE</v>
      </c>
      <c r="B751" t="str">
        <v>W</v>
      </c>
      <c r="C751" t="str">
        <v>A</v>
      </c>
      <c r="D751" t="str">
        <v>Clear ISN_D SKUFLAG</v>
      </c>
      <c r="E751" t="str">
        <v>Clear ISN_D SKUFLAG</v>
      </c>
      <c r="G751" t="str">
        <v>VNKR</v>
      </c>
    </row>
    <row r="752">
      <c r="A752" t="str">
        <v>SFIS_ITEM_CONTROL.EXE</v>
      </c>
      <c r="B752" t="str">
        <v>E</v>
      </c>
      <c r="C752" t="str">
        <v>A</v>
      </c>
      <c r="D752" t="str">
        <v>Entry</v>
      </c>
      <c r="E752" t="str">
        <v>Entry</v>
      </c>
      <c r="G752" t="str">
        <v>VNKR</v>
      </c>
    </row>
    <row r="753">
      <c r="A753" t="str">
        <v>SFIS_ITEM_CONTROL.EXE</v>
      </c>
      <c r="B753" t="str">
        <v>R</v>
      </c>
      <c r="C753" t="str">
        <v>A</v>
      </c>
      <c r="D753" t="str">
        <v>Remove</v>
      </c>
      <c r="E753" t="str">
        <v>Remove</v>
      </c>
      <c r="G753" t="str">
        <v>VNKR</v>
      </c>
    </row>
    <row r="754">
      <c r="A754" t="str">
        <v>SFIS_KORE.EXE</v>
      </c>
      <c r="B754" t="str">
        <v>G</v>
      </c>
      <c r="C754" t="str">
        <v>A</v>
      </c>
      <c r="D754" t="str">
        <v>POWER BI CHECK IN</v>
      </c>
      <c r="E754" t="str">
        <v>POWER BI CHECK IN</v>
      </c>
      <c r="G754" t="str">
        <v>VNKR</v>
      </c>
    </row>
    <row r="755">
      <c r="A755" t="str">
        <v>SFIS_KORE.EXE</v>
      </c>
      <c r="B755" t="str">
        <v>H</v>
      </c>
      <c r="C755" t="str">
        <v>A</v>
      </c>
      <c r="D755" t="str">
        <v>POWER BI CHECK OUT</v>
      </c>
      <c r="E755" t="str">
        <v>POWER BI CHECK OUT</v>
      </c>
      <c r="G755" t="str">
        <v>VNKR</v>
      </c>
    </row>
    <row r="756">
      <c r="A756" t="str">
        <v>SFIS_KORE.EXE</v>
      </c>
      <c r="B756" t="str">
        <v>s</v>
      </c>
      <c r="C756" t="str">
        <v>A</v>
      </c>
      <c r="D756" t="str">
        <v>ERR ISN入庫上傳SAP</v>
      </c>
      <c r="E756" t="str">
        <v>ERR ISN入庫上傳SAP</v>
      </c>
      <c r="G756" t="str">
        <v>VNKR</v>
      </c>
    </row>
    <row r="757">
      <c r="A757" t="str">
        <v>SFIS_LAB_PRINT.EXE</v>
      </c>
      <c r="B757" t="str">
        <v>31800178</v>
      </c>
      <c r="C757" t="str">
        <v>A</v>
      </c>
      <c r="D757" t="str">
        <v>ENTRY</v>
      </c>
      <c r="E757" t="str">
        <v>ENTRY</v>
      </c>
      <c r="G757" t="str">
        <v>VNKR</v>
      </c>
    </row>
    <row r="758">
      <c r="A758" t="str">
        <v>SFIS_LAB_PRINT.EXE</v>
      </c>
      <c r="B758" t="str">
        <v>31800179</v>
      </c>
      <c r="C758" t="str">
        <v>A</v>
      </c>
      <c r="D758" t="str">
        <v>ENTRY</v>
      </c>
      <c r="E758" t="str">
        <v>ENTRY</v>
      </c>
      <c r="G758" t="str">
        <v>VNKR</v>
      </c>
    </row>
    <row r="759">
      <c r="A759" t="str">
        <v>SFIS_LAB_PRINT.EXE</v>
      </c>
      <c r="B759" t="str">
        <v>31800199</v>
      </c>
      <c r="C759" t="str">
        <v>A</v>
      </c>
      <c r="D759" t="str">
        <v>Entry</v>
      </c>
      <c r="E759" t="str">
        <v>Entry</v>
      </c>
      <c r="G759" t="str">
        <v>VNKR</v>
      </c>
    </row>
    <row r="760">
      <c r="A760" t="str">
        <v>SFIS_LAB_PRINT.EXE</v>
      </c>
      <c r="B760" t="str">
        <v>31800209</v>
      </c>
      <c r="C760" t="str">
        <v>A</v>
      </c>
      <c r="D760" t="str">
        <v>ENTRY</v>
      </c>
      <c r="E760" t="str">
        <v>ENTRY</v>
      </c>
      <c r="G760" t="str">
        <v>VNKR</v>
      </c>
    </row>
    <row r="761">
      <c r="A761" t="str">
        <v>SFIS_LAB_PRINT.EXE</v>
      </c>
      <c r="B761" t="str">
        <v>31800213</v>
      </c>
      <c r="C761" t="str">
        <v>A</v>
      </c>
      <c r="D761" t="str">
        <v>Entry</v>
      </c>
      <c r="E761" t="str">
        <v>Entry</v>
      </c>
      <c r="G761" t="str">
        <v>VNKR</v>
      </c>
    </row>
    <row r="762">
      <c r="A762" t="str">
        <v>SFIS_LAB_PRINT.EXE</v>
      </c>
      <c r="B762" t="str">
        <v>31800216</v>
      </c>
      <c r="C762" t="str">
        <v>A</v>
      </c>
      <c r="D762" t="str">
        <v>ENTRY</v>
      </c>
      <c r="E762" t="str">
        <v>ENTRY</v>
      </c>
      <c r="G762" t="str">
        <v>VNKR</v>
      </c>
    </row>
    <row r="763">
      <c r="A763" t="str">
        <v>SFIS_LAB_PRINT.EXE</v>
      </c>
      <c r="B763" t="str">
        <v>318000321</v>
      </c>
      <c r="C763" t="str">
        <v>A</v>
      </c>
      <c r="D763" t="str">
        <v>ENTRY</v>
      </c>
      <c r="E763" t="str">
        <v>ENTRY</v>
      </c>
      <c r="G763" t="str">
        <v>VNKR</v>
      </c>
    </row>
    <row r="764">
      <c r="A764" t="str">
        <v>SFIS_LAB_PRINT.EXE</v>
      </c>
      <c r="B764" t="str">
        <v>31800231</v>
      </c>
      <c r="C764" t="str">
        <v>A</v>
      </c>
      <c r="D764" t="str">
        <v>Entry</v>
      </c>
      <c r="E764" t="str">
        <v>Entry</v>
      </c>
      <c r="G764" t="str">
        <v>VNKR</v>
      </c>
    </row>
    <row r="765">
      <c r="A765" t="str">
        <v>SFIS_LAB_PRINT.EXE</v>
      </c>
      <c r="B765" t="str">
        <v>31800321</v>
      </c>
      <c r="C765" t="str">
        <v>A</v>
      </c>
      <c r="D765" t="str">
        <v>ENTRY</v>
      </c>
      <c r="E765" t="str">
        <v>ENTRY</v>
      </c>
      <c r="G765" t="str">
        <v>VNKR</v>
      </c>
    </row>
    <row r="766">
      <c r="A766" t="str">
        <v>SFIS_LAB_PRINT.EXE</v>
      </c>
      <c r="B766" t="str">
        <v>31800241</v>
      </c>
      <c r="C766" t="str">
        <v>A</v>
      </c>
      <c r="D766" t="str">
        <v>Entry</v>
      </c>
      <c r="E766" t="str">
        <v>Entry</v>
      </c>
      <c r="G766" t="str">
        <v>VNKR</v>
      </c>
    </row>
    <row r="767">
      <c r="A767" t="str">
        <v>SFIS_LAB_PRINT.EXE</v>
      </c>
      <c r="B767" t="str">
        <v>31800242</v>
      </c>
      <c r="C767" t="str">
        <v>A</v>
      </c>
      <c r="D767" t="str">
        <v>ENTRY</v>
      </c>
      <c r="E767" t="str">
        <v>ENTRY</v>
      </c>
      <c r="G767" t="str">
        <v>VNKR</v>
      </c>
    </row>
    <row r="768">
      <c r="A768" t="str">
        <v>SFIS_LAB_PRINT.EXE</v>
      </c>
      <c r="B768" t="str">
        <v>31800246</v>
      </c>
      <c r="C768" t="str">
        <v>A</v>
      </c>
      <c r="D768" t="str">
        <v>ENTRY</v>
      </c>
      <c r="E768" t="str">
        <v>ENTRY</v>
      </c>
      <c r="G768" t="str">
        <v>VNKR</v>
      </c>
    </row>
    <row r="769">
      <c r="A769" t="str">
        <v>SFIS_LAB_PRINT.EXE</v>
      </c>
      <c r="B769" t="str">
        <v>31800247</v>
      </c>
      <c r="C769" t="str">
        <v>A</v>
      </c>
      <c r="D769" t="str">
        <v>ENTRY</v>
      </c>
      <c r="E769" t="str">
        <v>ENTRY</v>
      </c>
      <c r="G769" t="str">
        <v>VNKR</v>
      </c>
    </row>
    <row r="770">
      <c r="A770" t="str">
        <v>SFIS_LAB_PRINT.EXE</v>
      </c>
      <c r="B770" t="str">
        <v>31800266</v>
      </c>
      <c r="C770" t="str">
        <v>A</v>
      </c>
      <c r="D770" t="str">
        <v>Entry</v>
      </c>
      <c r="E770" t="str">
        <v>Entry</v>
      </c>
      <c r="G770" t="str">
        <v>VNKR</v>
      </c>
    </row>
    <row r="771">
      <c r="A771" t="str">
        <v>NPI_INTO_WH.EXE</v>
      </c>
      <c r="B771" t="str">
        <v>E</v>
      </c>
      <c r="C771" t="str">
        <v>A</v>
      </c>
      <c r="D771" t="str">
        <v>ENTRY</v>
      </c>
      <c r="E771" t="str">
        <v>ENTRY</v>
      </c>
      <c r="G771" t="str">
        <v>VNKR</v>
      </c>
    </row>
    <row r="772">
      <c r="A772" t="str">
        <v>NPI_INTO_WH.EXE</v>
      </c>
      <c r="B772" t="str">
        <v>I</v>
      </c>
      <c r="C772" t="str">
        <v>A</v>
      </c>
      <c r="D772" t="str">
        <v>入庫</v>
      </c>
      <c r="E772" t="str">
        <v>入庫</v>
      </c>
      <c r="G772" t="str">
        <v>VNKR</v>
      </c>
    </row>
    <row r="773">
      <c r="A773" t="str">
        <v>NPI_INTO_WH.EXE</v>
      </c>
      <c r="B773" t="str">
        <v>O</v>
      </c>
      <c r="C773" t="str">
        <v>A</v>
      </c>
      <c r="D773" t="str">
        <v>出庫</v>
      </c>
      <c r="E773" t="str">
        <v>出庫</v>
      </c>
      <c r="G773" t="str">
        <v>VNKR</v>
      </c>
    </row>
    <row r="774">
      <c r="A774" t="str">
        <v>SFIS_LAB_PRINT.EXE</v>
      </c>
      <c r="B774" t="str">
        <v>31800269</v>
      </c>
      <c r="C774" t="str">
        <v>A</v>
      </c>
      <c r="D774" t="str">
        <v>Entry</v>
      </c>
      <c r="E774" t="str">
        <v>Entry</v>
      </c>
      <c r="G774" t="str">
        <v>VNKR</v>
      </c>
    </row>
    <row r="775">
      <c r="A775" t="str">
        <v>SFIS_LAB_PRINT.EXE</v>
      </c>
      <c r="B775" t="str">
        <v>36000034</v>
      </c>
      <c r="C775" t="str">
        <v>A</v>
      </c>
      <c r="D775" t="str">
        <v>Entry</v>
      </c>
      <c r="E775" t="str">
        <v>Entry</v>
      </c>
      <c r="G775" t="str">
        <v>VNKR</v>
      </c>
    </row>
    <row r="776">
      <c r="A776" t="str">
        <v>SFIS_LAB_PRINT.EXE</v>
      </c>
      <c r="B776" t="str">
        <v>31800029</v>
      </c>
      <c r="C776" t="str">
        <v>A</v>
      </c>
      <c r="D776" t="str">
        <v>Entry</v>
      </c>
      <c r="E776" t="str">
        <v>Entry</v>
      </c>
      <c r="G776" t="str">
        <v>VNKR</v>
      </c>
    </row>
    <row r="777">
      <c r="A777" t="str">
        <v>SFIS_LAB_PRINT.EXE</v>
      </c>
      <c r="B777" t="str">
        <v>31800283</v>
      </c>
      <c r="C777" t="str">
        <v>A</v>
      </c>
      <c r="D777" t="str">
        <v>Entry</v>
      </c>
      <c r="E777" t="str">
        <v>Entry</v>
      </c>
      <c r="G777" t="str">
        <v>VNKR</v>
      </c>
    </row>
    <row r="778">
      <c r="A778" t="str">
        <v>SFIS_LAB_PRINT.EXE</v>
      </c>
      <c r="B778" t="str">
        <v>30200759</v>
      </c>
      <c r="C778" t="str">
        <v>A</v>
      </c>
      <c r="D778" t="str">
        <v>Entry</v>
      </c>
      <c r="E778" t="str">
        <v>Entry</v>
      </c>
      <c r="G778" t="str">
        <v>VNKR</v>
      </c>
    </row>
    <row r="779">
      <c r="A779" t="str">
        <v>SFIS_LAB_PRINT.EXE</v>
      </c>
      <c r="B779" t="str">
        <v>31800289</v>
      </c>
      <c r="C779" t="str">
        <v>A</v>
      </c>
      <c r="D779" t="str">
        <v>Entry</v>
      </c>
      <c r="E779" t="str">
        <v>Entry</v>
      </c>
      <c r="G779" t="str">
        <v>VNKR</v>
      </c>
    </row>
    <row r="780">
      <c r="A780" t="str">
        <v>SFIS_LAB_PRINT.EXE</v>
      </c>
      <c r="B780" t="str">
        <v>31800295</v>
      </c>
      <c r="C780" t="str">
        <v>A</v>
      </c>
      <c r="D780" t="str">
        <v>ENTRY</v>
      </c>
      <c r="E780" t="str">
        <v>ENTRY</v>
      </c>
      <c r="G780" t="str">
        <v>VNKR</v>
      </c>
    </row>
    <row r="781">
      <c r="A781" t="str">
        <v>SFIS_LAB_PRINT.EXE</v>
      </c>
      <c r="B781" t="str">
        <v>31800296</v>
      </c>
      <c r="C781" t="str">
        <v>A</v>
      </c>
      <c r="D781" t="str">
        <v>ENTRY</v>
      </c>
      <c r="E781" t="str">
        <v>ENTRY</v>
      </c>
      <c r="G781" t="str">
        <v>VNKR</v>
      </c>
    </row>
    <row r="782">
      <c r="A782" t="str">
        <v>SFIS_LAB_PRINT.EXE</v>
      </c>
      <c r="B782" t="str">
        <v>31800297</v>
      </c>
      <c r="C782" t="str">
        <v>A</v>
      </c>
      <c r="D782" t="str">
        <v>ENTRY</v>
      </c>
      <c r="E782" t="str">
        <v>ENTRY</v>
      </c>
      <c r="G782" t="str">
        <v>VNKR</v>
      </c>
    </row>
    <row r="783">
      <c r="A783" t="str">
        <v>SFIS_LAB_PRINT.EXE</v>
      </c>
      <c r="B783" t="str">
        <v>31800298</v>
      </c>
      <c r="C783" t="str">
        <v>A</v>
      </c>
      <c r="D783" t="str">
        <v>ENTRY</v>
      </c>
      <c r="E783" t="str">
        <v>ENTRY</v>
      </c>
      <c r="G783" t="str">
        <v>VNKR</v>
      </c>
    </row>
    <row r="784">
      <c r="A784" t="str">
        <v>SFIS_LAB_PRINT.EXE</v>
      </c>
      <c r="B784" t="str">
        <v>31800306</v>
      </c>
      <c r="C784" t="str">
        <v>A</v>
      </c>
      <c r="D784" t="str">
        <v>ENTRY</v>
      </c>
      <c r="E784" t="str">
        <v>ENTRY</v>
      </c>
      <c r="G784" t="str">
        <v>VNKR</v>
      </c>
    </row>
    <row r="785">
      <c r="A785" t="str">
        <v>SFIS_LAB_PRINT.EXE</v>
      </c>
      <c r="B785" t="str">
        <v>31800316</v>
      </c>
      <c r="C785" t="str">
        <v>A</v>
      </c>
      <c r="D785" t="str">
        <v>Entry</v>
      </c>
      <c r="E785" t="str">
        <v>Entry</v>
      </c>
      <c r="G785" t="str">
        <v>VNKR</v>
      </c>
    </row>
    <row r="786">
      <c r="A786" t="str">
        <v>SFIS_LAB_PRINT.EXE</v>
      </c>
      <c r="B786" t="str">
        <v>31800311</v>
      </c>
      <c r="C786" t="str">
        <v>A</v>
      </c>
      <c r="D786" t="str">
        <v>Entry</v>
      </c>
      <c r="E786" t="str">
        <v>Entry</v>
      </c>
      <c r="G786" t="str">
        <v>VNKR</v>
      </c>
    </row>
    <row r="787">
      <c r="A787" t="str">
        <v>SFIS_LAB_PRINT.EXE</v>
      </c>
      <c r="B787" t="str">
        <v>31800308</v>
      </c>
      <c r="C787" t="str">
        <v>A</v>
      </c>
      <c r="D787" t="str">
        <v>Entry</v>
      </c>
      <c r="E787" t="str">
        <v>Entry</v>
      </c>
      <c r="G787" t="str">
        <v>VNKR</v>
      </c>
    </row>
    <row r="788">
      <c r="A788" t="str">
        <v>SFIS_LAB_PRINT.EXE</v>
      </c>
      <c r="B788" t="str">
        <v>31800318</v>
      </c>
      <c r="C788" t="str">
        <v>A</v>
      </c>
      <c r="D788" t="str">
        <v>Entry</v>
      </c>
      <c r="E788" t="str">
        <v>Entry</v>
      </c>
      <c r="G788" t="str">
        <v>VNKR</v>
      </c>
    </row>
    <row r="789">
      <c r="A789" t="str">
        <v>SFIS_LAB_PRINT.EXE</v>
      </c>
      <c r="B789" t="str">
        <v>31800325</v>
      </c>
      <c r="C789" t="str">
        <v>A</v>
      </c>
      <c r="D789" t="str">
        <v>Entry</v>
      </c>
      <c r="E789" t="str">
        <v>Entry</v>
      </c>
      <c r="G789" t="str">
        <v>VNKR</v>
      </c>
    </row>
    <row r="790">
      <c r="A790" t="str">
        <v>SFIS_LAB_PRINT.EXE</v>
      </c>
      <c r="B790" t="str">
        <v>31800347</v>
      </c>
      <c r="C790" t="str">
        <v>A</v>
      </c>
      <c r="D790" t="str">
        <v>Entry</v>
      </c>
      <c r="E790" t="str">
        <v>Entry</v>
      </c>
      <c r="G790" t="str">
        <v>VNKR</v>
      </c>
    </row>
    <row r="791">
      <c r="A791" t="str">
        <v>SFIS_LAB_PRINT.EXE</v>
      </c>
      <c r="B791" t="str">
        <v>31800350</v>
      </c>
      <c r="C791" t="str">
        <v>A</v>
      </c>
      <c r="D791" t="str">
        <v>Entry</v>
      </c>
      <c r="E791" t="str">
        <v>Entry</v>
      </c>
      <c r="G791" t="str">
        <v>VNKR</v>
      </c>
    </row>
    <row r="792">
      <c r="A792" t="str">
        <v>SFIS_LAB_PRINT.EXE</v>
      </c>
      <c r="B792" t="str">
        <v>31800021</v>
      </c>
      <c r="C792" t="str">
        <v>A</v>
      </c>
      <c r="D792" t="str">
        <v>ENTRY</v>
      </c>
      <c r="E792" t="str">
        <v>ENTRY</v>
      </c>
      <c r="G792" t="str">
        <v>VNKR</v>
      </c>
    </row>
    <row r="793">
      <c r="A793" t="str">
        <v>SFIS_LAB_PRINT.EXE</v>
      </c>
      <c r="B793" t="str">
        <v>31800378</v>
      </c>
      <c r="C793" t="str">
        <v>A</v>
      </c>
      <c r="D793" t="str">
        <v>Entry</v>
      </c>
      <c r="E793" t="str">
        <v>Entry</v>
      </c>
      <c r="G793" t="str">
        <v>VNKR</v>
      </c>
    </row>
    <row r="794">
      <c r="A794" t="str">
        <v>SFIS_LAB_PRINT.EXE</v>
      </c>
      <c r="B794" t="str">
        <v>31800413</v>
      </c>
      <c r="C794" t="str">
        <v>A</v>
      </c>
      <c r="D794" t="str">
        <v>Entry</v>
      </c>
      <c r="E794" t="str">
        <v>Entry</v>
      </c>
      <c r="G794" t="str">
        <v>VNKR</v>
      </c>
    </row>
    <row r="795">
      <c r="A795" t="str">
        <v>AppTest.EXE</v>
      </c>
      <c r="B795" t="str">
        <v>E</v>
      </c>
      <c r="C795" t="str">
        <v>A</v>
      </c>
      <c r="D795" t="str">
        <v>ENTRY</v>
      </c>
      <c r="E795" t="str">
        <v>ENTRY</v>
      </c>
      <c r="G795" t="str">
        <v>VNKR</v>
      </c>
    </row>
    <row r="796">
      <c r="A796" t="str">
        <v>SFIS_LAB_PRINT.EXE</v>
      </c>
      <c r="B796" t="str">
        <v>31800426</v>
      </c>
      <c r="C796" t="str">
        <v>A</v>
      </c>
      <c r="D796" t="str">
        <v>Entry</v>
      </c>
      <c r="E796" t="str">
        <v>Entry</v>
      </c>
      <c r="G796" t="str">
        <v>VNKR</v>
      </c>
    </row>
    <row r="797">
      <c r="A797" t="str">
        <v>SFIS_LAB_PRINT.EXE</v>
      </c>
      <c r="B797" t="str">
        <v>31800434</v>
      </c>
      <c r="C797" t="str">
        <v>A</v>
      </c>
      <c r="D797" t="str">
        <v>Entry</v>
      </c>
      <c r="E797" t="str">
        <v>Entry</v>
      </c>
      <c r="G797" t="str">
        <v>VNKR</v>
      </c>
    </row>
    <row r="798">
      <c r="A798" t="str">
        <v>SFIS_LAB_PRINT.EXE</v>
      </c>
      <c r="B798" t="str">
        <v>31800439</v>
      </c>
      <c r="C798" t="str">
        <v>A</v>
      </c>
      <c r="D798" t="str">
        <v>Entry</v>
      </c>
      <c r="E798" t="str">
        <v>Entry</v>
      </c>
      <c r="G798" t="str">
        <v>VNKR</v>
      </c>
    </row>
    <row r="799">
      <c r="A799" t="str">
        <v>SFIS_LAB_PRINT.EXE</v>
      </c>
      <c r="B799" t="str">
        <v>31800440</v>
      </c>
      <c r="C799" t="str">
        <v>A</v>
      </c>
      <c r="D799" t="str">
        <v>Entry</v>
      </c>
      <c r="E799" t="str">
        <v>Entry</v>
      </c>
      <c r="G799" t="str">
        <v>VNKR</v>
      </c>
    </row>
    <row r="800">
      <c r="A800" t="str">
        <v>SFIS_LAB_PRINT.EXE</v>
      </c>
      <c r="B800" t="str">
        <v>31800448</v>
      </c>
      <c r="C800" t="str">
        <v>A</v>
      </c>
      <c r="D800" t="str">
        <v>Entry</v>
      </c>
      <c r="E800" t="str">
        <v>Entry</v>
      </c>
      <c r="G800" t="str">
        <v>VNKR</v>
      </c>
    </row>
    <row r="801">
      <c r="A801" t="str">
        <v>SFIS_LAB_PRINT.EXE</v>
      </c>
      <c r="B801" t="str">
        <v>31800470</v>
      </c>
      <c r="C801" t="str">
        <v>A</v>
      </c>
      <c r="D801" t="str">
        <v>Entry</v>
      </c>
      <c r="E801" t="str">
        <v>Entry</v>
      </c>
      <c r="G801" t="str">
        <v>VNKR</v>
      </c>
    </row>
    <row r="802">
      <c r="A802" t="str">
        <v>SFIS_LAB_PRINT.EXE</v>
      </c>
      <c r="B802" t="str">
        <v>31800472</v>
      </c>
      <c r="C802" t="str">
        <v>A</v>
      </c>
      <c r="D802" t="str">
        <v>Entry</v>
      </c>
      <c r="E802" t="str">
        <v>Entry</v>
      </c>
      <c r="G802" t="str">
        <v>VNKR</v>
      </c>
    </row>
    <row r="803">
      <c r="A803" t="str">
        <v>SFIS_LAB_PRINT.EXE</v>
      </c>
      <c r="B803" t="str">
        <v>31800471</v>
      </c>
      <c r="C803" t="str">
        <v>A</v>
      </c>
      <c r="D803" t="str">
        <v>Entry</v>
      </c>
      <c r="E803" t="str">
        <v>Entry</v>
      </c>
      <c r="G803" t="str">
        <v>VNKR</v>
      </c>
    </row>
    <row r="804">
      <c r="A804" t="str">
        <v>SFIS_WET.EXE</v>
      </c>
      <c r="B804" t="str">
        <v>E</v>
      </c>
      <c r="C804" t="str">
        <v>A</v>
      </c>
      <c r="D804" t="str">
        <v>Entry</v>
      </c>
      <c r="E804" t="str">
        <v>Entry</v>
      </c>
      <c r="G804" t="str">
        <v>VNKR</v>
      </c>
    </row>
    <row r="805">
      <c r="A805" t="str">
        <v>SFIS_LAB_PRINT.EXE</v>
      </c>
      <c r="B805" t="str">
        <v>31800478</v>
      </c>
      <c r="C805" t="str">
        <v>A</v>
      </c>
      <c r="D805" t="str">
        <v>Entry</v>
      </c>
      <c r="E805" t="str">
        <v>Entry</v>
      </c>
      <c r="G805" t="str">
        <v>VNKR</v>
      </c>
    </row>
    <row r="806">
      <c r="A806" t="str">
        <v>SFIS_LAB_PRINT.EXE</v>
      </c>
      <c r="B806" t="str">
        <v>31800489</v>
      </c>
      <c r="C806" t="str">
        <v>A</v>
      </c>
      <c r="D806" t="str">
        <v>Entry</v>
      </c>
      <c r="E806" t="str">
        <v>Entry</v>
      </c>
      <c r="G806" t="str">
        <v>VNKR</v>
      </c>
    </row>
    <row r="807">
      <c r="A807" t="str">
        <v>SFIS_LAB_PRINT.EXE</v>
      </c>
      <c r="B807" t="str">
        <v>31800481</v>
      </c>
      <c r="C807" t="str">
        <v>A</v>
      </c>
      <c r="D807" t="str">
        <v>Entry</v>
      </c>
      <c r="E807" t="str">
        <v>Entry</v>
      </c>
      <c r="G807" t="str">
        <v>VNKR</v>
      </c>
    </row>
    <row r="808">
      <c r="A808" t="str">
        <v>SFIS_LAB_PRINT.EXE</v>
      </c>
      <c r="B808" t="str">
        <v>31800488</v>
      </c>
      <c r="C808" t="str">
        <v>A</v>
      </c>
      <c r="D808" t="str">
        <v>Entry</v>
      </c>
      <c r="E808" t="str">
        <v>Entry</v>
      </c>
      <c r="G808" t="str">
        <v>VNKR</v>
      </c>
    </row>
    <row r="809">
      <c r="A809" t="str">
        <v>SFIS_LAB_PRINT.EXE</v>
      </c>
      <c r="B809" t="str">
        <v>30200114</v>
      </c>
      <c r="C809" t="str">
        <v>A</v>
      </c>
      <c r="D809" t="str">
        <v>ENTRY</v>
      </c>
      <c r="E809" t="str">
        <v>ENTRY</v>
      </c>
      <c r="G809" t="str">
        <v>VNKR</v>
      </c>
    </row>
    <row r="810">
      <c r="A810" t="str">
        <v>KANBAN.EXE</v>
      </c>
      <c r="B810" t="str">
        <v>D</v>
      </c>
      <c r="C810" t="str">
        <v>A</v>
      </c>
      <c r="D810" t="str">
        <v>備料權限(待備料)</v>
      </c>
      <c r="E810" t="str">
        <v>備料權限(待備料)</v>
      </c>
      <c r="G810" t="str">
        <v>VNKR</v>
      </c>
    </row>
    <row r="811">
      <c r="A811" t="str">
        <v>KANBAN.EXE</v>
      </c>
      <c r="B811" t="str">
        <v>F</v>
      </c>
      <c r="C811" t="str">
        <v>A</v>
      </c>
      <c r="D811" t="str">
        <v>料件上線權限(已備料)</v>
      </c>
      <c r="E811" t="str">
        <v>料件上線權限(已備料)</v>
      </c>
      <c r="G811" t="str">
        <v>VNKR</v>
      </c>
    </row>
    <row r="812">
      <c r="A812" t="str">
        <v>SFISWEBKB</v>
      </c>
      <c r="B812" t="str">
        <v>KB000001</v>
      </c>
      <c r="C812" t="str">
        <v>A</v>
      </c>
      <c r="D812" t="str">
        <v>KORE KPI Summary Report</v>
      </c>
      <c r="E812" t="str">
        <v>KORE KPI Summary Report</v>
      </c>
      <c r="G812" t="str">
        <v>VNKR</v>
      </c>
    </row>
    <row r="813">
      <c r="A813" t="str">
        <v>SFISWEBKB</v>
      </c>
      <c r="B813" t="str">
        <v>KB000002</v>
      </c>
      <c r="C813" t="str">
        <v>A</v>
      </c>
      <c r="D813" t="str">
        <v>Visual Specification – Assembly UPH</v>
      </c>
      <c r="E813" t="str">
        <v>Visual Specification – Assembly UPH</v>
      </c>
      <c r="G813" t="str">
        <v>VNKR</v>
      </c>
    </row>
    <row r="814">
      <c r="A814" t="str">
        <v>CHECKPALLET.EXE</v>
      </c>
      <c r="B814" t="str">
        <v>A</v>
      </c>
      <c r="C814" t="str">
        <v>A</v>
      </c>
      <c r="D814" t="str">
        <v>CHKPALLET</v>
      </c>
      <c r="E814" t="str">
        <v>CHKPALLET</v>
      </c>
      <c r="G814" t="str">
        <v>VNKR</v>
      </c>
    </row>
    <row r="815">
      <c r="A815" t="str">
        <v>CHECKPALLET.EXE</v>
      </c>
      <c r="B815" t="str">
        <v>B</v>
      </c>
      <c r="C815" t="str">
        <v>A</v>
      </c>
      <c r="D815" t="str">
        <v>Upload(NO)</v>
      </c>
      <c r="E815" t="str">
        <v>Upload(NO)</v>
      </c>
      <c r="G815" t="str">
        <v>VNKR</v>
      </c>
    </row>
    <row r="816">
      <c r="A816" t="str">
        <v>CHECKPALLET.EXE</v>
      </c>
      <c r="B816" t="str">
        <v>R</v>
      </c>
      <c r="C816" t="str">
        <v>A</v>
      </c>
      <c r="D816" t="str">
        <v>Re Upload(NO)</v>
      </c>
      <c r="E816" t="str">
        <v>Re Upload(NO)</v>
      </c>
      <c r="G816" t="str">
        <v>VNKR</v>
      </c>
    </row>
    <row r="817">
      <c r="A817" t="str">
        <v>SFIS_LAB_PRINT.EXE</v>
      </c>
      <c r="B817" t="str">
        <v>31800038</v>
      </c>
      <c r="C817" t="str">
        <v>A</v>
      </c>
      <c r="D817" t="str">
        <v>Entry</v>
      </c>
      <c r="E817" t="str">
        <v>Entry</v>
      </c>
      <c r="G817" t="str">
        <v>VNKR</v>
      </c>
    </row>
    <row r="818">
      <c r="A818" t="str">
        <v>KBWEBSERVICE</v>
      </c>
      <c r="B818" t="str">
        <v>SURFACE-ARMOR</v>
      </c>
      <c r="C818" t="str">
        <v>A</v>
      </c>
      <c r="D818" t="str">
        <v>SURFACE-ARMOR</v>
      </c>
      <c r="E818" t="str">
        <v>SURFACE-ARMOR</v>
      </c>
      <c r="G818" t="str">
        <v>VNKR</v>
      </c>
    </row>
    <row r="819">
      <c r="A819" t="str">
        <v>KBWEBSERVICE</v>
      </c>
      <c r="B819" t="str">
        <v>SURFACE-KNIGHT</v>
      </c>
      <c r="C819" t="str">
        <v>A</v>
      </c>
      <c r="D819" t="str">
        <v>SURFACE-KNIGHT</v>
      </c>
      <c r="E819" t="str">
        <v>SURFACE-KNIGHT</v>
      </c>
      <c r="G819" t="str">
        <v>VNKR</v>
      </c>
    </row>
    <row r="820">
      <c r="A820" t="str">
        <v>KBWEBSERVICE</v>
      </c>
      <c r="B820" t="str">
        <v>SURFACE-REY</v>
      </c>
      <c r="C820" t="str">
        <v>A</v>
      </c>
      <c r="D820" t="str">
        <v>SURFACE-REY</v>
      </c>
      <c r="E820" t="str">
        <v>SURFACE-REY</v>
      </c>
      <c r="G820" t="str">
        <v>VNKR</v>
      </c>
    </row>
    <row r="821">
      <c r="A821" t="str">
        <v>CHECKCARTON.EXE</v>
      </c>
      <c r="B821" t="str">
        <v>E</v>
      </c>
      <c r="C821" t="str">
        <v>A</v>
      </c>
      <c r="D821" t="str">
        <v>ENTRY</v>
      </c>
      <c r="E821" t="str">
        <v>ENTRY</v>
      </c>
      <c r="G821" t="str">
        <v>VNKR</v>
      </c>
    </row>
    <row r="822">
      <c r="A822" t="str">
        <v>SFIS_LAB_PRINT.EXE</v>
      </c>
      <c r="B822" t="str">
        <v>31800049</v>
      </c>
      <c r="C822" t="str">
        <v>A</v>
      </c>
      <c r="D822" t="str">
        <v>Entry</v>
      </c>
      <c r="E822" t="str">
        <v>Entry</v>
      </c>
      <c r="G822" t="str">
        <v>VNKR</v>
      </c>
    </row>
    <row r="823">
      <c r="A823" t="str">
        <v>SFIS_LAB_PRINT.EXE</v>
      </c>
      <c r="B823" t="str">
        <v>31800042</v>
      </c>
      <c r="C823" t="str">
        <v>A</v>
      </c>
      <c r="D823" t="str">
        <v>Entry</v>
      </c>
      <c r="E823" t="str">
        <v>Entry</v>
      </c>
      <c r="G823" t="str">
        <v>VNKR</v>
      </c>
    </row>
    <row r="824">
      <c r="A824" t="str">
        <v>SFIS_LAB_PRINT.EXE</v>
      </c>
      <c r="B824" t="str">
        <v>31800068</v>
      </c>
      <c r="C824" t="str">
        <v>A</v>
      </c>
      <c r="D824" t="str">
        <v>Entry</v>
      </c>
      <c r="E824" t="str">
        <v>Entry</v>
      </c>
      <c r="G824" t="str">
        <v>VNKR</v>
      </c>
    </row>
    <row r="825">
      <c r="A825" t="str">
        <v>SFIS_LAB_PRINT.EXE</v>
      </c>
      <c r="B825" t="str">
        <v>31800066</v>
      </c>
      <c r="C825" t="str">
        <v>A</v>
      </c>
      <c r="D825" t="str">
        <v>Entry</v>
      </c>
      <c r="E825" t="str">
        <v>Entry</v>
      </c>
      <c r="G825" t="str">
        <v>VNKR</v>
      </c>
    </row>
    <row r="826">
      <c r="A826" t="str">
        <v>SFIS_LAB_PRINT.EXE</v>
      </c>
      <c r="B826" t="str">
        <v>31800083</v>
      </c>
      <c r="C826" t="str">
        <v>A</v>
      </c>
      <c r="D826" t="str">
        <v>Entry</v>
      </c>
      <c r="E826" t="str">
        <v>Entry</v>
      </c>
      <c r="G826" t="str">
        <v>VNKR</v>
      </c>
    </row>
    <row r="827">
      <c r="A827" t="str">
        <v>SFIS_LAB_PRINT.EXE</v>
      </c>
      <c r="B827" t="str">
        <v>31800108</v>
      </c>
      <c r="C827" t="str">
        <v>A</v>
      </c>
      <c r="D827" t="str">
        <v>Entry</v>
      </c>
      <c r="E827" t="str">
        <v>Entry</v>
      </c>
      <c r="G827" t="str">
        <v>VNKR</v>
      </c>
    </row>
    <row r="828">
      <c r="A828" t="str">
        <v>SFIS_LAB_PRINT.EXE</v>
      </c>
      <c r="B828" t="str">
        <v>31800115</v>
      </c>
      <c r="C828" t="str">
        <v>A</v>
      </c>
      <c r="D828" t="str">
        <v>Entry</v>
      </c>
      <c r="E828" t="str">
        <v>Entry</v>
      </c>
      <c r="G828" t="str">
        <v>VNKR</v>
      </c>
    </row>
    <row r="829">
      <c r="A829" t="str">
        <v>SFIS_LAB_PRINT.EXE</v>
      </c>
      <c r="B829" t="str">
        <v>31800118</v>
      </c>
      <c r="C829" t="str">
        <v>A</v>
      </c>
      <c r="D829" t="str">
        <v>ENTRY</v>
      </c>
      <c r="E829" t="str">
        <v>ENTRY</v>
      </c>
      <c r="G829" t="str">
        <v>VNKR</v>
      </c>
    </row>
    <row r="830">
      <c r="A830" t="str">
        <v>SFIS_LAB_PRINT.EXE</v>
      </c>
      <c r="B830" t="str">
        <v>31800134</v>
      </c>
      <c r="C830" t="str">
        <v>A</v>
      </c>
      <c r="D830" t="str">
        <v>ENTRY</v>
      </c>
      <c r="E830" t="str">
        <v>ENTRY</v>
      </c>
      <c r="G830" t="str">
        <v>VNKR</v>
      </c>
    </row>
    <row r="831">
      <c r="A831" t="str">
        <v>SFIS_LAB_PRINT.EXE</v>
      </c>
      <c r="B831" t="str">
        <v>31800144</v>
      </c>
      <c r="C831" t="str">
        <v>A</v>
      </c>
      <c r="D831" t="str">
        <v>ENTRY</v>
      </c>
      <c r="E831" t="str">
        <v>ENTRY</v>
      </c>
      <c r="G831" t="str">
        <v>VNKR</v>
      </c>
    </row>
    <row r="832">
      <c r="A832" t="str">
        <v>SFIS_LAB_PRINT.EXE</v>
      </c>
      <c r="B832" t="str">
        <v>31800145</v>
      </c>
      <c r="C832" t="str">
        <v>A</v>
      </c>
      <c r="D832" t="str">
        <v>ENTRY</v>
      </c>
      <c r="E832" t="str">
        <v>ENTRY</v>
      </c>
      <c r="G832" t="str">
        <v>VNKR</v>
      </c>
    </row>
    <row r="833">
      <c r="A833" t="str">
        <v>SFIS_LAB_PRINT.EXE</v>
      </c>
      <c r="B833" t="str">
        <v>31800153</v>
      </c>
      <c r="C833" t="str">
        <v>A</v>
      </c>
      <c r="D833" t="str">
        <v>ENTRY</v>
      </c>
      <c r="E833" t="str">
        <v>ENTRY</v>
      </c>
      <c r="G833" t="str">
        <v>VNKR</v>
      </c>
    </row>
    <row r="834">
      <c r="A834" t="str">
        <v>SFIS_LAB_PRINT.EXE</v>
      </c>
      <c r="B834" t="str">
        <v>31800171</v>
      </c>
      <c r="C834" t="str">
        <v>A</v>
      </c>
      <c r="D834" t="str">
        <v>Entry</v>
      </c>
      <c r="E834" t="str">
        <v>Entry</v>
      </c>
      <c r="G834" t="str">
        <v>VNKR</v>
      </c>
    </row>
    <row r="835">
      <c r="A835" t="str">
        <v>SFIS_LAB_PRINT.EXE</v>
      </c>
      <c r="B835" t="str">
        <v>31800170</v>
      </c>
      <c r="C835" t="str">
        <v>A</v>
      </c>
      <c r="D835" t="str">
        <v>Entry</v>
      </c>
      <c r="E835" t="str">
        <v>Entry</v>
      </c>
      <c r="G835" t="str">
        <v>VNKR</v>
      </c>
    </row>
    <row r="836">
      <c r="A836" t="str">
        <v>SFIS_LAB_PRINT.EXE</v>
      </c>
      <c r="B836" t="str">
        <v>32700222</v>
      </c>
      <c r="C836" t="str">
        <v>A</v>
      </c>
      <c r="D836" t="str">
        <v>ENTRY</v>
      </c>
      <c r="E836" t="str">
        <v>ENTRY</v>
      </c>
      <c r="G836" t="str">
        <v>VNKR</v>
      </c>
    </row>
    <row r="837">
      <c r="A837" t="str">
        <v>SFIS_LAB_PRINT.EXE</v>
      </c>
      <c r="B837" t="str">
        <v>31800186</v>
      </c>
      <c r="C837" t="str">
        <v>A</v>
      </c>
      <c r="D837" t="str">
        <v>Entry</v>
      </c>
      <c r="E837" t="str">
        <v>Entry</v>
      </c>
      <c r="G837" t="str">
        <v>VNKR</v>
      </c>
    </row>
    <row r="838">
      <c r="A838" t="str">
        <v>SFIS_LAB_PRINT.EXE</v>
      </c>
      <c r="B838" t="str">
        <v>30501386</v>
      </c>
      <c r="C838" t="str">
        <v>A</v>
      </c>
      <c r="D838" t="str">
        <v>ENTRY</v>
      </c>
      <c r="E838" t="str">
        <v>ENTRY</v>
      </c>
      <c r="G838" t="str">
        <v>VNKR</v>
      </c>
    </row>
    <row r="839">
      <c r="A839" t="str">
        <v>SFIS_LAB_PRINT.EXE</v>
      </c>
      <c r="B839" t="str">
        <v>31800201</v>
      </c>
      <c r="C839" t="str">
        <v>A</v>
      </c>
      <c r="D839" t="str">
        <v>Entry</v>
      </c>
      <c r="E839" t="str">
        <v>Entry</v>
      </c>
      <c r="G839" t="str">
        <v>VNKR</v>
      </c>
    </row>
    <row r="840">
      <c r="A840" t="str">
        <v>SFIS_LAB_PRINT.EXE</v>
      </c>
      <c r="B840" t="str">
        <v>31800202</v>
      </c>
      <c r="C840" t="str">
        <v>A</v>
      </c>
      <c r="D840" t="str">
        <v>Entry</v>
      </c>
      <c r="E840" t="str">
        <v>Entry</v>
      </c>
      <c r="G840" t="str">
        <v>VNKR</v>
      </c>
    </row>
    <row r="841">
      <c r="A841" t="str">
        <v>SFIS_LAB_PRINT.EXE</v>
      </c>
      <c r="B841" t="str">
        <v>31800234</v>
      </c>
      <c r="C841" t="str">
        <v>A</v>
      </c>
      <c r="D841" t="str">
        <v>Entry</v>
      </c>
      <c r="E841" t="str">
        <v>Entry</v>
      </c>
      <c r="G841" t="str">
        <v>VNKR</v>
      </c>
    </row>
    <row r="842">
      <c r="A842" t="str">
        <v>SFIS_LAB_PRINT.EXE</v>
      </c>
      <c r="B842" t="str">
        <v>31800211</v>
      </c>
      <c r="C842" t="str">
        <v>A</v>
      </c>
      <c r="D842" t="str">
        <v>Entry</v>
      </c>
      <c r="E842" t="str">
        <v>Entry</v>
      </c>
      <c r="G842" t="str">
        <v>VNKR</v>
      </c>
    </row>
    <row r="843">
      <c r="A843" t="str">
        <v>SFIS_LAB_PRINT.EXE</v>
      </c>
      <c r="B843" t="str">
        <v>31800248</v>
      </c>
      <c r="C843" t="str">
        <v>A</v>
      </c>
      <c r="D843" t="str">
        <v>ENTRY</v>
      </c>
      <c r="E843" t="str">
        <v>ENTRY</v>
      </c>
      <c r="G843" t="str">
        <v>VNKR</v>
      </c>
    </row>
    <row r="844">
      <c r="A844" t="str">
        <v>SFIS_LAB_PRINT.EXE</v>
      </c>
      <c r="B844" t="str">
        <v>31800267</v>
      </c>
      <c r="C844" t="str">
        <v>A</v>
      </c>
      <c r="D844" t="str">
        <v>Entry</v>
      </c>
      <c r="E844" t="str">
        <v>Entry</v>
      </c>
      <c r="G844" t="str">
        <v>VNKR</v>
      </c>
    </row>
    <row r="845">
      <c r="A845" t="str">
        <v>SFIS_LAB_PRINT.EXE</v>
      </c>
      <c r="B845" t="str">
        <v>31800275</v>
      </c>
      <c r="C845" t="str">
        <v>A</v>
      </c>
      <c r="D845" t="str">
        <v>Entry</v>
      </c>
      <c r="E845" t="str">
        <v>Entry</v>
      </c>
      <c r="G845" t="str">
        <v>VNKR</v>
      </c>
    </row>
    <row r="846">
      <c r="A846" t="str">
        <v>SFIS_LAB_PRINT.EXE</v>
      </c>
      <c r="B846" t="str">
        <v>31800282</v>
      </c>
      <c r="C846" t="str">
        <v>A</v>
      </c>
      <c r="D846" t="str">
        <v>Entry</v>
      </c>
      <c r="E846" t="str">
        <v>Entry</v>
      </c>
      <c r="G846" t="str">
        <v>VNKR</v>
      </c>
    </row>
    <row r="847">
      <c r="A847" t="str">
        <v>SFIS_LAB_PRINT.EXE</v>
      </c>
      <c r="B847" t="str">
        <v>31800314</v>
      </c>
      <c r="C847" t="str">
        <v>A</v>
      </c>
      <c r="D847" t="str">
        <v>Entry</v>
      </c>
      <c r="E847" t="str">
        <v>Entry</v>
      </c>
      <c r="G847" t="str">
        <v>VNKR</v>
      </c>
    </row>
    <row r="848">
      <c r="A848" t="str">
        <v>SFIS_LAB_PRINT.EXE</v>
      </c>
      <c r="B848" t="str">
        <v>31800279</v>
      </c>
      <c r="C848" t="str">
        <v>A</v>
      </c>
      <c r="D848" t="str">
        <v>Entry</v>
      </c>
      <c r="E848" t="str">
        <v>Entry</v>
      </c>
      <c r="G848" t="str">
        <v>VNKR</v>
      </c>
    </row>
    <row r="849">
      <c r="A849" t="str">
        <v>SFIS_LAB_PRINT.EXE</v>
      </c>
      <c r="B849" t="str">
        <v>31800342</v>
      </c>
      <c r="C849" t="str">
        <v>A</v>
      </c>
      <c r="D849" t="str">
        <v>Entry</v>
      </c>
      <c r="E849" t="str">
        <v>Entry</v>
      </c>
      <c r="G849" t="str">
        <v>VNKR</v>
      </c>
    </row>
    <row r="850">
      <c r="A850" t="str">
        <v>SFIS_LAB_PRINT.EXE</v>
      </c>
      <c r="B850" t="str">
        <v>31800333</v>
      </c>
      <c r="C850" t="str">
        <v>A</v>
      </c>
      <c r="D850" t="str">
        <v>ENTRY</v>
      </c>
      <c r="E850" t="str">
        <v>ENTRY</v>
      </c>
      <c r="G850" t="str">
        <v>VNKR</v>
      </c>
    </row>
    <row r="851">
      <c r="A851" t="str">
        <v>SFIS_LAB_PRINT.EXE</v>
      </c>
      <c r="B851" t="str">
        <v>31800348</v>
      </c>
      <c r="C851" t="str">
        <v>A</v>
      </c>
      <c r="D851" t="str">
        <v>Entry</v>
      </c>
      <c r="E851" t="str">
        <v>Entry</v>
      </c>
      <c r="G851" t="str">
        <v>VNKR</v>
      </c>
    </row>
    <row r="852">
      <c r="A852" t="str">
        <v>SFIS_LAB_PRINT.EXE</v>
      </c>
      <c r="B852" t="str">
        <v>31800339</v>
      </c>
      <c r="C852" t="str">
        <v>A</v>
      </c>
      <c r="D852" t="str">
        <v>Entry</v>
      </c>
      <c r="E852" t="str">
        <v>Entry</v>
      </c>
      <c r="G852" t="str">
        <v>VNKR</v>
      </c>
    </row>
    <row r="853">
      <c r="A853" t="str">
        <v>SFIS_LAB_PRINT.EXE</v>
      </c>
      <c r="B853" t="str">
        <v>31800329</v>
      </c>
      <c r="C853" t="str">
        <v>A</v>
      </c>
      <c r="D853" t="str">
        <v>Entry</v>
      </c>
      <c r="E853" t="str">
        <v>Entry</v>
      </c>
      <c r="G853" t="str">
        <v>VNKR</v>
      </c>
    </row>
    <row r="854">
      <c r="A854" t="str">
        <v>SFIS_LAB_PRINT.EXE</v>
      </c>
      <c r="B854" t="str">
        <v>31800254</v>
      </c>
      <c r="C854" t="str">
        <v>A</v>
      </c>
      <c r="D854" t="str">
        <v>Entry</v>
      </c>
      <c r="E854" t="str">
        <v>Entry</v>
      </c>
      <c r="G854" t="str">
        <v>VNKR</v>
      </c>
    </row>
    <row r="855">
      <c r="A855" t="str">
        <v>SFIS_LAB_PRINT.EXE</v>
      </c>
      <c r="B855" t="str">
        <v>31800305</v>
      </c>
      <c r="C855" t="str">
        <v>A</v>
      </c>
      <c r="D855" t="str">
        <v>Entry</v>
      </c>
      <c r="E855" t="str">
        <v>Entry</v>
      </c>
      <c r="G855" t="str">
        <v>VNKR</v>
      </c>
    </row>
    <row r="856">
      <c r="A856" t="str">
        <v>SFIS_LAB_PRINT.EXE</v>
      </c>
      <c r="B856" t="str">
        <v>31800338</v>
      </c>
      <c r="C856" t="str">
        <v>A</v>
      </c>
      <c r="D856" t="str">
        <v>Entry</v>
      </c>
      <c r="E856" t="str">
        <v>Entry</v>
      </c>
      <c r="G856" t="str">
        <v>VNKR</v>
      </c>
    </row>
    <row r="857">
      <c r="A857" t="str">
        <v>SFIS_LAB_PRINT.EXE</v>
      </c>
      <c r="B857" t="str">
        <v>31800335</v>
      </c>
      <c r="C857" t="str">
        <v>A</v>
      </c>
      <c r="D857" t="str">
        <v>Entry</v>
      </c>
      <c r="E857" t="str">
        <v>Entry</v>
      </c>
      <c r="G857" t="str">
        <v>VNKR</v>
      </c>
    </row>
    <row r="858">
      <c r="A858" t="str">
        <v>SFIS_LAB_PRINT.EXE</v>
      </c>
      <c r="B858" t="str">
        <v>30200123</v>
      </c>
      <c r="C858" t="str">
        <v>A</v>
      </c>
      <c r="D858" t="str">
        <v>Entry</v>
      </c>
      <c r="E858" t="str">
        <v>Entry</v>
      </c>
      <c r="G858" t="str">
        <v>VNKR</v>
      </c>
    </row>
    <row r="859">
      <c r="A859" t="str">
        <v>SFIS_LAB_PRINT.EXE</v>
      </c>
      <c r="B859" t="str">
        <v>31800337</v>
      </c>
      <c r="C859" t="str">
        <v>A</v>
      </c>
      <c r="D859" t="str">
        <v>Entry</v>
      </c>
      <c r="E859" t="str">
        <v>Entry</v>
      </c>
      <c r="G859" t="str">
        <v>VNKR</v>
      </c>
    </row>
    <row r="860">
      <c r="A860" t="str">
        <v>SFIS_LAB_PRINT.EXE</v>
      </c>
      <c r="B860" t="str">
        <v>31800176</v>
      </c>
      <c r="C860" t="str">
        <v>A</v>
      </c>
      <c r="D860" t="str">
        <v>ENTRY</v>
      </c>
      <c r="E860" t="str">
        <v>ENTRY</v>
      </c>
      <c r="G860" t="str">
        <v>VNKR</v>
      </c>
    </row>
    <row r="861">
      <c r="A861" t="str">
        <v>SFIS_LAB_PRINT.EXE</v>
      </c>
      <c r="B861" t="str">
        <v>31800284</v>
      </c>
      <c r="C861" t="str">
        <v>A</v>
      </c>
      <c r="D861" t="str">
        <v>ENTRY</v>
      </c>
      <c r="E861" t="str">
        <v>ENTRY</v>
      </c>
      <c r="G861" t="str">
        <v>VNKR</v>
      </c>
    </row>
    <row r="862">
      <c r="A862" t="str">
        <v>SFIS_LAB_PRINT.EXE</v>
      </c>
      <c r="B862" t="str">
        <v>31800114</v>
      </c>
      <c r="C862" t="str">
        <v>A</v>
      </c>
      <c r="D862" t="str">
        <v>ENTRY</v>
      </c>
      <c r="E862" t="str">
        <v>ENTRY</v>
      </c>
      <c r="G862" t="str">
        <v>VNKR</v>
      </c>
    </row>
    <row r="863">
      <c r="A863" t="str">
        <v>SFIS_LAB_PRINT.EXE</v>
      </c>
      <c r="B863" t="str">
        <v>31800376</v>
      </c>
      <c r="C863" t="str">
        <v>A</v>
      </c>
      <c r="D863" t="str">
        <v>Entry</v>
      </c>
      <c r="E863" t="str">
        <v>Entry</v>
      </c>
      <c r="G863" t="str">
        <v>VNKR</v>
      </c>
    </row>
    <row r="864">
      <c r="A864" t="str">
        <v>SFIS_LAB_PRINT.EXE</v>
      </c>
      <c r="B864" t="str">
        <v>31800416</v>
      </c>
      <c r="C864" t="str">
        <v>A</v>
      </c>
      <c r="D864" t="str">
        <v>Entry</v>
      </c>
      <c r="E864" t="str">
        <v>Entry</v>
      </c>
      <c r="G864" t="str">
        <v>VNKR</v>
      </c>
    </row>
    <row r="865">
      <c r="A865" t="str">
        <v>SFIS_PICKSYSTEM.APK</v>
      </c>
      <c r="B865" t="str">
        <v>E</v>
      </c>
      <c r="C865" t="str">
        <v>A</v>
      </c>
      <c r="D865" t="str">
        <v>ENTRY</v>
      </c>
      <c r="E865" t="str">
        <v>ENTRY</v>
      </c>
      <c r="G865" t="str">
        <v>VNKR</v>
      </c>
    </row>
    <row r="866">
      <c r="A866" t="str">
        <v>SFIS_LAB_PRINT.EXE</v>
      </c>
      <c r="B866" t="str">
        <v>31800402</v>
      </c>
      <c r="C866" t="str">
        <v>A</v>
      </c>
      <c r="D866" t="str">
        <v>Entry</v>
      </c>
      <c r="E866" t="str">
        <v>Entry</v>
      </c>
      <c r="G866" t="str">
        <v>VNKR</v>
      </c>
    </row>
    <row r="867">
      <c r="A867" t="str">
        <v>SFIS_LAB_PRINT.EXE</v>
      </c>
      <c r="B867" t="str">
        <v>31800480</v>
      </c>
      <c r="C867" t="str">
        <v>A</v>
      </c>
      <c r="D867" t="str">
        <v>Entry</v>
      </c>
      <c r="E867" t="str">
        <v>Entry</v>
      </c>
      <c r="G867" t="str">
        <v>VNKR</v>
      </c>
    </row>
    <row r="868">
      <c r="A868" t="str">
        <v>SFIS_LAB_PRINT.EXE</v>
      </c>
      <c r="B868" t="str">
        <v>31800493</v>
      </c>
      <c r="C868" t="str">
        <v>A</v>
      </c>
      <c r="D868" t="str">
        <v>Entry</v>
      </c>
      <c r="E868" t="str">
        <v>Entry</v>
      </c>
      <c r="G868" t="str">
        <v>VNKR</v>
      </c>
    </row>
    <row r="869">
      <c r="A869" t="str">
        <v>SFIS_LAB_PRINT.EXE</v>
      </c>
      <c r="B869" t="str">
        <v>31800501</v>
      </c>
      <c r="C869" t="str">
        <v>A</v>
      </c>
      <c r="D869" t="str">
        <v>Entry</v>
      </c>
      <c r="E869" t="str">
        <v>Entry</v>
      </c>
      <c r="G869" t="str">
        <v>VNKR</v>
      </c>
    </row>
    <row r="870">
      <c r="A870" t="str">
        <v>SFIS_LAB_PRINT.EXE</v>
      </c>
      <c r="B870" t="str">
        <v>22700002</v>
      </c>
      <c r="C870" t="str">
        <v>A</v>
      </c>
      <c r="D870" t="str">
        <v>Entry</v>
      </c>
      <c r="E870" t="str">
        <v>Entry</v>
      </c>
      <c r="G870" t="str">
        <v>VNKR</v>
      </c>
    </row>
    <row r="871">
      <c r="A871" t="str">
        <v>SFIS_LAB_PRINT.EXE</v>
      </c>
      <c r="B871" t="str">
        <v>31800369</v>
      </c>
      <c r="C871" t="str">
        <v>A</v>
      </c>
      <c r="D871" t="str">
        <v>Entry</v>
      </c>
      <c r="E871" t="str">
        <v>Entry</v>
      </c>
      <c r="G871" t="str">
        <v>VNKR</v>
      </c>
    </row>
    <row r="872">
      <c r="A872" t="str">
        <v>SFIS_LAB_PRINT.EXE</v>
      </c>
      <c r="B872" t="str">
        <v>31800546</v>
      </c>
      <c r="C872" t="str">
        <v>A</v>
      </c>
      <c r="D872" t="str">
        <v>Entry</v>
      </c>
      <c r="E872" t="str">
        <v>Entry</v>
      </c>
      <c r="G872" t="str">
        <v>VNKR</v>
      </c>
    </row>
    <row r="873">
      <c r="A873" t="str">
        <v>SFIS_LAB_PRINT.EXE</v>
      </c>
      <c r="B873" t="str">
        <v>31800506</v>
      </c>
      <c r="C873" t="str">
        <v>A</v>
      </c>
      <c r="D873" t="str">
        <v>Entry</v>
      </c>
      <c r="E873" t="str">
        <v>Entry</v>
      </c>
      <c r="G873" t="str">
        <v>VNKR</v>
      </c>
    </row>
    <row r="874">
      <c r="A874" t="str">
        <v>SFIS_LAB_PRINT.EXE</v>
      </c>
      <c r="B874" t="str">
        <v>22700003</v>
      </c>
      <c r="C874" t="str">
        <v>A</v>
      </c>
      <c r="D874" t="str">
        <v>Entry</v>
      </c>
      <c r="E874" t="str">
        <v>Entry</v>
      </c>
      <c r="G874" t="str">
        <v>VNKR</v>
      </c>
    </row>
    <row r="875">
      <c r="A875" t="str">
        <v>SFIS_LAB_PRINT.EXE</v>
      </c>
      <c r="B875" t="str">
        <v>22700001</v>
      </c>
      <c r="C875" t="str">
        <v>A</v>
      </c>
      <c r="D875" t="str">
        <v>Entry</v>
      </c>
      <c r="E875" t="str">
        <v>Entry</v>
      </c>
      <c r="G875" t="str">
        <v>VNKR</v>
      </c>
    </row>
    <row r="876">
      <c r="A876" t="str">
        <v>SFIS_LAB_PRINT.EXE</v>
      </c>
      <c r="B876" t="str">
        <v>30501645</v>
      </c>
      <c r="C876" t="str">
        <v>A</v>
      </c>
      <c r="D876" t="str">
        <v>ENTRY</v>
      </c>
      <c r="E876" t="str">
        <v>ENTRY</v>
      </c>
      <c r="G876" t="str">
        <v>VNNC</v>
      </c>
    </row>
    <row r="877">
      <c r="A877" t="str">
        <v>SFISBAR.EXE</v>
      </c>
      <c r="B877" t="str">
        <v>E</v>
      </c>
      <c r="C877" t="str">
        <v>A</v>
      </c>
      <c r="D877" t="str">
        <v>Entry</v>
      </c>
      <c r="E877" t="str">
        <v>Entry</v>
      </c>
      <c r="G877" t="str">
        <v>VNNC</v>
      </c>
    </row>
    <row r="878">
      <c r="A878" t="str">
        <v>SFISBAR.EXE</v>
      </c>
      <c r="B878" t="str">
        <v>M</v>
      </c>
      <c r="C878" t="str">
        <v>A</v>
      </c>
      <c r="D878" t="str">
        <v>MODIFY</v>
      </c>
      <c r="E878" t="str">
        <v>MODIFY</v>
      </c>
      <c r="G878" t="str">
        <v>VNNC</v>
      </c>
    </row>
    <row r="879">
      <c r="A879" t="str">
        <v>PLT_PRINT.EXE</v>
      </c>
      <c r="B879" t="str">
        <v>o</v>
      </c>
      <c r="C879" t="str">
        <v>A</v>
      </c>
      <c r="D879" t="str">
        <v>Reprint</v>
      </c>
      <c r="E879" t="str">
        <v>Reprint</v>
      </c>
      <c r="G879" t="str">
        <v>VNNC</v>
      </c>
    </row>
    <row r="880">
      <c r="A880" t="str">
        <v>CTO_PPS.EXE</v>
      </c>
      <c r="B880" t="str">
        <v>T</v>
      </c>
      <c r="C880" t="str">
        <v>A</v>
      </c>
      <c r="D880" t="str">
        <v>Link TIPTOP</v>
      </c>
      <c r="E880" t="str">
        <v>Link TIPTOP</v>
      </c>
      <c r="G880" t="str">
        <v>VNNC</v>
      </c>
    </row>
    <row r="881">
      <c r="A881" t="str">
        <v>CTO_SET.EXE</v>
      </c>
      <c r="B881" t="str">
        <v>g</v>
      </c>
      <c r="C881" t="str">
        <v>A</v>
      </c>
      <c r="D881" t="str">
        <v>BTO TO CTO</v>
      </c>
      <c r="E881" t="str">
        <v>BTO TO CTO</v>
      </c>
      <c r="G881" t="str">
        <v>VNNC</v>
      </c>
    </row>
    <row r="882">
      <c r="A882" t="str">
        <v>CTO_SFIS.EXE</v>
      </c>
      <c r="B882" t="str">
        <v>O</v>
      </c>
      <c r="C882" t="str">
        <v>A</v>
      </c>
      <c r="D882" t="str">
        <v>Close procedure</v>
      </c>
      <c r="E882" t="str">
        <v>Close procedure</v>
      </c>
      <c r="G882" t="str">
        <v>VNNC</v>
      </c>
    </row>
    <row r="883">
      <c r="A883" t="str">
        <v>TEDIT.EXE</v>
      </c>
      <c r="B883" t="str">
        <v>e</v>
      </c>
      <c r="C883" t="str">
        <v>A</v>
      </c>
      <c r="D883" t="str">
        <v>CHANGE ITEM.CUSTITEM</v>
      </c>
      <c r="E883" t="str">
        <v>CHANGE ITEM.CUSTITEM</v>
      </c>
      <c r="G883" t="str">
        <v>VNNC</v>
      </c>
    </row>
    <row r="884">
      <c r="A884" t="str">
        <v>CTO_SET.EXE</v>
      </c>
      <c r="B884" t="str">
        <v>a</v>
      </c>
      <c r="C884" t="str">
        <v>A</v>
      </c>
      <c r="D884" t="str">
        <v>90item by Pick Zone</v>
      </c>
      <c r="E884" t="str">
        <v>90item by Pick Zone</v>
      </c>
      <c r="G884" t="str">
        <v>VNNC</v>
      </c>
    </row>
    <row r="885">
      <c r="A885" t="str">
        <v>CTO_SET.EXE</v>
      </c>
      <c r="B885" t="str">
        <v>b</v>
      </c>
      <c r="C885" t="str">
        <v>A</v>
      </c>
      <c r="D885" t="str">
        <v>90item by Line</v>
      </c>
      <c r="E885" t="str">
        <v>90item by Line</v>
      </c>
      <c r="G885" t="str">
        <v>VNNC</v>
      </c>
    </row>
    <row r="886">
      <c r="A886" t="str">
        <v>CTO_SET.EXE</v>
      </c>
      <c r="B886" t="str">
        <v>c</v>
      </c>
      <c r="C886" t="str">
        <v>A</v>
      </c>
      <c r="D886" t="str">
        <v>Zone manage</v>
      </c>
      <c r="E886" t="str">
        <v>Zone manage</v>
      </c>
      <c r="G886" t="str">
        <v>VNNC</v>
      </c>
    </row>
    <row r="887">
      <c r="A887" t="str">
        <v>CTO_SET.EXE</v>
      </c>
      <c r="B887" t="str">
        <v>e</v>
      </c>
      <c r="C887" t="str">
        <v>A</v>
      </c>
      <c r="D887" t="str">
        <v>Route for Item</v>
      </c>
      <c r="E887" t="str">
        <v>Route for Item</v>
      </c>
      <c r="G887" t="str">
        <v>VNNC</v>
      </c>
    </row>
    <row r="888">
      <c r="A888" t="str">
        <v>WHD.EXE</v>
      </c>
      <c r="B888" t="str">
        <v>E</v>
      </c>
      <c r="C888" t="str">
        <v>A</v>
      </c>
      <c r="D888" t="str">
        <v>Edit</v>
      </c>
      <c r="E888" t="str">
        <v>Edit</v>
      </c>
      <c r="G888" t="str">
        <v>VNNC</v>
      </c>
    </row>
    <row r="889">
      <c r="A889" t="str">
        <v>ISN_SHIP_SIM.EXE</v>
      </c>
      <c r="B889" t="str">
        <v>E</v>
      </c>
      <c r="C889" t="str">
        <v>A</v>
      </c>
      <c r="D889" t="str">
        <v>Entry</v>
      </c>
      <c r="E889" t="str">
        <v>Entry</v>
      </c>
      <c r="G889" t="str">
        <v>VNNC</v>
      </c>
    </row>
    <row r="890">
      <c r="A890" t="str">
        <v>ROUTE.EXE</v>
      </c>
      <c r="B890" t="str">
        <v>O</v>
      </c>
      <c r="C890" t="str">
        <v>A</v>
      </c>
      <c r="D890" t="str">
        <v>MODIFY</v>
      </c>
      <c r="E890" t="str">
        <v>MODIFY</v>
      </c>
      <c r="G890" t="str">
        <v>VNNC</v>
      </c>
    </row>
    <row r="891">
      <c r="A891" t="str">
        <v>MCE_MGR.EXE</v>
      </c>
      <c r="B891" t="str">
        <v>E</v>
      </c>
      <c r="C891" t="str">
        <v>A</v>
      </c>
      <c r="D891" t="str">
        <v>E</v>
      </c>
      <c r="E891" t="str">
        <v>E</v>
      </c>
      <c r="G891" t="str">
        <v>VNNC</v>
      </c>
    </row>
    <row r="892">
      <c r="A892" t="str">
        <v>ONLINERPRINT.EXE</v>
      </c>
      <c r="B892" t="str">
        <v>P</v>
      </c>
      <c r="C892" t="str">
        <v>A</v>
      </c>
      <c r="D892" t="str">
        <v>SPEC</v>
      </c>
      <c r="E892" t="str">
        <v>Enter SPEC PrintForm</v>
      </c>
      <c r="G892" t="str">
        <v>VNNC</v>
      </c>
    </row>
    <row r="893">
      <c r="A893" t="str">
        <v>CTO_PPS.EXE</v>
      </c>
      <c r="B893" t="str">
        <v>E</v>
      </c>
      <c r="C893" t="str">
        <v>A</v>
      </c>
      <c r="D893" t="str">
        <v>Entry</v>
      </c>
      <c r="E893" t="str">
        <v>Entry</v>
      </c>
      <c r="G893" t="str">
        <v>VNNC</v>
      </c>
    </row>
    <row r="894">
      <c r="A894" t="str">
        <v>CTO_SET.EXE</v>
      </c>
      <c r="B894" t="str">
        <v>d</v>
      </c>
      <c r="C894" t="str">
        <v>A</v>
      </c>
      <c r="D894" t="str">
        <v>Line manage</v>
      </c>
      <c r="E894" t="str">
        <v>Line manage</v>
      </c>
      <c r="G894" t="str">
        <v>VNNC</v>
      </c>
    </row>
    <row r="895">
      <c r="A895" t="str">
        <v>CTO_SET.EXE</v>
      </c>
      <c r="B895" t="str">
        <v>f</v>
      </c>
      <c r="C895" t="str">
        <v>A</v>
      </c>
      <c r="D895" t="str">
        <v>85item set</v>
      </c>
      <c r="E895" t="str">
        <v>85item set</v>
      </c>
      <c r="G895" t="str">
        <v>VNNC</v>
      </c>
    </row>
    <row r="896">
      <c r="A896" t="str">
        <v>SALESRETURN.EXE</v>
      </c>
      <c r="B896" t="str">
        <v>E</v>
      </c>
      <c r="C896" t="str">
        <v>A</v>
      </c>
      <c r="D896" t="str">
        <v>Entry</v>
      </c>
      <c r="E896" t="str">
        <v>Entry</v>
      </c>
      <c r="G896" t="str">
        <v>VNNC</v>
      </c>
    </row>
    <row r="897">
      <c r="A897" t="str">
        <v>QM.EXE</v>
      </c>
      <c r="B897" t="str">
        <v>a</v>
      </c>
      <c r="C897" t="str">
        <v>A</v>
      </c>
      <c r="D897" t="str">
        <v>test a</v>
      </c>
      <c r="E897" t="str">
        <v>test aa</v>
      </c>
      <c r="G897" t="str">
        <v>VNNC</v>
      </c>
    </row>
    <row r="898">
      <c r="A898" t="str">
        <v>QM.EXE</v>
      </c>
      <c r="B898" t="str">
        <v>A</v>
      </c>
      <c r="C898" t="str">
        <v>A</v>
      </c>
      <c r="D898" t="str">
        <v>Add</v>
      </c>
      <c r="E898" t="str">
        <v>Add</v>
      </c>
      <c r="G898" t="str">
        <v>VNNC</v>
      </c>
    </row>
    <row r="899">
      <c r="A899" t="str">
        <v>QM.EXE</v>
      </c>
      <c r="B899" t="str">
        <v>B</v>
      </c>
      <c r="C899" t="str">
        <v>A</v>
      </c>
      <c r="D899" t="str">
        <v>Browse</v>
      </c>
      <c r="E899" t="str">
        <v>Browse</v>
      </c>
      <c r="G899" t="str">
        <v>VNNC</v>
      </c>
    </row>
    <row r="900">
      <c r="A900" t="str">
        <v>QM.EXE</v>
      </c>
      <c r="B900" t="str">
        <v>C</v>
      </c>
      <c r="C900" t="str">
        <v>A</v>
      </c>
      <c r="D900" t="str">
        <v>Change</v>
      </c>
      <c r="E900" t="str">
        <v>Change</v>
      </c>
      <c r="G900" t="str">
        <v>VNNC</v>
      </c>
    </row>
    <row r="901">
      <c r="A901" t="str">
        <v>QM.EXE</v>
      </c>
      <c r="B901" t="str">
        <v>D</v>
      </c>
      <c r="C901" t="str">
        <v>A</v>
      </c>
      <c r="D901" t="str">
        <v>Delete</v>
      </c>
      <c r="E901" t="str">
        <v>Delete</v>
      </c>
      <c r="G901" t="str">
        <v>VNNC</v>
      </c>
    </row>
    <row r="902">
      <c r="A902" t="str">
        <v>ROUTE.EXE</v>
      </c>
      <c r="B902" t="str">
        <v>A</v>
      </c>
      <c r="C902" t="str">
        <v>A</v>
      </c>
      <c r="D902" t="str">
        <v>Add</v>
      </c>
      <c r="E902" t="str">
        <v>Add</v>
      </c>
      <c r="G902" t="str">
        <v>VNNC</v>
      </c>
    </row>
    <row r="903">
      <c r="A903" t="str">
        <v>REP_MAIN.EXE</v>
      </c>
      <c r="B903" t="str">
        <v>a</v>
      </c>
      <c r="C903" t="str">
        <v>A</v>
      </c>
      <c r="D903" t="str">
        <v>test a</v>
      </c>
      <c r="E903" t="str">
        <v>test aa</v>
      </c>
      <c r="G903" t="str">
        <v>VNNC</v>
      </c>
    </row>
    <row r="904">
      <c r="A904" t="str">
        <v>AUTHMNT.EXE</v>
      </c>
      <c r="B904" t="str">
        <v>b</v>
      </c>
      <c r="C904" t="str">
        <v>A</v>
      </c>
      <c r="D904" t="str">
        <v>GroupAdmin</v>
      </c>
      <c r="E904" t="str">
        <v>Maintaint his groups only</v>
      </c>
      <c r="G904" t="str">
        <v>VNNC</v>
      </c>
    </row>
    <row r="905">
      <c r="A905" t="str">
        <v>QM.EXE</v>
      </c>
      <c r="B905" t="str">
        <v>E</v>
      </c>
      <c r="C905" t="str">
        <v>A</v>
      </c>
      <c r="D905" t="str">
        <v>Entry</v>
      </c>
      <c r="E905" t="str">
        <v>Entry</v>
      </c>
      <c r="G905" t="str">
        <v>VNNC</v>
      </c>
    </row>
    <row r="906">
      <c r="A906" t="str">
        <v>ROUTE.EXE</v>
      </c>
      <c r="B906" t="str">
        <v>B</v>
      </c>
      <c r="C906" t="str">
        <v>A</v>
      </c>
      <c r="D906" t="str">
        <v>Browse</v>
      </c>
      <c r="E906" t="str">
        <v>Browse</v>
      </c>
      <c r="G906" t="str">
        <v>VNNC</v>
      </c>
    </row>
    <row r="907">
      <c r="A907" t="str">
        <v>REP_MAIN.EXE</v>
      </c>
      <c r="B907" t="str">
        <v>A</v>
      </c>
      <c r="C907" t="str">
        <v>A</v>
      </c>
      <c r="D907" t="str">
        <v>Add</v>
      </c>
      <c r="E907" t="str">
        <v>Add</v>
      </c>
      <c r="G907" t="str">
        <v>VNNC</v>
      </c>
    </row>
    <row r="908">
      <c r="A908" t="str">
        <v>REP_MAIN.EXE</v>
      </c>
      <c r="B908" t="str">
        <v>B</v>
      </c>
      <c r="C908" t="str">
        <v>A</v>
      </c>
      <c r="D908" t="str">
        <v>Browse</v>
      </c>
      <c r="E908" t="str">
        <v>Browse</v>
      </c>
      <c r="G908" t="str">
        <v>VNNC</v>
      </c>
    </row>
    <row r="909">
      <c r="A909" t="str">
        <v>CTRLPT.EXE</v>
      </c>
      <c r="B909" t="str">
        <v>A</v>
      </c>
      <c r="C909" t="str">
        <v>A</v>
      </c>
      <c r="D909" t="str">
        <v>Add</v>
      </c>
      <c r="E909" t="str">
        <v>Add</v>
      </c>
      <c r="G909" t="str">
        <v>VNNC</v>
      </c>
    </row>
    <row r="910">
      <c r="A910" t="str">
        <v>AUTHMNT.EXE</v>
      </c>
      <c r="B910" t="str">
        <v>a</v>
      </c>
      <c r="C910" t="str">
        <v>A</v>
      </c>
      <c r="D910" t="str">
        <v>SystemAdmin</v>
      </c>
      <c r="E910" t="str">
        <v>System</v>
      </c>
      <c r="G910" t="str">
        <v>VNNC</v>
      </c>
    </row>
    <row r="911">
      <c r="A911" t="str">
        <v>REP_MAIN.EXE</v>
      </c>
      <c r="B911" t="str">
        <v>C</v>
      </c>
      <c r="C911" t="str">
        <v>A</v>
      </c>
      <c r="D911" t="str">
        <v>Change</v>
      </c>
      <c r="E911" t="str">
        <v>Change</v>
      </c>
      <c r="G911" t="str">
        <v>VNNC</v>
      </c>
    </row>
    <row r="912">
      <c r="A912" t="str">
        <v>REP_MAIN.EXE</v>
      </c>
      <c r="B912" t="str">
        <v>D</v>
      </c>
      <c r="C912" t="str">
        <v>A</v>
      </c>
      <c r="D912" t="str">
        <v>Delete</v>
      </c>
      <c r="E912" t="str">
        <v>Delete</v>
      </c>
      <c r="G912" t="str">
        <v>VNNC</v>
      </c>
    </row>
    <row r="913">
      <c r="A913" t="str">
        <v>CTRLPT.EXE</v>
      </c>
      <c r="B913" t="str">
        <v>B</v>
      </c>
      <c r="C913" t="str">
        <v>A</v>
      </c>
      <c r="D913" t="str">
        <v>Browse</v>
      </c>
      <c r="E913" t="str">
        <v>Browse</v>
      </c>
      <c r="G913" t="str">
        <v>VNNC</v>
      </c>
    </row>
    <row r="914">
      <c r="A914" t="str">
        <v>CTRLPT.EXE</v>
      </c>
      <c r="B914" t="str">
        <v>C</v>
      </c>
      <c r="C914" t="str">
        <v>A</v>
      </c>
      <c r="D914" t="str">
        <v>Change</v>
      </c>
      <c r="E914" t="str">
        <v>Change</v>
      </c>
      <c r="G914" t="str">
        <v>VNNC</v>
      </c>
    </row>
    <row r="915">
      <c r="A915" t="str">
        <v>REP_MAIN.EXE</v>
      </c>
      <c r="B915" t="str">
        <v>E</v>
      </c>
      <c r="C915" t="str">
        <v>A</v>
      </c>
      <c r="D915" t="str">
        <v>Entry</v>
      </c>
      <c r="E915" t="str">
        <v>Entry</v>
      </c>
      <c r="G915" t="str">
        <v>VNNC</v>
      </c>
    </row>
    <row r="916">
      <c r="A916" t="str">
        <v>ROUTE.EXE</v>
      </c>
      <c r="B916" t="str">
        <v>C</v>
      </c>
      <c r="C916" t="str">
        <v>A</v>
      </c>
      <c r="D916" t="str">
        <v>Change</v>
      </c>
      <c r="E916" t="str">
        <v>Change</v>
      </c>
      <c r="G916" t="str">
        <v>VNNC</v>
      </c>
    </row>
    <row r="917">
      <c r="A917" t="str">
        <v>CTRLPT.EXE</v>
      </c>
      <c r="B917" t="str">
        <v>D</v>
      </c>
      <c r="C917" t="str">
        <v>A</v>
      </c>
      <c r="D917" t="str">
        <v>Delete</v>
      </c>
      <c r="E917" t="str">
        <v>Delete</v>
      </c>
      <c r="G917" t="str">
        <v>VNNC</v>
      </c>
    </row>
    <row r="918">
      <c r="A918" t="str">
        <v>CTRLPT.EXE</v>
      </c>
      <c r="B918" t="str">
        <v>E</v>
      </c>
      <c r="C918" t="str">
        <v>A</v>
      </c>
      <c r="D918" t="str">
        <v>Entry</v>
      </c>
      <c r="E918" t="str">
        <v>Entry</v>
      </c>
      <c r="G918" t="str">
        <v>VNNC</v>
      </c>
    </row>
    <row r="919">
      <c r="A919" t="str">
        <v>SHIPPING.EXE</v>
      </c>
      <c r="B919" t="str">
        <v>A</v>
      </c>
      <c r="C919" t="str">
        <v>A</v>
      </c>
      <c r="D919" t="str">
        <v>Add</v>
      </c>
      <c r="E919" t="str">
        <v>Add</v>
      </c>
      <c r="G919" t="str">
        <v>VNNC</v>
      </c>
    </row>
    <row r="920">
      <c r="A920" t="str">
        <v>SHIPPING.EXE</v>
      </c>
      <c r="B920" t="str">
        <v>B</v>
      </c>
      <c r="C920" t="str">
        <v>A</v>
      </c>
      <c r="D920" t="str">
        <v>Browse</v>
      </c>
      <c r="E920" t="str">
        <v>Browse</v>
      </c>
      <c r="G920" t="str">
        <v>VNNC</v>
      </c>
    </row>
    <row r="921">
      <c r="A921" t="str">
        <v>SHIPPING.EXE</v>
      </c>
      <c r="B921" t="str">
        <v>C</v>
      </c>
      <c r="C921" t="str">
        <v>A</v>
      </c>
      <c r="D921" t="str">
        <v>Change</v>
      </c>
      <c r="E921" t="str">
        <v>Change</v>
      </c>
      <c r="G921" t="str">
        <v>VNNC</v>
      </c>
    </row>
    <row r="922">
      <c r="A922" t="str">
        <v>SHIPPING.EXE</v>
      </c>
      <c r="B922" t="str">
        <v>D</v>
      </c>
      <c r="C922" t="str">
        <v>A</v>
      </c>
      <c r="D922" t="str">
        <v>Delete</v>
      </c>
      <c r="E922" t="str">
        <v>Delete</v>
      </c>
      <c r="G922" t="str">
        <v>VNNC</v>
      </c>
    </row>
    <row r="923">
      <c r="A923" t="str">
        <v>SHIPPING.EXE</v>
      </c>
      <c r="B923" t="str">
        <v>E</v>
      </c>
      <c r="C923" t="str">
        <v>A</v>
      </c>
      <c r="D923" t="str">
        <v>Entry</v>
      </c>
      <c r="E923" t="str">
        <v>Entry</v>
      </c>
      <c r="G923" t="str">
        <v>VNNC</v>
      </c>
    </row>
    <row r="924">
      <c r="A924" t="str">
        <v>AUTHMNT.EXE</v>
      </c>
      <c r="B924" t="str">
        <v>A</v>
      </c>
      <c r="C924" t="str">
        <v>A</v>
      </c>
      <c r="D924" t="str">
        <v>Add</v>
      </c>
      <c r="E924" t="str">
        <v>Add</v>
      </c>
      <c r="G924" t="str">
        <v>VNNC</v>
      </c>
    </row>
    <row r="925">
      <c r="A925" t="str">
        <v>AUTHMNT.EXE</v>
      </c>
      <c r="B925" t="str">
        <v>B</v>
      </c>
      <c r="C925" t="str">
        <v>A</v>
      </c>
      <c r="D925" t="str">
        <v>Browse</v>
      </c>
      <c r="E925" t="str">
        <v>Browse</v>
      </c>
      <c r="G925" t="str">
        <v>VNNC</v>
      </c>
    </row>
    <row r="926">
      <c r="A926" t="str">
        <v>AUTHMNT.EXE</v>
      </c>
      <c r="B926" t="str">
        <v>C</v>
      </c>
      <c r="C926" t="str">
        <v>A</v>
      </c>
      <c r="D926" t="str">
        <v>Change</v>
      </c>
      <c r="E926" t="str">
        <v>Change</v>
      </c>
      <c r="G926" t="str">
        <v>VNNC</v>
      </c>
    </row>
    <row r="927">
      <c r="A927" t="str">
        <v>AUTHMNT.EXE</v>
      </c>
      <c r="B927" t="str">
        <v>D</v>
      </c>
      <c r="C927" t="str">
        <v>A</v>
      </c>
      <c r="D927" t="str">
        <v>Delete</v>
      </c>
      <c r="E927" t="str">
        <v>Delete</v>
      </c>
      <c r="G927" t="str">
        <v>VNNC</v>
      </c>
    </row>
    <row r="928">
      <c r="A928" t="str">
        <v>AUTHMNT.EXE</v>
      </c>
      <c r="B928" t="str">
        <v>E</v>
      </c>
      <c r="C928" t="str">
        <v>A</v>
      </c>
      <c r="D928" t="str">
        <v>Entry</v>
      </c>
      <c r="E928" t="str">
        <v>Entry</v>
      </c>
      <c r="G928" t="str">
        <v>VNNC</v>
      </c>
    </row>
    <row r="929">
      <c r="A929" t="str">
        <v>OP.EXE</v>
      </c>
      <c r="B929" t="str">
        <v>A</v>
      </c>
      <c r="C929" t="str">
        <v>A</v>
      </c>
      <c r="D929" t="str">
        <v>Add</v>
      </c>
      <c r="E929" t="str">
        <v>Add</v>
      </c>
      <c r="G929" t="str">
        <v>VNNC</v>
      </c>
    </row>
    <row r="930">
      <c r="A930" t="str">
        <v>OP.EXE</v>
      </c>
      <c r="B930" t="str">
        <v>B</v>
      </c>
      <c r="C930" t="str">
        <v>A</v>
      </c>
      <c r="D930" t="str">
        <v>Browse</v>
      </c>
      <c r="E930" t="str">
        <v>Browse</v>
      </c>
      <c r="G930" t="str">
        <v>VNNC</v>
      </c>
    </row>
    <row r="931">
      <c r="A931" t="str">
        <v>OP.EXE</v>
      </c>
      <c r="B931" t="str">
        <v>C</v>
      </c>
      <c r="C931" t="str">
        <v>A</v>
      </c>
      <c r="D931" t="str">
        <v>Change</v>
      </c>
      <c r="E931" t="str">
        <v>Change</v>
      </c>
      <c r="G931" t="str">
        <v>VNNC</v>
      </c>
    </row>
    <row r="932">
      <c r="A932" t="str">
        <v>OP.EXE</v>
      </c>
      <c r="B932" t="str">
        <v>D</v>
      </c>
      <c r="C932" t="str">
        <v>A</v>
      </c>
      <c r="D932" t="str">
        <v>Delete</v>
      </c>
      <c r="E932" t="str">
        <v>Delete</v>
      </c>
      <c r="G932" t="str">
        <v>VNNC</v>
      </c>
    </row>
    <row r="933">
      <c r="A933" t="str">
        <v>OP.EXE</v>
      </c>
      <c r="B933" t="str">
        <v>E</v>
      </c>
      <c r="C933" t="str">
        <v>A</v>
      </c>
      <c r="D933" t="str">
        <v>Entry</v>
      </c>
      <c r="E933" t="str">
        <v>Entry</v>
      </c>
      <c r="G933" t="str">
        <v>VNNC</v>
      </c>
    </row>
    <row r="934">
      <c r="A934" t="str">
        <v>ROUTE.EXE</v>
      </c>
      <c r="B934" t="str">
        <v>D</v>
      </c>
      <c r="C934" t="str">
        <v>A</v>
      </c>
      <c r="D934" t="str">
        <v>Delete</v>
      </c>
      <c r="E934" t="str">
        <v>Delete</v>
      </c>
      <c r="G934" t="str">
        <v>VNNC</v>
      </c>
    </row>
    <row r="935">
      <c r="A935" t="str">
        <v>ROUTE.EXE</v>
      </c>
      <c r="B935" t="str">
        <v>E</v>
      </c>
      <c r="C935" t="str">
        <v>A</v>
      </c>
      <c r="D935" t="str">
        <v>Entry</v>
      </c>
      <c r="E935" t="str">
        <v>Entry</v>
      </c>
      <c r="G935" t="str">
        <v>VNNC</v>
      </c>
    </row>
    <row r="936">
      <c r="A936" t="str">
        <v>WHMANAGE.EXE</v>
      </c>
      <c r="B936" t="str">
        <v>E</v>
      </c>
      <c r="C936" t="str">
        <v>A</v>
      </c>
      <c r="D936" t="str">
        <v>E</v>
      </c>
      <c r="E936" t="str">
        <v>E</v>
      </c>
      <c r="G936" t="str">
        <v>VNNC</v>
      </c>
    </row>
    <row r="937">
      <c r="A937" t="str">
        <v>REWORK.EXE</v>
      </c>
      <c r="B937" t="str">
        <v>A</v>
      </c>
      <c r="C937" t="str">
        <v>A</v>
      </c>
      <c r="D937" t="str">
        <v>Add</v>
      </c>
      <c r="E937" t="str">
        <v>Add</v>
      </c>
      <c r="G937" t="str">
        <v>VNNC</v>
      </c>
    </row>
    <row r="938">
      <c r="A938" t="str">
        <v>REWORK.EXE</v>
      </c>
      <c r="B938" t="str">
        <v>B</v>
      </c>
      <c r="C938" t="str">
        <v>A</v>
      </c>
      <c r="D938" t="str">
        <v>Browse</v>
      </c>
      <c r="E938" t="str">
        <v>Browse</v>
      </c>
      <c r="G938" t="str">
        <v>VNNC</v>
      </c>
    </row>
    <row r="939">
      <c r="A939" t="str">
        <v>REWORK.EXE</v>
      </c>
      <c r="B939" t="str">
        <v>C</v>
      </c>
      <c r="C939" t="str">
        <v>A</v>
      </c>
      <c r="D939" t="str">
        <v>Change</v>
      </c>
      <c r="E939" t="str">
        <v>Change</v>
      </c>
      <c r="G939" t="str">
        <v>VNNC</v>
      </c>
    </row>
    <row r="940">
      <c r="A940" t="str">
        <v>REWORK.EXE</v>
      </c>
      <c r="B940" t="str">
        <v>D</v>
      </c>
      <c r="C940" t="str">
        <v>A</v>
      </c>
      <c r="D940" t="str">
        <v>Delete</v>
      </c>
      <c r="E940" t="str">
        <v>Delete</v>
      </c>
      <c r="G940" t="str">
        <v>VNNC</v>
      </c>
    </row>
    <row r="941">
      <c r="A941" t="str">
        <v>REWORK.EXE</v>
      </c>
      <c r="B941" t="str">
        <v>E</v>
      </c>
      <c r="C941" t="str">
        <v>A</v>
      </c>
      <c r="D941" t="str">
        <v>Entry</v>
      </c>
      <c r="E941" t="str">
        <v>Entry</v>
      </c>
      <c r="G941" t="str">
        <v>VNNC</v>
      </c>
    </row>
    <row r="942">
      <c r="A942" t="str">
        <v>SO.EXE</v>
      </c>
      <c r="B942" t="str">
        <v>E</v>
      </c>
      <c r="C942" t="str">
        <v>A</v>
      </c>
      <c r="D942" t="str">
        <v>E</v>
      </c>
      <c r="E942" t="str">
        <v>E</v>
      </c>
      <c r="G942" t="str">
        <v>VNNC</v>
      </c>
    </row>
    <row r="943">
      <c r="A943" t="str">
        <v>SMO_STAT.EXE</v>
      </c>
      <c r="B943" t="str">
        <v>A</v>
      </c>
      <c r="C943" t="str">
        <v>A</v>
      </c>
      <c r="D943" t="str">
        <v>ADD</v>
      </c>
      <c r="E943" t="str">
        <v>ADD</v>
      </c>
      <c r="G943" t="str">
        <v>VNNC</v>
      </c>
    </row>
    <row r="944">
      <c r="A944" t="str">
        <v>SMO_STAT.EXE</v>
      </c>
      <c r="B944" t="str">
        <v>B</v>
      </c>
      <c r="C944" t="str">
        <v>A</v>
      </c>
      <c r="D944" t="str">
        <v>BROWSE</v>
      </c>
      <c r="E944" t="str">
        <v>BROWSE</v>
      </c>
      <c r="G944" t="str">
        <v>VNNC</v>
      </c>
    </row>
    <row r="945">
      <c r="A945" t="str">
        <v>SMO_STAT.EXE</v>
      </c>
      <c r="B945" t="str">
        <v>C</v>
      </c>
      <c r="C945" t="str">
        <v>A</v>
      </c>
      <c r="D945" t="str">
        <v>CHANGE</v>
      </c>
      <c r="E945" t="str">
        <v>CHANGE</v>
      </c>
      <c r="G945" t="str">
        <v>VNNC</v>
      </c>
    </row>
    <row r="946">
      <c r="A946" t="str">
        <v>SMO_STAT.EXE</v>
      </c>
      <c r="B946" t="str">
        <v>D</v>
      </c>
      <c r="C946" t="str">
        <v>A</v>
      </c>
      <c r="D946" t="str">
        <v>delect</v>
      </c>
      <c r="E946" t="str">
        <v>delect</v>
      </c>
      <c r="G946" t="str">
        <v>VNNC</v>
      </c>
    </row>
    <row r="947">
      <c r="A947" t="str">
        <v>SMO_STAT.EXE</v>
      </c>
      <c r="B947" t="str">
        <v>E</v>
      </c>
      <c r="C947" t="str">
        <v>A</v>
      </c>
      <c r="D947" t="str">
        <v>Entry</v>
      </c>
      <c r="E947" t="str">
        <v>Entry</v>
      </c>
      <c r="G947" t="str">
        <v>VNNC</v>
      </c>
    </row>
    <row r="948">
      <c r="A948" t="str">
        <v>SMO_STAT.EXE</v>
      </c>
      <c r="B948" t="str">
        <v>a</v>
      </c>
      <c r="C948" t="str">
        <v>A</v>
      </c>
      <c r="D948" t="str">
        <v>test a</v>
      </c>
      <c r="E948" t="str">
        <v>test aa</v>
      </c>
      <c r="G948" t="str">
        <v>VNNC</v>
      </c>
    </row>
    <row r="949">
      <c r="A949" t="str">
        <v>PM_MO.EXE</v>
      </c>
      <c r="B949" t="str">
        <v>A</v>
      </c>
      <c r="C949" t="str">
        <v>A</v>
      </c>
      <c r="D949" t="str">
        <v>Add</v>
      </c>
      <c r="E949" t="str">
        <v>Add</v>
      </c>
      <c r="G949" t="str">
        <v>VNNC</v>
      </c>
    </row>
    <row r="950">
      <c r="A950" t="str">
        <v>PM_MO.EXE</v>
      </c>
      <c r="B950" t="str">
        <v>B</v>
      </c>
      <c r="C950" t="str">
        <v>A</v>
      </c>
      <c r="D950" t="str">
        <v>Browse</v>
      </c>
      <c r="E950" t="str">
        <v>Browse</v>
      </c>
      <c r="G950" t="str">
        <v>VNNC</v>
      </c>
    </row>
    <row r="951">
      <c r="A951" t="str">
        <v>PM_MO.EXE</v>
      </c>
      <c r="B951" t="str">
        <v>C</v>
      </c>
      <c r="C951" t="str">
        <v>A</v>
      </c>
      <c r="D951" t="str">
        <v>Change</v>
      </c>
      <c r="E951" t="str">
        <v>Change</v>
      </c>
      <c r="G951" t="str">
        <v>VNNC</v>
      </c>
    </row>
    <row r="952">
      <c r="A952" t="str">
        <v>PM_MO.EXE</v>
      </c>
      <c r="B952" t="str">
        <v>D</v>
      </c>
      <c r="C952" t="str">
        <v>A</v>
      </c>
      <c r="D952" t="str">
        <v>Delete</v>
      </c>
      <c r="E952" t="str">
        <v>Delete</v>
      </c>
      <c r="G952" t="str">
        <v>VNNC</v>
      </c>
    </row>
    <row r="953">
      <c r="A953" t="str">
        <v>PM_MO.EXE</v>
      </c>
      <c r="B953" t="str">
        <v>E</v>
      </c>
      <c r="C953" t="str">
        <v>A</v>
      </c>
      <c r="D953" t="str">
        <v>Entry</v>
      </c>
      <c r="E953" t="str">
        <v>Entry</v>
      </c>
      <c r="G953" t="str">
        <v>VNNC</v>
      </c>
    </row>
    <row r="954">
      <c r="A954" t="str">
        <v>CTO_SET.EXE</v>
      </c>
      <c r="B954" t="str">
        <v>A</v>
      </c>
      <c r="C954" t="str">
        <v>A</v>
      </c>
      <c r="D954" t="str">
        <v>Add</v>
      </c>
      <c r="E954" t="str">
        <v>Add</v>
      </c>
      <c r="G954" t="str">
        <v>VNNC</v>
      </c>
    </row>
    <row r="955">
      <c r="A955" t="str">
        <v>CTO_SET.EXE</v>
      </c>
      <c r="B955" t="str">
        <v>E</v>
      </c>
      <c r="C955" t="str">
        <v>A</v>
      </c>
      <c r="D955" t="str">
        <v>Entry</v>
      </c>
      <c r="E955" t="str">
        <v>Entry</v>
      </c>
      <c r="G955" t="str">
        <v>VNNC</v>
      </c>
    </row>
    <row r="956">
      <c r="A956" t="str">
        <v>MKSPALLET.EXE</v>
      </c>
      <c r="B956" t="str">
        <v>A</v>
      </c>
      <c r="C956" t="str">
        <v>A</v>
      </c>
      <c r="D956" t="str">
        <v>Add</v>
      </c>
      <c r="E956" t="str">
        <v>Add</v>
      </c>
      <c r="G956" t="str">
        <v>VNNC</v>
      </c>
    </row>
    <row r="957">
      <c r="A957" t="str">
        <v>QC_MAIN.EXE</v>
      </c>
      <c r="B957" t="str">
        <v>E</v>
      </c>
      <c r="C957" t="str">
        <v>A</v>
      </c>
      <c r="D957" t="str">
        <v>Entry</v>
      </c>
      <c r="E957" t="str">
        <v>Entry</v>
      </c>
      <c r="G957" t="str">
        <v>VNNC</v>
      </c>
    </row>
    <row r="958">
      <c r="A958" t="str">
        <v>TRANSFER.EXE</v>
      </c>
      <c r="B958" t="str">
        <v>A</v>
      </c>
      <c r="C958" t="str">
        <v>A</v>
      </c>
      <c r="D958" t="str">
        <v>Add</v>
      </c>
      <c r="E958" t="str">
        <v>Add</v>
      </c>
      <c r="G958" t="str">
        <v>VNNC</v>
      </c>
    </row>
    <row r="959">
      <c r="A959" t="str">
        <v>SFISBAR.EXE</v>
      </c>
      <c r="B959" t="str">
        <v>C</v>
      </c>
      <c r="C959" t="str">
        <v>A</v>
      </c>
      <c r="D959" t="str">
        <v>Change</v>
      </c>
      <c r="E959" t="str">
        <v>Change</v>
      </c>
      <c r="G959" t="str">
        <v>VNNC</v>
      </c>
    </row>
    <row r="960">
      <c r="A960" t="str">
        <v>SFISBAR.EXE</v>
      </c>
      <c r="B960" t="str">
        <v>a</v>
      </c>
      <c r="C960" t="str">
        <v>A</v>
      </c>
      <c r="D960" t="str">
        <v>Reprint</v>
      </c>
      <c r="E960" t="str">
        <v>Reprint</v>
      </c>
      <c r="G960" t="str">
        <v>VNNC</v>
      </c>
    </row>
    <row r="961">
      <c r="A961" t="str">
        <v>WET.EXE</v>
      </c>
      <c r="B961" t="str">
        <v>E</v>
      </c>
      <c r="C961" t="str">
        <v>A</v>
      </c>
      <c r="D961" t="str">
        <v>Entry</v>
      </c>
      <c r="E961" t="str">
        <v>Entry</v>
      </c>
      <c r="G961" t="str">
        <v>VNNC</v>
      </c>
    </row>
    <row r="962">
      <c r="A962" t="str">
        <v>TEDIT.EXE</v>
      </c>
      <c r="B962" t="str">
        <v>A</v>
      </c>
      <c r="C962" t="str">
        <v>A</v>
      </c>
      <c r="D962" t="str">
        <v>Add</v>
      </c>
      <c r="E962" t="str">
        <v>Add</v>
      </c>
      <c r="G962" t="str">
        <v>VNNC</v>
      </c>
    </row>
    <row r="963">
      <c r="A963" t="str">
        <v>TEDIT.EXE</v>
      </c>
      <c r="B963" t="str">
        <v>B</v>
      </c>
      <c r="C963" t="str">
        <v>A</v>
      </c>
      <c r="D963" t="str">
        <v>Browse</v>
      </c>
      <c r="E963" t="str">
        <v>Browse</v>
      </c>
      <c r="G963" t="str">
        <v>VNNC</v>
      </c>
    </row>
    <row r="964">
      <c r="A964" t="str">
        <v>TEDIT.EXE</v>
      </c>
      <c r="B964" t="str">
        <v>C</v>
      </c>
      <c r="C964" t="str">
        <v>A</v>
      </c>
      <c r="D964" t="str">
        <v>Change</v>
      </c>
      <c r="E964" t="str">
        <v>Change</v>
      </c>
      <c r="G964" t="str">
        <v>VNNC</v>
      </c>
    </row>
    <row r="965">
      <c r="A965" t="str">
        <v>TEDIT.EXE</v>
      </c>
      <c r="B965" t="str">
        <v>D</v>
      </c>
      <c r="C965" t="str">
        <v>A</v>
      </c>
      <c r="D965" t="str">
        <v>Delete</v>
      </c>
      <c r="E965" t="str">
        <v>Delete</v>
      </c>
      <c r="G965" t="str">
        <v>VNNC</v>
      </c>
    </row>
    <row r="966">
      <c r="A966" t="str">
        <v>TEDIT.EXE</v>
      </c>
      <c r="B966" t="str">
        <v>E</v>
      </c>
      <c r="C966" t="str">
        <v>A</v>
      </c>
      <c r="D966" t="str">
        <v>Entry</v>
      </c>
      <c r="E966" t="str">
        <v>Entry</v>
      </c>
      <c r="G966" t="str">
        <v>VNNC</v>
      </c>
    </row>
    <row r="967">
      <c r="A967" t="str">
        <v>TEDIT.EXE</v>
      </c>
      <c r="B967" t="str">
        <v>a</v>
      </c>
      <c r="C967" t="str">
        <v>A</v>
      </c>
      <c r="D967" t="str">
        <v>test a</v>
      </c>
      <c r="E967" t="str">
        <v>test aa</v>
      </c>
      <c r="G967" t="str">
        <v>VNNC</v>
      </c>
    </row>
    <row r="968">
      <c r="A968" t="str">
        <v>TRANSFER.EXE</v>
      </c>
      <c r="B968" t="str">
        <v>E</v>
      </c>
      <c r="C968" t="str">
        <v>A</v>
      </c>
      <c r="D968" t="str">
        <v>Entry</v>
      </c>
      <c r="E968" t="str">
        <v>Entry</v>
      </c>
      <c r="G968" t="str">
        <v>VNNC</v>
      </c>
    </row>
    <row r="969">
      <c r="A969" t="str">
        <v>MKSPALLET.EXE</v>
      </c>
      <c r="B969" t="str">
        <v>E</v>
      </c>
      <c r="C969" t="str">
        <v>A</v>
      </c>
      <c r="D969" t="str">
        <v>Entry</v>
      </c>
      <c r="E969" t="str">
        <v>Entry</v>
      </c>
      <c r="G969" t="str">
        <v>VNNC</v>
      </c>
    </row>
    <row r="970">
      <c r="A970" t="str">
        <v>ASM_TRACKING.EXE</v>
      </c>
      <c r="B970" t="str">
        <v>E</v>
      </c>
      <c r="C970" t="str">
        <v>A</v>
      </c>
      <c r="D970" t="str">
        <v>Entry</v>
      </c>
      <c r="E970" t="str">
        <v>Entry</v>
      </c>
      <c r="G970" t="str">
        <v>VNNC</v>
      </c>
    </row>
    <row r="971">
      <c r="A971" t="str">
        <v>ONLINERPRINT.EXE</v>
      </c>
      <c r="B971" t="str">
        <v>D</v>
      </c>
      <c r="C971" t="str">
        <v>A</v>
      </c>
      <c r="D971" t="str">
        <v>Entry</v>
      </c>
      <c r="E971" t="str">
        <v>Entry</v>
      </c>
      <c r="G971" t="str">
        <v>VNNC</v>
      </c>
    </row>
    <row r="972">
      <c r="A972" t="str">
        <v>ONLINERPRINT.EXE</v>
      </c>
      <c r="B972" t="str">
        <v>r</v>
      </c>
      <c r="C972" t="str">
        <v>a</v>
      </c>
      <c r="D972" t="str">
        <v>Reprint</v>
      </c>
      <c r="E972" t="str">
        <v>Reprint</v>
      </c>
      <c r="G972" t="str">
        <v>VNNC</v>
      </c>
    </row>
    <row r="973">
      <c r="A973" t="str">
        <v>ERROR_ISN.EXE</v>
      </c>
      <c r="B973" t="str">
        <v>E</v>
      </c>
      <c r="C973" t="str">
        <v>A</v>
      </c>
      <c r="D973" t="str">
        <v>E</v>
      </c>
      <c r="E973" t="str">
        <v>E</v>
      </c>
      <c r="G973" t="str">
        <v>VNNC</v>
      </c>
    </row>
    <row r="974">
      <c r="A974" t="str">
        <v>PPS_LABEL_CHK.EXE</v>
      </c>
      <c r="B974" t="str">
        <v>E</v>
      </c>
      <c r="C974" t="str">
        <v>A</v>
      </c>
      <c r="D974" t="str">
        <v>Entry</v>
      </c>
      <c r="E974" t="str">
        <v>Entry</v>
      </c>
      <c r="G974" t="str">
        <v>VNNC</v>
      </c>
    </row>
    <row r="975">
      <c r="A975" t="str">
        <v>CTO_PPS.EXE</v>
      </c>
      <c r="B975" t="str">
        <v>P</v>
      </c>
      <c r="C975" t="str">
        <v>A</v>
      </c>
      <c r="D975" t="str">
        <v>Re_Print Report</v>
      </c>
      <c r="E975" t="str">
        <v>Re_Print Report</v>
      </c>
      <c r="G975" t="str">
        <v>VNNC</v>
      </c>
    </row>
    <row r="976">
      <c r="A976" t="str">
        <v>ESOPTRIGGER.EXE</v>
      </c>
      <c r="B976" t="str">
        <v>E</v>
      </c>
      <c r="C976" t="str">
        <v>A</v>
      </c>
      <c r="D976" t="str">
        <v>Entry</v>
      </c>
      <c r="E976" t="str">
        <v>Entry</v>
      </c>
      <c r="G976" t="str">
        <v>VNNC</v>
      </c>
    </row>
    <row r="977">
      <c r="A977" t="str">
        <v>AFI.EXE</v>
      </c>
      <c r="B977" t="str">
        <v>E</v>
      </c>
      <c r="C977" t="str">
        <v>A</v>
      </c>
      <c r="D977" t="str">
        <v>Entry</v>
      </c>
      <c r="E977" t="str">
        <v>Entry</v>
      </c>
      <c r="G977" t="str">
        <v>VNNC</v>
      </c>
    </row>
    <row r="978">
      <c r="A978" t="str">
        <v>SFIS_LAB_PRINT.EXE</v>
      </c>
      <c r="B978" t="str">
        <v>SFIS_LAB_PRINT</v>
      </c>
      <c r="C978" t="str">
        <v>A</v>
      </c>
      <c r="D978" t="str">
        <v>LOGIN</v>
      </c>
      <c r="E978" t="str">
        <v>LOGIN</v>
      </c>
      <c r="G978" t="str">
        <v>VNNC</v>
      </c>
    </row>
    <row r="979">
      <c r="A979" t="str">
        <v>SFIS_LAB_PRINT.EXE</v>
      </c>
      <c r="B979" t="str">
        <v>30500028</v>
      </c>
      <c r="C979" t="str">
        <v>A</v>
      </c>
      <c r="D979" t="str">
        <v>ENTRY</v>
      </c>
      <c r="E979" t="str">
        <v>ENTRY</v>
      </c>
      <c r="G979" t="str">
        <v>VNNC</v>
      </c>
    </row>
    <row r="980">
      <c r="A980" t="str">
        <v>SFIS_LAB_PRINT.EXE</v>
      </c>
      <c r="B980" t="str">
        <v>30500068</v>
      </c>
      <c r="C980" t="str">
        <v>A</v>
      </c>
      <c r="D980" t="str">
        <v>ENTRY</v>
      </c>
      <c r="E980" t="str">
        <v>ENTRY</v>
      </c>
      <c r="G980" t="str">
        <v>VNNC</v>
      </c>
    </row>
    <row r="981">
      <c r="A981" t="str">
        <v>SFIS_LAB_PRINT.EXE</v>
      </c>
      <c r="B981" t="str">
        <v>30500101</v>
      </c>
      <c r="C981" t="str">
        <v>A</v>
      </c>
      <c r="D981" t="str">
        <v>ENTRY</v>
      </c>
      <c r="E981" t="str">
        <v>ENTRY</v>
      </c>
      <c r="G981" t="str">
        <v>VNNC</v>
      </c>
    </row>
    <row r="982">
      <c r="A982" t="str">
        <v>SFIS_LAB_PRINT.EXE</v>
      </c>
      <c r="B982" t="str">
        <v>30500056</v>
      </c>
      <c r="C982" t="str">
        <v>A</v>
      </c>
      <c r="D982" t="str">
        <v>ENTRY</v>
      </c>
      <c r="E982" t="str">
        <v>ENTRY</v>
      </c>
      <c r="G982" t="str">
        <v>VNNC</v>
      </c>
    </row>
    <row r="983">
      <c r="A983" t="str">
        <v>SFIS_LAB_PRINT.EXE</v>
      </c>
      <c r="B983" t="str">
        <v>30500058</v>
      </c>
      <c r="C983" t="str">
        <v>A</v>
      </c>
      <c r="D983" t="str">
        <v>ENTRY</v>
      </c>
      <c r="E983" t="str">
        <v>ENTRY</v>
      </c>
      <c r="G983" t="str">
        <v>VNNC</v>
      </c>
    </row>
    <row r="984">
      <c r="A984" t="str">
        <v>SFIS_LAB_PRINT.EXE</v>
      </c>
      <c r="B984" t="str">
        <v>30500059</v>
      </c>
      <c r="C984" t="str">
        <v>A</v>
      </c>
      <c r="D984" t="str">
        <v>ENTRY</v>
      </c>
      <c r="E984" t="str">
        <v>ENTRY</v>
      </c>
      <c r="G984" t="str">
        <v>VNNC</v>
      </c>
    </row>
    <row r="985">
      <c r="A985" t="str">
        <v>SFIS_LAB_PRINT.EXE</v>
      </c>
      <c r="B985" t="str">
        <v>30500087</v>
      </c>
      <c r="C985" t="str">
        <v>A</v>
      </c>
      <c r="D985" t="str">
        <v>ENTRY</v>
      </c>
      <c r="E985" t="str">
        <v>ENTRY</v>
      </c>
      <c r="G985" t="str">
        <v>VNNC</v>
      </c>
    </row>
    <row r="986">
      <c r="A986" t="str">
        <v>SFIS_LAB_PRINT.EXE</v>
      </c>
      <c r="B986" t="str">
        <v>30500088</v>
      </c>
      <c r="C986" t="str">
        <v>A</v>
      </c>
      <c r="D986" t="str">
        <v>ENTRY</v>
      </c>
      <c r="E986" t="str">
        <v>ENTRY</v>
      </c>
      <c r="G986" t="str">
        <v>VNNC</v>
      </c>
    </row>
    <row r="987">
      <c r="A987" t="str">
        <v>SFIS_LAB_PRINT.EXE</v>
      </c>
      <c r="B987" t="str">
        <v>30500089</v>
      </c>
      <c r="C987" t="str">
        <v>A</v>
      </c>
      <c r="D987" t="str">
        <v>ENTRY</v>
      </c>
      <c r="E987" t="str">
        <v>ENTRY</v>
      </c>
      <c r="G987" t="str">
        <v>VNNC</v>
      </c>
    </row>
    <row r="988">
      <c r="A988" t="str">
        <v>SFIS_LAB_PRINT.EXE</v>
      </c>
      <c r="B988" t="str">
        <v>30500090</v>
      </c>
      <c r="C988" t="str">
        <v>A</v>
      </c>
      <c r="D988" t="str">
        <v>ENTRY</v>
      </c>
      <c r="E988" t="str">
        <v>ENTRY</v>
      </c>
      <c r="G988" t="str">
        <v>VNNC</v>
      </c>
    </row>
    <row r="989">
      <c r="A989" t="str">
        <v>SHOP.EXE</v>
      </c>
      <c r="B989" t="str">
        <v>E</v>
      </c>
      <c r="C989" t="str">
        <v>A</v>
      </c>
      <c r="D989" t="str">
        <v>ENTRY</v>
      </c>
      <c r="E989" t="str">
        <v>ENTRY</v>
      </c>
      <c r="G989" t="str">
        <v>VNNC</v>
      </c>
    </row>
    <row r="990">
      <c r="A990" t="str">
        <v>SFIS_LAB_PRINT.EXE</v>
      </c>
      <c r="B990" t="str">
        <v>30500097</v>
      </c>
      <c r="C990" t="str">
        <v>A</v>
      </c>
      <c r="D990" t="str">
        <v>ENTRY</v>
      </c>
      <c r="E990" t="str">
        <v>ENTRY</v>
      </c>
      <c r="G990" t="str">
        <v>VNNC</v>
      </c>
    </row>
    <row r="991">
      <c r="A991" t="str">
        <v>SFIS_LAB_PRINT.EXE</v>
      </c>
      <c r="B991" t="str">
        <v>30500098</v>
      </c>
      <c r="C991" t="str">
        <v>A</v>
      </c>
      <c r="D991" t="str">
        <v>ENTRY</v>
      </c>
      <c r="E991" t="str">
        <v>ENTRY</v>
      </c>
      <c r="G991" t="str">
        <v>VNNC</v>
      </c>
    </row>
    <row r="992">
      <c r="A992" t="str">
        <v>SFIS_LAB_PRINT.EXE</v>
      </c>
      <c r="B992" t="str">
        <v>30500092</v>
      </c>
      <c r="C992" t="str">
        <v>A</v>
      </c>
      <c r="D992" t="str">
        <v>ENTRY</v>
      </c>
      <c r="E992" t="str">
        <v>ENTRY</v>
      </c>
      <c r="G992" t="str">
        <v>VNNC</v>
      </c>
    </row>
    <row r="993">
      <c r="A993" t="str">
        <v>SFIS_ITEM_CONTROL.EXE</v>
      </c>
      <c r="B993" t="str">
        <v>E</v>
      </c>
      <c r="C993" t="str">
        <v>A</v>
      </c>
      <c r="D993" t="str">
        <v>Entry</v>
      </c>
      <c r="E993" t="str">
        <v>Entry</v>
      </c>
      <c r="G993" t="str">
        <v>VNNC</v>
      </c>
    </row>
    <row r="994">
      <c r="A994" t="str">
        <v>SFIS_LAB_PRINT.EXE</v>
      </c>
      <c r="B994" t="str">
        <v>30500051</v>
      </c>
      <c r="C994" t="str">
        <v>A</v>
      </c>
      <c r="D994" t="str">
        <v>ENTRY</v>
      </c>
      <c r="E994" t="str">
        <v>ENTRY</v>
      </c>
      <c r="G994" t="str">
        <v>VNNC</v>
      </c>
    </row>
    <row r="995">
      <c r="A995" t="str">
        <v>SFIS_LAB_PRINT.EXE</v>
      </c>
      <c r="B995" t="str">
        <v>30500094</v>
      </c>
      <c r="C995" t="str">
        <v>A</v>
      </c>
      <c r="D995" t="str">
        <v>ENTRY</v>
      </c>
      <c r="E995" t="str">
        <v>ENTRY</v>
      </c>
      <c r="G995" t="str">
        <v>VNNC</v>
      </c>
    </row>
    <row r="996">
      <c r="A996" t="str">
        <v>SFIS_LAB_PRINT.EXE</v>
      </c>
      <c r="B996" t="str">
        <v>30500135</v>
      </c>
      <c r="C996" t="str">
        <v>A</v>
      </c>
      <c r="D996" t="str">
        <v>ENTRY</v>
      </c>
      <c r="E996" t="str">
        <v>ENTRY</v>
      </c>
      <c r="G996" t="str">
        <v>VNNC</v>
      </c>
    </row>
    <row r="997">
      <c r="A997" t="str">
        <v>SFIS_LAB_PRINT.EXE</v>
      </c>
      <c r="B997" t="str">
        <v>30500134</v>
      </c>
      <c r="C997" t="str">
        <v>A</v>
      </c>
      <c r="D997" t="str">
        <v>ENTRY</v>
      </c>
      <c r="E997" t="str">
        <v>ENTRY</v>
      </c>
      <c r="G997" t="str">
        <v>VNNC</v>
      </c>
    </row>
    <row r="998">
      <c r="A998" t="str">
        <v>SFIS_LAB_PRINT.EXE</v>
      </c>
      <c r="B998" t="str">
        <v>30500237</v>
      </c>
      <c r="C998" t="str">
        <v>A</v>
      </c>
      <c r="D998" t="str">
        <v>ENTRY</v>
      </c>
      <c r="E998" t="str">
        <v>ENTRY</v>
      </c>
      <c r="G998" t="str">
        <v>VNNC</v>
      </c>
    </row>
    <row r="999">
      <c r="A999" t="str">
        <v>SFIS_LAB_PRINT.EXE</v>
      </c>
      <c r="B999" t="str">
        <v>30500105</v>
      </c>
      <c r="C999" t="str">
        <v>A</v>
      </c>
      <c r="D999" t="str">
        <v>ENTRY</v>
      </c>
      <c r="E999" t="str">
        <v>ENTRY</v>
      </c>
      <c r="G999" t="str">
        <v>VNNC</v>
      </c>
    </row>
    <row r="1000">
      <c r="A1000" t="str">
        <v>SFIS_LAB_PRINT.EXE</v>
      </c>
      <c r="B1000" t="str">
        <v>30500138</v>
      </c>
      <c r="C1000" t="str">
        <v>A</v>
      </c>
      <c r="D1000" t="str">
        <v>ENTRY</v>
      </c>
      <c r="E1000" t="str">
        <v>ENTRY</v>
      </c>
      <c r="G1000" t="str">
        <v>VNNC</v>
      </c>
    </row>
    <row r="1001">
      <c r="A1001" t="str">
        <v>SFIS_LAB_PRINT.EXE</v>
      </c>
      <c r="B1001" t="str">
        <v>30500144</v>
      </c>
      <c r="C1001" t="str">
        <v>A</v>
      </c>
      <c r="D1001" t="str">
        <v>ENTRY</v>
      </c>
      <c r="E1001" t="str">
        <v>ENTRY</v>
      </c>
      <c r="G1001" t="str">
        <v>VNNC</v>
      </c>
    </row>
    <row r="1002">
      <c r="A1002" t="str">
        <v>SFIS_LAB_PRINT.EXE</v>
      </c>
      <c r="B1002" t="str">
        <v>30500148</v>
      </c>
      <c r="C1002" t="str">
        <v>A</v>
      </c>
      <c r="D1002" t="str">
        <v>ENTRY</v>
      </c>
      <c r="E1002" t="str">
        <v>ENTRY</v>
      </c>
      <c r="G1002" t="str">
        <v>VNNC</v>
      </c>
    </row>
    <row r="1003">
      <c r="A1003" t="str">
        <v>SFIS_LAB_PRINT.EXE</v>
      </c>
      <c r="B1003" t="str">
        <v>30500162</v>
      </c>
      <c r="C1003" t="str">
        <v>A</v>
      </c>
      <c r="D1003" t="str">
        <v>ENTRY</v>
      </c>
      <c r="E1003" t="str">
        <v>ENTRY</v>
      </c>
      <c r="G1003" t="str">
        <v>VNNC</v>
      </c>
    </row>
    <row r="1004">
      <c r="A1004" t="str">
        <v>SFIS_LAB_PRINT.EXE</v>
      </c>
      <c r="B1004" t="str">
        <v>30500207</v>
      </c>
      <c r="C1004" t="str">
        <v>A</v>
      </c>
      <c r="D1004" t="str">
        <v>Enter</v>
      </c>
      <c r="E1004" t="str">
        <v>Enter</v>
      </c>
      <c r="G1004" t="str">
        <v>VNNC</v>
      </c>
    </row>
    <row r="1005">
      <c r="A1005" t="str">
        <v>SFIS_LAB_PRINT.EXE</v>
      </c>
      <c r="B1005" t="str">
        <v>30500170</v>
      </c>
      <c r="C1005" t="str">
        <v>A</v>
      </c>
      <c r="D1005" t="str">
        <v>ENTRY</v>
      </c>
      <c r="E1005" t="str">
        <v>ENTRY</v>
      </c>
      <c r="G1005" t="str">
        <v>VNNC</v>
      </c>
    </row>
    <row r="1006">
      <c r="A1006" t="str">
        <v>SO.EXE</v>
      </c>
      <c r="B1006" t="str">
        <v>C</v>
      </c>
      <c r="C1006" t="str">
        <v>A</v>
      </c>
      <c r="D1006" t="str">
        <v>Change</v>
      </c>
      <c r="E1006" t="str">
        <v>Change</v>
      </c>
      <c r="G1006" t="str">
        <v>VNNC</v>
      </c>
    </row>
    <row r="1007">
      <c r="A1007" t="str">
        <v>SFIS_LAB_PRINT.EXE</v>
      </c>
      <c r="B1007" t="str">
        <v>30500158</v>
      </c>
      <c r="C1007" t="str">
        <v>A</v>
      </c>
      <c r="D1007" t="str">
        <v>ENTRY</v>
      </c>
      <c r="E1007" t="str">
        <v>ENTRY</v>
      </c>
      <c r="G1007" t="str">
        <v>VNNC</v>
      </c>
    </row>
    <row r="1008">
      <c r="A1008" t="str">
        <v>SFIS_LAB_PRINT.EXE</v>
      </c>
      <c r="B1008" t="str">
        <v>30500238</v>
      </c>
      <c r="C1008" t="str">
        <v>A</v>
      </c>
      <c r="D1008" t="str">
        <v>ENTRY</v>
      </c>
      <c r="E1008" t="str">
        <v>ENTRY</v>
      </c>
      <c r="G1008" t="str">
        <v>VNNC</v>
      </c>
    </row>
    <row r="1009">
      <c r="A1009" t="str">
        <v>SO.EXE</v>
      </c>
      <c r="B1009" t="str">
        <v>B</v>
      </c>
      <c r="C1009" t="str">
        <v>A</v>
      </c>
      <c r="D1009" t="str">
        <v>Browse</v>
      </c>
      <c r="E1009" t="str">
        <v>Browse</v>
      </c>
      <c r="G1009" t="str">
        <v>VNNC</v>
      </c>
    </row>
    <row r="1010">
      <c r="A1010" t="str">
        <v>SFIS_LAB_PRINT.EXE</v>
      </c>
      <c r="B1010" t="str">
        <v>30500276</v>
      </c>
      <c r="C1010" t="str">
        <v>A</v>
      </c>
      <c r="D1010" t="str">
        <v>ENTRY</v>
      </c>
      <c r="E1010" t="str">
        <v>ENTRY</v>
      </c>
      <c r="G1010" t="str">
        <v>VNNC</v>
      </c>
    </row>
    <row r="1011">
      <c r="A1011" t="str">
        <v>SFIS_LAB_PRINT.EXE</v>
      </c>
      <c r="B1011" t="str">
        <v>30500278</v>
      </c>
      <c r="C1011" t="str">
        <v>A</v>
      </c>
      <c r="D1011" t="str">
        <v>ENTRY</v>
      </c>
      <c r="E1011" t="str">
        <v>ENTRY</v>
      </c>
      <c r="G1011" t="str">
        <v>VNNC</v>
      </c>
    </row>
    <row r="1012">
      <c r="A1012" t="str">
        <v>SFIS_LAB_PRINT.EXE</v>
      </c>
      <c r="B1012" t="str">
        <v>30500279</v>
      </c>
      <c r="C1012" t="str">
        <v>A</v>
      </c>
      <c r="D1012" t="str">
        <v>ENTRY</v>
      </c>
      <c r="E1012" t="str">
        <v>ENTRY</v>
      </c>
      <c r="G1012" t="str">
        <v>VNNC</v>
      </c>
    </row>
    <row r="1013">
      <c r="A1013" t="str">
        <v>SFIS_LAB_PRINT.EXE</v>
      </c>
      <c r="B1013" t="str">
        <v>30500291</v>
      </c>
      <c r="C1013" t="str">
        <v>A</v>
      </c>
      <c r="D1013" t="str">
        <v>Entry</v>
      </c>
      <c r="E1013" t="str">
        <v>Entry</v>
      </c>
      <c r="G1013" t="str">
        <v>VNNC</v>
      </c>
    </row>
    <row r="1014">
      <c r="A1014" t="str">
        <v>SFIS_LAB_PRINT.EXE</v>
      </c>
      <c r="B1014" t="str">
        <v>30500292</v>
      </c>
      <c r="C1014" t="str">
        <v>A</v>
      </c>
      <c r="D1014" t="str">
        <v>Entry</v>
      </c>
      <c r="E1014" t="str">
        <v>Entry</v>
      </c>
      <c r="G1014" t="str">
        <v>VNNC</v>
      </c>
    </row>
    <row r="1015">
      <c r="A1015" t="str">
        <v>SFIS_LAB_PRINT.EXE</v>
      </c>
      <c r="B1015" t="str">
        <v>30500327</v>
      </c>
      <c r="C1015" t="str">
        <v>A</v>
      </c>
      <c r="D1015" t="str">
        <v>Entry</v>
      </c>
      <c r="E1015" t="str">
        <v>Entry</v>
      </c>
      <c r="G1015" t="str">
        <v>VNNC</v>
      </c>
    </row>
    <row r="1016">
      <c r="A1016" t="str">
        <v>SFIS_LAB_PRINT.EXE</v>
      </c>
      <c r="B1016" t="str">
        <v>30500317</v>
      </c>
      <c r="C1016" t="str">
        <v>A</v>
      </c>
      <c r="D1016" t="str">
        <v>Entry</v>
      </c>
      <c r="E1016" t="str">
        <v>Entry</v>
      </c>
      <c r="G1016" t="str">
        <v>VNNC</v>
      </c>
    </row>
    <row r="1017">
      <c r="A1017" t="str">
        <v>SHIPPING.EXE</v>
      </c>
      <c r="B1017" t="str">
        <v>O</v>
      </c>
      <c r="C1017" t="str">
        <v>A</v>
      </c>
      <c r="D1017" t="str">
        <v>Open Pallet</v>
      </c>
      <c r="E1017" t="str">
        <v>Open Pallet</v>
      </c>
      <c r="G1017" t="str">
        <v>VNNC</v>
      </c>
    </row>
    <row r="1018">
      <c r="A1018" t="str">
        <v>SFIS_LAB_PRINT.EXE</v>
      </c>
      <c r="B1018" t="str">
        <v>30500350</v>
      </c>
      <c r="C1018" t="str">
        <v>A</v>
      </c>
      <c r="D1018" t="str">
        <v>Entry</v>
      </c>
      <c r="E1018" t="str">
        <v>Entry</v>
      </c>
      <c r="G1018" t="str">
        <v>VNNC</v>
      </c>
    </row>
    <row r="1019">
      <c r="A1019" t="str">
        <v>SHIPPING.EXE</v>
      </c>
      <c r="B1019" t="str">
        <v>R</v>
      </c>
      <c r="C1019" t="str">
        <v>A</v>
      </c>
      <c r="D1019" t="str">
        <v>Again Transfer file to FTP</v>
      </c>
      <c r="E1019" t="str">
        <v>Again Transfer file to FTP</v>
      </c>
      <c r="G1019" t="str">
        <v>VNNC</v>
      </c>
    </row>
    <row r="1020">
      <c r="A1020" t="str">
        <v>CTO_SUPPLY_ITEM.EXE</v>
      </c>
      <c r="B1020" t="str">
        <v>M</v>
      </c>
      <c r="C1020" t="str">
        <v>A</v>
      </c>
      <c r="D1020" t="str">
        <v>Entry</v>
      </c>
      <c r="E1020" t="str">
        <v>Entry</v>
      </c>
      <c r="G1020" t="str">
        <v>VNNC</v>
      </c>
    </row>
    <row r="1021">
      <c r="A1021" t="str">
        <v>SFIS_LAB_PRINT.EXE</v>
      </c>
      <c r="B1021" t="str">
        <v>30500316</v>
      </c>
      <c r="C1021" t="str">
        <v>A</v>
      </c>
      <c r="D1021" t="str">
        <v>Entry</v>
      </c>
      <c r="E1021" t="str">
        <v>Entry</v>
      </c>
      <c r="G1021" t="str">
        <v>VNNC</v>
      </c>
    </row>
    <row r="1022">
      <c r="A1022" t="str">
        <v>SFIS_LAB_PRINT.EXE</v>
      </c>
      <c r="B1022" t="str">
        <v>30500345</v>
      </c>
      <c r="C1022" t="str">
        <v>A</v>
      </c>
      <c r="D1022" t="str">
        <v>Entry</v>
      </c>
      <c r="E1022" t="str">
        <v>Entry</v>
      </c>
      <c r="G1022" t="str">
        <v>VNNC</v>
      </c>
    </row>
    <row r="1023">
      <c r="A1023" t="str">
        <v>HD_COPY.EXE</v>
      </c>
      <c r="B1023" t="str">
        <v>E</v>
      </c>
      <c r="C1023" t="str">
        <v>A</v>
      </c>
      <c r="D1023" t="str">
        <v>Entry</v>
      </c>
      <c r="E1023" t="str">
        <v>Entry</v>
      </c>
      <c r="G1023" t="str">
        <v>VNNC</v>
      </c>
    </row>
    <row r="1024">
      <c r="A1024" t="str">
        <v>SO.EXE</v>
      </c>
      <c r="B1024" t="str">
        <v>m</v>
      </c>
      <c r="C1024" t="str">
        <v>A</v>
      </c>
      <c r="D1024" t="str">
        <v>PCBA,BIOS Modify</v>
      </c>
      <c r="E1024" t="str">
        <v>PCBA,BIOS Modify</v>
      </c>
      <c r="G1024" t="str">
        <v>VNNC</v>
      </c>
    </row>
    <row r="1025">
      <c r="A1025" t="str">
        <v>SFIS_LAB_PRINT.EXE</v>
      </c>
      <c r="B1025" t="str">
        <v>30500382</v>
      </c>
      <c r="C1025" t="str">
        <v>A</v>
      </c>
      <c r="D1025" t="str">
        <v>Entry</v>
      </c>
      <c r="E1025" t="str">
        <v>Entry</v>
      </c>
      <c r="G1025" t="str">
        <v>VNNC</v>
      </c>
    </row>
    <row r="1026">
      <c r="A1026" t="str">
        <v>SHIPPING.EXE</v>
      </c>
      <c r="B1026" t="str">
        <v>U</v>
      </c>
      <c r="C1026" t="str">
        <v>A</v>
      </c>
      <c r="D1026" t="str">
        <v>Upload Sap</v>
      </c>
      <c r="E1026" t="str">
        <v>Upload Sap</v>
      </c>
      <c r="G1026" t="str">
        <v>VNNC</v>
      </c>
    </row>
    <row r="1027">
      <c r="A1027" t="str">
        <v>SHIPPING.EXE</v>
      </c>
      <c r="B1027" t="str">
        <v>W</v>
      </c>
      <c r="C1027" t="str">
        <v>A</v>
      </c>
      <c r="D1027" t="str">
        <v>Cancel Sap</v>
      </c>
      <c r="E1027" t="str">
        <v>Cancel Sap</v>
      </c>
      <c r="G1027" t="str">
        <v>VNNC</v>
      </c>
    </row>
    <row r="1028">
      <c r="A1028" t="str">
        <v>SFIS_LAB_PRINT.EXE</v>
      </c>
      <c r="B1028" t="str">
        <v>30500281</v>
      </c>
      <c r="C1028" t="str">
        <v>A</v>
      </c>
      <c r="D1028" t="str">
        <v>Entry</v>
      </c>
      <c r="E1028" t="str">
        <v>Entry</v>
      </c>
      <c r="G1028" t="str">
        <v>VNNC</v>
      </c>
    </row>
    <row r="1029">
      <c r="A1029" t="str">
        <v>CHECKPALLET.EXE</v>
      </c>
      <c r="B1029" t="str">
        <v>A</v>
      </c>
      <c r="C1029" t="str">
        <v>A</v>
      </c>
      <c r="D1029" t="str">
        <v>CHKPALLET</v>
      </c>
      <c r="E1029" t="str">
        <v>CHKPALLET</v>
      </c>
      <c r="G1029" t="str">
        <v>VNNC</v>
      </c>
    </row>
    <row r="1030">
      <c r="A1030" t="str">
        <v>CHECKPALLET.EXE</v>
      </c>
      <c r="B1030" t="str">
        <v>B</v>
      </c>
      <c r="C1030" t="str">
        <v>A</v>
      </c>
      <c r="D1030" t="str">
        <v>Upload(NO)</v>
      </c>
      <c r="E1030" t="str">
        <v>Upload(NO)</v>
      </c>
      <c r="G1030" t="str">
        <v>VNNC</v>
      </c>
    </row>
    <row r="1031">
      <c r="A1031" t="str">
        <v>SFIS_LAB_PRINT.EXE</v>
      </c>
      <c r="B1031" t="str">
        <v>30500400</v>
      </c>
      <c r="C1031" t="str">
        <v>A</v>
      </c>
      <c r="D1031" t="str">
        <v>Entry</v>
      </c>
      <c r="E1031" t="str">
        <v>Entry</v>
      </c>
      <c r="G1031" t="str">
        <v>VNNC</v>
      </c>
    </row>
    <row r="1032">
      <c r="A1032" t="str">
        <v>SFIS_LAB_PRINT.EXE</v>
      </c>
      <c r="B1032" t="str">
        <v>30500401</v>
      </c>
      <c r="C1032" t="str">
        <v>A</v>
      </c>
      <c r="D1032" t="str">
        <v>Entry</v>
      </c>
      <c r="E1032" t="str">
        <v>Entry</v>
      </c>
      <c r="G1032" t="str">
        <v>VNNC</v>
      </c>
    </row>
    <row r="1033">
      <c r="A1033" t="str">
        <v>WH_PICK.EXE</v>
      </c>
      <c r="B1033" t="str">
        <v>A</v>
      </c>
      <c r="C1033" t="str">
        <v>A</v>
      </c>
      <c r="D1033" t="str">
        <v>OP Right</v>
      </c>
      <c r="E1033" t="str">
        <v>OP Right</v>
      </c>
      <c r="G1033" t="str">
        <v>VNNC</v>
      </c>
    </row>
    <row r="1034">
      <c r="A1034" t="str">
        <v>CTO_PRINT_RUNCARD.EXE</v>
      </c>
      <c r="B1034" t="str">
        <v>E</v>
      </c>
      <c r="C1034" t="str">
        <v>A</v>
      </c>
      <c r="D1034" t="str">
        <v>Entry</v>
      </c>
      <c r="E1034" t="str">
        <v>Entry</v>
      </c>
      <c r="G1034" t="str">
        <v>VNNC</v>
      </c>
    </row>
    <row r="1035">
      <c r="A1035" t="str">
        <v>CTO_PRINT_RUNCARD.EXE</v>
      </c>
      <c r="B1035" t="str">
        <v>r</v>
      </c>
      <c r="C1035" t="str">
        <v>A</v>
      </c>
      <c r="D1035" t="str">
        <v>reprint</v>
      </c>
      <c r="E1035" t="str">
        <v>reprint</v>
      </c>
      <c r="G1035" t="str">
        <v>VNNC</v>
      </c>
    </row>
    <row r="1036">
      <c r="A1036" t="str">
        <v>SFIS_LAB_PRINT.EXE</v>
      </c>
      <c r="B1036" t="str">
        <v>30500412</v>
      </c>
      <c r="C1036" t="str">
        <v>A</v>
      </c>
      <c r="D1036" t="str">
        <v>Entry</v>
      </c>
      <c r="E1036" t="str">
        <v>Entry</v>
      </c>
      <c r="G1036" t="str">
        <v>VNNC</v>
      </c>
    </row>
    <row r="1037">
      <c r="A1037" t="str">
        <v>REWORK.EXE</v>
      </c>
      <c r="B1037" t="str">
        <v>G</v>
      </c>
      <c r="C1037" t="str">
        <v>A</v>
      </c>
      <c r="D1037" t="str">
        <v>Control SSN</v>
      </c>
      <c r="E1037" t="str">
        <v>Control SSN</v>
      </c>
      <c r="G1037" t="str">
        <v>VNNC</v>
      </c>
    </row>
    <row r="1038">
      <c r="A1038" t="str">
        <v>PPS_LABEL_CHK.EXE</v>
      </c>
      <c r="B1038" t="str">
        <v>c</v>
      </c>
      <c r="C1038" t="str">
        <v>A</v>
      </c>
      <c r="D1038" t="str">
        <v>SIMULATE_DCS</v>
      </c>
      <c r="E1038" t="str">
        <v>SIMULATE_DCS</v>
      </c>
      <c r="G1038" t="str">
        <v>VNNC</v>
      </c>
    </row>
    <row r="1039">
      <c r="A1039" t="str">
        <v>REP_MAIN.EXE</v>
      </c>
      <c r="B1039" t="str">
        <v>L</v>
      </c>
      <c r="C1039" t="str">
        <v>A</v>
      </c>
      <c r="D1039" t="str">
        <v>Un-Repair ISN List Function</v>
      </c>
      <c r="E1039" t="str">
        <v>Un-Repair ISN List Function</v>
      </c>
      <c r="G1039" t="str">
        <v>VNNC</v>
      </c>
    </row>
    <row r="1040">
      <c r="A1040" t="str">
        <v>CREATESQL.EXE</v>
      </c>
      <c r="B1040" t="str">
        <v>E</v>
      </c>
      <c r="C1040" t="str">
        <v>A</v>
      </c>
      <c r="D1040" t="str">
        <v>Entry</v>
      </c>
      <c r="E1040" t="str">
        <v>Entry</v>
      </c>
      <c r="G1040" t="str">
        <v>VNNC</v>
      </c>
    </row>
    <row r="1041">
      <c r="A1041" t="str">
        <v>C_INTO_WAREHOUSE.EXE</v>
      </c>
      <c r="B1041" t="str">
        <v>E</v>
      </c>
      <c r="C1041" t="str">
        <v>A</v>
      </c>
      <c r="D1041" t="str">
        <v>Entry</v>
      </c>
      <c r="E1041" t="str">
        <v>Entry</v>
      </c>
      <c r="G1041" t="str">
        <v>VNNC</v>
      </c>
    </row>
    <row r="1042">
      <c r="A1042" t="str">
        <v>C_INTO_WAREHOUSE.EXE</v>
      </c>
      <c r="B1042" t="str">
        <v>A</v>
      </c>
      <c r="C1042" t="str">
        <v>A</v>
      </c>
      <c r="D1042" t="str">
        <v>Upload SAP</v>
      </c>
      <c r="E1042" t="str">
        <v>Upload SAP</v>
      </c>
      <c r="G1042" t="str">
        <v>VNNC</v>
      </c>
    </row>
    <row r="1043">
      <c r="A1043" t="str">
        <v>ST_SCAR_PAL.EXE</v>
      </c>
      <c r="B1043" t="str">
        <v>r</v>
      </c>
      <c r="C1043" t="str">
        <v>A</v>
      </c>
      <c r="D1043" t="str">
        <v>RePrint Report</v>
      </c>
      <c r="E1043" t="str">
        <v>RePrint Report</v>
      </c>
      <c r="G1043" t="str">
        <v>VNNC</v>
      </c>
    </row>
    <row r="1044">
      <c r="A1044" t="str">
        <v>SFIS_LAB_PRINT.EXE</v>
      </c>
      <c r="B1044" t="str">
        <v>30500053</v>
      </c>
      <c r="C1044" t="str">
        <v>A</v>
      </c>
      <c r="D1044" t="str">
        <v>ENTRY</v>
      </c>
      <c r="E1044" t="str">
        <v>ENTRY</v>
      </c>
      <c r="G1044" t="str">
        <v>VNNC</v>
      </c>
    </row>
    <row r="1045">
      <c r="A1045" t="str">
        <v>SFIS_LAB_PRINT.EXE</v>
      </c>
      <c r="B1045" t="str">
        <v>30500073</v>
      </c>
      <c r="C1045" t="str">
        <v>A</v>
      </c>
      <c r="D1045" t="str">
        <v>ENTRY</v>
      </c>
      <c r="E1045" t="str">
        <v>ENTRY</v>
      </c>
      <c r="G1045" t="str">
        <v>VNNC</v>
      </c>
    </row>
    <row r="1046">
      <c r="A1046" t="str">
        <v>SFIS_LAB_PRINT.EXE</v>
      </c>
      <c r="B1046" t="str">
        <v>30500103</v>
      </c>
      <c r="C1046" t="str">
        <v>A</v>
      </c>
      <c r="D1046" t="str">
        <v>ENTRY</v>
      </c>
      <c r="E1046" t="str">
        <v>ENTRY</v>
      </c>
      <c r="G1046" t="str">
        <v>VNNC</v>
      </c>
    </row>
    <row r="1047">
      <c r="A1047" t="str">
        <v>DATACOL.EXE</v>
      </c>
      <c r="B1047" t="str">
        <v>A</v>
      </c>
      <c r="C1047" t="str">
        <v>A</v>
      </c>
      <c r="D1047" t="str">
        <v>Admin</v>
      </c>
      <c r="E1047" t="str">
        <v>Admin</v>
      </c>
      <c r="G1047" t="str">
        <v>VNNC</v>
      </c>
    </row>
    <row r="1048">
      <c r="A1048" t="str">
        <v>SFIS_LAB_PRINT.EXE</v>
      </c>
      <c r="B1048" t="str">
        <v>30500136</v>
      </c>
      <c r="C1048" t="str">
        <v>A</v>
      </c>
      <c r="D1048" t="str">
        <v>ENTRY</v>
      </c>
      <c r="E1048" t="str">
        <v>ENTRY</v>
      </c>
      <c r="G1048" t="str">
        <v>VNNC</v>
      </c>
    </row>
    <row r="1049">
      <c r="A1049" t="str">
        <v>SFIS_LAB_PRINT.EXE</v>
      </c>
      <c r="B1049" t="str">
        <v>30500060</v>
      </c>
      <c r="C1049" t="str">
        <v>A</v>
      </c>
      <c r="D1049" t="str">
        <v>ENTRY</v>
      </c>
      <c r="E1049" t="str">
        <v>ENTRY</v>
      </c>
      <c r="G1049" t="str">
        <v>VNNC</v>
      </c>
    </row>
    <row r="1050">
      <c r="A1050" t="str">
        <v>SFIS_LAB_PRINT.EXE</v>
      </c>
      <c r="B1050" t="str">
        <v>30500086</v>
      </c>
      <c r="C1050" t="str">
        <v>A</v>
      </c>
      <c r="D1050" t="str">
        <v>ENTRY</v>
      </c>
      <c r="E1050" t="str">
        <v>ENTRY</v>
      </c>
      <c r="G1050" t="str">
        <v>VNNC</v>
      </c>
    </row>
    <row r="1051">
      <c r="A1051" t="str">
        <v>SFIS_LAB_PRINT.EXE</v>
      </c>
      <c r="B1051" t="str">
        <v>30500091</v>
      </c>
      <c r="C1051" t="str">
        <v>A</v>
      </c>
      <c r="D1051" t="str">
        <v>Enter</v>
      </c>
      <c r="E1051" t="str">
        <v>Enter</v>
      </c>
      <c r="G1051" t="str">
        <v>VNNC</v>
      </c>
    </row>
    <row r="1052">
      <c r="A1052" t="str">
        <v>SFIS_LAB_PRINT.EXE</v>
      </c>
      <c r="B1052" t="str">
        <v>30500099</v>
      </c>
      <c r="C1052" t="str">
        <v>A</v>
      </c>
      <c r="D1052" t="str">
        <v>ENTRY</v>
      </c>
      <c r="E1052" t="str">
        <v>ENTRY</v>
      </c>
      <c r="G1052" t="str">
        <v>VNNC</v>
      </c>
    </row>
    <row r="1053">
      <c r="A1053" t="str">
        <v>SFIS_LAB_PRINT.EXE</v>
      </c>
      <c r="B1053" t="str">
        <v>30500100</v>
      </c>
      <c r="C1053" t="str">
        <v>A</v>
      </c>
      <c r="D1053" t="str">
        <v>ENTRY</v>
      </c>
      <c r="E1053" t="str">
        <v>ENTRY</v>
      </c>
      <c r="G1053" t="str">
        <v>VNNC</v>
      </c>
    </row>
    <row r="1054">
      <c r="A1054" t="str">
        <v>SFIS_LAB_PRINT.EXE</v>
      </c>
      <c r="B1054" t="str">
        <v>30500102</v>
      </c>
      <c r="C1054" t="str">
        <v>A</v>
      </c>
      <c r="D1054" t="str">
        <v>ENTRY</v>
      </c>
      <c r="E1054" t="str">
        <v>ENTRY</v>
      </c>
      <c r="G1054" t="str">
        <v>VNNC</v>
      </c>
    </row>
    <row r="1055">
      <c r="A1055" t="str">
        <v>SFIS_LAB_PRINT.EXE</v>
      </c>
      <c r="B1055" t="str">
        <v>30500111</v>
      </c>
      <c r="C1055" t="str">
        <v>A</v>
      </c>
      <c r="D1055" t="str">
        <v>ENTRY</v>
      </c>
      <c r="E1055" t="str">
        <v>ENTRY</v>
      </c>
      <c r="G1055" t="str">
        <v>VNNC</v>
      </c>
    </row>
    <row r="1056">
      <c r="A1056" t="str">
        <v>SFIS_LAB_PRINT.EXE</v>
      </c>
      <c r="B1056" t="str">
        <v>30500161</v>
      </c>
      <c r="C1056" t="str">
        <v>A</v>
      </c>
      <c r="D1056" t="str">
        <v>Enter</v>
      </c>
      <c r="E1056" t="str">
        <v>Enter</v>
      </c>
      <c r="G1056" t="str">
        <v>VNNC</v>
      </c>
    </row>
    <row r="1057">
      <c r="A1057" t="str">
        <v>SFIS_LAB_PRINT.EXE</v>
      </c>
      <c r="B1057" t="str">
        <v>30500188</v>
      </c>
      <c r="C1057" t="str">
        <v>A</v>
      </c>
      <c r="D1057" t="str">
        <v>Entry</v>
      </c>
      <c r="E1057" t="str">
        <v>Entry</v>
      </c>
      <c r="G1057" t="str">
        <v>VNNC</v>
      </c>
    </row>
    <row r="1058">
      <c r="A1058" t="str">
        <v>SFIS_LAB_PRINT.EXE</v>
      </c>
      <c r="B1058" t="str">
        <v>30501125</v>
      </c>
      <c r="C1058" t="str">
        <v>A</v>
      </c>
      <c r="D1058" t="str">
        <v>Entry</v>
      </c>
      <c r="E1058" t="str">
        <v>Entry</v>
      </c>
      <c r="G1058" t="str">
        <v>VNNC</v>
      </c>
    </row>
    <row r="1059">
      <c r="A1059" t="str">
        <v>PEGATRON.SFIS.COMPARE.EXE</v>
      </c>
      <c r="B1059" t="str">
        <v>E</v>
      </c>
      <c r="C1059" t="str">
        <v>A</v>
      </c>
      <c r="D1059" t="str">
        <v>Entry</v>
      </c>
      <c r="E1059" t="str">
        <v>Entry</v>
      </c>
      <c r="G1059" t="str">
        <v>VNNC</v>
      </c>
    </row>
    <row r="1060">
      <c r="A1060" t="str">
        <v>PEGATRON.SFIS.INTOSO.EXE</v>
      </c>
      <c r="B1060" t="str">
        <v>E</v>
      </c>
      <c r="C1060" t="str">
        <v>A</v>
      </c>
      <c r="D1060" t="str">
        <v>Entry</v>
      </c>
      <c r="E1060" t="str">
        <v>Entry</v>
      </c>
      <c r="G1060" t="str">
        <v>VNNC</v>
      </c>
    </row>
    <row r="1061">
      <c r="A1061" t="str">
        <v>SFIS_LAB_PRINT.EXE</v>
      </c>
      <c r="B1061" t="str">
        <v>32700106</v>
      </c>
      <c r="C1061" t="str">
        <v>A</v>
      </c>
      <c r="D1061" t="str">
        <v>Entry</v>
      </c>
      <c r="E1061" t="str">
        <v>Entry</v>
      </c>
      <c r="G1061" t="str">
        <v>VNNC</v>
      </c>
    </row>
    <row r="1062">
      <c r="A1062" t="str">
        <v>SIMDCS.EXE</v>
      </c>
      <c r="B1062" t="str">
        <v>E</v>
      </c>
      <c r="C1062" t="str">
        <v>A</v>
      </c>
      <c r="D1062" t="str">
        <v>Entry</v>
      </c>
      <c r="E1062" t="str">
        <v>Entry</v>
      </c>
      <c r="G1062" t="str">
        <v>VNNC</v>
      </c>
    </row>
    <row r="1063">
      <c r="A1063" t="str">
        <v>SFIS_LAB_PRINT.EXE</v>
      </c>
      <c r="B1063" t="str">
        <v>30501145</v>
      </c>
      <c r="C1063" t="str">
        <v>A</v>
      </c>
      <c r="D1063" t="str">
        <v>Entry</v>
      </c>
      <c r="E1063" t="str">
        <v>Entry</v>
      </c>
      <c r="G1063" t="str">
        <v>VNNC</v>
      </c>
    </row>
    <row r="1064">
      <c r="A1064" t="str">
        <v>SFIS_LAB_PRINT.EXE</v>
      </c>
      <c r="B1064" t="str">
        <v>30501155</v>
      </c>
      <c r="C1064" t="str">
        <v>A</v>
      </c>
      <c r="D1064" t="str">
        <v>Entry</v>
      </c>
      <c r="E1064" t="str">
        <v>Entry</v>
      </c>
      <c r="G1064" t="str">
        <v>VNNC</v>
      </c>
    </row>
    <row r="1065">
      <c r="A1065" t="str">
        <v>SFIS_LAB_PRINT.EXE</v>
      </c>
      <c r="B1065" t="str">
        <v>30501146</v>
      </c>
      <c r="C1065" t="str">
        <v>A</v>
      </c>
      <c r="D1065" t="str">
        <v>Entry</v>
      </c>
      <c r="E1065" t="str">
        <v>Entry</v>
      </c>
      <c r="G1065" t="str">
        <v>VNNC</v>
      </c>
    </row>
    <row r="1066">
      <c r="A1066" t="str">
        <v>SFIS_LAB_PRINT.EXE</v>
      </c>
      <c r="B1066" t="str">
        <v>30501147</v>
      </c>
      <c r="C1066" t="str">
        <v>A</v>
      </c>
      <c r="D1066" t="str">
        <v>Entry</v>
      </c>
      <c r="E1066" t="str">
        <v>Entry</v>
      </c>
      <c r="G1066" t="str">
        <v>VNNC</v>
      </c>
    </row>
    <row r="1067">
      <c r="A1067" t="str">
        <v>SFIS_LAB_PRINT.EXE</v>
      </c>
      <c r="B1067" t="str">
        <v>30501162</v>
      </c>
      <c r="C1067" t="str">
        <v>A</v>
      </c>
      <c r="D1067" t="str">
        <v>Entry</v>
      </c>
      <c r="E1067" t="str">
        <v>Entry</v>
      </c>
      <c r="G1067" t="str">
        <v>VNNC</v>
      </c>
    </row>
    <row r="1068">
      <c r="A1068" t="str">
        <v>SFIS_LAB_PRINT.EXE</v>
      </c>
      <c r="B1068" t="str">
        <v>30501205</v>
      </c>
      <c r="C1068" t="str">
        <v>A</v>
      </c>
      <c r="D1068" t="str">
        <v>Entry</v>
      </c>
      <c r="E1068" t="str">
        <v>Entry</v>
      </c>
      <c r="G1068" t="str">
        <v>VNNC</v>
      </c>
    </row>
    <row r="1069">
      <c r="A1069" t="str">
        <v>SFIS_LAB_PRINT.EXE</v>
      </c>
      <c r="B1069" t="str">
        <v>30501169</v>
      </c>
      <c r="C1069" t="str">
        <v>A</v>
      </c>
      <c r="D1069" t="str">
        <v>Entry</v>
      </c>
      <c r="E1069" t="str">
        <v>Entry</v>
      </c>
      <c r="G1069" t="str">
        <v>VNNC</v>
      </c>
    </row>
    <row r="1070">
      <c r="A1070" t="str">
        <v>SFIS_LAB_PRINT.EXE</v>
      </c>
      <c r="B1070" t="str">
        <v>30501197</v>
      </c>
      <c r="C1070" t="str">
        <v>A</v>
      </c>
      <c r="D1070" t="str">
        <v>ENTRY</v>
      </c>
      <c r="E1070" t="str">
        <v>ENTRY</v>
      </c>
      <c r="G1070" t="str">
        <v>VNNC</v>
      </c>
    </row>
    <row r="1071">
      <c r="A1071" t="str">
        <v>SFIS_LAB_PRINT.EXE</v>
      </c>
      <c r="B1071" t="str">
        <v>30501186</v>
      </c>
      <c r="C1071" t="str">
        <v>A</v>
      </c>
      <c r="D1071" t="str">
        <v>RNTRY</v>
      </c>
      <c r="E1071" t="str">
        <v>ENTRY</v>
      </c>
      <c r="G1071" t="str">
        <v>VNNC</v>
      </c>
    </row>
    <row r="1072">
      <c r="A1072" t="str">
        <v>SFIS_LAB_PRINT.EXE</v>
      </c>
      <c r="B1072" t="str">
        <v>30501185</v>
      </c>
      <c r="C1072" t="str">
        <v>A</v>
      </c>
      <c r="D1072" t="str">
        <v>ENTRY</v>
      </c>
      <c r="E1072" t="str">
        <v>ENTRY</v>
      </c>
      <c r="G1072" t="str">
        <v>VNNC</v>
      </c>
    </row>
    <row r="1073">
      <c r="A1073" t="str">
        <v>SFIS_LAB_PRINT.EXE</v>
      </c>
      <c r="B1073" t="str">
        <v>30501188</v>
      </c>
      <c r="C1073" t="str">
        <v>A</v>
      </c>
      <c r="D1073" t="str">
        <v>ENTRY</v>
      </c>
      <c r="E1073" t="str">
        <v>ENTRY</v>
      </c>
      <c r="G1073" t="str">
        <v>VNNC</v>
      </c>
    </row>
    <row r="1074">
      <c r="A1074" t="str">
        <v>SFIS_LAB_PRINT.EXE</v>
      </c>
      <c r="B1074" t="str">
        <v>30501193</v>
      </c>
      <c r="C1074" t="str">
        <v>A</v>
      </c>
      <c r="D1074" t="str">
        <v>ENTRY</v>
      </c>
      <c r="E1074" t="str">
        <v>ENTRY</v>
      </c>
      <c r="G1074" t="str">
        <v>VNNC</v>
      </c>
    </row>
    <row r="1075">
      <c r="A1075" t="str">
        <v>SFIS_LAB_PRINT.EXE</v>
      </c>
      <c r="B1075" t="str">
        <v>30501176</v>
      </c>
      <c r="C1075" t="str">
        <v>A</v>
      </c>
      <c r="D1075" t="str">
        <v>ENTRY</v>
      </c>
      <c r="E1075" t="str">
        <v>ENTRY</v>
      </c>
      <c r="G1075" t="str">
        <v>VNNC</v>
      </c>
    </row>
    <row r="1076">
      <c r="A1076" t="str">
        <v>SFIS_LAB_PRINT.EXE</v>
      </c>
      <c r="B1076" t="str">
        <v>30501177</v>
      </c>
      <c r="C1076" t="str">
        <v>A</v>
      </c>
      <c r="D1076" t="str">
        <v>ENTRY</v>
      </c>
      <c r="E1076" t="str">
        <v>ENTRY</v>
      </c>
      <c r="G1076" t="str">
        <v>VNNC</v>
      </c>
    </row>
    <row r="1077">
      <c r="A1077" t="str">
        <v>SFIS_LAB_PRINT.EXE</v>
      </c>
      <c r="B1077" t="str">
        <v>30501178</v>
      </c>
      <c r="C1077" t="str">
        <v>A</v>
      </c>
      <c r="D1077" t="str">
        <v>ENTRY</v>
      </c>
      <c r="E1077" t="str">
        <v>ENTRY</v>
      </c>
      <c r="G1077" t="str">
        <v>VNNC</v>
      </c>
    </row>
    <row r="1078">
      <c r="A1078" t="str">
        <v>SFIS_LAB_PRINT.EXE</v>
      </c>
      <c r="B1078" t="str">
        <v>30501179</v>
      </c>
      <c r="C1078" t="str">
        <v>A</v>
      </c>
      <c r="D1078" t="str">
        <v>ENTRY</v>
      </c>
      <c r="E1078" t="str">
        <v>ENTRY</v>
      </c>
      <c r="G1078" t="str">
        <v>VNNC</v>
      </c>
    </row>
    <row r="1079">
      <c r="A1079" t="str">
        <v>SFIS_LAB_PRINT.EXE</v>
      </c>
      <c r="B1079" t="str">
        <v>30501187</v>
      </c>
      <c r="C1079" t="str">
        <v>A</v>
      </c>
      <c r="D1079" t="str">
        <v>ENTRY</v>
      </c>
      <c r="E1079" t="str">
        <v>ENTRY</v>
      </c>
      <c r="G1079" t="str">
        <v>VNNC</v>
      </c>
    </row>
    <row r="1080">
      <c r="A1080" t="str">
        <v>SFIS_LAB_PRINT.EXE</v>
      </c>
      <c r="B1080" t="str">
        <v>30501225</v>
      </c>
      <c r="C1080" t="str">
        <v>A</v>
      </c>
      <c r="D1080" t="str">
        <v>ENTRY</v>
      </c>
      <c r="E1080" t="str">
        <v>ENTRY</v>
      </c>
      <c r="G1080" t="str">
        <v>VNNC</v>
      </c>
    </row>
    <row r="1081">
      <c r="A1081" t="str">
        <v>SFIS_LAB_PRINT.EXE</v>
      </c>
      <c r="B1081" t="str">
        <v>30501226</v>
      </c>
      <c r="C1081" t="str">
        <v>A</v>
      </c>
      <c r="D1081" t="str">
        <v>ENTRY</v>
      </c>
      <c r="E1081" t="str">
        <v>ENTRY</v>
      </c>
      <c r="G1081" t="str">
        <v>VNNC</v>
      </c>
    </row>
    <row r="1082">
      <c r="A1082" t="str">
        <v>SFIS_LAB_PRINT.EXE</v>
      </c>
      <c r="B1082" t="str">
        <v>30501222</v>
      </c>
      <c r="C1082" t="str">
        <v>A</v>
      </c>
      <c r="D1082" t="str">
        <v>Entry</v>
      </c>
      <c r="E1082" t="str">
        <v>Entry</v>
      </c>
      <c r="G1082" t="str">
        <v>VNNC</v>
      </c>
    </row>
    <row r="1083">
      <c r="A1083" t="str">
        <v>SFIS_LAB_PRINT.EXE</v>
      </c>
      <c r="B1083" t="str">
        <v>30501223</v>
      </c>
      <c r="C1083" t="str">
        <v>A</v>
      </c>
      <c r="D1083" t="str">
        <v>Entry</v>
      </c>
      <c r="E1083" t="str">
        <v>Entry</v>
      </c>
      <c r="G1083" t="str">
        <v>VNNC</v>
      </c>
    </row>
    <row r="1084">
      <c r="A1084" t="str">
        <v>SFIS_LAB_PRINT.EXE</v>
      </c>
      <c r="B1084" t="str">
        <v>30501217</v>
      </c>
      <c r="C1084" t="str">
        <v>A</v>
      </c>
      <c r="D1084" t="str">
        <v>Entry</v>
      </c>
      <c r="E1084" t="str">
        <v>Entry</v>
      </c>
      <c r="G1084" t="str">
        <v>VNNC</v>
      </c>
    </row>
    <row r="1085">
      <c r="A1085" t="str">
        <v>SFIS_LAB_PRINT.EXE</v>
      </c>
      <c r="B1085" t="str">
        <v>30501236</v>
      </c>
      <c r="C1085" t="str">
        <v>A</v>
      </c>
      <c r="D1085" t="str">
        <v>Entry</v>
      </c>
      <c r="E1085" t="str">
        <v>Entry</v>
      </c>
      <c r="G1085" t="str">
        <v>VNNC</v>
      </c>
    </row>
    <row r="1086">
      <c r="A1086" t="str">
        <v>SFIS_LAB_PRINT.EXE</v>
      </c>
      <c r="B1086" t="str">
        <v>30501200</v>
      </c>
      <c r="C1086" t="str">
        <v>A</v>
      </c>
      <c r="D1086" t="str">
        <v>ENTRY</v>
      </c>
      <c r="E1086" t="str">
        <v>ENTRY</v>
      </c>
      <c r="G1086" t="str">
        <v>VNNC</v>
      </c>
    </row>
    <row r="1087">
      <c r="A1087" t="str">
        <v>SFIS_LAB_PRINT.EXE</v>
      </c>
      <c r="B1087" t="str">
        <v>30501194</v>
      </c>
      <c r="C1087" t="str">
        <v>A</v>
      </c>
      <c r="D1087" t="str">
        <v>ENTRY</v>
      </c>
      <c r="E1087" t="str">
        <v>ENTRY</v>
      </c>
      <c r="G1087" t="str">
        <v>VNNC</v>
      </c>
    </row>
    <row r="1088">
      <c r="A1088" t="str">
        <v>SFIS_LAB_PRINT.EXE</v>
      </c>
      <c r="B1088" t="str">
        <v>30501269</v>
      </c>
      <c r="C1088" t="str">
        <v>A</v>
      </c>
      <c r="D1088" t="str">
        <v>Enter</v>
      </c>
      <c r="E1088" t="str">
        <v>Enter</v>
      </c>
      <c r="G1088" t="str">
        <v>VNNC</v>
      </c>
    </row>
    <row r="1089">
      <c r="A1089" t="str">
        <v>SFIS_LAB_PRINT.EXE</v>
      </c>
      <c r="B1089" t="str">
        <v>30501294</v>
      </c>
      <c r="C1089" t="str">
        <v>A</v>
      </c>
      <c r="D1089" t="str">
        <v>ENTRY</v>
      </c>
      <c r="E1089" t="str">
        <v>ENTRY</v>
      </c>
      <c r="G1089" t="str">
        <v>VNNC</v>
      </c>
    </row>
    <row r="1090">
      <c r="A1090" t="str">
        <v>SFIS_LAB_PRINT.EXE</v>
      </c>
      <c r="B1090" t="str">
        <v>30501301</v>
      </c>
      <c r="C1090" t="str">
        <v>A</v>
      </c>
      <c r="D1090" t="str">
        <v>ENTRY</v>
      </c>
      <c r="E1090" t="str">
        <v>ENTRY</v>
      </c>
      <c r="G1090" t="str">
        <v>VNNC</v>
      </c>
    </row>
    <row r="1091">
      <c r="A1091" t="str">
        <v>SFIS_LAB_PRINT.EXE</v>
      </c>
      <c r="B1091" t="str">
        <v>30501305</v>
      </c>
      <c r="C1091" t="str">
        <v>A</v>
      </c>
      <c r="D1091" t="str">
        <v>Enter</v>
      </c>
      <c r="E1091" t="str">
        <v>Enter</v>
      </c>
      <c r="G1091" t="str">
        <v>VNNC</v>
      </c>
    </row>
    <row r="1092">
      <c r="A1092" t="str">
        <v>SFIS_LAB_PRINT.EXE</v>
      </c>
      <c r="B1092" t="str">
        <v>30501310</v>
      </c>
      <c r="C1092" t="str">
        <v>A</v>
      </c>
      <c r="D1092" t="str">
        <v>ENTRY</v>
      </c>
      <c r="E1092" t="str">
        <v>ENTRY</v>
      </c>
      <c r="G1092" t="str">
        <v>VNNC</v>
      </c>
    </row>
    <row r="1093">
      <c r="A1093" t="str">
        <v>SFIS_LAB_PRINT.EXE</v>
      </c>
      <c r="B1093" t="str">
        <v>30501308</v>
      </c>
      <c r="C1093" t="str">
        <v>A</v>
      </c>
      <c r="D1093" t="str">
        <v>ENTRY</v>
      </c>
      <c r="E1093" t="str">
        <v>ENTRY</v>
      </c>
      <c r="G1093" t="str">
        <v>VNNC</v>
      </c>
    </row>
    <row r="1094">
      <c r="A1094" t="str">
        <v>SFIS_LAB_PRINT.EXE</v>
      </c>
      <c r="B1094" t="str">
        <v>30501313</v>
      </c>
      <c r="C1094" t="str">
        <v>A</v>
      </c>
      <c r="D1094" t="str">
        <v>ENTRY</v>
      </c>
      <c r="E1094" t="str">
        <v>ENTRY</v>
      </c>
      <c r="G1094" t="str">
        <v>VNNC</v>
      </c>
    </row>
    <row r="1095">
      <c r="A1095" t="str">
        <v>SFIS_LAB_PRINT.EXE</v>
      </c>
      <c r="B1095" t="str">
        <v>30501320</v>
      </c>
      <c r="C1095" t="str">
        <v>A</v>
      </c>
      <c r="D1095" t="str">
        <v>ENTRY</v>
      </c>
      <c r="E1095" t="str">
        <v>ENTRY</v>
      </c>
      <c r="G1095" t="str">
        <v>VNNC</v>
      </c>
    </row>
    <row r="1096">
      <c r="A1096" t="str">
        <v>SFIS_LAB_PRINT.EXE</v>
      </c>
      <c r="B1096" t="str">
        <v>30501321</v>
      </c>
      <c r="C1096" t="str">
        <v>A</v>
      </c>
      <c r="D1096" t="str">
        <v>ENTRY</v>
      </c>
      <c r="E1096" t="str">
        <v>ENTRY</v>
      </c>
      <c r="G1096" t="str">
        <v>VNNC</v>
      </c>
    </row>
    <row r="1097">
      <c r="A1097" t="str">
        <v>SFIS_LAB_PRINT.EXE</v>
      </c>
      <c r="B1097" t="str">
        <v>30501322</v>
      </c>
      <c r="C1097" t="str">
        <v>A</v>
      </c>
      <c r="D1097" t="str">
        <v>ENTRY</v>
      </c>
      <c r="E1097" t="str">
        <v>ENTRY</v>
      </c>
      <c r="G1097" t="str">
        <v>VNNC</v>
      </c>
    </row>
    <row r="1098">
      <c r="A1098" t="str">
        <v>SFIS_LAB_PRINT.EXE</v>
      </c>
      <c r="B1098" t="str">
        <v>30501333</v>
      </c>
      <c r="C1098" t="str">
        <v>A</v>
      </c>
      <c r="D1098" t="str">
        <v>Enter</v>
      </c>
      <c r="E1098" t="str">
        <v>Enter</v>
      </c>
      <c r="G1098" t="str">
        <v>VNNC</v>
      </c>
    </row>
    <row r="1099">
      <c r="A1099" t="str">
        <v>SFIS_LAB_PRINT.EXE</v>
      </c>
      <c r="B1099" t="str">
        <v>30501327</v>
      </c>
      <c r="C1099" t="str">
        <v>A</v>
      </c>
      <c r="D1099" t="str">
        <v>ENTRY</v>
      </c>
      <c r="E1099" t="str">
        <v>ENTRY</v>
      </c>
      <c r="G1099" t="str">
        <v>VNNC</v>
      </c>
    </row>
    <row r="1100">
      <c r="A1100" t="str">
        <v>SFIS_LAB_PRINT.EXE</v>
      </c>
      <c r="B1100" t="str">
        <v>30501352</v>
      </c>
      <c r="C1100" t="str">
        <v>A</v>
      </c>
      <c r="D1100" t="str">
        <v>Entry</v>
      </c>
      <c r="E1100" t="str">
        <v>Entry</v>
      </c>
      <c r="G1100" t="str">
        <v>VNNC</v>
      </c>
    </row>
    <row r="1101">
      <c r="A1101" t="str">
        <v>SFIS_LAB_PRINT.EXE</v>
      </c>
      <c r="B1101" t="str">
        <v>30501344</v>
      </c>
      <c r="C1101" t="str">
        <v>A</v>
      </c>
      <c r="D1101" t="str">
        <v>Entry</v>
      </c>
      <c r="E1101" t="str">
        <v>Entry</v>
      </c>
      <c r="G1101" t="str">
        <v>VNNC</v>
      </c>
    </row>
    <row r="1102">
      <c r="A1102" t="str">
        <v>SFIS_LAB_PRINT.EXE</v>
      </c>
      <c r="B1102" t="str">
        <v>30501351</v>
      </c>
      <c r="C1102" t="str">
        <v>A</v>
      </c>
      <c r="D1102" t="str">
        <v>ENTRY</v>
      </c>
      <c r="E1102" t="str">
        <v>ENTRY</v>
      </c>
      <c r="G1102" t="str">
        <v>VNNC</v>
      </c>
    </row>
    <row r="1103">
      <c r="A1103" t="str">
        <v>SFIS_LAB_PRINT.EXE</v>
      </c>
      <c r="B1103" t="str">
        <v>30501360</v>
      </c>
      <c r="C1103" t="str">
        <v>A</v>
      </c>
      <c r="D1103" t="str">
        <v>Entry</v>
      </c>
      <c r="E1103" t="str">
        <v>Entry</v>
      </c>
      <c r="G1103" t="str">
        <v>VNNC</v>
      </c>
    </row>
    <row r="1104">
      <c r="A1104" t="str">
        <v>SFIS_LAB_PRINT.EXE</v>
      </c>
      <c r="B1104" t="str">
        <v>30501365</v>
      </c>
      <c r="C1104" t="str">
        <v>A</v>
      </c>
      <c r="D1104" t="str">
        <v>Entry</v>
      </c>
      <c r="E1104" t="str">
        <v>Entry</v>
      </c>
      <c r="G1104" t="str">
        <v>VNNC</v>
      </c>
    </row>
    <row r="1105">
      <c r="A1105" t="str">
        <v>SFIS_LAB_PRINT.EXE</v>
      </c>
      <c r="B1105" t="str">
        <v>30501366</v>
      </c>
      <c r="C1105" t="str">
        <v>A</v>
      </c>
      <c r="D1105" t="str">
        <v>ENTRY</v>
      </c>
      <c r="E1105" t="str">
        <v>ENTRY</v>
      </c>
      <c r="G1105" t="str">
        <v>VNNC</v>
      </c>
    </row>
    <row r="1106">
      <c r="A1106" t="str">
        <v>SFIS_LAB_PRINT.EXE</v>
      </c>
      <c r="B1106" t="str">
        <v xml:space="preserve">30501183 </v>
      </c>
      <c r="C1106" t="str">
        <v>A</v>
      </c>
      <c r="D1106" t="str">
        <v>ENTRY</v>
      </c>
      <c r="E1106" t="str">
        <v>ENTRY</v>
      </c>
      <c r="G1106" t="str">
        <v>VNNC</v>
      </c>
    </row>
    <row r="1107">
      <c r="A1107" t="str">
        <v>SFIS_LAB_PRINT.EXE</v>
      </c>
      <c r="B1107" t="str">
        <v xml:space="preserve">30501187  </v>
      </c>
      <c r="C1107" t="str">
        <v>A</v>
      </c>
      <c r="D1107" t="str">
        <v>ENTRY</v>
      </c>
      <c r="E1107" t="str">
        <v>ENTRY</v>
      </c>
      <c r="G1107" t="str">
        <v>VNNC</v>
      </c>
    </row>
    <row r="1108">
      <c r="A1108" t="str">
        <v>SFIS_LAB_PRINT.EXE</v>
      </c>
      <c r="B1108" t="str">
        <v>31200062</v>
      </c>
      <c r="C1108" t="str">
        <v>A</v>
      </c>
      <c r="D1108" t="str">
        <v>ENTRY</v>
      </c>
      <c r="E1108" t="str">
        <v>ENTRY</v>
      </c>
      <c r="G1108" t="str">
        <v>VNNC</v>
      </c>
    </row>
    <row r="1109">
      <c r="A1109" t="str">
        <v>SFIS_LAB_PRINT.EXE</v>
      </c>
      <c r="B1109" t="str">
        <v>30501567</v>
      </c>
      <c r="C1109" t="str">
        <v>A</v>
      </c>
      <c r="D1109" t="str">
        <v>ENTRY</v>
      </c>
      <c r="E1109" t="str">
        <v>ENTRY</v>
      </c>
      <c r="G1109" t="str">
        <v>VNNC</v>
      </c>
    </row>
    <row r="1110">
      <c r="A1110" t="str">
        <v>SFIS_LAB_PRINT.EXE</v>
      </c>
      <c r="B1110" t="str">
        <v>30501570</v>
      </c>
      <c r="C1110" t="str">
        <v>A</v>
      </c>
      <c r="D1110" t="str">
        <v>ENTRY</v>
      </c>
      <c r="E1110" t="str">
        <v>ENTRY</v>
      </c>
      <c r="G1110" t="str">
        <v>VNNC</v>
      </c>
    </row>
    <row r="1111">
      <c r="A1111" t="str">
        <v>SFIS_LAB_PRINT.EXE</v>
      </c>
      <c r="B1111" t="str">
        <v>30501585</v>
      </c>
      <c r="C1111" t="str">
        <v>A</v>
      </c>
      <c r="D1111" t="str">
        <v>Entry</v>
      </c>
      <c r="E1111" t="str">
        <v>Entry</v>
      </c>
      <c r="G1111" t="str">
        <v>VNNC</v>
      </c>
    </row>
    <row r="1112">
      <c r="A1112" t="str">
        <v>SFIS_LAB_PRINT.EXE</v>
      </c>
      <c r="B1112" t="str">
        <v>30501597</v>
      </c>
      <c r="C1112" t="str">
        <v>A</v>
      </c>
      <c r="D1112" t="str">
        <v>Entry</v>
      </c>
      <c r="E1112" t="str">
        <v>Entry</v>
      </c>
      <c r="G1112" t="str">
        <v>VNNC</v>
      </c>
    </row>
    <row r="1113">
      <c r="A1113" t="str">
        <v>PART_REPLACE.EXE</v>
      </c>
      <c r="B1113" t="str">
        <v>C</v>
      </c>
      <c r="C1113" t="str">
        <v>A</v>
      </c>
      <c r="D1113" t="str">
        <v>Confirm Part</v>
      </c>
      <c r="E1113" t="str">
        <v>Confirm Part</v>
      </c>
      <c r="G1113" t="str">
        <v>VNNC</v>
      </c>
    </row>
    <row r="1114">
      <c r="A1114" t="str">
        <v>PART_REPLACE.EXE</v>
      </c>
      <c r="B1114" t="str">
        <v>E</v>
      </c>
      <c r="C1114" t="str">
        <v>E</v>
      </c>
      <c r="D1114" t="str">
        <v>E</v>
      </c>
      <c r="E1114" t="str">
        <v>E</v>
      </c>
      <c r="G1114" t="str">
        <v>VNNC</v>
      </c>
    </row>
    <row r="1115">
      <c r="A1115" t="str">
        <v>PART_REPLACE.EXE</v>
      </c>
      <c r="B1115" t="str">
        <v>P</v>
      </c>
      <c r="C1115" t="str">
        <v>A</v>
      </c>
      <c r="D1115" t="str">
        <v>Update</v>
      </c>
      <c r="E1115" t="str">
        <v>Update</v>
      </c>
      <c r="G1115" t="str">
        <v>VNNC</v>
      </c>
    </row>
    <row r="1116">
      <c r="A1116" t="str">
        <v>PART_REPLACE.EXE</v>
      </c>
      <c r="B1116" t="str">
        <v>R</v>
      </c>
      <c r="C1116" t="str">
        <v>A</v>
      </c>
      <c r="D1116" t="str">
        <v>Excute Button</v>
      </c>
      <c r="E1116" t="str">
        <v>Excute Button</v>
      </c>
      <c r="G1116" t="str">
        <v>VNNC</v>
      </c>
    </row>
    <row r="1117">
      <c r="A1117" t="str">
        <v>PART_REPLACE_EXE</v>
      </c>
      <c r="B1117" t="str">
        <v>E</v>
      </c>
      <c r="C1117" t="str">
        <v>A</v>
      </c>
      <c r="D1117" t="str">
        <v>ENTRY</v>
      </c>
      <c r="E1117" t="str">
        <v>ENTRY</v>
      </c>
      <c r="G1117" t="str">
        <v>VNNC</v>
      </c>
    </row>
    <row r="1118">
      <c r="A1118" t="str">
        <v>SFIS_LAB_PRINT.EXE</v>
      </c>
      <c r="B1118" t="str">
        <v>30501603</v>
      </c>
      <c r="C1118" t="str">
        <v>A</v>
      </c>
      <c r="D1118" t="str">
        <v>Entry</v>
      </c>
      <c r="E1118" t="str">
        <v>Entry</v>
      </c>
      <c r="G1118" t="str">
        <v>VNNC</v>
      </c>
    </row>
    <row r="1119">
      <c r="A1119" t="str">
        <v>SFIS_LAB_PRINT.EXE</v>
      </c>
      <c r="B1119" t="str">
        <v>30501621</v>
      </c>
      <c r="C1119" t="str">
        <v>A</v>
      </c>
      <c r="D1119" t="str">
        <v>Entry</v>
      </c>
      <c r="E1119" t="str">
        <v>Entry</v>
      </c>
      <c r="G1119" t="str">
        <v>VNNC</v>
      </c>
    </row>
    <row r="1120">
      <c r="A1120" t="str">
        <v>SFIS_LAB_PRINT.EXE</v>
      </c>
      <c r="B1120" t="str">
        <v>30501646</v>
      </c>
      <c r="C1120" t="str">
        <v>A</v>
      </c>
      <c r="D1120" t="str">
        <v>Entry</v>
      </c>
      <c r="E1120" t="str">
        <v>Entry</v>
      </c>
      <c r="G1120" t="str">
        <v>VNNC</v>
      </c>
    </row>
    <row r="1121">
      <c r="A1121" t="str">
        <v>SFIS_LAB_PRINT.EXE</v>
      </c>
      <c r="B1121" t="str">
        <v>36000034</v>
      </c>
      <c r="C1121" t="str">
        <v>A</v>
      </c>
      <c r="D1121" t="str">
        <v>Entry</v>
      </c>
      <c r="E1121" t="str">
        <v>Entry</v>
      </c>
      <c r="G1121" t="str">
        <v>VNNC</v>
      </c>
    </row>
    <row r="1122">
      <c r="A1122" t="str">
        <v>SFIS_LAB_PRINT.EXE</v>
      </c>
      <c r="B1122" t="str">
        <v>30501611</v>
      </c>
      <c r="C1122" t="str">
        <v>A</v>
      </c>
      <c r="D1122" t="str">
        <v>Entry</v>
      </c>
      <c r="E1122" t="str">
        <v>Entry</v>
      </c>
      <c r="G1122" t="str">
        <v>VNNC</v>
      </c>
    </row>
    <row r="1123">
      <c r="A1123" t="str">
        <v>SFIS_LAB_PRINT.EXE</v>
      </c>
      <c r="B1123" t="str">
        <v>30501662</v>
      </c>
      <c r="C1123" t="str">
        <v>A</v>
      </c>
      <c r="D1123" t="str">
        <v>Entry</v>
      </c>
      <c r="E1123" t="str">
        <v>Entry</v>
      </c>
      <c r="G1123" t="str">
        <v>VNNC</v>
      </c>
    </row>
    <row r="1124">
      <c r="A1124" t="str">
        <v>SFIS_LAB_PRINT.EXE</v>
      </c>
      <c r="B1124" t="str">
        <v>30501663</v>
      </c>
      <c r="C1124" t="str">
        <v>A</v>
      </c>
      <c r="D1124" t="str">
        <v>Entry</v>
      </c>
      <c r="E1124" t="str">
        <v>Entry</v>
      </c>
      <c r="G1124" t="str">
        <v>VNNC</v>
      </c>
    </row>
    <row r="1125">
      <c r="A1125" t="str">
        <v>SFIS_LAB_PRINT.EXE</v>
      </c>
      <c r="B1125" t="str">
        <v>30501678</v>
      </c>
      <c r="C1125" t="str">
        <v>A</v>
      </c>
      <c r="D1125" t="str">
        <v>Entry</v>
      </c>
      <c r="E1125" t="str">
        <v>Entry</v>
      </c>
      <c r="G1125" t="str">
        <v>VNNC</v>
      </c>
    </row>
    <row r="1126">
      <c r="A1126" t="str">
        <v>SFIS_LAB_PRINT.EXE</v>
      </c>
      <c r="B1126" t="str">
        <v>30501688</v>
      </c>
      <c r="C1126" t="str">
        <v>A</v>
      </c>
      <c r="D1126" t="str">
        <v>Entry</v>
      </c>
      <c r="E1126" t="str">
        <v>Entry</v>
      </c>
      <c r="G1126" t="str">
        <v>VNNC</v>
      </c>
    </row>
    <row r="1127">
      <c r="A1127" t="str">
        <v>PEGATRON.SFIS.COMPARE.EXE</v>
      </c>
      <c r="B1127" t="str">
        <v>C</v>
      </c>
      <c r="C1127" t="str">
        <v>A</v>
      </c>
      <c r="D1127" t="str">
        <v>DELL WH CHANGE OP</v>
      </c>
      <c r="E1127" t="str">
        <v>DELL WH CHANGE OP</v>
      </c>
      <c r="G1127" t="str">
        <v>VNNC</v>
      </c>
    </row>
    <row r="1128">
      <c r="A1128" t="str">
        <v>SFIS_LAB_PRINT.EXE</v>
      </c>
      <c r="B1128" t="str">
        <v>30501192</v>
      </c>
      <c r="C1128" t="str">
        <v>A</v>
      </c>
      <c r="D1128" t="str">
        <v>Entry</v>
      </c>
      <c r="E1128" t="str">
        <v>Entry</v>
      </c>
      <c r="G1128" t="str">
        <v>VNNC</v>
      </c>
    </row>
    <row r="1129">
      <c r="A1129" t="str">
        <v>SFIS_LAB_PRINT.EXE</v>
      </c>
      <c r="B1129" t="str">
        <v>30501198</v>
      </c>
      <c r="C1129" t="str">
        <v>A</v>
      </c>
      <c r="D1129" t="str">
        <v>Entry</v>
      </c>
      <c r="E1129" t="str">
        <v>Entry</v>
      </c>
      <c r="G1129" t="str">
        <v>VNNC</v>
      </c>
    </row>
    <row r="1130">
      <c r="A1130" t="str">
        <v>SFIS_LAB_PRINT.EXE</v>
      </c>
      <c r="B1130" t="str">
        <v>30501199</v>
      </c>
      <c r="C1130" t="str">
        <v>A</v>
      </c>
      <c r="D1130" t="str">
        <v>Entry</v>
      </c>
      <c r="E1130" t="str">
        <v>Entry</v>
      </c>
      <c r="G1130" t="str">
        <v>VNNC</v>
      </c>
    </row>
    <row r="1131">
      <c r="A1131" t="str">
        <v>SFIS_LAB_PRINT.EXE</v>
      </c>
      <c r="B1131" t="str">
        <v>30501739</v>
      </c>
      <c r="C1131" t="str">
        <v>A</v>
      </c>
      <c r="D1131" t="str">
        <v>Entry</v>
      </c>
      <c r="E1131" t="str">
        <v>Entry</v>
      </c>
      <c r="G1131" t="str">
        <v>VNNC</v>
      </c>
    </row>
    <row r="1132">
      <c r="A1132" t="str">
        <v>SFIS_LAB_PRINT.EXE</v>
      </c>
      <c r="B1132" t="str">
        <v>30501761</v>
      </c>
      <c r="C1132" t="str">
        <v>A</v>
      </c>
      <c r="D1132" t="str">
        <v>Entry</v>
      </c>
      <c r="E1132" t="str">
        <v>Entry</v>
      </c>
      <c r="G1132" t="str">
        <v>VNNC</v>
      </c>
    </row>
    <row r="1133">
      <c r="A1133" t="str">
        <v>SFIS_LAB_PRINT.EXE</v>
      </c>
      <c r="B1133" t="str">
        <v>30501763</v>
      </c>
      <c r="C1133" t="str">
        <v>A</v>
      </c>
      <c r="D1133" t="str">
        <v>Entry</v>
      </c>
      <c r="E1133" t="str">
        <v>Entry</v>
      </c>
      <c r="G1133" t="str">
        <v>VNNC</v>
      </c>
    </row>
    <row r="1134">
      <c r="A1134" t="str">
        <v>SFIS_LAB_PRINT.EXE</v>
      </c>
      <c r="B1134" t="str">
        <v>30501765</v>
      </c>
      <c r="C1134" t="str">
        <v>A</v>
      </c>
      <c r="D1134" t="str">
        <v>Entry</v>
      </c>
      <c r="E1134" t="str">
        <v>Entry</v>
      </c>
      <c r="G1134" t="str">
        <v>VNNC</v>
      </c>
    </row>
    <row r="1135">
      <c r="A1135" t="str">
        <v>SFIS_LAB_PRINT.EXE</v>
      </c>
      <c r="B1135" t="str">
        <v>30501777</v>
      </c>
      <c r="C1135" t="str">
        <v>A</v>
      </c>
      <c r="D1135" t="str">
        <v>ENTRY</v>
      </c>
      <c r="E1135" t="str">
        <v>ENTRY</v>
      </c>
      <c r="G1135" t="str">
        <v>VNNC</v>
      </c>
    </row>
    <row r="1136">
      <c r="A1136" t="str">
        <v>SFIS_LAB_PRINT.EXE</v>
      </c>
      <c r="B1136" t="str">
        <v>30501809</v>
      </c>
      <c r="C1136" t="str">
        <v>A</v>
      </c>
      <c r="D1136" t="str">
        <v>Entry</v>
      </c>
      <c r="E1136" t="str">
        <v>Entry</v>
      </c>
      <c r="G1136" t="str">
        <v>VNNC</v>
      </c>
    </row>
    <row r="1137">
      <c r="A1137" t="str">
        <v>SFIS_LAB_PRINT.EXE</v>
      </c>
      <c r="B1137" t="str">
        <v>30501815</v>
      </c>
      <c r="C1137" t="str">
        <v>A</v>
      </c>
      <c r="D1137" t="str">
        <v>Entry</v>
      </c>
      <c r="E1137" t="str">
        <v>Entry</v>
      </c>
      <c r="G1137" t="str">
        <v>VNNC</v>
      </c>
    </row>
    <row r="1138">
      <c r="A1138" t="str">
        <v>SFIS_LAB_PRINT.EXE</v>
      </c>
      <c r="B1138" t="str">
        <v>30501822</v>
      </c>
      <c r="C1138" t="str">
        <v>A</v>
      </c>
      <c r="D1138" t="str">
        <v>Entry</v>
      </c>
      <c r="E1138" t="str">
        <v>Entry</v>
      </c>
      <c r="G1138" t="str">
        <v>VNNC</v>
      </c>
    </row>
    <row r="1139">
      <c r="A1139" t="str">
        <v>SFIS_WET.EXE</v>
      </c>
      <c r="B1139" t="str">
        <v>E</v>
      </c>
      <c r="C1139" t="str">
        <v>A</v>
      </c>
      <c r="D1139" t="str">
        <v>Entry</v>
      </c>
      <c r="E1139" t="str">
        <v>Entry</v>
      </c>
      <c r="G1139" t="str">
        <v>VNNC</v>
      </c>
    </row>
    <row r="1140">
      <c r="A1140" t="str">
        <v>SFIS_LAB_PRINT.EXE</v>
      </c>
      <c r="B1140" t="str">
        <v>30501831</v>
      </c>
      <c r="C1140" t="str">
        <v>A</v>
      </c>
      <c r="D1140" t="str">
        <v>Entry</v>
      </c>
      <c r="E1140" t="str">
        <v>Entry</v>
      </c>
      <c r="G1140" t="str">
        <v>VNNC</v>
      </c>
    </row>
    <row r="1141">
      <c r="A1141" t="str">
        <v>SFIS_LAB_PRINT.EXE</v>
      </c>
      <c r="B1141" t="str">
        <v>30501866</v>
      </c>
      <c r="C1141" t="str">
        <v>A</v>
      </c>
      <c r="D1141" t="str">
        <v>Entry</v>
      </c>
      <c r="E1141" t="str">
        <v>Entry</v>
      </c>
      <c r="G1141" t="str">
        <v>VNNC</v>
      </c>
    </row>
    <row r="1142">
      <c r="A1142" t="str">
        <v>SFIS_LAB_PRINT.EXE</v>
      </c>
      <c r="B1142" t="str">
        <v>30501880</v>
      </c>
      <c r="C1142" t="str">
        <v>A</v>
      </c>
      <c r="D1142" t="str">
        <v>Entry</v>
      </c>
      <c r="E1142" t="str">
        <v>Entry</v>
      </c>
      <c r="G1142" t="str">
        <v>VNNC</v>
      </c>
    </row>
    <row r="1143">
      <c r="A1143" t="str">
        <v>SFIS_LAB_PRINT.EXE</v>
      </c>
      <c r="B1143" t="str">
        <v>30501884</v>
      </c>
      <c r="C1143" t="str">
        <v>A</v>
      </c>
      <c r="D1143" t="str">
        <v>Entry</v>
      </c>
      <c r="E1143" t="str">
        <v>Entry</v>
      </c>
      <c r="G1143" t="str">
        <v>VNNC</v>
      </c>
    </row>
    <row r="1144">
      <c r="A1144" t="str">
        <v>SFIS_SMO_STAT.EXE</v>
      </c>
      <c r="B1144" t="str">
        <v>E</v>
      </c>
      <c r="C1144" t="str">
        <v>A</v>
      </c>
      <c r="D1144" t="str">
        <v>Entry</v>
      </c>
      <c r="E1144" t="str">
        <v>Entry</v>
      </c>
      <c r="G1144" t="str">
        <v>VNNC</v>
      </c>
    </row>
    <row r="1145">
      <c r="A1145" t="str">
        <v>SFIS_REP_MAIN.EXE</v>
      </c>
      <c r="B1145" t="str">
        <v>E</v>
      </c>
      <c r="C1145" t="str">
        <v>A</v>
      </c>
      <c r="D1145" t="str">
        <v>ENTRY</v>
      </c>
      <c r="E1145" t="str">
        <v>ENTRY</v>
      </c>
      <c r="G1145" t="str">
        <v>VNNC</v>
      </c>
    </row>
    <row r="1146">
      <c r="A1146" t="str">
        <v>SFIS_LAB_PRINT.EXE</v>
      </c>
      <c r="B1146" t="str">
        <v>30200819</v>
      </c>
      <c r="C1146" t="str">
        <v>A</v>
      </c>
      <c r="D1146" t="str">
        <v>Entry</v>
      </c>
      <c r="E1146" t="str">
        <v>Entry</v>
      </c>
      <c r="G1146" t="str">
        <v>VNNC</v>
      </c>
    </row>
    <row r="1147">
      <c r="A1147" t="str">
        <v>SFIS_LAB_PRINT.EXE</v>
      </c>
      <c r="B1147" t="str">
        <v>31800359</v>
      </c>
      <c r="C1147" t="str">
        <v>A</v>
      </c>
      <c r="D1147" t="str">
        <v>Entry</v>
      </c>
      <c r="E1147" t="str">
        <v>Entry</v>
      </c>
      <c r="G1147" t="str">
        <v>VNNC</v>
      </c>
    </row>
    <row r="1148">
      <c r="A1148" t="str">
        <v>SFIS_LAB_PRINT.EXE</v>
      </c>
      <c r="B1148" t="str">
        <v>30501915</v>
      </c>
      <c r="C1148" t="str">
        <v>A</v>
      </c>
      <c r="D1148" t="str">
        <v>ENTRY</v>
      </c>
      <c r="E1148" t="str">
        <v>ENTRY</v>
      </c>
      <c r="G1148" t="str">
        <v>VNNC</v>
      </c>
    </row>
    <row r="1149">
      <c r="A1149" t="str">
        <v>SFIS_LAB_PRINT.EXE</v>
      </c>
      <c r="B1149" t="str">
        <v>30501921</v>
      </c>
      <c r="C1149" t="str">
        <v>A</v>
      </c>
      <c r="D1149" t="str">
        <v>Entry</v>
      </c>
      <c r="E1149" t="str">
        <v>Entry</v>
      </c>
      <c r="G1149" t="str">
        <v>VNNC</v>
      </c>
    </row>
    <row r="1150">
      <c r="A1150" t="str">
        <v>SFIS_LAB_PRINT.EXE</v>
      </c>
      <c r="B1150" t="str">
        <v>30501109</v>
      </c>
      <c r="C1150" t="str">
        <v>A</v>
      </c>
      <c r="D1150" t="str">
        <v>Entry</v>
      </c>
      <c r="E1150" t="str">
        <v>Entry</v>
      </c>
      <c r="G1150" t="str">
        <v>VNNC</v>
      </c>
    </row>
    <row r="1151">
      <c r="A1151" t="str">
        <v>SFIS_LAB_PRINT.EXE</v>
      </c>
      <c r="B1151" t="str">
        <v>30501120</v>
      </c>
      <c r="C1151" t="str">
        <v>A</v>
      </c>
      <c r="D1151" t="str">
        <v>Entry</v>
      </c>
      <c r="E1151" t="str">
        <v>Entry</v>
      </c>
      <c r="G1151" t="str">
        <v>VNNC</v>
      </c>
    </row>
    <row r="1152">
      <c r="A1152" t="str">
        <v>SFIS_LAB_PRINT.EXE</v>
      </c>
      <c r="B1152" t="str">
        <v>30501123</v>
      </c>
      <c r="C1152" t="str">
        <v>A</v>
      </c>
      <c r="D1152" t="str">
        <v>Entry</v>
      </c>
      <c r="E1152" t="str">
        <v>Entry</v>
      </c>
      <c r="G1152" t="str">
        <v>VNNC</v>
      </c>
    </row>
    <row r="1153">
      <c r="A1153" t="str">
        <v>PEGATRON.SFIS.COMPARE.EXE</v>
      </c>
      <c r="B1153" t="str">
        <v>R</v>
      </c>
      <c r="C1153" t="str">
        <v>A</v>
      </c>
      <c r="D1153" t="str">
        <v>備料</v>
      </c>
      <c r="E1153" t="str">
        <v>備料</v>
      </c>
      <c r="G1153" t="str">
        <v>VNNC</v>
      </c>
    </row>
    <row r="1154">
      <c r="A1154" t="str">
        <v>PEGATRON.SFIS.COMPARE.EXE</v>
      </c>
      <c r="B1154" t="str">
        <v>L</v>
      </c>
      <c r="C1154" t="str">
        <v>A</v>
      </c>
      <c r="D1154" t="str">
        <v>領料</v>
      </c>
      <c r="E1154" t="str">
        <v>領料</v>
      </c>
      <c r="G1154" t="str">
        <v>VNNC</v>
      </c>
    </row>
    <row r="1155">
      <c r="A1155" t="str">
        <v>SFIS_LAB_PRINT.EXE</v>
      </c>
      <c r="B1155" t="str">
        <v>32700103</v>
      </c>
      <c r="C1155" t="str">
        <v>A</v>
      </c>
      <c r="D1155" t="str">
        <v>Entry</v>
      </c>
      <c r="E1155" t="str">
        <v>Entry</v>
      </c>
      <c r="G1155" t="str">
        <v>VNNC</v>
      </c>
    </row>
    <row r="1156">
      <c r="A1156" t="str">
        <v>SFIS_LAB_PRINT.EXE</v>
      </c>
      <c r="B1156" t="str">
        <v>30501154</v>
      </c>
      <c r="C1156" t="str">
        <v>A</v>
      </c>
      <c r="D1156" t="str">
        <v>Entry</v>
      </c>
      <c r="E1156" t="str">
        <v>Entry</v>
      </c>
      <c r="G1156" t="str">
        <v>VNNC</v>
      </c>
    </row>
    <row r="1157">
      <c r="A1157" t="str">
        <v>SFIS_LAB_PRINT.EXE</v>
      </c>
      <c r="B1157" t="str">
        <v>30501158</v>
      </c>
      <c r="C1157" t="str">
        <v>A</v>
      </c>
      <c r="D1157" t="str">
        <v>Entry</v>
      </c>
      <c r="E1157" t="str">
        <v>Entry</v>
      </c>
      <c r="G1157" t="str">
        <v>VNNC</v>
      </c>
    </row>
    <row r="1158">
      <c r="A1158" t="str">
        <v>SFIS_LAB_PRINT.EXE</v>
      </c>
      <c r="B1158" t="str">
        <v>30501170</v>
      </c>
      <c r="C1158" t="str">
        <v>A</v>
      </c>
      <c r="D1158" t="str">
        <v>Entry</v>
      </c>
      <c r="E1158" t="str">
        <v>Entry</v>
      </c>
      <c r="G1158" t="str">
        <v>VNNC</v>
      </c>
    </row>
    <row r="1159">
      <c r="A1159" t="str">
        <v>ESOP_SYS.EXE</v>
      </c>
      <c r="B1159" t="str">
        <v>E</v>
      </c>
      <c r="C1159" t="str">
        <v>A</v>
      </c>
      <c r="D1159" t="str">
        <v>ENTRY</v>
      </c>
      <c r="G1159" t="str">
        <v>VNNC</v>
      </c>
    </row>
    <row r="1160">
      <c r="A1160" t="str">
        <v>PEGATRON.SFIS.ABBABIN.EXE</v>
      </c>
      <c r="B1160" t="str">
        <v>E</v>
      </c>
      <c r="C1160" t="str">
        <v>A</v>
      </c>
      <c r="D1160" t="str">
        <v>Entry</v>
      </c>
      <c r="E1160" t="str">
        <v>Entry</v>
      </c>
      <c r="G1160" t="str">
        <v>VNNC</v>
      </c>
    </row>
    <row r="1161">
      <c r="A1161" t="str">
        <v>SFIS_LAB_PRINT.EXE</v>
      </c>
      <c r="B1161" t="str">
        <v>30501228</v>
      </c>
      <c r="C1161" t="str">
        <v>A</v>
      </c>
      <c r="D1161" t="str">
        <v>ENTRY</v>
      </c>
      <c r="E1161" t="str">
        <v>ENTRY</v>
      </c>
      <c r="G1161" t="str">
        <v>VNNC</v>
      </c>
    </row>
    <row r="1162">
      <c r="A1162" t="str">
        <v>SFIS_LAB_PRINT.EXE</v>
      </c>
      <c r="B1162" t="str">
        <v>30501239</v>
      </c>
      <c r="C1162" t="str">
        <v>A</v>
      </c>
      <c r="D1162" t="str">
        <v>Entry</v>
      </c>
      <c r="E1162" t="str">
        <v>Entry</v>
      </c>
      <c r="G1162" t="str">
        <v>VNNC</v>
      </c>
    </row>
    <row r="1163">
      <c r="A1163" t="str">
        <v>SFIS_LAB_PRINT.EXE</v>
      </c>
      <c r="B1163" t="str">
        <v>30501237</v>
      </c>
      <c r="C1163" t="str">
        <v>A</v>
      </c>
      <c r="D1163" t="str">
        <v>ENTRY</v>
      </c>
      <c r="E1163" t="str">
        <v>ENTRY</v>
      </c>
      <c r="G1163" t="str">
        <v>VNNC</v>
      </c>
    </row>
    <row r="1164">
      <c r="A1164" t="str">
        <v>SFIS_LAB_PRINT.EXE</v>
      </c>
      <c r="B1164" t="str">
        <v>30501196</v>
      </c>
      <c r="C1164" t="str">
        <v>A</v>
      </c>
      <c r="D1164" t="str">
        <v>ENTRY</v>
      </c>
      <c r="E1164" t="str">
        <v>ENTRY</v>
      </c>
      <c r="G1164" t="str">
        <v>VNNC</v>
      </c>
    </row>
    <row r="1165">
      <c r="A1165" t="str">
        <v>SFIS_LAB_PRINT.EXE</v>
      </c>
      <c r="B1165" t="str">
        <v>30501210</v>
      </c>
      <c r="C1165" t="str">
        <v>A</v>
      </c>
      <c r="D1165" t="str">
        <v>ENTRY</v>
      </c>
      <c r="E1165" t="str">
        <v>ENTRY</v>
      </c>
      <c r="G1165" t="str">
        <v>VNNC</v>
      </c>
    </row>
    <row r="1166">
      <c r="A1166" t="str">
        <v>SFIS_LAB_PRINT.EXE</v>
      </c>
      <c r="B1166" t="str">
        <v>30501184</v>
      </c>
      <c r="C1166" t="str">
        <v>A</v>
      </c>
      <c r="D1166" t="str">
        <v>ENTRY</v>
      </c>
      <c r="E1166" t="str">
        <v>ENTRY</v>
      </c>
      <c r="G1166" t="str">
        <v>VNNC</v>
      </c>
    </row>
    <row r="1167">
      <c r="A1167" t="str">
        <v>SFIS_LAB_PRINT.EXE</v>
      </c>
      <c r="B1167" t="str">
        <v>30501182</v>
      </c>
      <c r="C1167" t="str">
        <v>A</v>
      </c>
      <c r="D1167" t="str">
        <v>ENTRY</v>
      </c>
      <c r="E1167" t="str">
        <v>ENTRY</v>
      </c>
      <c r="G1167" t="str">
        <v>VNNC</v>
      </c>
    </row>
    <row r="1168">
      <c r="A1168" t="str">
        <v>SFIS_LAB_PRINT.EXE</v>
      </c>
      <c r="B1168" t="str">
        <v>30501190</v>
      </c>
      <c r="C1168" t="str">
        <v>A</v>
      </c>
      <c r="D1168" t="str">
        <v>ENTRY</v>
      </c>
      <c r="E1168" t="str">
        <v>ENTRY</v>
      </c>
      <c r="G1168" t="str">
        <v>VNNC</v>
      </c>
    </row>
    <row r="1169">
      <c r="A1169" t="str">
        <v>SFIS_LAB_PRINT.EXE</v>
      </c>
      <c r="B1169" t="str">
        <v>30501202</v>
      </c>
      <c r="C1169" t="str">
        <v>A</v>
      </c>
      <c r="D1169" t="str">
        <v>ENTRY</v>
      </c>
      <c r="E1169" t="str">
        <v>ENTRY</v>
      </c>
      <c r="G1169" t="str">
        <v>VNNC</v>
      </c>
    </row>
    <row r="1170">
      <c r="A1170" t="str">
        <v>SFIS_LAB_PRINT.EXE</v>
      </c>
      <c r="B1170" t="str">
        <v>30501195</v>
      </c>
      <c r="C1170" t="str">
        <v>A</v>
      </c>
      <c r="D1170" t="str">
        <v>ENTRY</v>
      </c>
      <c r="E1170" t="str">
        <v>ENTRY</v>
      </c>
      <c r="G1170" t="str">
        <v>VNNC</v>
      </c>
    </row>
    <row r="1171">
      <c r="A1171" t="str">
        <v>SFIS_LAB_PRINT.EXE</v>
      </c>
      <c r="B1171" t="str">
        <v>30501191</v>
      </c>
      <c r="C1171" t="str">
        <v>A</v>
      </c>
      <c r="D1171" t="str">
        <v>ENTRY</v>
      </c>
      <c r="E1171" t="str">
        <v>ENTRY</v>
      </c>
      <c r="G1171" t="str">
        <v>VNNC</v>
      </c>
    </row>
    <row r="1172">
      <c r="A1172" t="str">
        <v>SFIS_LAB_PRINT.EXE</v>
      </c>
      <c r="B1172" t="str">
        <v>30501165</v>
      </c>
      <c r="C1172" t="str">
        <v>A</v>
      </c>
      <c r="D1172" t="str">
        <v>ENTRY</v>
      </c>
      <c r="E1172" t="str">
        <v>ENTRY</v>
      </c>
      <c r="G1172" t="str">
        <v>VNNC</v>
      </c>
    </row>
    <row r="1173">
      <c r="A1173" t="str">
        <v>KANBAN.EXE</v>
      </c>
      <c r="B1173" t="str">
        <v>E</v>
      </c>
      <c r="C1173" t="str">
        <v>A</v>
      </c>
      <c r="D1173" t="str">
        <v>ENTRY</v>
      </c>
      <c r="E1173" t="str">
        <v>ENTRY</v>
      </c>
      <c r="G1173" t="str">
        <v>VNNC</v>
      </c>
    </row>
    <row r="1174">
      <c r="A1174" t="str">
        <v>SFIS_LAB_PRINT.EXE</v>
      </c>
      <c r="B1174" t="str">
        <v>30501244</v>
      </c>
      <c r="C1174" t="str">
        <v>A</v>
      </c>
      <c r="D1174" t="str">
        <v>ENTRY</v>
      </c>
      <c r="E1174" t="str">
        <v>ENTRY</v>
      </c>
      <c r="G1174" t="str">
        <v>VNNC</v>
      </c>
    </row>
    <row r="1175">
      <c r="A1175" t="str">
        <v>ITEM_BACK.EXE</v>
      </c>
      <c r="B1175" t="str">
        <v>E</v>
      </c>
      <c r="C1175" t="str">
        <v>A</v>
      </c>
      <c r="D1175" t="str">
        <v>Entry</v>
      </c>
      <c r="E1175" t="str">
        <v>Entry</v>
      </c>
      <c r="G1175" t="str">
        <v>VNNC</v>
      </c>
    </row>
    <row r="1176">
      <c r="A1176" t="str">
        <v>SFIS_LAB_PRINT.EXE</v>
      </c>
      <c r="B1176" t="str">
        <v>30501258</v>
      </c>
      <c r="C1176" t="str">
        <v>A</v>
      </c>
      <c r="D1176" t="str">
        <v>ENTRY</v>
      </c>
      <c r="E1176" t="str">
        <v>ENTRY</v>
      </c>
      <c r="G1176" t="str">
        <v>VNNC</v>
      </c>
    </row>
    <row r="1177">
      <c r="A1177" t="str">
        <v>SFIS_LAB_PRINT.EXE</v>
      </c>
      <c r="B1177" t="str">
        <v>30501264</v>
      </c>
      <c r="C1177" t="str">
        <v>A</v>
      </c>
      <c r="D1177" t="str">
        <v>ENTRY</v>
      </c>
      <c r="E1177" t="str">
        <v>ENTRY</v>
      </c>
      <c r="G1177" t="str">
        <v>VNNC</v>
      </c>
    </row>
    <row r="1178">
      <c r="A1178" t="str">
        <v>SFIS_LAB_PRINT.EXE</v>
      </c>
      <c r="B1178" t="str">
        <v>30501265</v>
      </c>
      <c r="C1178" t="str">
        <v>A</v>
      </c>
      <c r="D1178" t="str">
        <v>Entry</v>
      </c>
      <c r="E1178" t="str">
        <v>Entry</v>
      </c>
      <c r="G1178" t="str">
        <v>VNNC</v>
      </c>
    </row>
    <row r="1179">
      <c r="A1179" t="str">
        <v>CFI BIOS CHECK</v>
      </c>
      <c r="B1179" t="str">
        <v>E</v>
      </c>
      <c r="C1179" t="str">
        <v>A</v>
      </c>
      <c r="D1179" t="str">
        <v>ENTRY</v>
      </c>
      <c r="E1179" t="str">
        <v>ENTRY</v>
      </c>
      <c r="G1179" t="str">
        <v>VNNC</v>
      </c>
    </row>
    <row r="1180">
      <c r="A1180" t="str">
        <v>GOLDEN AUDIT CHEC</v>
      </c>
      <c r="B1180" t="str">
        <v>E</v>
      </c>
      <c r="C1180" t="str">
        <v>A</v>
      </c>
      <c r="D1180" t="str">
        <v>ENRTY</v>
      </c>
      <c r="E1180" t="str">
        <v>ENTRY</v>
      </c>
      <c r="G1180" t="str">
        <v>VNNC</v>
      </c>
    </row>
    <row r="1181">
      <c r="A1181" t="str">
        <v>SFIS_LAB_PRINT.EXE</v>
      </c>
      <c r="B1181" t="str">
        <v>E</v>
      </c>
      <c r="C1181" t="str">
        <v>A</v>
      </c>
      <c r="D1181" t="str">
        <v>ENTRY</v>
      </c>
      <c r="E1181" t="str">
        <v>ENTEY</v>
      </c>
      <c r="G1181" t="str">
        <v>VNNC</v>
      </c>
    </row>
    <row r="1182">
      <c r="A1182" t="str">
        <v>SFIS_LAB_PRINT.EXE</v>
      </c>
      <c r="B1182" t="str">
        <v>30501271</v>
      </c>
      <c r="C1182" t="str">
        <v>A</v>
      </c>
      <c r="D1182" t="str">
        <v>ENTEY</v>
      </c>
      <c r="E1182" t="str">
        <v>ENTEY</v>
      </c>
      <c r="G1182" t="str">
        <v>VNNC</v>
      </c>
    </row>
    <row r="1183">
      <c r="A1183" t="str">
        <v>SFIS_LAB_PRINT.EXE</v>
      </c>
      <c r="B1183" t="str">
        <v>30501253</v>
      </c>
      <c r="C1183" t="str">
        <v>A</v>
      </c>
      <c r="D1183" t="str">
        <v>ENTRY</v>
      </c>
      <c r="E1183" t="str">
        <v>ENTRY</v>
      </c>
      <c r="G1183" t="str">
        <v>VNNC</v>
      </c>
    </row>
    <row r="1184">
      <c r="A1184" t="str">
        <v>PALLET_WET.EXE</v>
      </c>
      <c r="B1184" t="str">
        <v>C</v>
      </c>
      <c r="C1184" t="str">
        <v>A</v>
      </c>
      <c r="D1184" t="str">
        <v>單品稱重</v>
      </c>
      <c r="E1184" t="str">
        <v>單品稱重</v>
      </c>
      <c r="G1184" t="str">
        <v>VNNC</v>
      </c>
    </row>
    <row r="1185">
      <c r="A1185" t="str">
        <v>SFIS_LAB_PRINT.EXE</v>
      </c>
      <c r="B1185" t="str">
        <v>30501299</v>
      </c>
      <c r="C1185" t="str">
        <v>A</v>
      </c>
      <c r="D1185" t="str">
        <v>ENTEY</v>
      </c>
      <c r="E1185" t="str">
        <v>ENTEY</v>
      </c>
      <c r="G1185" t="str">
        <v>VNNC</v>
      </c>
    </row>
    <row r="1186">
      <c r="A1186" t="str">
        <v>PEGATRON.SFIS.PLYWOOD.EXE</v>
      </c>
      <c r="B1186" t="str">
        <v>E</v>
      </c>
      <c r="C1186" t="str">
        <v>A</v>
      </c>
      <c r="D1186" t="str">
        <v>Entry</v>
      </c>
      <c r="E1186" t="str">
        <v>Entry</v>
      </c>
      <c r="G1186" t="str">
        <v>VNNC</v>
      </c>
    </row>
    <row r="1187">
      <c r="A1187" t="str">
        <v>SFIS_LAB_PRINT.EXE</v>
      </c>
      <c r="B1187" t="str">
        <v>30501324</v>
      </c>
      <c r="C1187" t="str">
        <v>A</v>
      </c>
      <c r="D1187" t="str">
        <v>ENTRY</v>
      </c>
      <c r="E1187" t="str">
        <v>ENTRY</v>
      </c>
      <c r="G1187" t="str">
        <v>VNNC</v>
      </c>
    </row>
    <row r="1188">
      <c r="A1188" t="str">
        <v>SFIS_LAB_PRINT.EXE</v>
      </c>
      <c r="B1188" t="str">
        <v>LA0804457</v>
      </c>
      <c r="C1188" t="str">
        <v>A</v>
      </c>
      <c r="D1188" t="str">
        <v>Entry</v>
      </c>
      <c r="E1188" t="str">
        <v>Entry</v>
      </c>
      <c r="G1188" t="str">
        <v>VNNC</v>
      </c>
    </row>
    <row r="1189">
      <c r="A1189" t="str">
        <v>SFIS_LAB_PRINT.EXE</v>
      </c>
      <c r="B1189" t="str">
        <v>30501180</v>
      </c>
      <c r="C1189" t="str">
        <v>A</v>
      </c>
      <c r="D1189" t="str">
        <v>Entry</v>
      </c>
      <c r="E1189" t="str">
        <v>Entry</v>
      </c>
      <c r="G1189" t="str">
        <v>VNNC</v>
      </c>
    </row>
    <row r="1190">
      <c r="A1190" t="str">
        <v>SFIS_LAB_PRINT.EXE</v>
      </c>
      <c r="B1190" t="str">
        <v>30501347</v>
      </c>
      <c r="C1190" t="str">
        <v>A</v>
      </c>
      <c r="D1190" t="str">
        <v>Entry</v>
      </c>
      <c r="E1190" t="str">
        <v>Entry</v>
      </c>
      <c r="G1190" t="str">
        <v>VNNC</v>
      </c>
    </row>
    <row r="1191">
      <c r="A1191" t="str">
        <v>SFIS_LAB_PRINT.EXE</v>
      </c>
      <c r="B1191" t="str">
        <v>30501348</v>
      </c>
      <c r="C1191" t="str">
        <v>A</v>
      </c>
      <c r="D1191" t="str">
        <v>Entry</v>
      </c>
      <c r="E1191" t="str">
        <v>Entry</v>
      </c>
      <c r="G1191" t="str">
        <v>VNNC</v>
      </c>
    </row>
    <row r="1192">
      <c r="A1192" t="str">
        <v>SFIS_LAB_PRINT.EXE</v>
      </c>
      <c r="B1192" t="str">
        <v>30501183</v>
      </c>
      <c r="C1192" t="str">
        <v>A</v>
      </c>
      <c r="D1192" t="str">
        <v>Entry</v>
      </c>
      <c r="E1192" t="str">
        <v>Entry</v>
      </c>
      <c r="G1192" t="str">
        <v>VNNC</v>
      </c>
    </row>
    <row r="1193">
      <c r="A1193" t="str">
        <v>SFIS_LAB_PRINT.EXE</v>
      </c>
      <c r="B1193" t="str">
        <v>30501354</v>
      </c>
      <c r="C1193" t="str">
        <v>A</v>
      </c>
      <c r="D1193" t="str">
        <v>Entry</v>
      </c>
      <c r="E1193" t="str">
        <v>Entry</v>
      </c>
      <c r="G1193" t="str">
        <v>VNNC</v>
      </c>
    </row>
    <row r="1194">
      <c r="A1194" t="str">
        <v>SFIS_LAB_PRINT.EXE</v>
      </c>
      <c r="B1194" t="str">
        <v>30501361</v>
      </c>
      <c r="C1194" t="str">
        <v>A</v>
      </c>
      <c r="D1194" t="str">
        <v>Entry</v>
      </c>
      <c r="E1194" t="str">
        <v>Entry</v>
      </c>
      <c r="G1194" t="str">
        <v>VNNC</v>
      </c>
    </row>
    <row r="1195">
      <c r="A1195" t="str">
        <v>SFIS_LAB_PRINT.EXE</v>
      </c>
      <c r="B1195" t="str">
        <v>30501362</v>
      </c>
      <c r="C1195" t="str">
        <v>A</v>
      </c>
      <c r="D1195" t="str">
        <v>Entry</v>
      </c>
      <c r="E1195" t="str">
        <v>Entry</v>
      </c>
      <c r="G1195" t="str">
        <v>VNNC</v>
      </c>
    </row>
    <row r="1196">
      <c r="A1196" t="str">
        <v>SFIS_LAB_PRINT.EXE</v>
      </c>
      <c r="B1196" t="str">
        <v>30501363</v>
      </c>
      <c r="C1196" t="str">
        <v>A</v>
      </c>
      <c r="D1196" t="str">
        <v>Entry</v>
      </c>
      <c r="E1196" t="str">
        <v>Entry</v>
      </c>
      <c r="G1196" t="str">
        <v>VNNC</v>
      </c>
    </row>
    <row r="1197">
      <c r="A1197" t="str">
        <v>SFIS_LAB_PRINT.EXE</v>
      </c>
      <c r="B1197" t="str">
        <v>30501364</v>
      </c>
      <c r="C1197" t="str">
        <v>A</v>
      </c>
      <c r="D1197" t="str">
        <v>Entry</v>
      </c>
      <c r="E1197" t="str">
        <v>Entry</v>
      </c>
      <c r="G1197" t="str">
        <v>VNNC</v>
      </c>
    </row>
    <row r="1198">
      <c r="A1198" t="str">
        <v>SFIS_LAB_PRINT.EXE</v>
      </c>
      <c r="B1198" t="str">
        <v>30501367</v>
      </c>
      <c r="C1198" t="str">
        <v>A</v>
      </c>
      <c r="D1198" t="str">
        <v>Entry</v>
      </c>
      <c r="E1198" t="str">
        <v>Entry</v>
      </c>
      <c r="G1198" t="str">
        <v>VNNC</v>
      </c>
    </row>
    <row r="1199">
      <c r="A1199" t="str">
        <v>SFIS_LAB_PRINT.EXE</v>
      </c>
      <c r="B1199" t="str">
        <v>30501401</v>
      </c>
      <c r="C1199" t="str">
        <v>A</v>
      </c>
      <c r="D1199" t="str">
        <v>ENTRY</v>
      </c>
      <c r="E1199" t="str">
        <v>ENTRY</v>
      </c>
      <c r="G1199" t="str">
        <v>VNNC</v>
      </c>
    </row>
    <row r="1200">
      <c r="A1200" t="str">
        <v>SFIS_LAB_PRINT.EXE</v>
      </c>
      <c r="B1200" t="str">
        <v>30501400</v>
      </c>
      <c r="C1200" t="str">
        <v>A</v>
      </c>
      <c r="D1200" t="str">
        <v>ENTRY</v>
      </c>
      <c r="E1200" t="str">
        <v>ENTRY</v>
      </c>
      <c r="G1200" t="str">
        <v>VNNC</v>
      </c>
    </row>
    <row r="1201">
      <c r="A1201" t="str">
        <v>SFIS_LAB_PRINT.EXE</v>
      </c>
      <c r="B1201" t="str">
        <v>30501399</v>
      </c>
      <c r="C1201" t="str">
        <v>A</v>
      </c>
      <c r="D1201" t="str">
        <v>ENTRY</v>
      </c>
      <c r="E1201" t="str">
        <v>ENTRY</v>
      </c>
      <c r="G1201" t="str">
        <v>VNNC</v>
      </c>
    </row>
    <row r="1202">
      <c r="A1202" t="str">
        <v>SFIS_LAB_PRINT.EXE</v>
      </c>
      <c r="B1202" t="str">
        <v>30501386</v>
      </c>
      <c r="C1202" t="str">
        <v>A</v>
      </c>
      <c r="D1202" t="str">
        <v>ENTRY</v>
      </c>
      <c r="E1202" t="str">
        <v>ENTRY</v>
      </c>
      <c r="G1202" t="str">
        <v>VNNC</v>
      </c>
    </row>
    <row r="1203">
      <c r="A1203" t="str">
        <v>SFIS_LAB_PRINT.EXE</v>
      </c>
      <c r="B1203" t="str">
        <v>30501393</v>
      </c>
      <c r="C1203" t="str">
        <v>A</v>
      </c>
      <c r="D1203" t="str">
        <v>ENTRY</v>
      </c>
      <c r="E1203" t="str">
        <v>ENTRY</v>
      </c>
      <c r="G1203" t="str">
        <v>VNNC</v>
      </c>
    </row>
    <row r="1204">
      <c r="A1204" t="str">
        <v>SFIS_LAB_PRINT.EXE</v>
      </c>
      <c r="B1204" t="str">
        <v>30501394</v>
      </c>
      <c r="C1204" t="str">
        <v>A</v>
      </c>
      <c r="D1204" t="str">
        <v>ENTRY</v>
      </c>
      <c r="E1204" t="str">
        <v>ENTRY</v>
      </c>
      <c r="G1204" t="str">
        <v>VNNC</v>
      </c>
    </row>
    <row r="1205">
      <c r="A1205" t="str">
        <v>SFIS_LAB_PRINT.EXE</v>
      </c>
      <c r="B1205" t="str">
        <v>30501395</v>
      </c>
      <c r="C1205" t="str">
        <v>A</v>
      </c>
      <c r="D1205" t="str">
        <v>ENTRY</v>
      </c>
      <c r="E1205" t="str">
        <v>ENTRY</v>
      </c>
      <c r="G1205" t="str">
        <v>VNNC</v>
      </c>
    </row>
    <row r="1206">
      <c r="A1206" t="str">
        <v>SFIS_LAB_PRINT.EXE</v>
      </c>
      <c r="B1206" t="str">
        <v>30501396</v>
      </c>
      <c r="C1206" t="str">
        <v>A</v>
      </c>
      <c r="D1206" t="str">
        <v>ENTRY</v>
      </c>
      <c r="E1206" t="str">
        <v>ENTRY</v>
      </c>
      <c r="G1206" t="str">
        <v>VNNC</v>
      </c>
    </row>
    <row r="1207">
      <c r="A1207" t="str">
        <v>SFIS_LAB_PRINT.EXE</v>
      </c>
      <c r="B1207" t="str">
        <v>30501397</v>
      </c>
      <c r="C1207" t="str">
        <v>A</v>
      </c>
      <c r="D1207" t="str">
        <v>ENTRY</v>
      </c>
      <c r="E1207" t="str">
        <v>ENTRY</v>
      </c>
      <c r="G1207" t="str">
        <v>VNNC</v>
      </c>
    </row>
    <row r="1208">
      <c r="A1208" t="str">
        <v>SFIS_LAB_PRINT.EXE</v>
      </c>
      <c r="B1208" t="str">
        <v>30501398</v>
      </c>
      <c r="C1208" t="str">
        <v>A</v>
      </c>
      <c r="D1208" t="str">
        <v>ENTRY</v>
      </c>
      <c r="E1208" t="str">
        <v>ENTRY</v>
      </c>
      <c r="G1208" t="str">
        <v>VNNC</v>
      </c>
    </row>
    <row r="1209">
      <c r="A1209" t="str">
        <v>SFIS_LAB_PRINT.EXE</v>
      </c>
      <c r="B1209" t="str">
        <v>31101214</v>
      </c>
      <c r="C1209" t="str">
        <v>A</v>
      </c>
      <c r="D1209" t="str">
        <v>ENTRY</v>
      </c>
      <c r="E1209" t="str">
        <v>ENTRY</v>
      </c>
      <c r="G1209" t="str">
        <v>VNNC</v>
      </c>
    </row>
    <row r="1210">
      <c r="A1210" t="str">
        <v>SFIS_LAB_PRINT.EXE</v>
      </c>
      <c r="B1210" t="str">
        <v>31100660</v>
      </c>
      <c r="C1210" t="str">
        <v>A</v>
      </c>
      <c r="D1210" t="str">
        <v>ENTRY</v>
      </c>
      <c r="E1210" t="str">
        <v>ENTRY</v>
      </c>
      <c r="G1210" t="str">
        <v>VNNC</v>
      </c>
    </row>
    <row r="1211">
      <c r="A1211" t="str">
        <v>SFIS_LAB_PRINT.EXE</v>
      </c>
      <c r="B1211" t="str">
        <v>30200421</v>
      </c>
      <c r="C1211" t="str">
        <v>A</v>
      </c>
      <c r="D1211" t="str">
        <v>ENTRY</v>
      </c>
      <c r="E1211" t="str">
        <v>ENTRY</v>
      </c>
      <c r="G1211" t="str">
        <v>VNNC</v>
      </c>
    </row>
    <row r="1212">
      <c r="A1212" t="str">
        <v>SFIS_LAB_PRINT.EXE</v>
      </c>
      <c r="B1212" t="str">
        <v>30200422</v>
      </c>
      <c r="C1212" t="str">
        <v>A</v>
      </c>
      <c r="D1212" t="str">
        <v>ENTRY</v>
      </c>
      <c r="E1212" t="str">
        <v>ENTRY</v>
      </c>
      <c r="G1212" t="str">
        <v>VNNC</v>
      </c>
    </row>
    <row r="1213">
      <c r="A1213" t="str">
        <v>SFIS_LAB_PRINT.EXE</v>
      </c>
      <c r="B1213" t="str">
        <v>30501425</v>
      </c>
      <c r="C1213" t="str">
        <v>A</v>
      </c>
      <c r="D1213" t="str">
        <v>Entry</v>
      </c>
      <c r="E1213" t="str">
        <v>Entry</v>
      </c>
      <c r="G1213" t="str">
        <v>VNNC</v>
      </c>
    </row>
    <row r="1214">
      <c r="A1214" t="str">
        <v>SFIS_LAB_PRINT.EXE</v>
      </c>
      <c r="B1214" t="str">
        <v>30501432</v>
      </c>
      <c r="C1214" t="str">
        <v>A</v>
      </c>
      <c r="D1214" t="str">
        <v>ENTRY</v>
      </c>
      <c r="E1214" t="str">
        <v>ENTRY</v>
      </c>
      <c r="G1214" t="str">
        <v>VNNC</v>
      </c>
    </row>
    <row r="1215">
      <c r="A1215" t="str">
        <v>SFIS_LAB_PRINT.EXE</v>
      </c>
      <c r="B1215" t="str">
        <v>30501433</v>
      </c>
      <c r="C1215" t="str">
        <v>A</v>
      </c>
      <c r="D1215" t="str">
        <v>Entry</v>
      </c>
      <c r="E1215" t="str">
        <v>Entry</v>
      </c>
      <c r="G1215" t="str">
        <v>VNNC</v>
      </c>
    </row>
    <row r="1216">
      <c r="A1216" t="str">
        <v>SFIS_LAB_PRINT.EXE</v>
      </c>
      <c r="B1216" t="str">
        <v>30501437</v>
      </c>
      <c r="C1216" t="str">
        <v>A</v>
      </c>
      <c r="D1216" t="str">
        <v>ENTRY</v>
      </c>
      <c r="E1216" t="str">
        <v>ENTRY</v>
      </c>
      <c r="G1216" t="str">
        <v>VNNC</v>
      </c>
    </row>
    <row r="1217">
      <c r="A1217" t="str">
        <v>SFIS_LAB_PRINT.EXE</v>
      </c>
      <c r="B1217" t="str">
        <v>30501442</v>
      </c>
      <c r="C1217" t="str">
        <v>A</v>
      </c>
      <c r="D1217" t="str">
        <v>ENTRY</v>
      </c>
      <c r="E1217" t="str">
        <v>ENTRY</v>
      </c>
      <c r="G1217" t="str">
        <v>VNNC</v>
      </c>
    </row>
    <row r="1218">
      <c r="A1218" t="str">
        <v>SFIS_LAB_PRINT.EXE</v>
      </c>
      <c r="B1218" t="str">
        <v>30501556</v>
      </c>
      <c r="C1218" t="str">
        <v>A</v>
      </c>
      <c r="D1218" t="str">
        <v>ENTRY</v>
      </c>
      <c r="E1218" t="str">
        <v>ENTRY</v>
      </c>
      <c r="G1218" t="str">
        <v>VNNC</v>
      </c>
    </row>
    <row r="1219">
      <c r="A1219" t="str">
        <v>SFIS_LAB_PRINT.EXE</v>
      </c>
      <c r="B1219" t="str">
        <v>30501557</v>
      </c>
      <c r="C1219" t="str">
        <v>A</v>
      </c>
      <c r="D1219" t="str">
        <v>ENTRY</v>
      </c>
      <c r="E1219" t="str">
        <v>ENTRY</v>
      </c>
      <c r="G1219" t="str">
        <v>VNNC</v>
      </c>
    </row>
    <row r="1220">
      <c r="A1220" t="str">
        <v>SFIS_LAB_PRINT.EXE</v>
      </c>
      <c r="B1220" t="str">
        <v>30501445</v>
      </c>
      <c r="C1220" t="str">
        <v>A</v>
      </c>
      <c r="D1220" t="str">
        <v>Entry</v>
      </c>
      <c r="E1220" t="str">
        <v>Entry</v>
      </c>
      <c r="G1220" t="str">
        <v>VNNC</v>
      </c>
    </row>
    <row r="1221">
      <c r="A1221" t="str">
        <v>SFIS_LAB_PRINT.EXE</v>
      </c>
      <c r="B1221" t="str">
        <v>30501550</v>
      </c>
      <c r="C1221" t="str">
        <v>A</v>
      </c>
      <c r="D1221" t="str">
        <v>Entry</v>
      </c>
      <c r="E1221" t="str">
        <v>Entry</v>
      </c>
      <c r="G1221" t="str">
        <v>VNNC</v>
      </c>
    </row>
    <row r="1222">
      <c r="A1222" t="str">
        <v>SFIS_LAB_PRINT.EXE</v>
      </c>
      <c r="B1222" t="str">
        <v>30501561</v>
      </c>
      <c r="C1222" t="str">
        <v>A</v>
      </c>
      <c r="D1222" t="str">
        <v>Entry</v>
      </c>
      <c r="E1222" t="str">
        <v>Entry</v>
      </c>
      <c r="G1222" t="str">
        <v>VNNC</v>
      </c>
    </row>
    <row r="1223">
      <c r="A1223" t="str">
        <v>SFIS_LOAD_KEY.EXE</v>
      </c>
      <c r="B1223" t="str">
        <v>E</v>
      </c>
      <c r="C1223" t="str">
        <v>A</v>
      </c>
      <c r="D1223" t="str">
        <v>Entry</v>
      </c>
      <c r="E1223" t="str">
        <v>Entry</v>
      </c>
      <c r="G1223" t="str">
        <v>VNNC</v>
      </c>
    </row>
    <row r="1224">
      <c r="A1224" t="str">
        <v>SHIPPING.EXE</v>
      </c>
      <c r="B1224" t="str">
        <v>r</v>
      </c>
      <c r="C1224" t="str">
        <v>r</v>
      </c>
      <c r="D1224" t="str">
        <v>Reprint</v>
      </c>
      <c r="E1224" t="str">
        <v>Reprint</v>
      </c>
      <c r="G1224" t="str">
        <v>VNNC</v>
      </c>
    </row>
    <row r="1225">
      <c r="A1225" t="str">
        <v>SFIS_LAB_PRINT.EXE</v>
      </c>
      <c r="B1225" t="str">
        <v>30501579</v>
      </c>
      <c r="C1225" t="str">
        <v>A</v>
      </c>
      <c r="D1225" t="str">
        <v>Entry</v>
      </c>
      <c r="E1225" t="str">
        <v>Entry</v>
      </c>
      <c r="G1225" t="str">
        <v>VNNC</v>
      </c>
    </row>
    <row r="1226">
      <c r="A1226" t="str">
        <v>SFIS_LAB_PRINT.EXE</v>
      </c>
      <c r="B1226" t="str">
        <v>30501580</v>
      </c>
      <c r="C1226" t="str">
        <v>A</v>
      </c>
      <c r="D1226" t="str">
        <v>Entry</v>
      </c>
      <c r="E1226" t="str">
        <v>Entry</v>
      </c>
      <c r="G1226" t="str">
        <v>VNNC</v>
      </c>
    </row>
    <row r="1227">
      <c r="A1227" t="str">
        <v>SFIS_LAB_PRINT.EXE</v>
      </c>
      <c r="B1227" t="str">
        <v>30501563</v>
      </c>
      <c r="C1227" t="str">
        <v>A</v>
      </c>
      <c r="D1227" t="str">
        <v>ENTRY</v>
      </c>
      <c r="E1227" t="str">
        <v>ENTRY</v>
      </c>
      <c r="G1227" t="str">
        <v>VNNC</v>
      </c>
    </row>
    <row r="1228">
      <c r="A1228" t="str">
        <v>RACKKANBAN.EXE</v>
      </c>
      <c r="B1228" t="str">
        <v>E</v>
      </c>
      <c r="C1228" t="str">
        <v>A</v>
      </c>
      <c r="D1228" t="str">
        <v>Entry</v>
      </c>
      <c r="E1228" t="str">
        <v>Entry</v>
      </c>
      <c r="G1228" t="str">
        <v>VNNC</v>
      </c>
    </row>
    <row r="1229">
      <c r="A1229" t="str">
        <v>SFIS_LAB_PRINT.EXE</v>
      </c>
      <c r="B1229" t="str">
        <v>30501595</v>
      </c>
      <c r="C1229" t="str">
        <v>A</v>
      </c>
      <c r="D1229" t="str">
        <v>ENTRY</v>
      </c>
      <c r="E1229" t="str">
        <v>ENTRY</v>
      </c>
      <c r="G1229" t="str">
        <v>VNNC</v>
      </c>
    </row>
    <row r="1230">
      <c r="A1230" t="str">
        <v>SFIS_LAB_PRINT.EXE</v>
      </c>
      <c r="B1230" t="str">
        <v>30501628</v>
      </c>
      <c r="C1230" t="str">
        <v>A</v>
      </c>
      <c r="D1230" t="str">
        <v>Entry</v>
      </c>
      <c r="E1230" t="str">
        <v>Entry</v>
      </c>
      <c r="G1230" t="str">
        <v>VNNC</v>
      </c>
    </row>
    <row r="1231">
      <c r="A1231" t="str">
        <v>SFIS_LAB_PRINT.EXE</v>
      </c>
      <c r="B1231" t="str">
        <v>30501609</v>
      </c>
      <c r="C1231" t="str">
        <v>A</v>
      </c>
      <c r="D1231" t="str">
        <v>Entry</v>
      </c>
      <c r="E1231" t="str">
        <v>Entry</v>
      </c>
      <c r="G1231" t="str">
        <v>VNNC</v>
      </c>
    </row>
    <row r="1232">
      <c r="A1232" t="str">
        <v>SFIS_LAB_PRINT.EXE</v>
      </c>
      <c r="B1232" t="str">
        <v>30501648</v>
      </c>
      <c r="C1232" t="str">
        <v>A</v>
      </c>
      <c r="D1232" t="str">
        <v>Entry</v>
      </c>
      <c r="E1232" t="str">
        <v>Entry</v>
      </c>
      <c r="G1232" t="str">
        <v>VNNC</v>
      </c>
    </row>
    <row r="1233">
      <c r="A1233" t="str">
        <v>SFIS_LAB_PRINT.EXE</v>
      </c>
      <c r="B1233" t="str">
        <v>30501661</v>
      </c>
      <c r="C1233" t="str">
        <v>A</v>
      </c>
      <c r="D1233" t="str">
        <v>Entry</v>
      </c>
      <c r="E1233" t="str">
        <v>Entry</v>
      </c>
      <c r="G1233" t="str">
        <v>VNNC</v>
      </c>
    </row>
    <row r="1234">
      <c r="A1234" t="str">
        <v>SFIS_LAB_PRINT.EXE</v>
      </c>
      <c r="B1234" t="str">
        <v>30501660</v>
      </c>
      <c r="C1234" t="str">
        <v>A</v>
      </c>
      <c r="D1234" t="str">
        <v>Entry</v>
      </c>
      <c r="E1234" t="str">
        <v>Entry</v>
      </c>
      <c r="G1234" t="str">
        <v>VNNC</v>
      </c>
    </row>
    <row r="1235">
      <c r="A1235" t="str">
        <v>SFIS_LAB_PRINT.EXE</v>
      </c>
      <c r="B1235" t="str">
        <v>30501732</v>
      </c>
      <c r="C1235" t="str">
        <v>A</v>
      </c>
      <c r="D1235" t="str">
        <v>Entry</v>
      </c>
      <c r="E1235" t="str">
        <v>Entry</v>
      </c>
      <c r="G1235" t="str">
        <v>VNNC</v>
      </c>
    </row>
    <row r="1236">
      <c r="A1236" t="str">
        <v>SFIS_LAB_PRINT.EXE</v>
      </c>
      <c r="B1236" t="str">
        <v>30501737</v>
      </c>
      <c r="C1236" t="str">
        <v>A</v>
      </c>
      <c r="D1236" t="str">
        <v>Entry</v>
      </c>
      <c r="E1236" t="str">
        <v>Entry</v>
      </c>
      <c r="G1236" t="str">
        <v>VNNC</v>
      </c>
    </row>
    <row r="1237">
      <c r="A1237" t="str">
        <v>SFIS_LAB_PRINT.EXE</v>
      </c>
      <c r="B1237" t="str">
        <v>30501740</v>
      </c>
      <c r="C1237" t="str">
        <v>A</v>
      </c>
      <c r="D1237" t="str">
        <v>Entry</v>
      </c>
      <c r="E1237" t="str">
        <v>Entry</v>
      </c>
      <c r="G1237" t="str">
        <v>VNNC</v>
      </c>
    </row>
    <row r="1238">
      <c r="A1238" t="str">
        <v>SFIS_LAB_PRINT.EXE</v>
      </c>
      <c r="B1238" t="str">
        <v>30501756</v>
      </c>
      <c r="C1238" t="str">
        <v>A</v>
      </c>
      <c r="D1238" t="str">
        <v>Entry</v>
      </c>
      <c r="E1238" t="str">
        <v>Entry</v>
      </c>
      <c r="G1238" t="str">
        <v>VNNC</v>
      </c>
    </row>
    <row r="1239">
      <c r="A1239" t="str">
        <v>SFIS_LAB_PRINT.EXE</v>
      </c>
      <c r="B1239" t="str">
        <v>30501751</v>
      </c>
      <c r="C1239" t="str">
        <v>A</v>
      </c>
      <c r="D1239" t="str">
        <v>Entry</v>
      </c>
      <c r="E1239" t="str">
        <v>Entry</v>
      </c>
      <c r="G1239" t="str">
        <v>VNNC</v>
      </c>
    </row>
    <row r="1240">
      <c r="A1240" t="str">
        <v>SFIS_ROUTE.EXE</v>
      </c>
      <c r="B1240" t="str">
        <v>E</v>
      </c>
      <c r="C1240" t="str">
        <v>A</v>
      </c>
      <c r="D1240" t="str">
        <v>Entry</v>
      </c>
      <c r="E1240" t="str">
        <v>Entry</v>
      </c>
      <c r="G1240" t="str">
        <v>VNNC</v>
      </c>
    </row>
    <row r="1241">
      <c r="A1241" t="str">
        <v>SFIS_ROUTE.EXE</v>
      </c>
      <c r="B1241" t="str">
        <v>U</v>
      </c>
      <c r="C1241" t="str">
        <v>A</v>
      </c>
      <c r="D1241" t="str">
        <v>Upload Route</v>
      </c>
      <c r="E1241" t="str">
        <v>Upload Route</v>
      </c>
      <c r="G1241" t="str">
        <v>VNNC</v>
      </c>
    </row>
    <row r="1242">
      <c r="A1242" t="str">
        <v>SFIS_ROUTE.EXE</v>
      </c>
      <c r="B1242" t="str">
        <v>a</v>
      </c>
      <c r="C1242" t="str">
        <v>A</v>
      </c>
      <c r="D1242" t="str">
        <v>USER SPLIT</v>
      </c>
      <c r="E1242" t="str">
        <v>USER SPLIT</v>
      </c>
      <c r="G1242" t="str">
        <v>VNNC</v>
      </c>
    </row>
    <row r="1243">
      <c r="A1243" t="str">
        <v>SFIS.Movadata.EXE</v>
      </c>
      <c r="B1243" t="str">
        <v>E</v>
      </c>
      <c r="C1243" t="str">
        <v>A</v>
      </c>
      <c r="D1243" t="str">
        <v>Entry</v>
      </c>
      <c r="E1243" t="str">
        <v>Entry</v>
      </c>
      <c r="G1243" t="str">
        <v>VNNC</v>
      </c>
    </row>
    <row r="1244">
      <c r="A1244" t="str">
        <v>SFIS_LAB_PRINT.EXE</v>
      </c>
      <c r="B1244" t="str">
        <v>30501780</v>
      </c>
      <c r="C1244" t="str">
        <v>A</v>
      </c>
      <c r="D1244" t="str">
        <v>Entry</v>
      </c>
      <c r="E1244" t="str">
        <v>Entry</v>
      </c>
      <c r="G1244" t="str">
        <v>VNNC</v>
      </c>
    </row>
    <row r="1245">
      <c r="A1245" t="str">
        <v>SFIS_LAB_PRINT.EXE</v>
      </c>
      <c r="B1245" t="str">
        <v>30501778</v>
      </c>
      <c r="C1245" t="str">
        <v>A</v>
      </c>
      <c r="D1245" t="str">
        <v>Entry</v>
      </c>
      <c r="E1245" t="str">
        <v>Entry</v>
      </c>
      <c r="G1245" t="str">
        <v>VNNC</v>
      </c>
    </row>
    <row r="1246">
      <c r="A1246" t="str">
        <v>SFIS_LAB_PRINT.EXE</v>
      </c>
      <c r="B1246" t="str">
        <v>30501779</v>
      </c>
      <c r="C1246" t="str">
        <v>A</v>
      </c>
      <c r="D1246" t="str">
        <v>Entry</v>
      </c>
      <c r="E1246" t="str">
        <v>Entry</v>
      </c>
      <c r="G1246" t="str">
        <v>VNNC</v>
      </c>
    </row>
    <row r="1247">
      <c r="A1247" t="str">
        <v>SFIS_LAB_PRINT.EXE</v>
      </c>
      <c r="B1247" t="str">
        <v>30501812</v>
      </c>
      <c r="C1247" t="str">
        <v>A</v>
      </c>
      <c r="D1247" t="str">
        <v>Entry</v>
      </c>
      <c r="E1247" t="str">
        <v>Entry</v>
      </c>
      <c r="G1247" t="str">
        <v>VNNC</v>
      </c>
    </row>
    <row r="1248">
      <c r="A1248" t="str">
        <v>SFIS_LAB_PRINT.EXE</v>
      </c>
      <c r="B1248" t="str">
        <v>30501813</v>
      </c>
      <c r="C1248" t="str">
        <v>A</v>
      </c>
      <c r="D1248" t="str">
        <v>Entry</v>
      </c>
      <c r="E1248" t="str">
        <v>Entry</v>
      </c>
      <c r="G1248" t="str">
        <v>VNNC</v>
      </c>
    </row>
    <row r="1249">
      <c r="A1249" t="str">
        <v>ISNJUMP.EXE</v>
      </c>
      <c r="B1249" t="str">
        <v>E</v>
      </c>
      <c r="C1249" t="str">
        <v>A</v>
      </c>
      <c r="D1249" t="str">
        <v>Entry</v>
      </c>
      <c r="E1249" t="str">
        <v>Entry</v>
      </c>
      <c r="G1249" t="str">
        <v>VNNC</v>
      </c>
    </row>
    <row r="1250">
      <c r="A1250" t="str">
        <v>SFIS_LAB_PRINT.EXE</v>
      </c>
      <c r="B1250" t="str">
        <v>30501821</v>
      </c>
      <c r="C1250" t="str">
        <v>A</v>
      </c>
      <c r="D1250" t="str">
        <v>ENTRY</v>
      </c>
      <c r="E1250" t="str">
        <v>ENTRY</v>
      </c>
      <c r="G1250" t="str">
        <v>VNNC</v>
      </c>
    </row>
    <row r="1251">
      <c r="A1251" t="str">
        <v>SFIS_LAB_PRINT.EXE</v>
      </c>
      <c r="B1251" t="str">
        <v>30501827</v>
      </c>
      <c r="C1251" t="str">
        <v>A</v>
      </c>
      <c r="D1251" t="str">
        <v>Entry</v>
      </c>
      <c r="E1251" t="str">
        <v>Entry</v>
      </c>
      <c r="G1251" t="str">
        <v>VNNC</v>
      </c>
    </row>
    <row r="1252">
      <c r="A1252" t="str">
        <v>SFIS_LAB_PRINT.EXE</v>
      </c>
      <c r="B1252" t="str">
        <v>30501832</v>
      </c>
      <c r="C1252" t="str">
        <v>A</v>
      </c>
      <c r="D1252" t="str">
        <v>Entry</v>
      </c>
      <c r="E1252" t="str">
        <v>Entry</v>
      </c>
      <c r="G1252" t="str">
        <v>VNNC</v>
      </c>
    </row>
    <row r="1253">
      <c r="A1253" t="str">
        <v>SFIS_LAB_PRINT.EXE</v>
      </c>
      <c r="B1253" t="str">
        <v>30501854</v>
      </c>
      <c r="C1253" t="str">
        <v>A</v>
      </c>
      <c r="D1253" t="str">
        <v>Entry</v>
      </c>
      <c r="E1253" t="str">
        <v>Entry</v>
      </c>
      <c r="G1253" t="str">
        <v>VNNC</v>
      </c>
    </row>
    <row r="1254">
      <c r="A1254" t="str">
        <v>SFIS_LAB_PRINT.EXE</v>
      </c>
      <c r="B1254" t="str">
        <v>30501844</v>
      </c>
      <c r="C1254" t="str">
        <v>A</v>
      </c>
      <c r="D1254" t="str">
        <v>Entry</v>
      </c>
      <c r="E1254" t="str">
        <v>Entry</v>
      </c>
      <c r="G1254" t="str">
        <v>VNNC</v>
      </c>
    </row>
    <row r="1255">
      <c r="A1255" t="str">
        <v>SFIS_LAB_PRINT.EXE</v>
      </c>
      <c r="B1255" t="str">
        <v>30200839</v>
      </c>
      <c r="C1255" t="str">
        <v>A</v>
      </c>
      <c r="D1255" t="str">
        <v>Entry</v>
      </c>
      <c r="E1255" t="str">
        <v>Entry</v>
      </c>
      <c r="G1255" t="str">
        <v>VNNC</v>
      </c>
    </row>
    <row r="1256">
      <c r="A1256" t="str">
        <v>Pegatron.SFIS.RepairNew.EXE</v>
      </c>
      <c r="B1256" t="str">
        <v>E</v>
      </c>
      <c r="C1256" t="str">
        <v>A</v>
      </c>
      <c r="D1256" t="str">
        <v>ENTER</v>
      </c>
      <c r="E1256" t="str">
        <v>ENTER</v>
      </c>
      <c r="G1256" t="str">
        <v>VNNC</v>
      </c>
    </row>
    <row r="1257">
      <c r="A1257" t="str">
        <v>SFIS_WEBPDA.EXE</v>
      </c>
      <c r="B1257" t="str">
        <v>E</v>
      </c>
      <c r="C1257" t="str">
        <v>A</v>
      </c>
      <c r="D1257" t="str">
        <v>ENTRY</v>
      </c>
      <c r="E1257" t="str">
        <v>ENTRY</v>
      </c>
      <c r="G1257" t="str">
        <v>VNNC</v>
      </c>
    </row>
    <row r="1258">
      <c r="A1258" t="str">
        <v>SFIS_LAB_PRINT.EXE</v>
      </c>
      <c r="B1258" t="str">
        <v>30501867</v>
      </c>
      <c r="C1258" t="str">
        <v>A</v>
      </c>
      <c r="D1258" t="str">
        <v>Entry</v>
      </c>
      <c r="E1258" t="str">
        <v>Entry</v>
      </c>
      <c r="G1258" t="str">
        <v>VNNC</v>
      </c>
    </row>
    <row r="1259">
      <c r="A1259" t="str">
        <v>SFIS_LAB_PRINT.EXE</v>
      </c>
      <c r="B1259" t="str">
        <v>30501868</v>
      </c>
      <c r="C1259" t="str">
        <v>A</v>
      </c>
      <c r="D1259" t="str">
        <v>Entry</v>
      </c>
      <c r="E1259" t="str">
        <v>Entry</v>
      </c>
      <c r="G1259" t="str">
        <v>VNNC</v>
      </c>
    </row>
    <row r="1260">
      <c r="A1260" t="str">
        <v>SFIS_LAB_PRINT.EXE</v>
      </c>
      <c r="B1260" t="str">
        <v>30501873</v>
      </c>
      <c r="C1260" t="str">
        <v>A</v>
      </c>
      <c r="D1260" t="str">
        <v>Entry</v>
      </c>
      <c r="E1260" t="str">
        <v>Entry</v>
      </c>
      <c r="G1260" t="str">
        <v>VNNC</v>
      </c>
    </row>
    <row r="1261">
      <c r="A1261" t="str">
        <v>SFIS_LAB_PRINT.EXE</v>
      </c>
      <c r="B1261" t="str">
        <v>30501877</v>
      </c>
      <c r="C1261" t="str">
        <v>A</v>
      </c>
      <c r="D1261" t="str">
        <v>Entry</v>
      </c>
      <c r="E1261" t="str">
        <v>Entry</v>
      </c>
      <c r="G1261" t="str">
        <v>VNNC</v>
      </c>
    </row>
    <row r="1262">
      <c r="A1262" t="str">
        <v>SFIS_LAB_PRINT.EXE</v>
      </c>
      <c r="B1262" t="str">
        <v>30501885</v>
      </c>
      <c r="C1262" t="str">
        <v>A</v>
      </c>
      <c r="D1262" t="str">
        <v>Entry</v>
      </c>
      <c r="E1262" t="str">
        <v>Entry</v>
      </c>
      <c r="G1262" t="str">
        <v>VNNC</v>
      </c>
    </row>
    <row r="1263">
      <c r="A1263" t="str">
        <v>SFIS_LAB_PRINT.EXE</v>
      </c>
      <c r="B1263" t="str">
        <v>30501904</v>
      </c>
      <c r="C1263" t="str">
        <v>A</v>
      </c>
      <c r="D1263" t="str">
        <v>Entry</v>
      </c>
      <c r="E1263" t="str">
        <v>Entry</v>
      </c>
      <c r="G1263" t="str">
        <v>VNNC</v>
      </c>
    </row>
    <row r="1264">
      <c r="A1264" t="str">
        <v>SFIS_LAB_PRINT.EXE</v>
      </c>
      <c r="B1264" t="str">
        <v>30501903</v>
      </c>
      <c r="C1264" t="str">
        <v>A</v>
      </c>
      <c r="D1264" t="str">
        <v>Entry</v>
      </c>
      <c r="E1264" t="str">
        <v>Entry</v>
      </c>
      <c r="G1264" t="str">
        <v>VNNC</v>
      </c>
    </row>
    <row r="1265">
      <c r="A1265" t="str">
        <v>SFIS_LAB_PRINT.EXE</v>
      </c>
      <c r="B1265" t="str">
        <v>30501913</v>
      </c>
      <c r="C1265" t="str">
        <v>A</v>
      </c>
      <c r="D1265" t="str">
        <v>Entry</v>
      </c>
      <c r="E1265" t="str">
        <v>Entry</v>
      </c>
      <c r="G1265" t="str">
        <v>VNNC</v>
      </c>
    </row>
    <row r="1266">
      <c r="A1266" t="str">
        <v>SFIS_LAB_PRINT.EXE</v>
      </c>
      <c r="B1266" t="str">
        <v>30501916</v>
      </c>
      <c r="C1266" t="str">
        <v>A</v>
      </c>
      <c r="D1266" t="str">
        <v>Entry</v>
      </c>
      <c r="E1266" t="str">
        <v>Entry</v>
      </c>
      <c r="G1266" t="str">
        <v>VNNC</v>
      </c>
    </row>
    <row r="1267">
      <c r="A1267" t="str">
        <v>SFIS_LAB_PRINT.EXE</v>
      </c>
      <c r="B1267" t="str">
        <v>30501928</v>
      </c>
      <c r="C1267" t="str">
        <v>A</v>
      </c>
      <c r="D1267" t="str">
        <v>Entry</v>
      </c>
      <c r="E1267" t="str">
        <v>Entry</v>
      </c>
      <c r="G1267" t="str">
        <v>VNNC</v>
      </c>
    </row>
    <row r="1268">
      <c r="A1268" t="str">
        <v>SFIS_LAB_PRINT.EXE</v>
      </c>
      <c r="B1268" t="str">
        <v>30500210</v>
      </c>
      <c r="C1268" t="str">
        <v>A</v>
      </c>
      <c r="D1268" t="str">
        <v>ENTRY</v>
      </c>
      <c r="E1268" t="str">
        <v>ENTRY</v>
      </c>
      <c r="G1268" t="str">
        <v>VNNC</v>
      </c>
    </row>
    <row r="1269">
      <c r="A1269" t="str">
        <v>CHECKCARTON.EXE</v>
      </c>
      <c r="B1269" t="str">
        <v>E</v>
      </c>
      <c r="C1269" t="str">
        <v>A</v>
      </c>
      <c r="D1269" t="str">
        <v>Entry</v>
      </c>
      <c r="E1269" t="str">
        <v>Entry</v>
      </c>
      <c r="G1269" t="str">
        <v>VNNC</v>
      </c>
    </row>
    <row r="1270">
      <c r="A1270" t="str">
        <v>SHIPPING.EXE</v>
      </c>
      <c r="B1270" t="str">
        <v>S</v>
      </c>
      <c r="C1270" t="str">
        <v>A</v>
      </c>
      <c r="D1270" t="str">
        <v>Shipping</v>
      </c>
      <c r="E1270" t="str">
        <v>Shipping</v>
      </c>
      <c r="G1270" t="str">
        <v>VNNC</v>
      </c>
    </row>
    <row r="1271">
      <c r="A1271" t="str">
        <v>SFIS_LAB_PRINT.EXE</v>
      </c>
      <c r="B1271" t="str">
        <v>30500286</v>
      </c>
      <c r="C1271" t="str">
        <v>A</v>
      </c>
      <c r="D1271" t="str">
        <v>Entry</v>
      </c>
      <c r="E1271" t="str">
        <v>Entry</v>
      </c>
      <c r="G1271" t="str">
        <v>VNNC</v>
      </c>
    </row>
    <row r="1272">
      <c r="A1272" t="str">
        <v>SFIS_LAB_PRINT.EXE</v>
      </c>
      <c r="B1272" t="str">
        <v>30500229</v>
      </c>
      <c r="C1272" t="str">
        <v>A</v>
      </c>
      <c r="D1272" t="str">
        <v>Entry</v>
      </c>
      <c r="E1272" t="str">
        <v>Entry</v>
      </c>
      <c r="G1272" t="str">
        <v>VNNC</v>
      </c>
    </row>
    <row r="1273">
      <c r="A1273" t="str">
        <v>SFIS_LAB_PRINT.EXE</v>
      </c>
      <c r="B1273" t="str">
        <v>30500230</v>
      </c>
      <c r="C1273" t="str">
        <v>A</v>
      </c>
      <c r="D1273" t="str">
        <v>ENTRY</v>
      </c>
      <c r="E1273" t="str">
        <v>ENTRY</v>
      </c>
      <c r="G1273" t="str">
        <v>VNNC</v>
      </c>
    </row>
    <row r="1274">
      <c r="A1274" t="str">
        <v>SFIS_LAB_PRINT.EXE</v>
      </c>
      <c r="B1274" t="str">
        <v>30500235</v>
      </c>
      <c r="C1274" t="str">
        <v>A</v>
      </c>
      <c r="D1274" t="str">
        <v>ENTRY</v>
      </c>
      <c r="E1274" t="str">
        <v>ENTRY</v>
      </c>
      <c r="G1274" t="str">
        <v>VNNC</v>
      </c>
    </row>
    <row r="1275">
      <c r="A1275" t="str">
        <v>SFIS_LAB_PRINT.EXE</v>
      </c>
      <c r="B1275" t="str">
        <v>30500225</v>
      </c>
      <c r="C1275" t="str">
        <v>A</v>
      </c>
      <c r="D1275" t="str">
        <v>ENTRY</v>
      </c>
      <c r="E1275" t="str">
        <v>ENTRY</v>
      </c>
      <c r="G1275" t="str">
        <v>VNNC</v>
      </c>
    </row>
    <row r="1276">
      <c r="A1276" t="str">
        <v>SFIS_LAB_PRINT.EXE</v>
      </c>
      <c r="B1276" t="str">
        <v>30500159</v>
      </c>
      <c r="C1276" t="str">
        <v>A</v>
      </c>
      <c r="D1276" t="str">
        <v>ENTRY</v>
      </c>
      <c r="E1276" t="str">
        <v>ENTRY</v>
      </c>
      <c r="G1276" t="str">
        <v>VNNC</v>
      </c>
    </row>
    <row r="1277">
      <c r="A1277" t="str">
        <v>SFIS_LAB_PRINT.EXE</v>
      </c>
      <c r="B1277" t="str">
        <v>30500160</v>
      </c>
      <c r="C1277" t="str">
        <v>A</v>
      </c>
      <c r="D1277" t="str">
        <v>ENTRY</v>
      </c>
      <c r="E1277" t="str">
        <v>ENTRY</v>
      </c>
      <c r="G1277" t="str">
        <v>VNNC</v>
      </c>
    </row>
    <row r="1278">
      <c r="A1278" t="str">
        <v>SFIS_LAB_PRINT.EXE</v>
      </c>
      <c r="B1278" t="str">
        <v>30500347</v>
      </c>
      <c r="C1278" t="str">
        <v>A</v>
      </c>
      <c r="D1278" t="str">
        <v>Entry</v>
      </c>
      <c r="E1278" t="str">
        <v>Entry</v>
      </c>
      <c r="G1278" t="str">
        <v>VNNC</v>
      </c>
    </row>
    <row r="1279">
      <c r="A1279" t="str">
        <v>SFIS_LAB_PRINT.EXE</v>
      </c>
      <c r="B1279" t="str">
        <v>30500364</v>
      </c>
      <c r="C1279" t="str">
        <v>A</v>
      </c>
      <c r="D1279" t="str">
        <v>Entry</v>
      </c>
      <c r="E1279" t="str">
        <v>Entry</v>
      </c>
      <c r="G1279" t="str">
        <v>VNNC</v>
      </c>
    </row>
    <row r="1280">
      <c r="A1280" t="str">
        <v>CTO_SUPPLY_ITEM.EXE</v>
      </c>
      <c r="B1280" t="str">
        <v>E</v>
      </c>
      <c r="C1280" t="str">
        <v>A</v>
      </c>
      <c r="D1280" t="str">
        <v>Entry</v>
      </c>
      <c r="E1280" t="str">
        <v>Entry</v>
      </c>
      <c r="G1280" t="str">
        <v>VNNC</v>
      </c>
    </row>
    <row r="1281">
      <c r="A1281" t="str">
        <v>SHIPPING.EXE</v>
      </c>
      <c r="B1281" t="str">
        <v>M</v>
      </c>
      <c r="C1281" t="str">
        <v>A</v>
      </c>
      <c r="D1281" t="str">
        <v>Maintain Pallet</v>
      </c>
      <c r="E1281" t="str">
        <v>Maintain Pallet</v>
      </c>
      <c r="G1281" t="str">
        <v>VNNC</v>
      </c>
    </row>
    <row r="1282">
      <c r="A1282" t="str">
        <v>SHIPPING.EXE</v>
      </c>
      <c r="B1282" t="str">
        <v>N</v>
      </c>
      <c r="C1282" t="str">
        <v>A</v>
      </c>
      <c r="D1282" t="str">
        <v>New Pallet</v>
      </c>
      <c r="E1282" t="str">
        <v>New Pallet</v>
      </c>
      <c r="G1282" t="str">
        <v>VNNC</v>
      </c>
    </row>
    <row r="1283">
      <c r="A1283" t="str">
        <v>SFIS_CHECKBOXCOLOR.EXE</v>
      </c>
      <c r="B1283" t="str">
        <v>E</v>
      </c>
      <c r="C1283" t="str">
        <v>A</v>
      </c>
      <c r="D1283" t="str">
        <v>ENTRY</v>
      </c>
      <c r="E1283" t="str">
        <v>ENTRY</v>
      </c>
      <c r="G1283" t="str">
        <v>VNNC</v>
      </c>
    </row>
    <row r="1284">
      <c r="A1284" t="str">
        <v>SFIS_LAB_PRINT.EXE</v>
      </c>
      <c r="B1284" t="str">
        <v>30500383</v>
      </c>
      <c r="C1284" t="str">
        <v>A</v>
      </c>
      <c r="D1284" t="str">
        <v>Entry</v>
      </c>
      <c r="E1284" t="str">
        <v>Entry</v>
      </c>
      <c r="G1284" t="str">
        <v>VNNC</v>
      </c>
    </row>
    <row r="1285">
      <c r="A1285" t="str">
        <v>SFIS_LAB_PRINT.EXE</v>
      </c>
      <c r="B1285" t="str">
        <v>30500427</v>
      </c>
      <c r="C1285" t="str">
        <v>A</v>
      </c>
      <c r="D1285" t="str">
        <v>Entry</v>
      </c>
      <c r="E1285" t="str">
        <v>Entry</v>
      </c>
      <c r="G1285" t="str">
        <v>VNNC</v>
      </c>
    </row>
    <row r="1286">
      <c r="A1286" t="str">
        <v>PPS_LABEL_CHK.EXE</v>
      </c>
      <c r="B1286" t="str">
        <v>a</v>
      </c>
      <c r="C1286" t="str">
        <v>A</v>
      </c>
      <c r="D1286" t="str">
        <v>Shipping Label Check</v>
      </c>
      <c r="E1286" t="str">
        <v>Shipping Label Check</v>
      </c>
      <c r="G1286" t="str">
        <v>VNNC</v>
      </c>
    </row>
    <row r="1287">
      <c r="A1287" t="str">
        <v>PPS_LABEL_CHK.EXE</v>
      </c>
      <c r="B1287" t="str">
        <v>b</v>
      </c>
      <c r="C1287" t="str">
        <v>A</v>
      </c>
      <c r="D1287" t="str">
        <v>PackingList</v>
      </c>
      <c r="E1287" t="str">
        <v>PackingList</v>
      </c>
      <c r="G1287" t="str">
        <v>VNNC</v>
      </c>
    </row>
    <row r="1288">
      <c r="A1288" t="str">
        <v>ESOPTRIGGER.EXE</v>
      </c>
      <c r="B1288" t="str">
        <v>U</v>
      </c>
      <c r="C1288" t="str">
        <v>A</v>
      </c>
      <c r="D1288" t="str">
        <v>Update SfisPri.ini</v>
      </c>
      <c r="E1288" t="str">
        <v>Update SfisPri.ini</v>
      </c>
      <c r="G1288" t="str">
        <v>VNNC</v>
      </c>
    </row>
    <row r="1289">
      <c r="A1289" t="str">
        <v>EXCEL_IMPORT.EXE</v>
      </c>
      <c r="B1289" t="str">
        <v>E</v>
      </c>
      <c r="C1289" t="str">
        <v>A</v>
      </c>
      <c r="D1289" t="str">
        <v>Entry</v>
      </c>
      <c r="E1289" t="str">
        <v>Entry</v>
      </c>
      <c r="G1289" t="str">
        <v>VNNC</v>
      </c>
    </row>
    <row r="1290">
      <c r="A1290" t="str">
        <v>SFIS_LAB_PRINT.EXE</v>
      </c>
      <c r="B1290" t="str">
        <v>30500147</v>
      </c>
      <c r="C1290" t="str">
        <v>A</v>
      </c>
      <c r="D1290" t="str">
        <v>ENTRY</v>
      </c>
      <c r="E1290" t="str">
        <v>ENTRY</v>
      </c>
      <c r="G1290" t="str">
        <v>VNNC</v>
      </c>
    </row>
    <row r="1291">
      <c r="A1291" t="str">
        <v>SFIS_LAB_PRINT.EXE</v>
      </c>
      <c r="B1291" t="str">
        <v>30500061</v>
      </c>
      <c r="C1291" t="str">
        <v>A</v>
      </c>
      <c r="D1291" t="str">
        <v>ENTRY</v>
      </c>
      <c r="E1291" t="str">
        <v>ENTRY</v>
      </c>
      <c r="G1291" t="str">
        <v>VNNC</v>
      </c>
    </row>
    <row r="1292">
      <c r="A1292" t="str">
        <v>DATACOL.EXE</v>
      </c>
      <c r="B1292" t="str">
        <v>D</v>
      </c>
      <c r="C1292" t="str">
        <v>A</v>
      </c>
      <c r="D1292" t="str">
        <v>Del AP_STATUS_CHECK</v>
      </c>
      <c r="E1292" t="str">
        <v>Del AP_STATUS_CHECK</v>
      </c>
      <c r="G1292" t="str">
        <v>VNNC</v>
      </c>
    </row>
    <row r="1293">
      <c r="A1293" t="str">
        <v>SFIS_ITEM_CONTROL.EXE</v>
      </c>
      <c r="B1293" t="str">
        <v>R</v>
      </c>
      <c r="C1293" t="str">
        <v>A</v>
      </c>
      <c r="D1293" t="str">
        <v>Remove</v>
      </c>
      <c r="E1293" t="str">
        <v>Remove</v>
      </c>
      <c r="G1293" t="str">
        <v>VNNC</v>
      </c>
    </row>
    <row r="1294">
      <c r="A1294" t="str">
        <v>SMT_TRACK.EXE</v>
      </c>
      <c r="B1294" t="str">
        <v>B</v>
      </c>
      <c r="C1294" t="str">
        <v>A</v>
      </c>
      <c r="D1294" t="str">
        <v>發料</v>
      </c>
      <c r="E1294" t="str">
        <v>發料</v>
      </c>
      <c r="G1294" t="str">
        <v>VNNC</v>
      </c>
    </row>
    <row r="1295">
      <c r="A1295" t="str">
        <v>SMT_TRACK.EXE</v>
      </c>
      <c r="B1295" t="str">
        <v>C</v>
      </c>
      <c r="C1295" t="str">
        <v>A</v>
      </c>
      <c r="D1295" t="str">
        <v>出入庫/註銷/補印/信息查詢/信息導入</v>
      </c>
      <c r="E1295" t="str">
        <v>change</v>
      </c>
      <c r="G1295" t="str">
        <v>VNNC</v>
      </c>
    </row>
    <row r="1296">
      <c r="A1296" t="str">
        <v>SMT_TRACK.EXE</v>
      </c>
      <c r="B1296" t="str">
        <v>D</v>
      </c>
      <c r="C1296" t="str">
        <v>A</v>
      </c>
      <c r="D1296" t="str">
        <v>ALL</v>
      </c>
      <c r="E1296" t="str">
        <v>ALL</v>
      </c>
      <c r="G1296" t="str">
        <v>VNNC</v>
      </c>
    </row>
    <row r="1297">
      <c r="A1297" t="str">
        <v>SMT_TRACK.EXE</v>
      </c>
      <c r="B1297" t="str">
        <v>E</v>
      </c>
      <c r="C1297" t="str">
        <v>A</v>
      </c>
      <c r="D1297" t="str">
        <v>查詢/導入/入出庫/發料/註銷/補印</v>
      </c>
      <c r="E1297" t="str">
        <v>Edit</v>
      </c>
      <c r="G1297" t="str">
        <v>VNNC</v>
      </c>
    </row>
    <row r="1298">
      <c r="A1298" t="str">
        <v>SFIS_LAB_PRINT.EXE</v>
      </c>
      <c r="B1298" t="str">
        <v>30500127</v>
      </c>
      <c r="C1298" t="str">
        <v>A</v>
      </c>
      <c r="D1298" t="str">
        <v>ENTRY</v>
      </c>
      <c r="E1298" t="str">
        <v>ENTRY</v>
      </c>
      <c r="G1298" t="str">
        <v>VNNC</v>
      </c>
    </row>
    <row r="1299">
      <c r="A1299" t="str">
        <v>SFIS_LAB_PRINT.EXE</v>
      </c>
      <c r="B1299" t="str">
        <v>30500226</v>
      </c>
      <c r="C1299" t="str">
        <v>A</v>
      </c>
      <c r="D1299" t="str">
        <v>ENTRY</v>
      </c>
      <c r="E1299" t="str">
        <v>ENTRY</v>
      </c>
      <c r="G1299" t="str">
        <v>VNNC</v>
      </c>
    </row>
    <row r="1300">
      <c r="A1300" t="str">
        <v>SFIS_LAB_PRINT.EXE</v>
      </c>
      <c r="B1300" t="str">
        <v>30500293</v>
      </c>
      <c r="C1300" t="str">
        <v>A</v>
      </c>
      <c r="D1300" t="str">
        <v>Entry</v>
      </c>
      <c r="E1300" t="str">
        <v>Entry</v>
      </c>
      <c r="G1300" t="str">
        <v>VNNC</v>
      </c>
    </row>
    <row r="1301">
      <c r="A1301" t="str">
        <v>SO.EXE</v>
      </c>
      <c r="B1301" t="str">
        <v>A</v>
      </c>
      <c r="C1301" t="str">
        <v>A</v>
      </c>
      <c r="D1301" t="str">
        <v>ADD</v>
      </c>
      <c r="E1301" t="str">
        <v>ADD</v>
      </c>
      <c r="G1301" t="str">
        <v>VNNC</v>
      </c>
    </row>
    <row r="1302">
      <c r="A1302" t="str">
        <v>SO.EXE</v>
      </c>
      <c r="B1302" t="str">
        <v>a</v>
      </c>
      <c r="C1302" t="str">
        <v>A</v>
      </c>
      <c r="D1302" t="str">
        <v>test a</v>
      </c>
      <c r="E1302" t="str">
        <v>test a</v>
      </c>
      <c r="G1302" t="str">
        <v>VNNC</v>
      </c>
    </row>
    <row r="1303">
      <c r="A1303" t="str">
        <v>SFIS_LAB_PRINT.EXE</v>
      </c>
      <c r="B1303" t="str">
        <v>30500244</v>
      </c>
      <c r="C1303" t="str">
        <v>A</v>
      </c>
      <c r="D1303" t="str">
        <v>ENTRY</v>
      </c>
      <c r="E1303" t="str">
        <v>ENTRY</v>
      </c>
      <c r="G1303" t="str">
        <v>VNNC</v>
      </c>
    </row>
    <row r="1304">
      <c r="A1304" t="str">
        <v>SFIS_LAB_PRINT.EXE</v>
      </c>
      <c r="B1304" t="str">
        <v>30500277</v>
      </c>
      <c r="C1304" t="str">
        <v>A</v>
      </c>
      <c r="D1304" t="str">
        <v>ENTRY</v>
      </c>
      <c r="E1304" t="str">
        <v>ENTRY</v>
      </c>
      <c r="G1304" t="str">
        <v>VNNC</v>
      </c>
    </row>
    <row r="1305">
      <c r="A1305" t="str">
        <v>SFIS_LAB_PRINT.EXE</v>
      </c>
      <c r="B1305" t="str">
        <v>30500324</v>
      </c>
      <c r="C1305" t="str">
        <v>A</v>
      </c>
      <c r="D1305" t="str">
        <v>Entry</v>
      </c>
      <c r="E1305" t="str">
        <v>Entry</v>
      </c>
      <c r="G1305" t="str">
        <v>VNNC</v>
      </c>
    </row>
    <row r="1306">
      <c r="A1306" t="str">
        <v>SFIS_LAB_PRINT.EXE</v>
      </c>
      <c r="B1306" t="str">
        <v>30500356</v>
      </c>
      <c r="C1306" t="str">
        <v>A</v>
      </c>
      <c r="D1306" t="str">
        <v>Entry</v>
      </c>
      <c r="E1306" t="str">
        <v>Entry</v>
      </c>
      <c r="G1306" t="str">
        <v>VNNC</v>
      </c>
    </row>
    <row r="1307">
      <c r="A1307" t="str">
        <v>SFIS_LAB_PRINT.EXE</v>
      </c>
      <c r="B1307" t="str">
        <v>30500384</v>
      </c>
      <c r="C1307" t="str">
        <v>A</v>
      </c>
      <c r="D1307" t="str">
        <v>Entry</v>
      </c>
      <c r="E1307" t="str">
        <v>Entry</v>
      </c>
      <c r="G1307" t="str">
        <v>VNNC</v>
      </c>
    </row>
    <row r="1308">
      <c r="A1308" t="str">
        <v>SFIS_LAB_PRINT.EXE</v>
      </c>
      <c r="B1308" t="str">
        <v>30500391</v>
      </c>
      <c r="C1308" t="str">
        <v>A</v>
      </c>
      <c r="D1308" t="str">
        <v>Entry</v>
      </c>
      <c r="E1308" t="str">
        <v>Entry</v>
      </c>
      <c r="G1308" t="str">
        <v>VNNC</v>
      </c>
    </row>
    <row r="1309">
      <c r="A1309" t="str">
        <v>SFISBAR.EXE</v>
      </c>
      <c r="B1309" t="str">
        <v>U</v>
      </c>
      <c r="C1309" t="str">
        <v>A</v>
      </c>
      <c r="D1309" t="str">
        <v>UPGRADE</v>
      </c>
      <c r="E1309" t="str">
        <v>UPGRADE</v>
      </c>
      <c r="G1309" t="str">
        <v>VNNC</v>
      </c>
    </row>
    <row r="1310">
      <c r="A1310" t="str">
        <v>PEGATRONKB.EXE</v>
      </c>
      <c r="B1310" t="str">
        <v>M</v>
      </c>
      <c r="C1310" t="str">
        <v>A</v>
      </c>
      <c r="D1310" t="str">
        <v>MODIFY</v>
      </c>
      <c r="E1310" t="str">
        <v>MODIFY</v>
      </c>
      <c r="G1310" t="str">
        <v>VNNC</v>
      </c>
    </row>
    <row r="1311">
      <c r="A1311" t="str">
        <v>ONLINERPRINT.EXE</v>
      </c>
      <c r="B1311" t="str">
        <v>m</v>
      </c>
      <c r="C1311" t="str">
        <v>A</v>
      </c>
      <c r="D1311" t="str">
        <v>maintain SO ERPRSDATE</v>
      </c>
      <c r="E1311" t="str">
        <v>maintain SO ERPRSDATE</v>
      </c>
      <c r="G1311" t="str">
        <v>VNNC</v>
      </c>
    </row>
    <row r="1312">
      <c r="A1312" t="str">
        <v>LAB_IOFILE.EXE</v>
      </c>
      <c r="B1312" t="str">
        <v>E</v>
      </c>
      <c r="C1312" t="str">
        <v>A</v>
      </c>
      <c r="D1312" t="str">
        <v>Entry</v>
      </c>
      <c r="E1312" t="str">
        <v>Entry</v>
      </c>
      <c r="G1312" t="str">
        <v>VNNC</v>
      </c>
    </row>
    <row r="1313">
      <c r="A1313" t="str">
        <v>SFIS_LAB_PRINT.EXE</v>
      </c>
      <c r="B1313" t="str">
        <v>30500057</v>
      </c>
      <c r="C1313" t="str">
        <v>A</v>
      </c>
      <c r="D1313" t="str">
        <v>ENTRY</v>
      </c>
      <c r="E1313" t="str">
        <v>ENTRY</v>
      </c>
      <c r="G1313" t="str">
        <v>VNNC</v>
      </c>
    </row>
    <row r="1314">
      <c r="A1314" t="str">
        <v>SMT_TRACK.EXE</v>
      </c>
      <c r="B1314" t="str">
        <v>F</v>
      </c>
      <c r="C1314" t="str">
        <v>A</v>
      </c>
      <c r="D1314" t="str">
        <v>料表導入/校正</v>
      </c>
      <c r="E1314" t="str">
        <v>料表導入/校正</v>
      </c>
      <c r="G1314" t="str">
        <v>VNNC</v>
      </c>
    </row>
    <row r="1315">
      <c r="A1315" t="str">
        <v>SFIS_LAB_IOFILE.EXE</v>
      </c>
      <c r="B1315" t="str">
        <v>E</v>
      </c>
      <c r="C1315" t="str">
        <v>A</v>
      </c>
      <c r="D1315" t="str">
        <v>Entry</v>
      </c>
      <c r="E1315" t="str">
        <v>Entry</v>
      </c>
      <c r="G1315" t="str">
        <v>VNNC</v>
      </c>
    </row>
    <row r="1316">
      <c r="A1316" t="str">
        <v>SFIS_LAB_PRINT.EXE</v>
      </c>
      <c r="B1316" t="str">
        <v>30500047</v>
      </c>
      <c r="C1316" t="str">
        <v>A</v>
      </c>
      <c r="D1316" t="str">
        <v>ENTRY</v>
      </c>
      <c r="E1316" t="str">
        <v>ENTRY</v>
      </c>
      <c r="G1316" t="str">
        <v>VNNC</v>
      </c>
    </row>
    <row r="1317">
      <c r="A1317" t="str">
        <v>SFIS_LAB_PRINT.EXE</v>
      </c>
      <c r="B1317" t="str">
        <v>30500139</v>
      </c>
      <c r="C1317" t="str">
        <v>A</v>
      </c>
      <c r="D1317" t="str">
        <v>ENTRY</v>
      </c>
      <c r="E1317" t="str">
        <v>ENTRY</v>
      </c>
      <c r="G1317" t="str">
        <v>VNNC</v>
      </c>
    </row>
    <row r="1318">
      <c r="A1318" t="str">
        <v>SO.EXE</v>
      </c>
      <c r="B1318" t="str">
        <v>D</v>
      </c>
      <c r="C1318" t="str">
        <v>A</v>
      </c>
      <c r="D1318" t="str">
        <v>Delete</v>
      </c>
      <c r="E1318" t="str">
        <v>Delete</v>
      </c>
      <c r="G1318" t="str">
        <v>VNNC</v>
      </c>
    </row>
    <row r="1319">
      <c r="A1319" t="str">
        <v>ACCESSORY BOM.EXE</v>
      </c>
      <c r="B1319" t="str">
        <v>E</v>
      </c>
      <c r="C1319" t="str">
        <v>A</v>
      </c>
      <c r="D1319" t="str">
        <v>Entry</v>
      </c>
      <c r="E1319" t="str">
        <v>Entry</v>
      </c>
      <c r="G1319" t="str">
        <v>VNNC</v>
      </c>
    </row>
    <row r="1320">
      <c r="A1320" t="str">
        <v>SFIS_LAB_PRINT.EXE</v>
      </c>
      <c r="B1320" t="str">
        <v>30500239</v>
      </c>
      <c r="C1320" t="str">
        <v>A</v>
      </c>
      <c r="D1320" t="str">
        <v>ENTRY</v>
      </c>
      <c r="E1320" t="str">
        <v>ENTRY</v>
      </c>
      <c r="G1320" t="str">
        <v>VNNC</v>
      </c>
    </row>
    <row r="1321">
      <c r="A1321" t="str">
        <v>SFIS_LAB_PRINT.EXE</v>
      </c>
      <c r="B1321" t="str">
        <v>30500263</v>
      </c>
      <c r="C1321" t="str">
        <v>A</v>
      </c>
      <c r="D1321" t="str">
        <v>ENTRY</v>
      </c>
      <c r="E1321" t="str">
        <v>ENTRY</v>
      </c>
      <c r="G1321" t="str">
        <v>VNNC</v>
      </c>
    </row>
    <row r="1322">
      <c r="A1322" t="str">
        <v>SFIS_LAB_PRINT.EXE</v>
      </c>
      <c r="B1322" t="str">
        <v>30500266</v>
      </c>
      <c r="C1322" t="str">
        <v>A</v>
      </c>
      <c r="D1322" t="str">
        <v>ENTRY</v>
      </c>
      <c r="E1322" t="str">
        <v>ENTRY</v>
      </c>
      <c r="G1322" t="str">
        <v>VNNC</v>
      </c>
    </row>
    <row r="1323">
      <c r="A1323" t="str">
        <v>SQA.EXE</v>
      </c>
      <c r="B1323" t="str">
        <v>E</v>
      </c>
      <c r="C1323" t="str">
        <v>A</v>
      </c>
      <c r="D1323" t="str">
        <v>Entry</v>
      </c>
      <c r="E1323" t="str">
        <v>Entry</v>
      </c>
      <c r="G1323" t="str">
        <v>VNNC</v>
      </c>
    </row>
    <row r="1324">
      <c r="A1324" t="str">
        <v>SFIS_LAB_PRINT.EXE</v>
      </c>
      <c r="B1324" t="str">
        <v>30500285</v>
      </c>
      <c r="C1324" t="str">
        <v>A</v>
      </c>
      <c r="D1324" t="str">
        <v>Entry</v>
      </c>
      <c r="E1324" t="str">
        <v>Entry</v>
      </c>
      <c r="G1324" t="str">
        <v>VNNC</v>
      </c>
    </row>
    <row r="1325">
      <c r="A1325" t="str">
        <v>CTO_SUPPLY_ITEM.EXE</v>
      </c>
      <c r="B1325" t="str">
        <v>a</v>
      </c>
      <c r="C1325" t="str">
        <v>A</v>
      </c>
      <c r="D1325" t="str">
        <v>control mode 1-6</v>
      </c>
      <c r="E1325" t="str">
        <v>control mode 1-6</v>
      </c>
      <c r="G1325" t="str">
        <v>VNNC</v>
      </c>
    </row>
    <row r="1326">
      <c r="A1326" t="str">
        <v>SFIS_LAB_PRINT.EXE</v>
      </c>
      <c r="B1326" t="str">
        <v>30500346</v>
      </c>
      <c r="C1326" t="str">
        <v>A</v>
      </c>
      <c r="D1326" t="str">
        <v>Entry</v>
      </c>
      <c r="E1326" t="str">
        <v>Entry</v>
      </c>
      <c r="G1326" t="str">
        <v>VNNC</v>
      </c>
    </row>
    <row r="1327">
      <c r="A1327" t="str">
        <v>SHIPPING.EXE</v>
      </c>
      <c r="B1327" t="str">
        <v>F</v>
      </c>
      <c r="C1327" t="str">
        <v>A</v>
      </c>
      <c r="D1327" t="str">
        <v>Transfer file to FTP</v>
      </c>
      <c r="E1327" t="str">
        <v>Transfer file to FTP</v>
      </c>
      <c r="G1327" t="str">
        <v>VNNC</v>
      </c>
    </row>
    <row r="1328">
      <c r="A1328" t="str">
        <v>SFIS_LAB_PRINT.EXE</v>
      </c>
      <c r="B1328" t="str">
        <v>30500362</v>
      </c>
      <c r="C1328" t="str">
        <v>A</v>
      </c>
      <c r="D1328" t="str">
        <v>Entry</v>
      </c>
      <c r="E1328" t="str">
        <v>Entry</v>
      </c>
      <c r="G1328" t="str">
        <v>VNNC</v>
      </c>
    </row>
    <row r="1329">
      <c r="A1329" t="str">
        <v>SFIS_LAB_PRINT.EXE</v>
      </c>
      <c r="B1329" t="str">
        <v>30500380</v>
      </c>
      <c r="C1329" t="str">
        <v>A</v>
      </c>
      <c r="D1329" t="str">
        <v>Entry</v>
      </c>
      <c r="E1329" t="str">
        <v>Entry</v>
      </c>
      <c r="G1329" t="str">
        <v>VNNC</v>
      </c>
    </row>
    <row r="1330">
      <c r="A1330" t="str">
        <v>SFIS_LAB_PRINT.EXE</v>
      </c>
      <c r="B1330" t="str">
        <v>30500379</v>
      </c>
      <c r="C1330" t="str">
        <v>A</v>
      </c>
      <c r="D1330" t="str">
        <v>Entry</v>
      </c>
      <c r="E1330" t="str">
        <v>Entry</v>
      </c>
      <c r="G1330" t="str">
        <v>VNNC</v>
      </c>
    </row>
    <row r="1331">
      <c r="A1331" t="str">
        <v>SFIS_CHECK_DATA.EXE</v>
      </c>
      <c r="B1331" t="str">
        <v>E</v>
      </c>
      <c r="C1331" t="str">
        <v>A</v>
      </c>
      <c r="D1331" t="str">
        <v>Entry</v>
      </c>
      <c r="E1331" t="str">
        <v>Entry</v>
      </c>
      <c r="G1331" t="str">
        <v>VNNC</v>
      </c>
    </row>
    <row r="1332">
      <c r="A1332" t="str">
        <v>SFIS_LAB_PRINT.EXE</v>
      </c>
      <c r="B1332" t="str">
        <v>30500370</v>
      </c>
      <c r="C1332" t="str">
        <v>A</v>
      </c>
      <c r="D1332" t="str">
        <v>Entry</v>
      </c>
      <c r="E1332" t="str">
        <v>Entry</v>
      </c>
      <c r="G1332" t="str">
        <v>VNNC</v>
      </c>
    </row>
    <row r="1333">
      <c r="A1333" t="str">
        <v>CHECKPALLET.EXE</v>
      </c>
      <c r="B1333" t="str">
        <v>R</v>
      </c>
      <c r="C1333" t="str">
        <v>A</v>
      </c>
      <c r="D1333" t="str">
        <v>Re Upload(NO)</v>
      </c>
      <c r="E1333" t="str">
        <v>Re Upload(NO)</v>
      </c>
      <c r="G1333" t="str">
        <v>VNNC</v>
      </c>
    </row>
    <row r="1334">
      <c r="A1334" t="str">
        <v>SFIS_LAB_PRINT.EXE</v>
      </c>
      <c r="B1334" t="str">
        <v>30500429</v>
      </c>
      <c r="C1334" t="str">
        <v>A</v>
      </c>
      <c r="D1334" t="str">
        <v>Entry</v>
      </c>
      <c r="E1334" t="str">
        <v>Entry</v>
      </c>
      <c r="G1334" t="str">
        <v>VNNC</v>
      </c>
    </row>
    <row r="1335">
      <c r="A1335" t="str">
        <v>SFIS_LAB_PRINT.EXE</v>
      </c>
      <c r="B1335" t="str">
        <v>30500448</v>
      </c>
      <c r="C1335" t="str">
        <v>A</v>
      </c>
      <c r="D1335" t="str">
        <v>Entry</v>
      </c>
      <c r="E1335" t="str">
        <v>Entry</v>
      </c>
      <c r="G1335" t="str">
        <v>VNNC</v>
      </c>
    </row>
    <row r="1336">
      <c r="A1336" t="str">
        <v>SFIS_LAB_PRINT.EXE</v>
      </c>
      <c r="B1336" t="str">
        <v>30500430</v>
      </c>
      <c r="C1336" t="str">
        <v>A</v>
      </c>
      <c r="D1336" t="str">
        <v>Entry</v>
      </c>
      <c r="E1336" t="str">
        <v>Entry</v>
      </c>
      <c r="G1336" t="str">
        <v>VNNC</v>
      </c>
    </row>
    <row r="1337">
      <c r="A1337" t="str">
        <v>SFIS_LAB_PRINT.EXE</v>
      </c>
      <c r="B1337" t="str">
        <v>30500484</v>
      </c>
      <c r="C1337" t="str">
        <v>A</v>
      </c>
      <c r="D1337" t="str">
        <v>Entry</v>
      </c>
      <c r="E1337" t="str">
        <v>Entry</v>
      </c>
      <c r="G1337" t="str">
        <v>VNNC</v>
      </c>
    </row>
    <row r="1338">
      <c r="A1338" t="str">
        <v>SFIS_LAB_PRINT.EXE</v>
      </c>
      <c r="B1338" t="str">
        <v>30500595</v>
      </c>
      <c r="C1338" t="str">
        <v>A</v>
      </c>
      <c r="D1338" t="str">
        <v>Entry</v>
      </c>
      <c r="E1338" t="str">
        <v>Entry</v>
      </c>
      <c r="G1338" t="str">
        <v>VNNC</v>
      </c>
    </row>
    <row r="1339">
      <c r="A1339" t="str">
        <v>SFIS_LAB_PRINT.EXE</v>
      </c>
      <c r="B1339" t="str">
        <v>30500596</v>
      </c>
      <c r="C1339" t="str">
        <v>A</v>
      </c>
      <c r="D1339" t="str">
        <v>Entry</v>
      </c>
      <c r="E1339" t="str">
        <v>Entry</v>
      </c>
      <c r="G1339" t="str">
        <v>VNNC</v>
      </c>
    </row>
    <row r="1340">
      <c r="A1340" t="str">
        <v>SFIS_LAB_PRINT.EXE</v>
      </c>
      <c r="B1340" t="str">
        <v>30500599</v>
      </c>
      <c r="C1340" t="str">
        <v>A</v>
      </c>
      <c r="D1340" t="str">
        <v>Entry</v>
      </c>
      <c r="E1340" t="str">
        <v>Entry</v>
      </c>
      <c r="G1340" t="str">
        <v>VNNC</v>
      </c>
    </row>
    <row r="1341">
      <c r="A1341" t="str">
        <v>SFIS_LAB_PRINT.EXE</v>
      </c>
      <c r="B1341" t="str">
        <v>30500589</v>
      </c>
      <c r="C1341" t="str">
        <v>A</v>
      </c>
      <c r="D1341" t="str">
        <v>Entry</v>
      </c>
      <c r="E1341" t="str">
        <v>Entry</v>
      </c>
      <c r="G1341" t="str">
        <v>VNNC</v>
      </c>
    </row>
    <row r="1342">
      <c r="A1342" t="str">
        <v>SFIS_LAB_PRINT.EXE</v>
      </c>
      <c r="B1342" t="str">
        <v>30500611</v>
      </c>
      <c r="C1342" t="str">
        <v>A</v>
      </c>
      <c r="D1342" t="str">
        <v>Entry</v>
      </c>
      <c r="E1342" t="str">
        <v>Entry</v>
      </c>
      <c r="G1342" t="str">
        <v>VNNC</v>
      </c>
    </row>
    <row r="1343">
      <c r="A1343" t="str">
        <v>SFIS_LAB_PRINT.EXE</v>
      </c>
      <c r="B1343" t="str">
        <v>30500708</v>
      </c>
      <c r="C1343" t="str">
        <v>A</v>
      </c>
      <c r="D1343" t="str">
        <v>Entry</v>
      </c>
      <c r="E1343" t="str">
        <v>Entry</v>
      </c>
      <c r="G1343" t="str">
        <v>VNNC</v>
      </c>
    </row>
    <row r="1344">
      <c r="A1344" t="str">
        <v>SFIS_LAB_PRINT.EXE</v>
      </c>
      <c r="B1344" t="str">
        <v>30500725</v>
      </c>
      <c r="C1344" t="str">
        <v>A</v>
      </c>
      <c r="D1344" t="str">
        <v>Entry</v>
      </c>
      <c r="E1344" t="str">
        <v>Entry</v>
      </c>
      <c r="G1344" t="str">
        <v>VNNC</v>
      </c>
    </row>
    <row r="1345">
      <c r="A1345" t="str">
        <v>SFIS_LAB_PRINT.EXE</v>
      </c>
      <c r="B1345" t="str">
        <v>30500770</v>
      </c>
      <c r="C1345" t="str">
        <v>A</v>
      </c>
      <c r="D1345" t="str">
        <v>Entry</v>
      </c>
      <c r="E1345" t="str">
        <v>Entry</v>
      </c>
      <c r="G1345" t="str">
        <v>VNNC</v>
      </c>
    </row>
    <row r="1346">
      <c r="A1346" t="str">
        <v>SFIS_LAB_PRINT.EXE</v>
      </c>
      <c r="B1346" t="str">
        <v>30500519</v>
      </c>
      <c r="C1346" t="str">
        <v>A</v>
      </c>
      <c r="D1346" t="str">
        <v>Entry</v>
      </c>
      <c r="E1346" t="str">
        <v>Entry</v>
      </c>
      <c r="G1346" t="str">
        <v>VNNC</v>
      </c>
    </row>
    <row r="1347">
      <c r="A1347" t="str">
        <v>SFIS_LAB_PRINT.EXE</v>
      </c>
      <c r="B1347" t="str">
        <v>30500532</v>
      </c>
      <c r="C1347" t="str">
        <v>A</v>
      </c>
      <c r="D1347" t="str">
        <v>Entry</v>
      </c>
      <c r="E1347" t="str">
        <v>Entry</v>
      </c>
      <c r="G1347" t="str">
        <v>VNNC</v>
      </c>
    </row>
    <row r="1348">
      <c r="A1348" t="str">
        <v>SFIS_LAB_PRINT.EXE</v>
      </c>
      <c r="B1348" t="str">
        <v>30500517</v>
      </c>
      <c r="C1348" t="str">
        <v>A</v>
      </c>
      <c r="D1348" t="str">
        <v>Entry</v>
      </c>
      <c r="E1348" t="str">
        <v>Entry</v>
      </c>
      <c r="G1348" t="str">
        <v>VNNC</v>
      </c>
    </row>
    <row r="1349">
      <c r="A1349" t="str">
        <v>SFIS_LAB_PRINT.EXE</v>
      </c>
      <c r="B1349" t="str">
        <v>30500518</v>
      </c>
      <c r="C1349" t="str">
        <v>A</v>
      </c>
      <c r="D1349" t="str">
        <v>Entry</v>
      </c>
      <c r="E1349" t="str">
        <v>Entry</v>
      </c>
      <c r="G1349" t="str">
        <v>VNNC</v>
      </c>
    </row>
    <row r="1350">
      <c r="A1350" t="str">
        <v>SFIS_LAB_PRINT.EXE</v>
      </c>
      <c r="B1350" t="str">
        <v>30500597</v>
      </c>
      <c r="C1350" t="str">
        <v>A</v>
      </c>
      <c r="D1350" t="str">
        <v>Entry</v>
      </c>
      <c r="E1350" t="str">
        <v>Entry</v>
      </c>
      <c r="G1350" t="str">
        <v>VNNC</v>
      </c>
    </row>
    <row r="1351">
      <c r="A1351" t="str">
        <v>SFIS_LAB_PRINT.EXE</v>
      </c>
      <c r="B1351" t="str">
        <v>30500601</v>
      </c>
      <c r="C1351" t="str">
        <v>A</v>
      </c>
      <c r="D1351" t="str">
        <v>Entry</v>
      </c>
      <c r="E1351" t="str">
        <v>Entry</v>
      </c>
      <c r="G1351" t="str">
        <v>VNNC</v>
      </c>
    </row>
    <row r="1352">
      <c r="A1352" t="str">
        <v>SFIS_LAB_PRINT.EXE</v>
      </c>
      <c r="B1352" t="str">
        <v>30500661</v>
      </c>
      <c r="C1352" t="str">
        <v>A</v>
      </c>
      <c r="D1352" t="str">
        <v>Entry</v>
      </c>
      <c r="E1352" t="str">
        <v>Entry</v>
      </c>
      <c r="G1352" t="str">
        <v>VNNC</v>
      </c>
    </row>
    <row r="1353">
      <c r="A1353" t="str">
        <v>SFIS_LAB_PRINT.EXE</v>
      </c>
      <c r="B1353" t="str">
        <v>30500654</v>
      </c>
      <c r="C1353" t="str">
        <v>A</v>
      </c>
      <c r="D1353" t="str">
        <v>Entry</v>
      </c>
      <c r="E1353" t="str">
        <v>Entry</v>
      </c>
      <c r="G1353" t="str">
        <v>VNNC</v>
      </c>
    </row>
    <row r="1354">
      <c r="A1354" t="str">
        <v>SFIS_LAB_PRINT.EXE</v>
      </c>
      <c r="B1354" t="str">
        <v>30500653</v>
      </c>
      <c r="C1354" t="str">
        <v>A</v>
      </c>
      <c r="D1354" t="str">
        <v>Entry</v>
      </c>
      <c r="E1354" t="str">
        <v>Entry</v>
      </c>
      <c r="G1354" t="str">
        <v>VNNC</v>
      </c>
    </row>
    <row r="1355">
      <c r="A1355" t="str">
        <v>SFIS_LAB_PRINT.EXE</v>
      </c>
      <c r="B1355" t="str">
        <v>30500655</v>
      </c>
      <c r="C1355" t="str">
        <v>A</v>
      </c>
      <c r="D1355" t="str">
        <v>Entry</v>
      </c>
      <c r="E1355" t="str">
        <v>Entry</v>
      </c>
      <c r="G1355" t="str">
        <v>VNNC</v>
      </c>
    </row>
    <row r="1356">
      <c r="A1356" t="str">
        <v>SFIS_LAB_PRINT.EXE</v>
      </c>
      <c r="B1356" t="str">
        <v>30500656</v>
      </c>
      <c r="C1356" t="str">
        <v>A</v>
      </c>
      <c r="D1356" t="str">
        <v>Entry</v>
      </c>
      <c r="E1356" t="str">
        <v>Entry</v>
      </c>
      <c r="G1356" t="str">
        <v>VNNC</v>
      </c>
    </row>
    <row r="1357">
      <c r="A1357" t="str">
        <v>SFIS_LAB_PRINT.EXE</v>
      </c>
      <c r="B1357" t="str">
        <v>30500657</v>
      </c>
      <c r="C1357" t="str">
        <v>A</v>
      </c>
      <c r="D1357" t="str">
        <v>Entry</v>
      </c>
      <c r="E1357" t="str">
        <v>Entry</v>
      </c>
      <c r="G1357" t="str">
        <v>VNNC</v>
      </c>
    </row>
    <row r="1358">
      <c r="A1358" t="str">
        <v>SFIS_LAB_PRINT.EXE</v>
      </c>
      <c r="B1358" t="str">
        <v>30500658</v>
      </c>
      <c r="C1358" t="str">
        <v>A</v>
      </c>
      <c r="D1358" t="str">
        <v>Entry</v>
      </c>
      <c r="E1358" t="str">
        <v>Entry</v>
      </c>
      <c r="G1358" t="str">
        <v>VNNC</v>
      </c>
    </row>
    <row r="1359">
      <c r="A1359" t="str">
        <v>SFIS_LAB_PRINT.EXE</v>
      </c>
      <c r="B1359" t="str">
        <v>30500659</v>
      </c>
      <c r="C1359" t="str">
        <v>A</v>
      </c>
      <c r="D1359" t="str">
        <v>Entry</v>
      </c>
      <c r="E1359" t="str">
        <v>Entry</v>
      </c>
      <c r="G1359" t="str">
        <v>VNNC</v>
      </c>
    </row>
    <row r="1360">
      <c r="A1360" t="str">
        <v>SFIS_LAB_PRINT.EXE</v>
      </c>
      <c r="B1360" t="str">
        <v>30500660</v>
      </c>
      <c r="C1360" t="str">
        <v>A</v>
      </c>
      <c r="D1360" t="str">
        <v>Entry</v>
      </c>
      <c r="E1360" t="str">
        <v>Entry</v>
      </c>
      <c r="G1360" t="str">
        <v>VNNC</v>
      </c>
    </row>
    <row r="1361">
      <c r="A1361" t="str">
        <v>SFIS_LAB_PRINT.EXE</v>
      </c>
      <c r="B1361" t="str">
        <v>30500662</v>
      </c>
      <c r="C1361" t="str">
        <v>A</v>
      </c>
      <c r="D1361" t="str">
        <v>Entry</v>
      </c>
      <c r="E1361" t="str">
        <v>Entry</v>
      </c>
      <c r="G1361" t="str">
        <v>VNNC</v>
      </c>
    </row>
    <row r="1362">
      <c r="A1362" t="str">
        <v>SFIS_LAB_PRINT.EXE</v>
      </c>
      <c r="B1362" t="str">
        <v>30500738</v>
      </c>
      <c r="C1362" t="str">
        <v>A</v>
      </c>
      <c r="D1362" t="str">
        <v>Entry</v>
      </c>
      <c r="E1362" t="str">
        <v>Entry</v>
      </c>
      <c r="G1362" t="str">
        <v>VNNC</v>
      </c>
    </row>
    <row r="1363">
      <c r="A1363" t="str">
        <v>SFIS_LAB_PRINT.EXE</v>
      </c>
      <c r="B1363" t="str">
        <v>30500739</v>
      </c>
      <c r="C1363" t="str">
        <v>A</v>
      </c>
      <c r="D1363" t="str">
        <v>Entry</v>
      </c>
      <c r="E1363" t="str">
        <v>Entry</v>
      </c>
      <c r="G1363" t="str">
        <v>VNNC</v>
      </c>
    </row>
    <row r="1364">
      <c r="A1364" t="str">
        <v>SFIS_LAB_PRINT.EXE</v>
      </c>
      <c r="B1364" t="str">
        <v>30500763</v>
      </c>
      <c r="C1364" t="str">
        <v>A</v>
      </c>
      <c r="D1364" t="str">
        <v>Entry</v>
      </c>
      <c r="E1364" t="str">
        <v>Entry</v>
      </c>
      <c r="G1364" t="str">
        <v>VNNC</v>
      </c>
    </row>
    <row r="1365">
      <c r="A1365" t="str">
        <v>SFIS_LAB_PRINT.EXE</v>
      </c>
      <c r="B1365" t="str">
        <v>30500767</v>
      </c>
      <c r="C1365" t="str">
        <v>A</v>
      </c>
      <c r="D1365" t="str">
        <v>Entry</v>
      </c>
      <c r="E1365" t="str">
        <v>Entry</v>
      </c>
      <c r="G1365" t="str">
        <v>VNNC</v>
      </c>
    </row>
    <row r="1366">
      <c r="A1366" t="str">
        <v>SFIS_LAB_PRINT.EXE</v>
      </c>
      <c r="B1366" t="str">
        <v>30500495</v>
      </c>
      <c r="C1366" t="str">
        <v>A</v>
      </c>
      <c r="D1366" t="str">
        <v>Entry</v>
      </c>
      <c r="E1366" t="str">
        <v>Entry</v>
      </c>
      <c r="G1366" t="str">
        <v>VNNC</v>
      </c>
    </row>
    <row r="1367">
      <c r="A1367" t="str">
        <v>SFIS_LAB_PRINT.EXE</v>
      </c>
      <c r="B1367" t="str">
        <v>30500520</v>
      </c>
      <c r="C1367" t="str">
        <v>A</v>
      </c>
      <c r="D1367" t="str">
        <v>Entry</v>
      </c>
      <c r="E1367" t="str">
        <v>Entry</v>
      </c>
      <c r="G1367" t="str">
        <v>VNNC</v>
      </c>
    </row>
    <row r="1368">
      <c r="A1368" t="str">
        <v>SFIS_LAB_PRINT.EXE</v>
      </c>
      <c r="B1368" t="str">
        <v>30500627</v>
      </c>
      <c r="C1368" t="str">
        <v>A</v>
      </c>
      <c r="D1368" t="str">
        <v>Entry</v>
      </c>
      <c r="E1368" t="str">
        <v>Entry</v>
      </c>
      <c r="G1368" t="str">
        <v>VNNC</v>
      </c>
    </row>
    <row r="1369">
      <c r="A1369" t="str">
        <v>SFIS_LAB_PRINT.EXE</v>
      </c>
      <c r="B1369" t="str">
        <v>30500771</v>
      </c>
      <c r="C1369" t="str">
        <v>A</v>
      </c>
      <c r="D1369" t="str">
        <v>Entry</v>
      </c>
      <c r="E1369" t="str">
        <v>Entry</v>
      </c>
      <c r="G1369" t="str">
        <v>VNNC</v>
      </c>
    </row>
    <row r="1370">
      <c r="A1370" t="str">
        <v>SFIS_LAB_PRINT.EXE</v>
      </c>
      <c r="B1370" t="str">
        <v>30500772</v>
      </c>
      <c r="C1370" t="str">
        <v>A</v>
      </c>
      <c r="D1370" t="str">
        <v>Entry</v>
      </c>
      <c r="E1370" t="str">
        <v>Entry</v>
      </c>
      <c r="G1370" t="str">
        <v>VNNC</v>
      </c>
    </row>
    <row r="1371">
      <c r="A1371" t="str">
        <v>SFIS_LAB_PRINT.EXE</v>
      </c>
      <c r="B1371" t="str">
        <v>30500783</v>
      </c>
      <c r="C1371" t="str">
        <v>A</v>
      </c>
      <c r="D1371" t="str">
        <v>Entry</v>
      </c>
      <c r="E1371" t="str">
        <v>Entry</v>
      </c>
      <c r="G1371" t="str">
        <v>VNNC</v>
      </c>
    </row>
    <row r="1372">
      <c r="A1372" t="str">
        <v>SFIS_LAB_PRINT.EXE</v>
      </c>
      <c r="B1372" t="str">
        <v>30500814</v>
      </c>
      <c r="C1372" t="str">
        <v>A</v>
      </c>
      <c r="D1372" t="str">
        <v>Entry</v>
      </c>
      <c r="E1372" t="str">
        <v>Entry</v>
      </c>
      <c r="G1372" t="str">
        <v>VNNC</v>
      </c>
    </row>
    <row r="1373">
      <c r="A1373" t="str">
        <v>SFIS_LAB_PRINT.EXE</v>
      </c>
      <c r="B1373" t="str">
        <v>30500754</v>
      </c>
      <c r="C1373" t="str">
        <v>A</v>
      </c>
      <c r="D1373" t="str">
        <v>ENTRY</v>
      </c>
      <c r="E1373" t="str">
        <v>ENTRY</v>
      </c>
      <c r="G1373" t="str">
        <v>VNNC</v>
      </c>
    </row>
    <row r="1374">
      <c r="A1374" t="str">
        <v>SFIS_LAB_PRINT.EXE</v>
      </c>
      <c r="B1374" t="str">
        <v>30500790</v>
      </c>
      <c r="C1374" t="str">
        <v>A</v>
      </c>
      <c r="D1374" t="str">
        <v>ENTRY</v>
      </c>
      <c r="E1374" t="str">
        <v>ENTRY</v>
      </c>
      <c r="G1374" t="str">
        <v>VNNC</v>
      </c>
    </row>
    <row r="1375">
      <c r="A1375" t="str">
        <v>SFIS_LAB_PRINT.EXE</v>
      </c>
      <c r="B1375" t="str">
        <v>30500811</v>
      </c>
      <c r="C1375" t="str">
        <v>A</v>
      </c>
      <c r="D1375" t="str">
        <v>Entry</v>
      </c>
      <c r="E1375" t="str">
        <v>Entry</v>
      </c>
      <c r="G1375" t="str">
        <v>VNNC</v>
      </c>
    </row>
    <row r="1376">
      <c r="A1376" t="str">
        <v>SFIS_WH_PICK.EXE</v>
      </c>
      <c r="B1376" t="str">
        <v>E</v>
      </c>
      <c r="C1376" t="str">
        <v>A</v>
      </c>
      <c r="D1376" t="str">
        <v>Entry</v>
      </c>
      <c r="E1376" t="str">
        <v>Entry</v>
      </c>
      <c r="G1376" t="str">
        <v>VNNC</v>
      </c>
    </row>
    <row r="1377">
      <c r="A1377" t="str">
        <v>SFIS_LAB_PRINT.EXE</v>
      </c>
      <c r="B1377" t="str">
        <v>30500747</v>
      </c>
      <c r="C1377" t="str">
        <v>A</v>
      </c>
      <c r="D1377" t="str">
        <v>ENTRY</v>
      </c>
      <c r="E1377" t="str">
        <v>ENTRY</v>
      </c>
      <c r="G1377" t="str">
        <v>VNNC</v>
      </c>
    </row>
    <row r="1378">
      <c r="A1378" t="str">
        <v>SFIS_LAB_PRINT.EXE</v>
      </c>
      <c r="B1378" t="str">
        <v>30500826</v>
      </c>
      <c r="C1378" t="str">
        <v>A</v>
      </c>
      <c r="D1378" t="str">
        <v>ENTRY</v>
      </c>
      <c r="E1378" t="str">
        <v>ENTRY</v>
      </c>
      <c r="G1378" t="str">
        <v>VNNC</v>
      </c>
    </row>
    <row r="1379">
      <c r="A1379" t="str">
        <v>SFIS_LAB_PRINT.EXE</v>
      </c>
      <c r="B1379" t="str">
        <v>30500966</v>
      </c>
      <c r="C1379" t="str">
        <v>A</v>
      </c>
      <c r="D1379" t="str">
        <v>ENTRY</v>
      </c>
      <c r="E1379" t="str">
        <v>ENTRY</v>
      </c>
      <c r="G1379" t="str">
        <v>VNNC</v>
      </c>
    </row>
    <row r="1380">
      <c r="A1380" t="str">
        <v>SFIS_LAB_PRINT.EXE</v>
      </c>
      <c r="B1380" t="str">
        <v>30500967</v>
      </c>
      <c r="C1380" t="str">
        <v>A</v>
      </c>
      <c r="D1380" t="str">
        <v>ENTRY</v>
      </c>
      <c r="E1380" t="str">
        <v>ENTRY</v>
      </c>
      <c r="G1380" t="str">
        <v>VNNC</v>
      </c>
    </row>
    <row r="1381">
      <c r="A1381" t="str">
        <v>SFIS_LAB_PRINT.EXE</v>
      </c>
      <c r="B1381" t="str">
        <v>30500968</v>
      </c>
      <c r="C1381" t="str">
        <v>A</v>
      </c>
      <c r="D1381" t="str">
        <v>ENTRY</v>
      </c>
      <c r="E1381" t="str">
        <v>ENTRY</v>
      </c>
      <c r="G1381" t="str">
        <v>VNNC</v>
      </c>
    </row>
    <row r="1382">
      <c r="A1382" t="str">
        <v>SFIS_LAB_PRINT.EXE</v>
      </c>
      <c r="B1382" t="str">
        <v>30500995</v>
      </c>
      <c r="C1382" t="str">
        <v>A</v>
      </c>
      <c r="D1382" t="str">
        <v>ENTRY</v>
      </c>
      <c r="E1382" t="str">
        <v>ENTRY</v>
      </c>
      <c r="G1382" t="str">
        <v>VNNC</v>
      </c>
    </row>
    <row r="1383">
      <c r="A1383" t="str">
        <v>SFIS_LAB_PRINT.EXE</v>
      </c>
      <c r="B1383" t="str">
        <v>30500793</v>
      </c>
      <c r="C1383" t="str">
        <v>A</v>
      </c>
      <c r="D1383" t="str">
        <v>Entry</v>
      </c>
      <c r="E1383" t="str">
        <v>Entry</v>
      </c>
      <c r="G1383" t="str">
        <v>VNNC</v>
      </c>
    </row>
    <row r="1384">
      <c r="A1384" t="str">
        <v>SFIS_LAB_PRINT.EXE</v>
      </c>
      <c r="B1384" t="str">
        <v>30500803</v>
      </c>
      <c r="C1384" t="str">
        <v>A</v>
      </c>
      <c r="D1384" t="str">
        <v>Entry</v>
      </c>
      <c r="E1384" t="str">
        <v>Entry</v>
      </c>
      <c r="G1384" t="str">
        <v>VNNC</v>
      </c>
    </row>
    <row r="1385">
      <c r="A1385" t="str">
        <v>SFIS_DCS_INFO.EXE</v>
      </c>
      <c r="B1385" t="str">
        <v>r</v>
      </c>
      <c r="C1385" t="str">
        <v>A</v>
      </c>
      <c r="D1385" t="str">
        <v>Re Send File</v>
      </c>
      <c r="E1385" t="str">
        <v>Re Send File</v>
      </c>
      <c r="G1385" t="str">
        <v>VNNC</v>
      </c>
    </row>
    <row r="1386">
      <c r="A1386" t="str">
        <v>ACCESSORY_BOM.EXE</v>
      </c>
      <c r="B1386" t="str">
        <v>A</v>
      </c>
      <c r="C1386" t="str">
        <v>A</v>
      </c>
      <c r="D1386" t="str">
        <v>QA 确認</v>
      </c>
      <c r="E1386" t="str">
        <v>QA 确認</v>
      </c>
      <c r="G1386" t="str">
        <v>VNNC</v>
      </c>
    </row>
    <row r="1387">
      <c r="A1387" t="str">
        <v>ACCESSORY_BOM.EXE</v>
      </c>
      <c r="B1387" t="str">
        <v>B</v>
      </c>
      <c r="C1387" t="str">
        <v>A</v>
      </c>
      <c r="D1387" t="str">
        <v>增加/查詢/修改/刪除</v>
      </c>
      <c r="E1387" t="str">
        <v>前加工ACC_BOM維護</v>
      </c>
      <c r="G1387" t="str">
        <v>VNNC</v>
      </c>
    </row>
    <row r="1388">
      <c r="A1388" t="str">
        <v>ACCESSORY_BOM.EXE</v>
      </c>
      <c r="B1388" t="str">
        <v>E</v>
      </c>
      <c r="C1388" t="str">
        <v>A</v>
      </c>
      <c r="D1388" t="str">
        <v>Entry</v>
      </c>
      <c r="E1388" t="str">
        <v>Entry</v>
      </c>
      <c r="G1388" t="str">
        <v>VNNC</v>
      </c>
    </row>
    <row r="1389">
      <c r="A1389" t="str">
        <v>SFIS_LAB_PRINT.EXE</v>
      </c>
      <c r="B1389" t="str">
        <v>30500715</v>
      </c>
      <c r="C1389" t="str">
        <v>A</v>
      </c>
      <c r="D1389" t="str">
        <v>Entry</v>
      </c>
      <c r="E1389" t="str">
        <v>Entry</v>
      </c>
      <c r="G1389" t="str">
        <v>VNNC</v>
      </c>
    </row>
    <row r="1390">
      <c r="A1390" t="str">
        <v>SFIS_LAB_PRINT.EXE</v>
      </c>
      <c r="B1390" t="str">
        <v>30500824</v>
      </c>
      <c r="C1390" t="str">
        <v>A</v>
      </c>
      <c r="D1390" t="str">
        <v>ENTRY</v>
      </c>
      <c r="E1390" t="str">
        <v>ENTRY</v>
      </c>
      <c r="G1390" t="str">
        <v>VNNC</v>
      </c>
    </row>
    <row r="1391">
      <c r="A1391" t="str">
        <v>SFIS_LAB_PRINT.EXE</v>
      </c>
      <c r="B1391" t="str">
        <v>30500846</v>
      </c>
      <c r="C1391" t="str">
        <v>A</v>
      </c>
      <c r="D1391" t="str">
        <v>ENTRY</v>
      </c>
      <c r="E1391" t="str">
        <v>ENTRY</v>
      </c>
      <c r="G1391" t="str">
        <v>VNNC</v>
      </c>
    </row>
    <row r="1392">
      <c r="A1392" t="str">
        <v>SFIS_LAB_PRINT.EXE</v>
      </c>
      <c r="B1392" t="str">
        <v>30500897</v>
      </c>
      <c r="C1392" t="str">
        <v>A</v>
      </c>
      <c r="D1392" t="str">
        <v>ENTRY</v>
      </c>
      <c r="E1392" t="str">
        <v>ENTRY</v>
      </c>
      <c r="G1392" t="str">
        <v>VNNC</v>
      </c>
    </row>
    <row r="1393">
      <c r="A1393" t="str">
        <v>SFIS_LAB_PRINT.EXE</v>
      </c>
      <c r="B1393" t="str">
        <v>30500919</v>
      </c>
      <c r="C1393" t="str">
        <v>A</v>
      </c>
      <c r="D1393" t="str">
        <v>ENTRY</v>
      </c>
      <c r="E1393" t="str">
        <v>ENTRY</v>
      </c>
      <c r="G1393" t="str">
        <v>VNNC</v>
      </c>
    </row>
    <row r="1394">
      <c r="A1394" t="str">
        <v>SFIS_LAB_PRINT.EXE</v>
      </c>
      <c r="B1394" t="str">
        <v>30500941</v>
      </c>
      <c r="C1394" t="str">
        <v>A</v>
      </c>
      <c r="D1394" t="str">
        <v>ENTRY</v>
      </c>
      <c r="E1394" t="str">
        <v>ENTRY</v>
      </c>
      <c r="G1394" t="str">
        <v>VNNC</v>
      </c>
    </row>
    <row r="1395">
      <c r="A1395" t="str">
        <v>SFIS_LAB_PRINT.EXE</v>
      </c>
      <c r="B1395" t="str">
        <v>30500800</v>
      </c>
      <c r="C1395" t="str">
        <v>A</v>
      </c>
      <c r="D1395" t="str">
        <v>Entry</v>
      </c>
      <c r="E1395" t="str">
        <v>Entry</v>
      </c>
      <c r="G1395" t="str">
        <v>VNNC</v>
      </c>
    </row>
    <row r="1396">
      <c r="A1396" t="str">
        <v>SFIS_LAB_PRINT.EXE</v>
      </c>
      <c r="B1396" t="str">
        <v>30500817</v>
      </c>
      <c r="C1396" t="str">
        <v>A</v>
      </c>
      <c r="D1396" t="str">
        <v>Entry</v>
      </c>
      <c r="E1396" t="str">
        <v>Entry</v>
      </c>
      <c r="G1396" t="str">
        <v>VNNC</v>
      </c>
    </row>
    <row r="1397">
      <c r="A1397" t="str">
        <v>SFIS_LAB_PRINT.EXE</v>
      </c>
      <c r="B1397" t="str">
        <v>30500804</v>
      </c>
      <c r="C1397" t="str">
        <v>A</v>
      </c>
      <c r="D1397" t="str">
        <v>Entry</v>
      </c>
      <c r="E1397" t="str">
        <v>Entry</v>
      </c>
      <c r="G1397" t="str">
        <v>VNNC</v>
      </c>
    </row>
    <row r="1398">
      <c r="A1398" t="str">
        <v>SFIS_LAB_PRINT.EXE</v>
      </c>
      <c r="B1398" t="str">
        <v>30500805</v>
      </c>
      <c r="C1398" t="str">
        <v>A</v>
      </c>
      <c r="D1398" t="str">
        <v>Entry</v>
      </c>
      <c r="E1398" t="str">
        <v>Entry</v>
      </c>
      <c r="G1398" t="str">
        <v>VNNC</v>
      </c>
    </row>
    <row r="1399">
      <c r="A1399" t="str">
        <v>SFIS_LAB_PRINT.EXE</v>
      </c>
      <c r="B1399" t="str">
        <v>30500819</v>
      </c>
      <c r="C1399" t="str">
        <v>A</v>
      </c>
      <c r="D1399" t="str">
        <v>Entry</v>
      </c>
      <c r="E1399" t="str">
        <v>Entry</v>
      </c>
      <c r="G1399" t="str">
        <v>VNNC</v>
      </c>
    </row>
    <row r="1400">
      <c r="A1400" t="str">
        <v>SFIS_LAB_PRINT.EXE</v>
      </c>
      <c r="B1400" t="str">
        <v>30500859</v>
      </c>
      <c r="C1400" t="str">
        <v>A</v>
      </c>
      <c r="D1400" t="str">
        <v>ENTRY</v>
      </c>
      <c r="E1400" t="str">
        <v>ENTRY</v>
      </c>
      <c r="G1400" t="str">
        <v>VNNC</v>
      </c>
    </row>
    <row r="1401">
      <c r="A1401" t="str">
        <v>SFIS_LAB_PRINT.EXE</v>
      </c>
      <c r="B1401" t="str">
        <v>30500910</v>
      </c>
      <c r="C1401" t="str">
        <v>A</v>
      </c>
      <c r="D1401" t="str">
        <v>ENTRY</v>
      </c>
      <c r="E1401" t="str">
        <v>ENTRY</v>
      </c>
      <c r="G1401" t="str">
        <v>VNNC</v>
      </c>
    </row>
    <row r="1402">
      <c r="A1402" t="str">
        <v>SFIS_LAB_PRINT.EXE</v>
      </c>
      <c r="B1402" t="str">
        <v>30500928</v>
      </c>
      <c r="C1402" t="str">
        <v>A</v>
      </c>
      <c r="D1402" t="str">
        <v>ENTRY</v>
      </c>
      <c r="E1402" t="str">
        <v>ENTRY</v>
      </c>
      <c r="G1402" t="str">
        <v>VNNC</v>
      </c>
    </row>
    <row r="1403">
      <c r="A1403" t="str">
        <v>SFIS_LAB_PRINT.EXE</v>
      </c>
      <c r="B1403" t="str">
        <v>30500955</v>
      </c>
      <c r="C1403" t="str">
        <v>A</v>
      </c>
      <c r="D1403" t="str">
        <v>ENTRY</v>
      </c>
      <c r="E1403" t="str">
        <v>ENTRY</v>
      </c>
      <c r="G1403" t="str">
        <v>VNNC</v>
      </c>
    </row>
    <row r="1404">
      <c r="A1404" t="str">
        <v>SFIS_LAB_PRINT.EXE</v>
      </c>
      <c r="B1404" t="str">
        <v>30500960</v>
      </c>
      <c r="C1404" t="str">
        <v>A</v>
      </c>
      <c r="D1404" t="str">
        <v>ENTRY</v>
      </c>
      <c r="E1404" t="str">
        <v>ENTRY</v>
      </c>
      <c r="G1404" t="str">
        <v>VNNC</v>
      </c>
    </row>
    <row r="1405">
      <c r="A1405" t="str">
        <v>SFIS_LAB_PRINT.EXE</v>
      </c>
      <c r="B1405" t="str">
        <v>30500961</v>
      </c>
      <c r="C1405" t="str">
        <v>A</v>
      </c>
      <c r="D1405" t="str">
        <v>ENTRY</v>
      </c>
      <c r="E1405" t="str">
        <v>ENTRY</v>
      </c>
      <c r="G1405" t="str">
        <v>VNNC</v>
      </c>
    </row>
    <row r="1406">
      <c r="A1406" t="str">
        <v>SFIS_LAB_PRINT.EXE</v>
      </c>
      <c r="B1406" t="str">
        <v>30500963</v>
      </c>
      <c r="C1406" t="str">
        <v>A</v>
      </c>
      <c r="D1406" t="str">
        <v>ENTRY</v>
      </c>
      <c r="E1406" t="str">
        <v>ENTRY</v>
      </c>
      <c r="G1406" t="str">
        <v>VNNC</v>
      </c>
    </row>
    <row r="1407">
      <c r="A1407" t="str">
        <v>SFIS_LAB_PRINT.EXE</v>
      </c>
      <c r="B1407" t="str">
        <v>30501026</v>
      </c>
      <c r="C1407" t="str">
        <v>A</v>
      </c>
      <c r="D1407" t="str">
        <v>Entry</v>
      </c>
      <c r="E1407" t="str">
        <v>Entry</v>
      </c>
      <c r="G1407" t="str">
        <v>VNNC</v>
      </c>
    </row>
    <row r="1408">
      <c r="A1408" t="str">
        <v>SFIS_LAB_PRINT.EXE</v>
      </c>
      <c r="B1408" t="str">
        <v>30501058</v>
      </c>
      <c r="C1408" t="str">
        <v>A</v>
      </c>
      <c r="D1408" t="str">
        <v>Entry</v>
      </c>
      <c r="E1408" t="str">
        <v>Entry</v>
      </c>
      <c r="G1408" t="str">
        <v>VNNC</v>
      </c>
    </row>
    <row r="1409">
      <c r="A1409" t="str">
        <v>SFIS_LAB_PRINT.EXE</v>
      </c>
      <c r="B1409" t="str">
        <v>30501016</v>
      </c>
      <c r="C1409" t="str">
        <v>A</v>
      </c>
      <c r="D1409" t="str">
        <v>Entry</v>
      </c>
      <c r="E1409" t="str">
        <v>Entry</v>
      </c>
      <c r="G1409" t="str">
        <v>VNNC</v>
      </c>
    </row>
    <row r="1410">
      <c r="A1410" t="str">
        <v>SFIS_LAB_PRINT.EXE</v>
      </c>
      <c r="B1410" t="str">
        <v>30501017</v>
      </c>
      <c r="C1410" t="str">
        <v>A</v>
      </c>
      <c r="D1410" t="str">
        <v>Entry</v>
      </c>
      <c r="E1410" t="str">
        <v>Entry</v>
      </c>
      <c r="G1410" t="str">
        <v>VNNC</v>
      </c>
    </row>
    <row r="1411">
      <c r="A1411" t="str">
        <v>SFIS_LAB_PRINT.EXE</v>
      </c>
      <c r="B1411" t="str">
        <v>30501086</v>
      </c>
      <c r="C1411" t="str">
        <v>A</v>
      </c>
      <c r="D1411" t="str">
        <v>Entry</v>
      </c>
      <c r="E1411" t="str">
        <v>Entry</v>
      </c>
      <c r="G1411" t="str">
        <v>VNNC</v>
      </c>
    </row>
    <row r="1412">
      <c r="A1412" t="str">
        <v>SFIS_LAB_PRINT.EXE</v>
      </c>
      <c r="B1412" t="str">
        <v>30501018</v>
      </c>
      <c r="C1412" t="str">
        <v>A</v>
      </c>
      <c r="D1412" t="str">
        <v>Entry</v>
      </c>
      <c r="E1412" t="str">
        <v>Entry</v>
      </c>
      <c r="G1412" t="str">
        <v>VNNC</v>
      </c>
    </row>
    <row r="1413">
      <c r="A1413" t="str">
        <v>SFIS_LAB_PRINT.EXE</v>
      </c>
      <c r="B1413" t="str">
        <v>30501081</v>
      </c>
      <c r="C1413" t="str">
        <v>A</v>
      </c>
      <c r="D1413" t="str">
        <v>Entry</v>
      </c>
      <c r="E1413" t="str">
        <v>Entry</v>
      </c>
      <c r="G1413" t="str">
        <v>VNNC</v>
      </c>
    </row>
    <row r="1414">
      <c r="A1414" t="str">
        <v>PRINT_LIST.EXE</v>
      </c>
      <c r="B1414" t="str">
        <v>E</v>
      </c>
      <c r="C1414" t="str">
        <v>A</v>
      </c>
      <c r="D1414" t="str">
        <v>Entry</v>
      </c>
      <c r="E1414" t="str">
        <v>Entry</v>
      </c>
      <c r="G1414" t="str">
        <v>VNNC</v>
      </c>
    </row>
    <row r="1415">
      <c r="A1415" t="str">
        <v>SFIS_LAB_PRINT.EXE</v>
      </c>
      <c r="B1415" t="str">
        <v>30501028</v>
      </c>
      <c r="C1415" t="str">
        <v>A</v>
      </c>
      <c r="D1415" t="str">
        <v>Entry</v>
      </c>
      <c r="E1415" t="str">
        <v>Entry</v>
      </c>
      <c r="G1415" t="str">
        <v>VNNC</v>
      </c>
    </row>
    <row r="1416">
      <c r="A1416" t="str">
        <v>PEGATRONKB.EXE</v>
      </c>
      <c r="B1416" t="str">
        <v>D</v>
      </c>
      <c r="C1416" t="str">
        <v>A</v>
      </c>
      <c r="D1416" t="str">
        <v>Delete</v>
      </c>
      <c r="E1416" t="str">
        <v>Delete</v>
      </c>
      <c r="G1416" t="str">
        <v>VNNC</v>
      </c>
    </row>
    <row r="1417">
      <c r="A1417" t="str">
        <v>PEGATRONKB.EXE</v>
      </c>
      <c r="B1417" t="str">
        <v>F</v>
      </c>
      <c r="C1417" t="str">
        <v>A</v>
      </c>
      <c r="D1417" t="str">
        <v>F1 config MT</v>
      </c>
      <c r="E1417" t="str">
        <v>F1 config MT</v>
      </c>
      <c r="G1417" t="str">
        <v>VNNC</v>
      </c>
    </row>
    <row r="1418">
      <c r="A1418" t="str">
        <v>PEGATRONKB.EXE</v>
      </c>
      <c r="B1418" t="str">
        <v>f</v>
      </c>
      <c r="C1418" t="str">
        <v>A</v>
      </c>
      <c r="D1418" t="str">
        <v>F3 config MT</v>
      </c>
      <c r="E1418" t="str">
        <v>F3 config MT</v>
      </c>
      <c r="G1418" t="str">
        <v>VNNC</v>
      </c>
    </row>
    <row r="1419">
      <c r="A1419" t="str">
        <v>PEGATRONKB.EXE</v>
      </c>
      <c r="B1419" t="str">
        <v>a</v>
      </c>
      <c r="C1419" t="str">
        <v>A</v>
      </c>
      <c r="D1419" t="str">
        <v>ADD</v>
      </c>
      <c r="E1419" t="str">
        <v>ADD</v>
      </c>
      <c r="G1419" t="str">
        <v>VNNC</v>
      </c>
    </row>
    <row r="1420">
      <c r="A1420" t="str">
        <v>SFIS_LAB_PRINT.EXE</v>
      </c>
      <c r="B1420" t="str">
        <v>30501053</v>
      </c>
      <c r="C1420" t="str">
        <v>A</v>
      </c>
      <c r="D1420" t="str">
        <v>Entry</v>
      </c>
      <c r="E1420" t="str">
        <v>Entry</v>
      </c>
      <c r="G1420" t="str">
        <v>VNNC</v>
      </c>
    </row>
    <row r="1421">
      <c r="A1421" t="str">
        <v>SFIS_LAB_PRINT.EXE</v>
      </c>
      <c r="B1421" t="str">
        <v>30501066</v>
      </c>
      <c r="C1421" t="str">
        <v>A</v>
      </c>
      <c r="D1421" t="str">
        <v>Entry</v>
      </c>
      <c r="E1421" t="str">
        <v>Entry</v>
      </c>
      <c r="G1421" t="str">
        <v>VNNC</v>
      </c>
    </row>
    <row r="1422">
      <c r="A1422" t="str">
        <v>SFIS_LAB_PRINT.EXE</v>
      </c>
      <c r="B1422" t="str">
        <v>30501072</v>
      </c>
      <c r="C1422" t="str">
        <v>A</v>
      </c>
      <c r="D1422" t="str">
        <v>Entry</v>
      </c>
      <c r="E1422" t="str">
        <v>Entry</v>
      </c>
      <c r="G1422" t="str">
        <v>VNNC</v>
      </c>
    </row>
    <row r="1423">
      <c r="A1423" t="str">
        <v>SFIS_LAB_PRINT.EXE</v>
      </c>
      <c r="B1423" t="str">
        <v>30501073</v>
      </c>
      <c r="C1423" t="str">
        <v>A</v>
      </c>
      <c r="D1423" t="str">
        <v>Entry</v>
      </c>
      <c r="E1423" t="str">
        <v>Entry</v>
      </c>
      <c r="G1423" t="str">
        <v>VNNC</v>
      </c>
    </row>
    <row r="1424">
      <c r="A1424" t="str">
        <v>SFIS_LAB_PRINT.EXE</v>
      </c>
      <c r="B1424" t="str">
        <v>30501089</v>
      </c>
      <c r="C1424" t="str">
        <v>A</v>
      </c>
      <c r="D1424" t="str">
        <v>Entry</v>
      </c>
      <c r="E1424" t="str">
        <v>Entry</v>
      </c>
      <c r="G1424" t="str">
        <v>VNNC</v>
      </c>
    </row>
    <row r="1425">
      <c r="A1425" t="str">
        <v>SFIS_LAB_PRINT.EXE</v>
      </c>
      <c r="B1425" t="str">
        <v>30501088</v>
      </c>
      <c r="C1425" t="str">
        <v>A</v>
      </c>
      <c r="D1425" t="str">
        <v>Entry</v>
      </c>
      <c r="E1425" t="str">
        <v>Entry</v>
      </c>
      <c r="G1425" t="str">
        <v>VNNC</v>
      </c>
    </row>
    <row r="1426">
      <c r="A1426" t="str">
        <v>SFIS_LAB_PRINT.EXE</v>
      </c>
      <c r="B1426" t="str">
        <v>31600042</v>
      </c>
      <c r="C1426" t="str">
        <v>A</v>
      </c>
      <c r="D1426" t="str">
        <v>Entry</v>
      </c>
      <c r="E1426" t="str">
        <v>Entry</v>
      </c>
      <c r="G1426" t="str">
        <v>VNSO</v>
      </c>
    </row>
    <row r="1427">
      <c r="A1427" t="str">
        <v>SFIS_LAB_PRINT.EXE</v>
      </c>
      <c r="B1427" t="str">
        <v>31600047</v>
      </c>
      <c r="C1427" t="str">
        <v>A</v>
      </c>
      <c r="D1427" t="str">
        <v>Entry</v>
      </c>
      <c r="E1427" t="str">
        <v>Entry</v>
      </c>
      <c r="G1427" t="str">
        <v>VNSO</v>
      </c>
    </row>
    <row r="1428">
      <c r="A1428" t="str">
        <v>SFIS_LAB_PRINT.EXE</v>
      </c>
      <c r="B1428" t="str">
        <v>31600049</v>
      </c>
      <c r="C1428" t="str">
        <v>A</v>
      </c>
      <c r="D1428" t="str">
        <v>Entry</v>
      </c>
      <c r="E1428" t="str">
        <v>Entry</v>
      </c>
      <c r="G1428" t="str">
        <v>VNSO</v>
      </c>
    </row>
    <row r="1429">
      <c r="A1429" t="str">
        <v>SFIS_LAB_PRINT.EXE</v>
      </c>
      <c r="B1429" t="str">
        <v>31600051</v>
      </c>
      <c r="C1429" t="str">
        <v>A</v>
      </c>
      <c r="D1429" t="str">
        <v>ENTRY</v>
      </c>
      <c r="E1429" t="str">
        <v>ENTRY</v>
      </c>
      <c r="G1429" t="str">
        <v>VNSO</v>
      </c>
    </row>
    <row r="1430">
      <c r="A1430" t="str">
        <v>SFIS_LAB_PRINT.EXE</v>
      </c>
      <c r="B1430" t="str">
        <v>31600053</v>
      </c>
      <c r="C1430" t="str">
        <v>A</v>
      </c>
      <c r="D1430" t="str">
        <v>ENTRY</v>
      </c>
      <c r="E1430" t="str">
        <v>ENTRY</v>
      </c>
      <c r="G1430" t="str">
        <v>VNSO</v>
      </c>
    </row>
    <row r="1431">
      <c r="A1431" t="str">
        <v>SFIS_LAB_PRINT.EXE</v>
      </c>
      <c r="B1431" t="str">
        <v>31600054</v>
      </c>
      <c r="C1431" t="str">
        <v>A</v>
      </c>
      <c r="D1431" t="str">
        <v>ENTRY</v>
      </c>
      <c r="E1431" t="str">
        <v>ENTRY</v>
      </c>
      <c r="G1431" t="str">
        <v>VNSO</v>
      </c>
    </row>
    <row r="1432">
      <c r="A1432" t="str">
        <v>SFIS_LAB_PRINT.EXE</v>
      </c>
      <c r="B1432" t="str">
        <v>31600056</v>
      </c>
      <c r="C1432" t="str">
        <v>A</v>
      </c>
      <c r="D1432" t="str">
        <v>ENTRY</v>
      </c>
      <c r="E1432" t="str">
        <v>ENTRY</v>
      </c>
      <c r="G1432" t="str">
        <v>VNSO</v>
      </c>
    </row>
    <row r="1433">
      <c r="A1433" t="str">
        <v>SFIS_LAB_PRINT.EXE</v>
      </c>
      <c r="B1433" t="str">
        <v>31600059</v>
      </c>
      <c r="C1433" t="str">
        <v>A</v>
      </c>
      <c r="D1433" t="str">
        <v>ENTRY</v>
      </c>
      <c r="E1433" t="str">
        <v>ENTRY</v>
      </c>
      <c r="G1433" t="str">
        <v>VNSO</v>
      </c>
    </row>
    <row r="1434">
      <c r="A1434" t="str">
        <v>SFIS_LAB_PRINT.EXE</v>
      </c>
      <c r="B1434" t="str">
        <v>31600060</v>
      </c>
      <c r="C1434" t="str">
        <v>A</v>
      </c>
      <c r="D1434" t="str">
        <v>ENTRY</v>
      </c>
      <c r="E1434" t="str">
        <v>ENTRY</v>
      </c>
      <c r="G1434" t="str">
        <v>VNSO</v>
      </c>
    </row>
    <row r="1435">
      <c r="A1435" t="str">
        <v>SFIS_LAB_PRINT.EXE</v>
      </c>
      <c r="B1435" t="str">
        <v>31600061</v>
      </c>
      <c r="C1435" t="str">
        <v>A</v>
      </c>
      <c r="D1435" t="str">
        <v>ENTRY</v>
      </c>
      <c r="E1435" t="str">
        <v>ENTRY</v>
      </c>
      <c r="G1435" t="str">
        <v>VNSO</v>
      </c>
    </row>
    <row r="1436">
      <c r="A1436" t="str">
        <v>SFIS_LAB_PRINT.EXE</v>
      </c>
      <c r="B1436" t="str">
        <v>31600065</v>
      </c>
      <c r="C1436" t="str">
        <v>A</v>
      </c>
      <c r="D1436" t="str">
        <v>ENTRY</v>
      </c>
      <c r="E1436" t="str">
        <v>ENTRY</v>
      </c>
      <c r="G1436" t="str">
        <v>VNSO</v>
      </c>
    </row>
    <row r="1437">
      <c r="A1437" t="str">
        <v>SFIS_LAB_PRINT.EXE</v>
      </c>
      <c r="B1437" t="str">
        <v>31600069</v>
      </c>
      <c r="C1437" t="str">
        <v>A</v>
      </c>
      <c r="D1437" t="str">
        <v>ENTRY</v>
      </c>
      <c r="E1437" t="str">
        <v>ENTRY</v>
      </c>
      <c r="G1437" t="str">
        <v>VNSO</v>
      </c>
    </row>
    <row r="1438">
      <c r="A1438" t="str">
        <v>SFIS_LAB_PRINT.EXE</v>
      </c>
      <c r="B1438" t="str">
        <v>31600071</v>
      </c>
      <c r="C1438" t="str">
        <v>A</v>
      </c>
      <c r="D1438" t="str">
        <v>Entry</v>
      </c>
      <c r="E1438" t="str">
        <v>Entry</v>
      </c>
      <c r="G1438" t="str">
        <v>VNSO</v>
      </c>
    </row>
    <row r="1439">
      <c r="A1439" t="str">
        <v>SFIS_LAB_PRINT.EXE</v>
      </c>
      <c r="B1439" t="str">
        <v>31600074</v>
      </c>
      <c r="C1439" t="str">
        <v>A</v>
      </c>
      <c r="D1439" t="str">
        <v>Entry</v>
      </c>
      <c r="E1439" t="str">
        <v>Entry</v>
      </c>
      <c r="G1439" t="str">
        <v>VNSO</v>
      </c>
    </row>
    <row r="1440">
      <c r="A1440" t="str">
        <v>SFIS_LAB_PRINT.EXE</v>
      </c>
      <c r="B1440" t="str">
        <v>31600075</v>
      </c>
      <c r="C1440" t="str">
        <v>A</v>
      </c>
      <c r="D1440" t="str">
        <v>Entry</v>
      </c>
      <c r="E1440" t="str">
        <v>Entry</v>
      </c>
      <c r="G1440" t="str">
        <v>VNSO</v>
      </c>
    </row>
    <row r="1441">
      <c r="A1441" t="str">
        <v>SFIS_LAB_PRINT.EXE</v>
      </c>
      <c r="B1441" t="str">
        <v>31600082</v>
      </c>
      <c r="C1441" t="str">
        <v>A</v>
      </c>
      <c r="D1441" t="str">
        <v>ENTRY</v>
      </c>
      <c r="E1441" t="str">
        <v>ENTRY</v>
      </c>
      <c r="G1441" t="str">
        <v>VNSO</v>
      </c>
    </row>
    <row r="1442">
      <c r="A1442" t="str">
        <v>PEGATRON.SFIS.COMPARE.EXE</v>
      </c>
      <c r="B1442" t="str">
        <v>E</v>
      </c>
      <c r="C1442" t="str">
        <v>A</v>
      </c>
      <c r="D1442" t="str">
        <v>Enter</v>
      </c>
      <c r="E1442" t="str">
        <v>Enter</v>
      </c>
      <c r="G1442" t="str">
        <v>VNSO</v>
      </c>
    </row>
    <row r="1443">
      <c r="A1443" t="str">
        <v>SFIS_LAB_PRINT.EXE</v>
      </c>
      <c r="B1443" t="str">
        <v>31600086</v>
      </c>
      <c r="C1443" t="str">
        <v>A</v>
      </c>
      <c r="D1443" t="str">
        <v>Entry</v>
      </c>
      <c r="E1443" t="str">
        <v>Entry</v>
      </c>
      <c r="G1443" t="str">
        <v>VNSO</v>
      </c>
    </row>
    <row r="1444">
      <c r="A1444" t="str">
        <v>SFIS_LAB_PRINT.EXE</v>
      </c>
      <c r="B1444" t="str">
        <v>31600091</v>
      </c>
      <c r="C1444" t="str">
        <v>A</v>
      </c>
      <c r="D1444" t="str">
        <v>ENTRY</v>
      </c>
      <c r="E1444" t="str">
        <v>ENTRY</v>
      </c>
      <c r="G1444" t="str">
        <v>VNSO</v>
      </c>
    </row>
    <row r="1445">
      <c r="A1445" t="str">
        <v>SFIS_LAB_PRINT.EXE</v>
      </c>
      <c r="B1445" t="str">
        <v>31600117</v>
      </c>
      <c r="C1445" t="str">
        <v>A</v>
      </c>
      <c r="D1445" t="str">
        <v>Entry</v>
      </c>
      <c r="E1445" t="str">
        <v>Entry</v>
      </c>
      <c r="G1445" t="str">
        <v>VNSO</v>
      </c>
    </row>
    <row r="1446">
      <c r="A1446" t="str">
        <v>SFIS_LAB_PRINT.EXE</v>
      </c>
      <c r="B1446" t="str">
        <v>31600097</v>
      </c>
      <c r="C1446" t="str">
        <v>A</v>
      </c>
      <c r="D1446" t="str">
        <v>Entry</v>
      </c>
      <c r="E1446" t="str">
        <v>E</v>
      </c>
      <c r="G1446" t="str">
        <v>VNSO</v>
      </c>
    </row>
    <row r="1447">
      <c r="A1447" t="str">
        <v>SFIS_LAB_PRINT.EXE</v>
      </c>
      <c r="B1447" t="str">
        <v>31600098</v>
      </c>
      <c r="C1447" t="str">
        <v>A</v>
      </c>
      <c r="D1447" t="str">
        <v>Entry</v>
      </c>
      <c r="E1447" t="str">
        <v>E</v>
      </c>
      <c r="G1447" t="str">
        <v>VNSO</v>
      </c>
    </row>
    <row r="1448">
      <c r="A1448" t="str">
        <v>SIMDCS.EXE</v>
      </c>
      <c r="B1448" t="str">
        <v>E</v>
      </c>
      <c r="C1448" t="str">
        <v>A</v>
      </c>
      <c r="D1448" t="str">
        <v>Entry</v>
      </c>
      <c r="E1448" t="str">
        <v>Entry</v>
      </c>
      <c r="G1448" t="str">
        <v>VNSO</v>
      </c>
    </row>
    <row r="1449">
      <c r="A1449" t="str">
        <v>SFIS_LAB_PRINT.EXE</v>
      </c>
      <c r="B1449" t="str">
        <v>31600119</v>
      </c>
      <c r="C1449" t="str">
        <v>A</v>
      </c>
      <c r="D1449" t="str">
        <v>Entry</v>
      </c>
      <c r="E1449" t="str">
        <v>Entry</v>
      </c>
      <c r="G1449" t="str">
        <v>VNSO</v>
      </c>
    </row>
    <row r="1450">
      <c r="A1450" t="str">
        <v>SFIS_LAB_PRINT.EXE</v>
      </c>
      <c r="B1450" t="str">
        <v>31600120</v>
      </c>
      <c r="C1450" t="str">
        <v>A</v>
      </c>
      <c r="D1450" t="str">
        <v>Entry</v>
      </c>
      <c r="E1450" t="str">
        <v>Entry</v>
      </c>
      <c r="G1450" t="str">
        <v>VNSO</v>
      </c>
    </row>
    <row r="1451">
      <c r="A1451" t="str">
        <v>SFIS_LAB_PRINT.EXE</v>
      </c>
      <c r="B1451" t="str">
        <v>31600124</v>
      </c>
      <c r="C1451" t="str">
        <v>A</v>
      </c>
      <c r="D1451" t="str">
        <v>Entry</v>
      </c>
      <c r="E1451" t="str">
        <v>Entry</v>
      </c>
      <c r="G1451" t="str">
        <v>VNSO</v>
      </c>
    </row>
    <row r="1452">
      <c r="A1452" t="str">
        <v>SFIS_LAB_PRINT.EXE</v>
      </c>
      <c r="B1452" t="str">
        <v>31600135</v>
      </c>
      <c r="C1452" t="str">
        <v>A</v>
      </c>
      <c r="D1452" t="str">
        <v>Entry</v>
      </c>
      <c r="E1452" t="str">
        <v>Entry</v>
      </c>
      <c r="G1452" t="str">
        <v>VNSO</v>
      </c>
    </row>
    <row r="1453">
      <c r="A1453" t="str">
        <v>SFIS_LAB_PRINT.EXE</v>
      </c>
      <c r="B1453" t="str">
        <v>31600139</v>
      </c>
      <c r="C1453" t="str">
        <v>A</v>
      </c>
      <c r="D1453" t="str">
        <v>Entry</v>
      </c>
      <c r="E1453" t="str">
        <v>Entry</v>
      </c>
      <c r="G1453" t="str">
        <v>VNSO</v>
      </c>
    </row>
    <row r="1454">
      <c r="A1454" t="str">
        <v>SFIS_LAB_PRINT.EXE</v>
      </c>
      <c r="B1454" t="str">
        <v>31600140</v>
      </c>
      <c r="C1454" t="str">
        <v>A</v>
      </c>
      <c r="D1454" t="str">
        <v>Entry</v>
      </c>
      <c r="E1454" t="str">
        <v>Entry</v>
      </c>
      <c r="G1454" t="str">
        <v>VNSO</v>
      </c>
    </row>
    <row r="1455">
      <c r="A1455" t="str">
        <v>SFIS_LAB_PRINT.EXE</v>
      </c>
      <c r="B1455" t="str">
        <v>31600141</v>
      </c>
      <c r="C1455" t="str">
        <v>A</v>
      </c>
      <c r="D1455" t="str">
        <v>Entry</v>
      </c>
      <c r="E1455" t="str">
        <v>Entry</v>
      </c>
      <c r="G1455" t="str">
        <v>VNSO</v>
      </c>
    </row>
    <row r="1456">
      <c r="A1456" t="str">
        <v>SFIS_LAB_PRINT.EXE</v>
      </c>
      <c r="B1456" t="str">
        <v>31600143</v>
      </c>
      <c r="C1456" t="str">
        <v>A</v>
      </c>
      <c r="D1456" t="str">
        <v>Entry</v>
      </c>
      <c r="E1456" t="str">
        <v>Entry</v>
      </c>
      <c r="G1456" t="str">
        <v>VNSO</v>
      </c>
    </row>
    <row r="1457">
      <c r="A1457" t="str">
        <v>SFIS_LAB_PRINT.EXE</v>
      </c>
      <c r="B1457" t="str">
        <v>31600144</v>
      </c>
      <c r="C1457" t="str">
        <v>A</v>
      </c>
      <c r="D1457" t="str">
        <v>Entry</v>
      </c>
      <c r="E1457" t="str">
        <v>Entry</v>
      </c>
      <c r="G1457" t="str">
        <v>VNSO</v>
      </c>
    </row>
    <row r="1458">
      <c r="A1458" t="str">
        <v>SFIS_LAB_PRINT.EXE</v>
      </c>
      <c r="B1458" t="str">
        <v>31600149</v>
      </c>
      <c r="C1458" t="str">
        <v>A</v>
      </c>
      <c r="D1458" t="str">
        <v>Entry</v>
      </c>
      <c r="E1458" t="str">
        <v>Entry</v>
      </c>
      <c r="G1458" t="str">
        <v>VNSO</v>
      </c>
    </row>
    <row r="1459">
      <c r="A1459" t="str">
        <v>SFIS_LAB_PRINT.EXE</v>
      </c>
      <c r="B1459" t="str">
        <v>31600150</v>
      </c>
      <c r="C1459" t="str">
        <v>A</v>
      </c>
      <c r="D1459" t="str">
        <v>Entry</v>
      </c>
      <c r="E1459" t="str">
        <v>Entry</v>
      </c>
      <c r="G1459" t="str">
        <v>VNSO</v>
      </c>
    </row>
    <row r="1460">
      <c r="A1460" t="str">
        <v>SFIS_LAB_PRINT.EXE</v>
      </c>
      <c r="B1460" t="str">
        <v>31600151</v>
      </c>
      <c r="C1460" t="str">
        <v>A</v>
      </c>
      <c r="D1460" t="str">
        <v>Entry</v>
      </c>
      <c r="E1460" t="str">
        <v>Entry</v>
      </c>
      <c r="G1460" t="str">
        <v>VNSO</v>
      </c>
    </row>
    <row r="1461">
      <c r="A1461" t="str">
        <v>SFIS_LAB_PRINT.EXE</v>
      </c>
      <c r="B1461" t="str">
        <v>31600159</v>
      </c>
      <c r="C1461" t="str">
        <v>A</v>
      </c>
      <c r="D1461" t="str">
        <v>Entry</v>
      </c>
      <c r="E1461" t="str">
        <v>Entry</v>
      </c>
      <c r="G1461" t="str">
        <v>VNSO</v>
      </c>
    </row>
    <row r="1462">
      <c r="A1462" t="str">
        <v>SFIS_LAB_PRINT.EXE</v>
      </c>
      <c r="B1462" t="str">
        <v>31600162</v>
      </c>
      <c r="C1462" t="str">
        <v>A</v>
      </c>
      <c r="D1462" t="str">
        <v>Entry</v>
      </c>
      <c r="E1462" t="str">
        <v>Entry</v>
      </c>
      <c r="G1462" t="str">
        <v>VNSO</v>
      </c>
    </row>
    <row r="1463">
      <c r="A1463" t="str">
        <v>SFIS_LAB_PRINT.EXE</v>
      </c>
      <c r="B1463" t="str">
        <v>31600165</v>
      </c>
      <c r="C1463" t="str">
        <v>A</v>
      </c>
      <c r="D1463" t="str">
        <v>Entry</v>
      </c>
      <c r="E1463" t="str">
        <v>Entry</v>
      </c>
      <c r="G1463" t="str">
        <v>VNSO</v>
      </c>
    </row>
    <row r="1464">
      <c r="A1464" t="str">
        <v>SFIS_LAB_PRINT.EXE</v>
      </c>
      <c r="B1464" t="str">
        <v>31600173</v>
      </c>
      <c r="C1464" t="str">
        <v>A</v>
      </c>
      <c r="D1464" t="str">
        <v>Entry</v>
      </c>
      <c r="E1464" t="str">
        <v>Entry</v>
      </c>
      <c r="G1464" t="str">
        <v>VNSO</v>
      </c>
    </row>
    <row r="1465">
      <c r="A1465" t="str">
        <v>SFIS_LAB_PRINT.EXE</v>
      </c>
      <c r="B1465" t="str">
        <v>31600171</v>
      </c>
      <c r="C1465" t="str">
        <v>A</v>
      </c>
      <c r="D1465" t="str">
        <v>Entry</v>
      </c>
      <c r="E1465" t="str">
        <v>Entry</v>
      </c>
      <c r="G1465" t="str">
        <v>VNSO</v>
      </c>
    </row>
    <row r="1466">
      <c r="A1466" t="str">
        <v>SFIS_LAB_PRINT.EXE</v>
      </c>
      <c r="B1466" t="str">
        <v>31600172</v>
      </c>
      <c r="C1466" t="str">
        <v>A</v>
      </c>
      <c r="D1466" t="str">
        <v>Entry</v>
      </c>
      <c r="E1466" t="str">
        <v>Entry</v>
      </c>
      <c r="G1466" t="str">
        <v>VNSO</v>
      </c>
    </row>
    <row r="1467">
      <c r="A1467" t="str">
        <v>SFIS_LAB_PRINT.EXE</v>
      </c>
      <c r="B1467" t="str">
        <v>31600168</v>
      </c>
      <c r="C1467" t="str">
        <v>A</v>
      </c>
      <c r="D1467" t="str">
        <v>Entry</v>
      </c>
      <c r="E1467" t="str">
        <v>Entry</v>
      </c>
      <c r="G1467" t="str">
        <v>VNSO</v>
      </c>
    </row>
    <row r="1468">
      <c r="A1468" t="str">
        <v>SFIS_LAB_PRINT.EXE</v>
      </c>
      <c r="B1468" t="str">
        <v>31600169</v>
      </c>
      <c r="C1468" t="str">
        <v>A</v>
      </c>
      <c r="D1468" t="str">
        <v>Entry</v>
      </c>
      <c r="E1468" t="str">
        <v>Entry</v>
      </c>
      <c r="G1468" t="str">
        <v>VNSO</v>
      </c>
    </row>
    <row r="1469">
      <c r="A1469" t="str">
        <v>SFIS_LAB_PRINT.EXE</v>
      </c>
      <c r="B1469" t="str">
        <v>31600174</v>
      </c>
      <c r="C1469" t="str">
        <v>A</v>
      </c>
      <c r="D1469" t="str">
        <v>Entry</v>
      </c>
      <c r="E1469" t="str">
        <v>Entry</v>
      </c>
      <c r="G1469" t="str">
        <v>VNSO</v>
      </c>
    </row>
    <row r="1470">
      <c r="A1470" t="str">
        <v>SFIS_LAB_PRINT.EXE</v>
      </c>
      <c r="B1470" t="str">
        <v>31600176</v>
      </c>
      <c r="C1470" t="str">
        <v>A</v>
      </c>
      <c r="D1470" t="str">
        <v>Entry</v>
      </c>
      <c r="E1470" t="str">
        <v>Entry</v>
      </c>
      <c r="G1470" t="str">
        <v>VNSO</v>
      </c>
    </row>
    <row r="1471">
      <c r="A1471" t="str">
        <v>SFIS_LAB_PRINT.EXE</v>
      </c>
      <c r="B1471" t="str">
        <v>31600179</v>
      </c>
      <c r="C1471" t="str">
        <v>A</v>
      </c>
      <c r="D1471" t="str">
        <v>Entry</v>
      </c>
      <c r="E1471" t="str">
        <v>Entry</v>
      </c>
      <c r="G1471" t="str">
        <v>VNSO</v>
      </c>
    </row>
    <row r="1472">
      <c r="A1472" t="str">
        <v>SFIS_LAB_PRINT.EXE</v>
      </c>
      <c r="B1472" t="str">
        <v>31600178</v>
      </c>
      <c r="C1472" t="str">
        <v>A</v>
      </c>
      <c r="D1472" t="str">
        <v>Entry</v>
      </c>
      <c r="E1472" t="str">
        <v>Entry</v>
      </c>
      <c r="G1472" t="str">
        <v>VNSO</v>
      </c>
    </row>
    <row r="1473">
      <c r="A1473" t="str">
        <v>SFIS_LAB_PRINT.EXE</v>
      </c>
      <c r="B1473" t="str">
        <v>31600177</v>
      </c>
      <c r="C1473" t="str">
        <v>A</v>
      </c>
      <c r="D1473" t="str">
        <v>Entry</v>
      </c>
      <c r="E1473" t="str">
        <v>Entry</v>
      </c>
      <c r="G1473" t="str">
        <v>VNSO</v>
      </c>
    </row>
    <row r="1474">
      <c r="A1474" t="str">
        <v>SFIS_LAB_PRINT.EXE</v>
      </c>
      <c r="B1474" t="str">
        <v>31600181</v>
      </c>
      <c r="C1474" t="str">
        <v>A</v>
      </c>
      <c r="D1474" t="str">
        <v>Entry</v>
      </c>
      <c r="E1474" t="str">
        <v>Entry</v>
      </c>
      <c r="G1474" t="str">
        <v>VNSO</v>
      </c>
    </row>
    <row r="1475">
      <c r="A1475" t="str">
        <v>SFIS_LAB_PRINT.EXE</v>
      </c>
      <c r="B1475" t="str">
        <v>31600048</v>
      </c>
      <c r="C1475" t="str">
        <v>A</v>
      </c>
      <c r="D1475" t="str">
        <v>Entry</v>
      </c>
      <c r="E1475" t="str">
        <v>Entry</v>
      </c>
      <c r="G1475" t="str">
        <v>VNSO</v>
      </c>
    </row>
    <row r="1476">
      <c r="A1476" t="str">
        <v>SFIS_LAB_PRINT.EXE</v>
      </c>
      <c r="B1476" t="str">
        <v>31600050</v>
      </c>
      <c r="C1476" t="str">
        <v>A</v>
      </c>
      <c r="D1476" t="str">
        <v>Entry</v>
      </c>
      <c r="E1476" t="str">
        <v>Entry</v>
      </c>
      <c r="G1476" t="str">
        <v>VNSO</v>
      </c>
    </row>
    <row r="1477">
      <c r="A1477" t="str">
        <v>SFIS_LAB_PRINT.EXE</v>
      </c>
      <c r="B1477" t="str">
        <v>31600052</v>
      </c>
      <c r="C1477" t="str">
        <v>A</v>
      </c>
      <c r="D1477" t="str">
        <v>ENTRY</v>
      </c>
      <c r="E1477" t="str">
        <v>ENTRY</v>
      </c>
      <c r="G1477" t="str">
        <v>VNSO</v>
      </c>
    </row>
    <row r="1478">
      <c r="A1478" t="str">
        <v>SFIS_LAB_PRINT.EXE</v>
      </c>
      <c r="B1478" t="str">
        <v>31600057</v>
      </c>
      <c r="C1478" t="str">
        <v>A</v>
      </c>
      <c r="D1478" t="str">
        <v>ENTRY</v>
      </c>
      <c r="E1478" t="str">
        <v>ENTRY</v>
      </c>
      <c r="G1478" t="str">
        <v>VNSO</v>
      </c>
    </row>
    <row r="1479">
      <c r="A1479" t="str">
        <v>SFIS_LAB_PRINT.EXE</v>
      </c>
      <c r="B1479" t="str">
        <v>31600055</v>
      </c>
      <c r="C1479" t="str">
        <v>A</v>
      </c>
      <c r="D1479" t="str">
        <v>ENTRY</v>
      </c>
      <c r="E1479" t="str">
        <v>ENTRY</v>
      </c>
      <c r="G1479" t="str">
        <v>VNSO</v>
      </c>
    </row>
    <row r="1480">
      <c r="A1480" t="str">
        <v>SFIS_LAB_PRINT.EXE</v>
      </c>
      <c r="B1480" t="str">
        <v>31600058</v>
      </c>
      <c r="C1480" t="str">
        <v>A</v>
      </c>
      <c r="D1480" t="str">
        <v>ENTYR</v>
      </c>
      <c r="E1480" t="str">
        <v>ENTRY</v>
      </c>
      <c r="G1480" t="str">
        <v>VNSO</v>
      </c>
    </row>
    <row r="1481">
      <c r="A1481" t="str">
        <v>SFIS_LAB_PRINT.EXE</v>
      </c>
      <c r="B1481" t="str">
        <v>31600063</v>
      </c>
      <c r="C1481" t="str">
        <v>A</v>
      </c>
      <c r="D1481" t="str">
        <v>ENTRY</v>
      </c>
      <c r="E1481" t="str">
        <v>ENTRY</v>
      </c>
      <c r="G1481" t="str">
        <v>VNSO</v>
      </c>
    </row>
    <row r="1482">
      <c r="A1482" t="str">
        <v>SFIS_LAB_PRINT.EXE</v>
      </c>
      <c r="B1482" t="str">
        <v>31600066</v>
      </c>
      <c r="C1482" t="str">
        <v>A</v>
      </c>
      <c r="D1482" t="str">
        <v>Entry</v>
      </c>
      <c r="E1482" t="str">
        <v>Entry</v>
      </c>
      <c r="G1482" t="str">
        <v>VNSO</v>
      </c>
    </row>
    <row r="1483">
      <c r="A1483" t="str">
        <v>SFIS_LAB_PRINT.EXE</v>
      </c>
      <c r="B1483" t="str">
        <v>31600064</v>
      </c>
      <c r="C1483" t="str">
        <v>A</v>
      </c>
      <c r="D1483" t="str">
        <v>ENTRY</v>
      </c>
      <c r="E1483" t="str">
        <v>ENTRY</v>
      </c>
      <c r="G1483" t="str">
        <v>VNSO</v>
      </c>
    </row>
    <row r="1484">
      <c r="A1484" t="str">
        <v>SFIS_LAB_PRINT.EXE</v>
      </c>
      <c r="B1484" t="str">
        <v>31600068</v>
      </c>
      <c r="C1484" t="str">
        <v>A</v>
      </c>
      <c r="D1484" t="str">
        <v>Entry</v>
      </c>
      <c r="E1484" t="str">
        <v>Entry</v>
      </c>
      <c r="G1484" t="str">
        <v>VNSO</v>
      </c>
    </row>
    <row r="1485">
      <c r="A1485" t="str">
        <v>PEGATRON.SFIS.PLYWOOD.EXE</v>
      </c>
      <c r="B1485" t="str">
        <v>E</v>
      </c>
      <c r="C1485" t="str">
        <v>A</v>
      </c>
      <c r="D1485" t="str">
        <v>Entry</v>
      </c>
      <c r="E1485" t="str">
        <v>Entry</v>
      </c>
      <c r="G1485" t="str">
        <v>VNSO</v>
      </c>
    </row>
    <row r="1486">
      <c r="A1486" t="str">
        <v>SFIS_LAB_PRINT.EXE</v>
      </c>
      <c r="B1486" t="str">
        <v>31600070</v>
      </c>
      <c r="C1486" t="str">
        <v>A</v>
      </c>
      <c r="D1486" t="str">
        <v>Entry</v>
      </c>
      <c r="E1486" t="str">
        <v>Entry</v>
      </c>
      <c r="G1486" t="str">
        <v>VNSO</v>
      </c>
    </row>
    <row r="1487">
      <c r="A1487" t="str">
        <v>SFIS_LAB_PRINT.EXE</v>
      </c>
      <c r="B1487" t="str">
        <v>31600073</v>
      </c>
      <c r="C1487" t="str">
        <v>A</v>
      </c>
      <c r="D1487" t="str">
        <v>ENTRY</v>
      </c>
      <c r="E1487" t="str">
        <v>ENTRY</v>
      </c>
      <c r="G1487" t="str">
        <v>VNSO</v>
      </c>
    </row>
    <row r="1488">
      <c r="A1488" t="str">
        <v>SFIS_LAB_PRINT.EXE</v>
      </c>
      <c r="B1488" t="str">
        <v>31600072</v>
      </c>
      <c r="C1488" t="str">
        <v>A</v>
      </c>
      <c r="D1488" t="str">
        <v>ENTRY</v>
      </c>
      <c r="E1488" t="str">
        <v>ENTRY</v>
      </c>
      <c r="G1488" t="str">
        <v>VNSO</v>
      </c>
    </row>
    <row r="1489">
      <c r="A1489" t="str">
        <v>SFIS_LAB_PRINT.EXE</v>
      </c>
      <c r="B1489" t="str">
        <v>31600076</v>
      </c>
      <c r="C1489" t="str">
        <v>A</v>
      </c>
      <c r="D1489" t="str">
        <v>ENTRY</v>
      </c>
      <c r="E1489" t="str">
        <v>ENTRY</v>
      </c>
      <c r="G1489" t="str">
        <v>VNSO</v>
      </c>
    </row>
    <row r="1490">
      <c r="A1490" t="str">
        <v>SFIS_LAB_PRINT.EXE</v>
      </c>
      <c r="B1490" t="str">
        <v>31600083</v>
      </c>
      <c r="C1490" t="str">
        <v>A</v>
      </c>
      <c r="D1490" t="str">
        <v>Entry</v>
      </c>
      <c r="E1490" t="str">
        <v>Entry</v>
      </c>
      <c r="G1490" t="str">
        <v>VNSO</v>
      </c>
    </row>
    <row r="1491">
      <c r="A1491" t="str">
        <v>SFIS_LAB_PRINT.EXE</v>
      </c>
      <c r="B1491" t="str">
        <v>31600079</v>
      </c>
      <c r="C1491" t="str">
        <v>A</v>
      </c>
      <c r="D1491" t="str">
        <v>ENTRY</v>
      </c>
      <c r="E1491" t="str">
        <v>ENTRY</v>
      </c>
      <c r="G1491" t="str">
        <v>VNSO</v>
      </c>
    </row>
    <row r="1492">
      <c r="A1492" t="str">
        <v>SFIS_LAB_PRINT.EXE</v>
      </c>
      <c r="B1492" t="str">
        <v>31600080</v>
      </c>
      <c r="C1492" t="str">
        <v>A</v>
      </c>
      <c r="D1492" t="str">
        <v>ENTRY</v>
      </c>
      <c r="E1492" t="str">
        <v>ENTRY</v>
      </c>
      <c r="G1492" t="str">
        <v>VNSO</v>
      </c>
    </row>
    <row r="1493">
      <c r="A1493" t="str">
        <v>SFIS_LAB_PRINT.EXE</v>
      </c>
      <c r="B1493" t="str">
        <v>31600078</v>
      </c>
      <c r="C1493" t="str">
        <v>A</v>
      </c>
      <c r="D1493" t="str">
        <v>Entry</v>
      </c>
      <c r="E1493" t="str">
        <v>Entry</v>
      </c>
      <c r="G1493" t="str">
        <v>VNSO</v>
      </c>
    </row>
    <row r="1494">
      <c r="A1494" t="str">
        <v>SFIS_LAB_PRINT.EXE</v>
      </c>
      <c r="B1494" t="str">
        <v>31600081</v>
      </c>
      <c r="C1494" t="str">
        <v>A</v>
      </c>
      <c r="D1494" t="str">
        <v>Entry</v>
      </c>
      <c r="E1494" t="str">
        <v>Entry</v>
      </c>
      <c r="G1494" t="str">
        <v>VNSO</v>
      </c>
    </row>
    <row r="1495">
      <c r="A1495" t="str">
        <v>SFIS_LAB_PRINT.EXE</v>
      </c>
      <c r="B1495" t="str">
        <v>31600084</v>
      </c>
      <c r="C1495" t="str">
        <v>A</v>
      </c>
      <c r="D1495" t="str">
        <v>Entry</v>
      </c>
      <c r="E1495" t="str">
        <v>Entry</v>
      </c>
      <c r="G1495" t="str">
        <v>VNSO</v>
      </c>
    </row>
    <row r="1496">
      <c r="A1496" t="str">
        <v>SFIS_LAB_PRINT.EXE</v>
      </c>
      <c r="B1496" t="str">
        <v>31600085</v>
      </c>
      <c r="C1496" t="str">
        <v>A</v>
      </c>
      <c r="D1496" t="str">
        <v>Entry</v>
      </c>
      <c r="E1496" t="str">
        <v>Entry</v>
      </c>
      <c r="G1496" t="str">
        <v>VNSO</v>
      </c>
    </row>
    <row r="1497">
      <c r="A1497" t="str">
        <v>SFIS_LAB_PRINT.EXE</v>
      </c>
      <c r="B1497" t="str">
        <v>31600087</v>
      </c>
      <c r="C1497" t="str">
        <v>A</v>
      </c>
      <c r="D1497" t="str">
        <v>Entry</v>
      </c>
      <c r="E1497" t="str">
        <v>Entry</v>
      </c>
      <c r="G1497" t="str">
        <v>VNSO</v>
      </c>
    </row>
    <row r="1498">
      <c r="A1498" t="str">
        <v>SFIS_LAB_PRINT.EXE</v>
      </c>
      <c r="B1498" t="str">
        <v>31600089</v>
      </c>
      <c r="C1498" t="str">
        <v>A</v>
      </c>
      <c r="D1498" t="str">
        <v>ENTRY</v>
      </c>
      <c r="E1498" t="str">
        <v>ENTRY</v>
      </c>
      <c r="G1498" t="str">
        <v>VNSO</v>
      </c>
    </row>
    <row r="1499">
      <c r="A1499" t="str">
        <v>SFIS_LAB_PRINT.EXE</v>
      </c>
      <c r="B1499" t="str">
        <v>31600092</v>
      </c>
      <c r="C1499" t="str">
        <v>A</v>
      </c>
      <c r="D1499" t="str">
        <v>Entry</v>
      </c>
      <c r="E1499" t="str">
        <v>Entry</v>
      </c>
      <c r="G1499" t="str">
        <v>VNSO</v>
      </c>
    </row>
    <row r="1500">
      <c r="A1500" t="str">
        <v>SFIS_LAB_PRINT.EXE</v>
      </c>
      <c r="B1500" t="str">
        <v>31600100</v>
      </c>
      <c r="C1500" t="str">
        <v>A</v>
      </c>
      <c r="D1500" t="str">
        <v>Entry</v>
      </c>
      <c r="E1500" t="str">
        <v>Entry</v>
      </c>
      <c r="G1500" t="str">
        <v>VNSO</v>
      </c>
    </row>
    <row r="1501">
      <c r="A1501" t="str">
        <v>SFIS_LAB_PRINT.EXE</v>
      </c>
      <c r="B1501" t="str">
        <v>31600096</v>
      </c>
      <c r="C1501" t="str">
        <v>A</v>
      </c>
      <c r="D1501" t="str">
        <v>Entry</v>
      </c>
      <c r="E1501" t="str">
        <v>Entry</v>
      </c>
      <c r="G1501" t="str">
        <v>VNSO</v>
      </c>
    </row>
    <row r="1502">
      <c r="A1502" t="str">
        <v>ISNJUMP.EXE</v>
      </c>
      <c r="B1502" t="str">
        <v>E</v>
      </c>
      <c r="C1502" t="str">
        <v>A</v>
      </c>
      <c r="D1502" t="str">
        <v>Enter</v>
      </c>
      <c r="E1502" t="str">
        <v>Enter</v>
      </c>
      <c r="G1502" t="str">
        <v>VNSO</v>
      </c>
    </row>
    <row r="1503">
      <c r="A1503" t="str">
        <v>SFIS_LAB_PRINT.EXE</v>
      </c>
      <c r="B1503" t="str">
        <v>31600103</v>
      </c>
      <c r="C1503" t="str">
        <v>A</v>
      </c>
      <c r="D1503" t="str">
        <v>Entry</v>
      </c>
      <c r="E1503" t="str">
        <v>Entry</v>
      </c>
      <c r="G1503" t="str">
        <v>VNSO</v>
      </c>
    </row>
    <row r="1504">
      <c r="A1504" t="str">
        <v>SFIS_LAB_PRINT.EXE</v>
      </c>
      <c r="B1504" t="str">
        <v>31600101</v>
      </c>
      <c r="C1504" t="str">
        <v>A</v>
      </c>
      <c r="D1504" t="str">
        <v>Entry</v>
      </c>
      <c r="E1504" t="str">
        <v>Entry</v>
      </c>
      <c r="G1504" t="str">
        <v>VNSO</v>
      </c>
    </row>
    <row r="1505">
      <c r="A1505" t="str">
        <v>SFIS_LAB_PRINT.EXE</v>
      </c>
      <c r="B1505" t="str">
        <v>31600102</v>
      </c>
      <c r="C1505" t="str">
        <v>A</v>
      </c>
      <c r="D1505" t="str">
        <v>Entry</v>
      </c>
      <c r="E1505" t="str">
        <v>Entry</v>
      </c>
      <c r="G1505" t="str">
        <v>VNSO</v>
      </c>
    </row>
    <row r="1506">
      <c r="A1506" t="str">
        <v>SFIS_LAB_PRINT.EXE</v>
      </c>
      <c r="B1506" t="str">
        <v>31600104</v>
      </c>
      <c r="C1506" t="str">
        <v>A</v>
      </c>
      <c r="D1506" t="str">
        <v>Entry</v>
      </c>
      <c r="E1506" t="str">
        <v>Entry</v>
      </c>
      <c r="G1506" t="str">
        <v>VNSO</v>
      </c>
    </row>
    <row r="1507">
      <c r="A1507" t="str">
        <v>SFIS_LAB_PRINT.EXE</v>
      </c>
      <c r="B1507" t="str">
        <v>31600112</v>
      </c>
      <c r="C1507" t="str">
        <v>A</v>
      </c>
      <c r="D1507" t="str">
        <v>Entry</v>
      </c>
      <c r="E1507" t="str">
        <v>Entry</v>
      </c>
      <c r="G1507" t="str">
        <v>VNSO</v>
      </c>
    </row>
    <row r="1508">
      <c r="A1508" t="str">
        <v>SFIS_LAB_PRINT.EXE</v>
      </c>
      <c r="B1508" t="str">
        <v>31600109</v>
      </c>
      <c r="C1508" t="str">
        <v>A</v>
      </c>
      <c r="D1508" t="str">
        <v>Entry</v>
      </c>
      <c r="E1508" t="str">
        <v>Entry</v>
      </c>
      <c r="G1508" t="str">
        <v>VNSO</v>
      </c>
    </row>
    <row r="1509">
      <c r="A1509" t="str">
        <v>SFIS_LAB_PRINT.EXE</v>
      </c>
      <c r="B1509" t="str">
        <v>31600108</v>
      </c>
      <c r="C1509" t="str">
        <v>A</v>
      </c>
      <c r="D1509" t="str">
        <v>Entry</v>
      </c>
      <c r="E1509" t="str">
        <v>Entry</v>
      </c>
      <c r="G1509" t="str">
        <v>VNSO</v>
      </c>
    </row>
    <row r="1510">
      <c r="A1510" t="str">
        <v>SFIS_LAB_PRINT.EXE</v>
      </c>
      <c r="B1510" t="str">
        <v>31600105</v>
      </c>
      <c r="C1510" t="str">
        <v>A</v>
      </c>
      <c r="D1510" t="str">
        <v>Entry</v>
      </c>
      <c r="E1510" t="str">
        <v>Entry</v>
      </c>
      <c r="G1510" t="str">
        <v>VNSO</v>
      </c>
    </row>
    <row r="1511">
      <c r="A1511" t="str">
        <v>SFIS_LAB_PRINT.EXE</v>
      </c>
      <c r="B1511" t="str">
        <v>31600106</v>
      </c>
      <c r="C1511" t="str">
        <v>A</v>
      </c>
      <c r="D1511" t="str">
        <v>Entry</v>
      </c>
      <c r="E1511" t="str">
        <v>Entry</v>
      </c>
      <c r="G1511" t="str">
        <v>VNSO</v>
      </c>
    </row>
    <row r="1512">
      <c r="A1512" t="str">
        <v>SFIS_LAB_PRINT.EXE</v>
      </c>
      <c r="B1512" t="str">
        <v>31600107</v>
      </c>
      <c r="C1512" t="str">
        <v>A</v>
      </c>
      <c r="D1512" t="str">
        <v>Entry</v>
      </c>
      <c r="E1512" t="str">
        <v>Entry</v>
      </c>
      <c r="G1512" t="str">
        <v>VNSO</v>
      </c>
    </row>
    <row r="1513">
      <c r="A1513" t="str">
        <v>SFIS_LAB_PRINT.EXE</v>
      </c>
      <c r="B1513" t="str">
        <v>31600110</v>
      </c>
      <c r="C1513" t="str">
        <v>A</v>
      </c>
      <c r="D1513" t="str">
        <v>Entry</v>
      </c>
      <c r="E1513" t="str">
        <v>Entry</v>
      </c>
      <c r="G1513" t="str">
        <v>VNSO</v>
      </c>
    </row>
    <row r="1514">
      <c r="A1514" t="str">
        <v>SFIS_LAB_PRINT.EXE</v>
      </c>
      <c r="B1514" t="str">
        <v>31600111</v>
      </c>
      <c r="C1514" t="str">
        <v>A</v>
      </c>
      <c r="D1514" t="str">
        <v>Entry</v>
      </c>
      <c r="E1514" t="str">
        <v>Entry</v>
      </c>
      <c r="G1514" t="str">
        <v>VNSO</v>
      </c>
    </row>
    <row r="1515">
      <c r="A1515" t="str">
        <v>SFIS_LAB_PRINT.EXE</v>
      </c>
      <c r="B1515" t="str">
        <v>31600114</v>
      </c>
      <c r="C1515" t="str">
        <v>A</v>
      </c>
      <c r="D1515" t="str">
        <v>Entry</v>
      </c>
      <c r="E1515" t="str">
        <v>Entry</v>
      </c>
      <c r="G1515" t="str">
        <v>VNSO</v>
      </c>
    </row>
    <row r="1516">
      <c r="A1516" t="str">
        <v>SFIS_LAB_PRINT.EXE</v>
      </c>
      <c r="B1516" t="str">
        <v>31600125</v>
      </c>
      <c r="C1516" t="str">
        <v>A</v>
      </c>
      <c r="D1516" t="str">
        <v>Entry</v>
      </c>
      <c r="E1516" t="str">
        <v>Entry</v>
      </c>
      <c r="G1516" t="str">
        <v>VNSO</v>
      </c>
    </row>
    <row r="1517">
      <c r="A1517" t="str">
        <v>SFIS_ROUTE.EXE</v>
      </c>
      <c r="B1517" t="str">
        <v>E</v>
      </c>
      <c r="C1517" t="str">
        <v>A</v>
      </c>
      <c r="D1517" t="str">
        <v>Entry</v>
      </c>
      <c r="E1517" t="str">
        <v>Entry</v>
      </c>
      <c r="G1517" t="str">
        <v>VNSO</v>
      </c>
    </row>
    <row r="1518">
      <c r="A1518" t="str">
        <v>SFIS_ROUTE.EXE</v>
      </c>
      <c r="B1518" t="str">
        <v>U</v>
      </c>
      <c r="C1518" t="str">
        <v>A</v>
      </c>
      <c r="D1518" t="str">
        <v>Upload Route</v>
      </c>
      <c r="E1518" t="str">
        <v>Upload Route</v>
      </c>
      <c r="G1518" t="str">
        <v>VNSO</v>
      </c>
    </row>
    <row r="1519">
      <c r="A1519" t="str">
        <v>SFIS_ROUTE.EXE</v>
      </c>
      <c r="B1519" t="str">
        <v>a</v>
      </c>
      <c r="C1519" t="str">
        <v>A</v>
      </c>
      <c r="D1519" t="str">
        <v>USER SPLIT</v>
      </c>
      <c r="E1519" t="str">
        <v>USER SPLIT</v>
      </c>
      <c r="G1519" t="str">
        <v>VNSO</v>
      </c>
    </row>
    <row r="1520">
      <c r="A1520" t="str">
        <v>SFIS_LAB_PRINT.EXE</v>
      </c>
      <c r="B1520" t="str">
        <v>31600126</v>
      </c>
      <c r="C1520" t="str">
        <v>A</v>
      </c>
      <c r="D1520" t="str">
        <v>Entry</v>
      </c>
      <c r="E1520" t="str">
        <v>Entry</v>
      </c>
      <c r="G1520" t="str">
        <v>VNSO</v>
      </c>
    </row>
    <row r="1521">
      <c r="A1521" t="str">
        <v>SFIS_LAB_PRINT.EXE</v>
      </c>
      <c r="B1521" t="str">
        <v>31600127</v>
      </c>
      <c r="C1521" t="str">
        <v>A</v>
      </c>
      <c r="D1521" t="str">
        <v>Entry</v>
      </c>
      <c r="E1521" t="str">
        <v>Entry</v>
      </c>
      <c r="G1521" t="str">
        <v>VNSO</v>
      </c>
    </row>
    <row r="1522">
      <c r="A1522" t="str">
        <v>SFIS_LAB_PRINT.EXE</v>
      </c>
      <c r="B1522" t="str">
        <v>31600128</v>
      </c>
      <c r="C1522" t="str">
        <v>A</v>
      </c>
      <c r="D1522" t="str">
        <v>Entry</v>
      </c>
      <c r="E1522" t="str">
        <v>Entry</v>
      </c>
      <c r="G1522" t="str">
        <v>VNSO</v>
      </c>
    </row>
    <row r="1523">
      <c r="A1523" t="str">
        <v>SFIS_LAB_PRINT.EXE</v>
      </c>
      <c r="B1523" t="str">
        <v>31600129</v>
      </c>
      <c r="C1523" t="str">
        <v>A</v>
      </c>
      <c r="D1523" t="str">
        <v>Entry</v>
      </c>
      <c r="E1523" t="str">
        <v>Entry</v>
      </c>
      <c r="G1523" t="str">
        <v>VNSO</v>
      </c>
    </row>
    <row r="1524">
      <c r="A1524" t="str">
        <v>SFIS_LAB_PRINT.EXE</v>
      </c>
      <c r="B1524" t="str">
        <v>31600130</v>
      </c>
      <c r="C1524" t="str">
        <v>A</v>
      </c>
      <c r="D1524" t="str">
        <v>Entry</v>
      </c>
      <c r="E1524" t="str">
        <v>Entry</v>
      </c>
      <c r="G1524" t="str">
        <v>VNSO</v>
      </c>
    </row>
    <row r="1525">
      <c r="A1525" t="str">
        <v>SFIS_LAB_PRINT.EXE</v>
      </c>
      <c r="B1525" t="str">
        <v>31600131</v>
      </c>
      <c r="C1525" t="str">
        <v>A</v>
      </c>
      <c r="D1525" t="str">
        <v>Entry</v>
      </c>
      <c r="E1525" t="str">
        <v>Entry</v>
      </c>
      <c r="G1525" t="str">
        <v>VNSO</v>
      </c>
    </row>
    <row r="1526">
      <c r="A1526" t="str">
        <v>SFIS_LAB_PRINT.EXE</v>
      </c>
      <c r="B1526" t="str">
        <v>31600136</v>
      </c>
      <c r="C1526" t="str">
        <v>A</v>
      </c>
      <c r="D1526" t="str">
        <v>Entry</v>
      </c>
      <c r="E1526" t="str">
        <v>Entry</v>
      </c>
      <c r="G1526" t="str">
        <v>VNSO</v>
      </c>
    </row>
    <row r="1527">
      <c r="A1527" t="str">
        <v>SFIS_LAB_PRINT.EXE</v>
      </c>
      <c r="B1527" t="str">
        <v>31600133</v>
      </c>
      <c r="C1527" t="str">
        <v>A</v>
      </c>
      <c r="D1527" t="str">
        <v>Entry</v>
      </c>
      <c r="E1527" t="str">
        <v>Entry</v>
      </c>
      <c r="G1527" t="str">
        <v>VNSO</v>
      </c>
    </row>
    <row r="1528">
      <c r="A1528" t="str">
        <v>SFIS_LAB_PRINT.EXE</v>
      </c>
      <c r="B1528" t="str">
        <v>31600134</v>
      </c>
      <c r="C1528" t="str">
        <v>A</v>
      </c>
      <c r="D1528" t="str">
        <v>Entry</v>
      </c>
      <c r="E1528" t="str">
        <v>Entry</v>
      </c>
      <c r="G1528" t="str">
        <v>VNSO</v>
      </c>
    </row>
    <row r="1529">
      <c r="A1529" t="str">
        <v>SFIS_LAB_PRINT.EXE</v>
      </c>
      <c r="B1529" t="str">
        <v>31600142</v>
      </c>
      <c r="C1529" t="str">
        <v>A</v>
      </c>
      <c r="D1529" t="str">
        <v>Entry</v>
      </c>
      <c r="E1529" t="str">
        <v>Entry</v>
      </c>
      <c r="G1529" t="str">
        <v>VNSO</v>
      </c>
    </row>
    <row r="1530">
      <c r="A1530" t="str">
        <v>SFIS_WET.EXE</v>
      </c>
      <c r="B1530" t="str">
        <v>E</v>
      </c>
      <c r="C1530" t="str">
        <v>A</v>
      </c>
      <c r="D1530" t="str">
        <v>Entry</v>
      </c>
      <c r="E1530" t="str">
        <v>Entry</v>
      </c>
      <c r="G1530" t="str">
        <v>VNSO</v>
      </c>
    </row>
    <row r="1531">
      <c r="A1531" t="str">
        <v>ACCESSORY_BOM.EXE</v>
      </c>
      <c r="B1531" t="str">
        <v>E</v>
      </c>
      <c r="C1531" t="str">
        <v>A</v>
      </c>
      <c r="D1531" t="str">
        <v>Enter</v>
      </c>
      <c r="E1531" t="str">
        <v>Enter</v>
      </c>
      <c r="G1531" t="str">
        <v>VNSO</v>
      </c>
    </row>
    <row r="1532">
      <c r="A1532" t="str">
        <v>SFIS_LAB_PRINT.EXE</v>
      </c>
      <c r="B1532" t="str">
        <v>31600154</v>
      </c>
      <c r="C1532" t="str">
        <v>A</v>
      </c>
      <c r="D1532" t="str">
        <v>ENTRY</v>
      </c>
      <c r="E1532" t="str">
        <v>ENTRY</v>
      </c>
      <c r="G1532" t="str">
        <v>VNSO</v>
      </c>
    </row>
    <row r="1533">
      <c r="A1533" t="str">
        <v>SFIS_LAB_PRINT.EXE</v>
      </c>
      <c r="B1533" t="str">
        <v>31600160</v>
      </c>
      <c r="C1533" t="str">
        <v>A</v>
      </c>
      <c r="D1533" t="str">
        <v>Entry</v>
      </c>
      <c r="E1533" t="str">
        <v>Entry</v>
      </c>
      <c r="G1533" t="str">
        <v>VNSO</v>
      </c>
    </row>
    <row r="1534">
      <c r="A1534" t="str">
        <v>SFIS_LAB_PRINT.EXE</v>
      </c>
      <c r="B1534" t="str">
        <v>31600163</v>
      </c>
      <c r="C1534" t="str">
        <v>A</v>
      </c>
      <c r="D1534" t="str">
        <v>Entry</v>
      </c>
      <c r="E1534" t="str">
        <v>Entry</v>
      </c>
      <c r="G1534" t="str">
        <v>VNSO</v>
      </c>
    </row>
    <row r="1535">
      <c r="A1535" t="str">
        <v>SFISWebApiTool.EXE</v>
      </c>
      <c r="B1535" t="str">
        <v>E</v>
      </c>
      <c r="C1535" t="str">
        <v>A</v>
      </c>
      <c r="D1535" t="str">
        <v>Entry</v>
      </c>
      <c r="E1535" t="str">
        <v>Entry</v>
      </c>
      <c r="G1535" t="str">
        <v>VNSO</v>
      </c>
    </row>
    <row r="1536">
      <c r="A1536" t="str">
        <v>SFIS_LAB_PRINT.EXE</v>
      </c>
      <c r="B1536" t="str">
        <v>31600164</v>
      </c>
      <c r="C1536" t="str">
        <v>A</v>
      </c>
      <c r="D1536" t="str">
        <v>Entry</v>
      </c>
      <c r="E1536" t="str">
        <v>Entry</v>
      </c>
      <c r="G1536" t="str">
        <v>VNSO</v>
      </c>
    </row>
    <row r="1537">
      <c r="A1537" t="str">
        <v>SFIS_LAB_PRINT.EXE</v>
      </c>
      <c r="B1537" t="str">
        <v>31600166</v>
      </c>
      <c r="C1537" t="str">
        <v>A</v>
      </c>
      <c r="D1537" t="str">
        <v>Entry</v>
      </c>
      <c r="E1537" t="str">
        <v>Entry</v>
      </c>
      <c r="G1537" t="str">
        <v>VNSO</v>
      </c>
    </row>
    <row r="1538">
      <c r="A1538" t="str">
        <v>SFIS_LAB_PRINT.EXE</v>
      </c>
      <c r="B1538" t="str">
        <v>31600167</v>
      </c>
      <c r="C1538" t="str">
        <v>A</v>
      </c>
      <c r="D1538" t="str">
        <v>Entry</v>
      </c>
      <c r="E1538" t="str">
        <v>Entry</v>
      </c>
      <c r="G1538" t="str">
        <v>VNSO</v>
      </c>
    </row>
    <row r="1539">
      <c r="A1539" t="str">
        <v>SFIS_LAB_PRINT.EXE</v>
      </c>
      <c r="B1539" t="str">
        <v>31600170</v>
      </c>
      <c r="C1539" t="str">
        <v>A</v>
      </c>
      <c r="D1539" t="str">
        <v>Entry</v>
      </c>
      <c r="E1539" t="str">
        <v>Entry</v>
      </c>
      <c r="G1539" t="str">
        <v>VNSO</v>
      </c>
    </row>
    <row r="1540">
      <c r="A1540" t="str">
        <v>SFIS_LAB_PRINT.EXE</v>
      </c>
      <c r="B1540" t="str">
        <v>31600044</v>
      </c>
      <c r="C1540" t="str">
        <v>A</v>
      </c>
      <c r="D1540" t="str">
        <v>Entry</v>
      </c>
      <c r="E1540" t="str">
        <v>Entry</v>
      </c>
      <c r="G1540" t="str">
        <v>VNSO</v>
      </c>
    </row>
    <row r="1541">
      <c r="A1541" t="str">
        <v>SFIS_LAB_PRINT.EXE</v>
      </c>
      <c r="B1541" t="str">
        <v>31600043</v>
      </c>
      <c r="C1541" t="str">
        <v>A</v>
      </c>
      <c r="D1541" t="str">
        <v>Entry</v>
      </c>
      <c r="E1541" t="str">
        <v>Entry</v>
      </c>
      <c r="G1541" t="str">
        <v>VNSO</v>
      </c>
    </row>
    <row r="1542">
      <c r="A1542" t="str">
        <v>SALESRETURN.EXE</v>
      </c>
      <c r="B1542" t="str">
        <v>E</v>
      </c>
      <c r="C1542" t="str">
        <v>A</v>
      </c>
      <c r="D1542" t="str">
        <v>E</v>
      </c>
      <c r="E1542" t="str">
        <v>E</v>
      </c>
      <c r="G1542" t="str">
        <v>VNSO</v>
      </c>
    </row>
    <row r="1543">
      <c r="A1543" t="str">
        <v>PM_MO.EXE</v>
      </c>
      <c r="B1543" t="str">
        <v>A</v>
      </c>
      <c r="C1543" t="str">
        <v>A</v>
      </c>
      <c r="D1543" t="str">
        <v>Add</v>
      </c>
      <c r="E1543" t="str">
        <v>Add</v>
      </c>
      <c r="G1543" t="str">
        <v>VNSO</v>
      </c>
    </row>
    <row r="1544">
      <c r="A1544" t="str">
        <v>PM_MO.EXE</v>
      </c>
      <c r="B1544" t="str">
        <v>B</v>
      </c>
      <c r="C1544" t="str">
        <v>A</v>
      </c>
      <c r="D1544" t="str">
        <v>Browse</v>
      </c>
      <c r="E1544" t="str">
        <v>Browse</v>
      </c>
      <c r="G1544" t="str">
        <v>VNSO</v>
      </c>
    </row>
    <row r="1545">
      <c r="A1545" t="str">
        <v>PM_MO.EXE</v>
      </c>
      <c r="B1545" t="str">
        <v>C</v>
      </c>
      <c r="C1545" t="str">
        <v>A</v>
      </c>
      <c r="D1545" t="str">
        <v>Change</v>
      </c>
      <c r="E1545" t="str">
        <v>Change</v>
      </c>
      <c r="G1545" t="str">
        <v>VNSO</v>
      </c>
    </row>
    <row r="1546">
      <c r="A1546" t="str">
        <v>PM_MO.EXE</v>
      </c>
      <c r="B1546" t="str">
        <v>D</v>
      </c>
      <c r="C1546" t="str">
        <v>A</v>
      </c>
      <c r="D1546" t="str">
        <v>Delete</v>
      </c>
      <c r="E1546" t="str">
        <v>Delete</v>
      </c>
      <c r="G1546" t="str">
        <v>VNSO</v>
      </c>
    </row>
    <row r="1547">
      <c r="A1547" t="str">
        <v>PM_MO.EXE</v>
      </c>
      <c r="B1547" t="str">
        <v>E</v>
      </c>
      <c r="C1547" t="str">
        <v>A</v>
      </c>
      <c r="D1547" t="str">
        <v>Entry</v>
      </c>
      <c r="E1547" t="str">
        <v>Entry</v>
      </c>
      <c r="G1547" t="str">
        <v>VNSO</v>
      </c>
    </row>
    <row r="1548">
      <c r="A1548" t="str">
        <v>REP_MAIN.EXE</v>
      </c>
      <c r="B1548" t="str">
        <v>A</v>
      </c>
      <c r="C1548" t="str">
        <v>A</v>
      </c>
      <c r="D1548" t="str">
        <v>Add</v>
      </c>
      <c r="E1548" t="str">
        <v>Add</v>
      </c>
      <c r="G1548" t="str">
        <v>VNSO</v>
      </c>
    </row>
    <row r="1549">
      <c r="A1549" t="str">
        <v>REP_MAIN.EXE</v>
      </c>
      <c r="B1549" t="str">
        <v>B</v>
      </c>
      <c r="C1549" t="str">
        <v>A</v>
      </c>
      <c r="D1549" t="str">
        <v>Browse</v>
      </c>
      <c r="E1549" t="str">
        <v>Browse</v>
      </c>
      <c r="G1549" t="str">
        <v>VNSO</v>
      </c>
    </row>
    <row r="1550">
      <c r="A1550" t="str">
        <v>REP_MAIN.EXE</v>
      </c>
      <c r="B1550" t="str">
        <v>C</v>
      </c>
      <c r="C1550" t="str">
        <v>A</v>
      </c>
      <c r="D1550" t="str">
        <v>Change</v>
      </c>
      <c r="E1550" t="str">
        <v>Change</v>
      </c>
      <c r="G1550" t="str">
        <v>VNSO</v>
      </c>
    </row>
    <row r="1551">
      <c r="A1551" t="str">
        <v>REP_MAIN.EXE</v>
      </c>
      <c r="B1551" t="str">
        <v>D</v>
      </c>
      <c r="C1551" t="str">
        <v>A</v>
      </c>
      <c r="D1551" t="str">
        <v>Delete</v>
      </c>
      <c r="E1551" t="str">
        <v>Delete</v>
      </c>
      <c r="G1551" t="str">
        <v>VNSO</v>
      </c>
    </row>
    <row r="1552">
      <c r="A1552" t="str">
        <v>REP_MAIN.EXE</v>
      </c>
      <c r="B1552" t="str">
        <v>E</v>
      </c>
      <c r="C1552" t="str">
        <v>A</v>
      </c>
      <c r="D1552" t="str">
        <v>Entry</v>
      </c>
      <c r="E1552" t="str">
        <v>Entry</v>
      </c>
      <c r="G1552" t="str">
        <v>VNSO</v>
      </c>
    </row>
    <row r="1553">
      <c r="A1553" t="str">
        <v>REP_MAIN.EXE</v>
      </c>
      <c r="B1553" t="str">
        <v>a</v>
      </c>
      <c r="C1553" t="str">
        <v>A</v>
      </c>
      <c r="D1553" t="str">
        <v>test a</v>
      </c>
      <c r="E1553" t="str">
        <v>test a</v>
      </c>
      <c r="G1553" t="str">
        <v>VNSO</v>
      </c>
    </row>
    <row r="1554">
      <c r="A1554" t="str">
        <v>REWORK.EXE</v>
      </c>
      <c r="B1554" t="str">
        <v>E</v>
      </c>
      <c r="C1554" t="str">
        <v>A</v>
      </c>
      <c r="D1554" t="str">
        <v>ALLOW USE</v>
      </c>
      <c r="E1554" t="str">
        <v>ALLOW USE</v>
      </c>
      <c r="G1554" t="str">
        <v>VNSO</v>
      </c>
    </row>
    <row r="1555">
      <c r="A1555" t="str">
        <v>ROUTE.EXE</v>
      </c>
      <c r="B1555" t="str">
        <v>A</v>
      </c>
      <c r="C1555" t="str">
        <v>A</v>
      </c>
      <c r="D1555" t="str">
        <v>Add</v>
      </c>
      <c r="E1555" t="str">
        <v>Add</v>
      </c>
      <c r="G1555" t="str">
        <v>VNSO</v>
      </c>
    </row>
    <row r="1556">
      <c r="A1556" t="str">
        <v>ROUTE.EXE</v>
      </c>
      <c r="B1556" t="str">
        <v>B</v>
      </c>
      <c r="C1556" t="str">
        <v>A</v>
      </c>
      <c r="D1556" t="str">
        <v>Browse</v>
      </c>
      <c r="E1556" t="str">
        <v>Browse</v>
      </c>
      <c r="G1556" t="str">
        <v>VNSO</v>
      </c>
    </row>
    <row r="1557">
      <c r="A1557" t="str">
        <v>ROUTE.EXE</v>
      </c>
      <c r="B1557" t="str">
        <v>C</v>
      </c>
      <c r="C1557" t="str">
        <v>A</v>
      </c>
      <c r="D1557" t="str">
        <v>Change</v>
      </c>
      <c r="E1557" t="str">
        <v>Change</v>
      </c>
      <c r="G1557" t="str">
        <v>VNSO</v>
      </c>
    </row>
    <row r="1558">
      <c r="A1558" t="str">
        <v>ROUTE.EXE</v>
      </c>
      <c r="B1558" t="str">
        <v>D</v>
      </c>
      <c r="C1558" t="str">
        <v>A</v>
      </c>
      <c r="D1558" t="str">
        <v>Delete</v>
      </c>
      <c r="E1558" t="str">
        <v>Delete</v>
      </c>
      <c r="G1558" t="str">
        <v>VNSO</v>
      </c>
    </row>
    <row r="1559">
      <c r="A1559" t="str">
        <v>ROUTE.EXE</v>
      </c>
      <c r="B1559" t="str">
        <v>E</v>
      </c>
      <c r="C1559" t="str">
        <v>A</v>
      </c>
      <c r="D1559" t="str">
        <v>Entry</v>
      </c>
      <c r="E1559" t="str">
        <v>Entry</v>
      </c>
      <c r="G1559" t="str">
        <v>VNSO</v>
      </c>
    </row>
    <row r="1560">
      <c r="A1560" t="str">
        <v>SMO_STAT.EXE</v>
      </c>
      <c r="B1560" t="str">
        <v>E</v>
      </c>
      <c r="C1560" t="str">
        <v>A</v>
      </c>
      <c r="D1560" t="str">
        <v>Entry</v>
      </c>
      <c r="E1560" t="str">
        <v>Entry</v>
      </c>
      <c r="G1560" t="str">
        <v>VNSO</v>
      </c>
    </row>
    <row r="1561">
      <c r="A1561" t="str">
        <v>SO.EXE</v>
      </c>
      <c r="B1561" t="str">
        <v>A</v>
      </c>
      <c r="C1561" t="str">
        <v>A</v>
      </c>
      <c r="D1561" t="str">
        <v>Add</v>
      </c>
      <c r="E1561" t="str">
        <v>Add</v>
      </c>
      <c r="G1561" t="str">
        <v>VNSO</v>
      </c>
    </row>
    <row r="1562">
      <c r="A1562" t="str">
        <v>SO.EXE</v>
      </c>
      <c r="B1562" t="str">
        <v>E</v>
      </c>
      <c r="C1562" t="str">
        <v>A</v>
      </c>
      <c r="D1562" t="str">
        <v>Entry</v>
      </c>
      <c r="E1562" t="str">
        <v>Entry</v>
      </c>
      <c r="G1562" t="str">
        <v>VNSO</v>
      </c>
    </row>
    <row r="1563">
      <c r="A1563" t="str">
        <v>WET.EXE</v>
      </c>
      <c r="B1563" t="str">
        <v>E</v>
      </c>
      <c r="C1563" t="str">
        <v>A</v>
      </c>
      <c r="D1563" t="str">
        <v>Edit</v>
      </c>
      <c r="E1563" t="str">
        <v>Edit</v>
      </c>
      <c r="G1563" t="str">
        <v>VNSO</v>
      </c>
    </row>
    <row r="1564">
      <c r="A1564" t="str">
        <v>TRANSFER.EXE</v>
      </c>
      <c r="B1564" t="str">
        <v>E</v>
      </c>
      <c r="C1564" t="str">
        <v>A</v>
      </c>
      <c r="D1564" t="str">
        <v>Entry</v>
      </c>
      <c r="E1564" t="str">
        <v>Entry</v>
      </c>
      <c r="G1564" t="str">
        <v>VNSO</v>
      </c>
    </row>
    <row r="1565">
      <c r="A1565" t="str">
        <v>SO.EXE</v>
      </c>
      <c r="B1565" t="str">
        <v>a</v>
      </c>
      <c r="C1565" t="str">
        <v>A</v>
      </c>
      <c r="D1565" t="str">
        <v>a test</v>
      </c>
      <c r="E1565" t="str">
        <v>a test</v>
      </c>
      <c r="G1565" t="str">
        <v>VNSO</v>
      </c>
    </row>
    <row r="1566">
      <c r="A1566" t="str">
        <v>ESOP_SYS.EXE</v>
      </c>
      <c r="B1566" t="str">
        <v>E</v>
      </c>
      <c r="C1566" t="str">
        <v>A</v>
      </c>
      <c r="D1566" t="str">
        <v>Entry</v>
      </c>
      <c r="E1566" t="str">
        <v>Entry</v>
      </c>
      <c r="G1566" t="str">
        <v>VNSO</v>
      </c>
    </row>
    <row r="1567">
      <c r="A1567" t="str">
        <v>CTRLPT.EXE</v>
      </c>
      <c r="B1567" t="str">
        <v>A</v>
      </c>
      <c r="C1567" t="str">
        <v>A</v>
      </c>
      <c r="D1567" t="str">
        <v>Add</v>
      </c>
      <c r="E1567" t="str">
        <v>Add</v>
      </c>
      <c r="G1567" t="str">
        <v>VNSO</v>
      </c>
    </row>
    <row r="1568">
      <c r="A1568" t="str">
        <v>CTRLPT.EXE</v>
      </c>
      <c r="B1568" t="str">
        <v>B</v>
      </c>
      <c r="C1568" t="str">
        <v>A</v>
      </c>
      <c r="D1568" t="str">
        <v>Browse</v>
      </c>
      <c r="E1568" t="str">
        <v>Browse</v>
      </c>
      <c r="G1568" t="str">
        <v>VNSO</v>
      </c>
    </row>
    <row r="1569">
      <c r="A1569" t="str">
        <v>CTRLPT.EXE</v>
      </c>
      <c r="B1569" t="str">
        <v>C</v>
      </c>
      <c r="C1569" t="str">
        <v>A</v>
      </c>
      <c r="D1569" t="str">
        <v>Change</v>
      </c>
      <c r="E1569" t="str">
        <v>Change</v>
      </c>
      <c r="G1569" t="str">
        <v>VNSO</v>
      </c>
    </row>
    <row r="1570">
      <c r="A1570" t="str">
        <v>CTRLPT.EXE</v>
      </c>
      <c r="B1570" t="str">
        <v>D</v>
      </c>
      <c r="C1570" t="str">
        <v>A</v>
      </c>
      <c r="D1570" t="str">
        <v>Delete</v>
      </c>
      <c r="E1570" t="str">
        <v>Delete</v>
      </c>
      <c r="G1570" t="str">
        <v>VNSO</v>
      </c>
    </row>
    <row r="1571">
      <c r="A1571" t="str">
        <v>CTRLPT.EXE</v>
      </c>
      <c r="B1571" t="str">
        <v>E</v>
      </c>
      <c r="C1571" t="str">
        <v>A</v>
      </c>
      <c r="D1571" t="str">
        <v>Entry</v>
      </c>
      <c r="E1571" t="str">
        <v>Entry</v>
      </c>
      <c r="G1571" t="str">
        <v>VNSO</v>
      </c>
    </row>
    <row r="1572">
      <c r="A1572" t="str">
        <v>QC_MAIN.EXE</v>
      </c>
      <c r="B1572" t="str">
        <v>E</v>
      </c>
      <c r="C1572" t="str">
        <v>A</v>
      </c>
      <c r="D1572" t="str">
        <v>E</v>
      </c>
      <c r="E1572" t="str">
        <v>E</v>
      </c>
      <c r="G1572" t="str">
        <v>VNSO</v>
      </c>
    </row>
    <row r="1573">
      <c r="A1573" t="str">
        <v>SMT_TRACK.EXE</v>
      </c>
      <c r="B1573" t="str">
        <v>B</v>
      </c>
      <c r="C1573" t="str">
        <v>A</v>
      </c>
      <c r="D1573" t="str">
        <v>發料</v>
      </c>
      <c r="E1573" t="str">
        <v>發料</v>
      </c>
      <c r="G1573" t="str">
        <v>VNSO</v>
      </c>
    </row>
    <row r="1574">
      <c r="A1574" t="str">
        <v>SMT_TRACK.EXE</v>
      </c>
      <c r="B1574" t="str">
        <v>C</v>
      </c>
      <c r="C1574" t="str">
        <v>A</v>
      </c>
      <c r="D1574" t="str">
        <v>出入庫/註銷/補印/信息查詢/信息導入</v>
      </c>
      <c r="E1574" t="str">
        <v>change</v>
      </c>
      <c r="G1574" t="str">
        <v>VNSO</v>
      </c>
    </row>
    <row r="1575">
      <c r="A1575" t="str">
        <v>SMT_TRACK.EXE</v>
      </c>
      <c r="B1575" t="str">
        <v>D</v>
      </c>
      <c r="C1575" t="str">
        <v>A</v>
      </c>
      <c r="D1575" t="str">
        <v>ALL</v>
      </c>
      <c r="E1575" t="str">
        <v>ALL</v>
      </c>
      <c r="G1575" t="str">
        <v>VNSO</v>
      </c>
    </row>
    <row r="1576">
      <c r="A1576" t="str">
        <v>SMT_TRACK.EXE</v>
      </c>
      <c r="B1576" t="str">
        <v>E</v>
      </c>
      <c r="C1576" t="str">
        <v>A</v>
      </c>
      <c r="D1576" t="str">
        <v>查詢/導入/入出庫/發料/註銷/補印</v>
      </c>
      <c r="E1576" t="str">
        <v>Edit</v>
      </c>
      <c r="G1576" t="str">
        <v>VNSO</v>
      </c>
    </row>
    <row r="1577">
      <c r="A1577" t="str">
        <v>SMT_TRACK.EXE</v>
      </c>
      <c r="B1577" t="str">
        <v>F</v>
      </c>
      <c r="C1577" t="str">
        <v>A</v>
      </c>
      <c r="D1577" t="str">
        <v>料表導入/校正</v>
      </c>
      <c r="E1577" t="str">
        <v>料表導入/校正</v>
      </c>
      <c r="G1577" t="str">
        <v>VNSO</v>
      </c>
    </row>
    <row r="1578">
      <c r="A1578" t="str">
        <v>UPDTOOLS.EXE</v>
      </c>
      <c r="B1578" t="str">
        <v>A</v>
      </c>
      <c r="C1578" t="str">
        <v>A</v>
      </c>
      <c r="D1578" t="str">
        <v>Add</v>
      </c>
      <c r="E1578" t="str">
        <v>Add</v>
      </c>
      <c r="G1578" t="str">
        <v>VNSO</v>
      </c>
    </row>
    <row r="1579">
      <c r="A1579" t="str">
        <v>UPDTOOLS.EXE</v>
      </c>
      <c r="B1579" t="str">
        <v>E</v>
      </c>
      <c r="C1579" t="str">
        <v>A</v>
      </c>
      <c r="D1579" t="str">
        <v>執行權限</v>
      </c>
      <c r="G1579" t="str">
        <v>VNSO</v>
      </c>
    </row>
    <row r="1580">
      <c r="A1580" t="str">
        <v>UPDTOOLS.EXE</v>
      </c>
      <c r="B1580" t="str">
        <v>R</v>
      </c>
      <c r="C1580" t="str">
        <v>A</v>
      </c>
      <c r="D1580" t="str">
        <v>Update Repair 權限</v>
      </c>
      <c r="G1580" t="str">
        <v>VNSO</v>
      </c>
    </row>
    <row r="1581">
      <c r="A1581" t="str">
        <v>UPDTOOLS.EXE</v>
      </c>
      <c r="B1581" t="str">
        <v>S</v>
      </c>
      <c r="C1581" t="str">
        <v>A</v>
      </c>
      <c r="D1581" t="str">
        <v>Update Error 權限</v>
      </c>
      <c r="G1581" t="str">
        <v>VNSO</v>
      </c>
    </row>
    <row r="1582">
      <c r="A1582" t="str">
        <v>WIP.EXE</v>
      </c>
      <c r="B1582" t="str">
        <v>E</v>
      </c>
      <c r="C1582" t="str">
        <v>A</v>
      </c>
      <c r="D1582" t="str">
        <v>ENTRY</v>
      </c>
      <c r="G1582" t="str">
        <v>VNSO</v>
      </c>
    </row>
    <row r="1583">
      <c r="A1583" t="str">
        <v>WIP.EXE</v>
      </c>
      <c r="B1583" t="str">
        <v>c</v>
      </c>
      <c r="C1583" t="str">
        <v>A</v>
      </c>
      <c r="D1583" t="str">
        <v>adimin</v>
      </c>
      <c r="G1583" t="str">
        <v>VNSO</v>
      </c>
    </row>
    <row r="1584">
      <c r="A1584" t="str">
        <v>SFISBAR.EXE</v>
      </c>
      <c r="B1584" t="str">
        <v>E</v>
      </c>
      <c r="C1584" t="str">
        <v>A</v>
      </c>
      <c r="D1584" t="str">
        <v>ENTRY</v>
      </c>
      <c r="E1584" t="str">
        <v>ENTRY</v>
      </c>
      <c r="G1584" t="str">
        <v>VNSO</v>
      </c>
    </row>
    <row r="1585">
      <c r="A1585" t="str">
        <v>MKSPALLET.EXE</v>
      </c>
      <c r="B1585" t="str">
        <v>E</v>
      </c>
      <c r="C1585" t="str">
        <v>A</v>
      </c>
      <c r="D1585" t="str">
        <v>ENTRY</v>
      </c>
      <c r="E1585" t="str">
        <v>ENTRY</v>
      </c>
      <c r="G1585" t="str">
        <v>VNSO</v>
      </c>
    </row>
    <row r="1586">
      <c r="A1586" t="str">
        <v>DATACOL.EXE</v>
      </c>
      <c r="B1586" t="str">
        <v>E</v>
      </c>
      <c r="C1586" t="str">
        <v>A</v>
      </c>
      <c r="D1586" t="str">
        <v>ENTRY</v>
      </c>
      <c r="E1586" t="str">
        <v>ENTRY</v>
      </c>
      <c r="G1586" t="str">
        <v>VNSO</v>
      </c>
    </row>
    <row r="1587">
      <c r="A1587" t="str">
        <v>WET.EXE</v>
      </c>
      <c r="B1587" t="str">
        <v>o</v>
      </c>
      <c r="C1587" t="str">
        <v>A</v>
      </c>
      <c r="D1587" t="str">
        <v>weigh</v>
      </c>
      <c r="E1587" t="str">
        <v>weigh</v>
      </c>
      <c r="G1587" t="str">
        <v>VNSO</v>
      </c>
    </row>
    <row r="1588">
      <c r="A1588" t="str">
        <v>SMT_PRE_INFO.EXE</v>
      </c>
      <c r="B1588" t="str">
        <v>D</v>
      </c>
      <c r="C1588" t="str">
        <v>A</v>
      </c>
      <c r="D1588" t="str">
        <v>D</v>
      </c>
      <c r="E1588" t="str">
        <v>D</v>
      </c>
      <c r="G1588" t="str">
        <v>VNSO</v>
      </c>
    </row>
    <row r="1589">
      <c r="A1589" t="str">
        <v>REP_MAIN.EXE</v>
      </c>
      <c r="B1589" t="str">
        <v>b</v>
      </c>
      <c r="C1589" t="str">
        <v>A</v>
      </c>
      <c r="D1589" t="str">
        <v>QUICK REPAIR FROM</v>
      </c>
      <c r="E1589" t="str">
        <v>QUICK REPAIR FROM</v>
      </c>
      <c r="G1589" t="str">
        <v>VNSO</v>
      </c>
    </row>
    <row r="1590">
      <c r="A1590" t="str">
        <v>REP_MAIN.EXE</v>
      </c>
      <c r="B1590" t="str">
        <v>V</v>
      </c>
      <c r="C1590" t="str">
        <v>A</v>
      </c>
      <c r="D1590" t="str">
        <v>Product Line To Online Repair</v>
      </c>
      <c r="E1590" t="str">
        <v>Product Line To Online Repair</v>
      </c>
      <c r="G1590" t="str">
        <v>VNSO</v>
      </c>
    </row>
    <row r="1591">
      <c r="A1591" t="str">
        <v>KB.EXE</v>
      </c>
      <c r="B1591" t="str">
        <v>M</v>
      </c>
      <c r="C1591" t="str">
        <v>A</v>
      </c>
      <c r="D1591" t="str">
        <v>Modify</v>
      </c>
      <c r="E1591" t="str">
        <v>Modify</v>
      </c>
      <c r="G1591" t="str">
        <v>VNSO</v>
      </c>
    </row>
    <row r="1592">
      <c r="A1592" t="str">
        <v>TEDIT.EXE</v>
      </c>
      <c r="B1592" t="str">
        <v>E</v>
      </c>
      <c r="C1592" t="str">
        <v>A</v>
      </c>
      <c r="D1592" t="str">
        <v>E</v>
      </c>
      <c r="E1592" t="str">
        <v>E</v>
      </c>
      <c r="G1592" t="str">
        <v>VNSO</v>
      </c>
    </row>
    <row r="1593">
      <c r="A1593" t="str">
        <v>COMB_PAL.EXE</v>
      </c>
      <c r="B1593" t="str">
        <v>P</v>
      </c>
      <c r="C1593" t="str">
        <v>A</v>
      </c>
      <c r="G1593" t="str">
        <v>VNSO</v>
      </c>
    </row>
    <row r="1594">
      <c r="A1594" t="str">
        <v>ROUTE.EXE</v>
      </c>
      <c r="B1594" t="str">
        <v>O</v>
      </c>
      <c r="C1594" t="str">
        <v>A</v>
      </c>
      <c r="D1594" t="str">
        <v>MODIFY</v>
      </c>
      <c r="E1594" t="str">
        <v>MODIFY</v>
      </c>
      <c r="G1594" t="str">
        <v>VNSO</v>
      </c>
    </row>
    <row r="1595">
      <c r="A1595" t="str">
        <v>SFISBAR.EXE</v>
      </c>
      <c r="B1595" t="str">
        <v>M</v>
      </c>
      <c r="C1595" t="str">
        <v>A</v>
      </c>
      <c r="D1595" t="str">
        <v>MODIFY</v>
      </c>
      <c r="E1595" t="str">
        <v>MODIFY</v>
      </c>
      <c r="G1595" t="str">
        <v>VNSO</v>
      </c>
    </row>
    <row r="1596">
      <c r="A1596" t="str">
        <v>KB.EXE</v>
      </c>
      <c r="B1596" t="str">
        <v>E</v>
      </c>
      <c r="C1596" t="str">
        <v>A</v>
      </c>
      <c r="D1596" t="str">
        <v>Entry</v>
      </c>
      <c r="E1596" t="str">
        <v>Entry</v>
      </c>
      <c r="G1596" t="str">
        <v>VNSO</v>
      </c>
    </row>
    <row r="1597">
      <c r="A1597" t="str">
        <v>SFISBAR.EXE</v>
      </c>
      <c r="B1597" t="str">
        <v>U</v>
      </c>
      <c r="C1597" t="str">
        <v>A</v>
      </c>
      <c r="D1597" t="str">
        <v>UPGRADE</v>
      </c>
      <c r="E1597" t="str">
        <v>UPGRADE</v>
      </c>
      <c r="G1597" t="str">
        <v>VNSO</v>
      </c>
    </row>
    <row r="1598">
      <c r="A1598" t="str">
        <v>CON_CLASS.EXE</v>
      </c>
      <c r="B1598" t="str">
        <v>E</v>
      </c>
      <c r="C1598" t="str">
        <v>A</v>
      </c>
      <c r="D1598" t="str">
        <v>E</v>
      </c>
      <c r="E1598" t="str">
        <v>E</v>
      </c>
      <c r="G1598" t="str">
        <v>VNSO</v>
      </c>
    </row>
    <row r="1599">
      <c r="A1599" t="str">
        <v>REP_MAIN.EXE</v>
      </c>
      <c r="B1599" t="str">
        <v>X</v>
      </c>
      <c r="C1599" t="str">
        <v>A</v>
      </c>
      <c r="D1599" t="str">
        <v>Online Repair To TS Repair</v>
      </c>
      <c r="E1599" t="str">
        <v>Online Repair To TS Repair</v>
      </c>
      <c r="G1599" t="str">
        <v>VNSO</v>
      </c>
    </row>
    <row r="1600">
      <c r="A1600" t="str">
        <v>SFISBAR.EXE</v>
      </c>
      <c r="B1600" t="str">
        <v>C</v>
      </c>
      <c r="C1600" t="str">
        <v>A</v>
      </c>
      <c r="D1600" t="str">
        <v>CHANGE</v>
      </c>
      <c r="E1600" t="str">
        <v>CHANGE</v>
      </c>
      <c r="G1600" t="str">
        <v>VNSO</v>
      </c>
    </row>
    <row r="1601">
      <c r="A1601" t="str">
        <v>REP_MAIN.EXE</v>
      </c>
      <c r="B1601" t="str">
        <v>Y</v>
      </c>
      <c r="C1601" t="str">
        <v>A</v>
      </c>
      <c r="D1601" t="str">
        <v>TS Repair To Online Repair</v>
      </c>
      <c r="E1601" t="str">
        <v>TS Repair To Online Repair</v>
      </c>
      <c r="G1601" t="str">
        <v>VNSO</v>
      </c>
    </row>
    <row r="1602">
      <c r="A1602" t="str">
        <v>REP_MAIN.EXE</v>
      </c>
      <c r="B1602" t="str">
        <v>Z</v>
      </c>
      <c r="C1602" t="str">
        <v>A</v>
      </c>
      <c r="D1602" t="str">
        <v>Online Repair To Product Line</v>
      </c>
      <c r="E1602" t="str">
        <v>Online Repair To Product Line</v>
      </c>
      <c r="G1602" t="str">
        <v>VNSO</v>
      </c>
    </row>
    <row r="1603">
      <c r="A1603" t="str">
        <v>PEGATRONKB.EXE</v>
      </c>
      <c r="B1603" t="str">
        <v>E</v>
      </c>
      <c r="C1603" t="str">
        <v>A</v>
      </c>
      <c r="D1603" t="str">
        <v>Entry</v>
      </c>
      <c r="E1603" t="str">
        <v>Entry</v>
      </c>
      <c r="G1603" t="str">
        <v>VNSO</v>
      </c>
    </row>
    <row r="1604">
      <c r="A1604" t="str">
        <v>PEGATRONKB.EXE</v>
      </c>
      <c r="B1604" t="str">
        <v>M</v>
      </c>
      <c r="C1604" t="str">
        <v>A</v>
      </c>
      <c r="D1604" t="str">
        <v>VNSOFS0</v>
      </c>
      <c r="E1604" t="str">
        <v>VNSOFS0</v>
      </c>
      <c r="G1604" t="str">
        <v>VNSO</v>
      </c>
    </row>
    <row r="1605">
      <c r="A1605" t="str">
        <v>CON_MODEL.EXE</v>
      </c>
      <c r="B1605" t="str">
        <v>E</v>
      </c>
      <c r="C1605" t="str">
        <v>A</v>
      </c>
      <c r="D1605" t="str">
        <v>ENTRY</v>
      </c>
      <c r="E1605" t="str">
        <v>ENTRY</v>
      </c>
      <c r="G1605" t="str">
        <v>VNSO</v>
      </c>
    </row>
    <row r="1606">
      <c r="A1606" t="str">
        <v>CREATESQL.EXE</v>
      </c>
      <c r="B1606" t="str">
        <v>E</v>
      </c>
      <c r="C1606" t="str">
        <v>A</v>
      </c>
      <c r="D1606" t="str">
        <v>Entry</v>
      </c>
      <c r="E1606" t="str">
        <v>Entry</v>
      </c>
      <c r="G1606" t="str">
        <v>VNSO</v>
      </c>
    </row>
    <row r="1607">
      <c r="A1607" t="str">
        <v>SHIPPING.EXE</v>
      </c>
      <c r="B1607" t="str">
        <v>E</v>
      </c>
      <c r="C1607" t="str">
        <v>A</v>
      </c>
      <c r="D1607" t="str">
        <v>Entry</v>
      </c>
      <c r="E1607" t="str">
        <v>Entry</v>
      </c>
      <c r="G1607" t="str">
        <v>VNSO</v>
      </c>
    </row>
    <row r="1608">
      <c r="A1608" t="str">
        <v>C_INTO_WAREHOUSE.EXE</v>
      </c>
      <c r="B1608" t="str">
        <v>E</v>
      </c>
      <c r="C1608" t="str">
        <v>A</v>
      </c>
      <c r="D1608" t="str">
        <v>Entry</v>
      </c>
      <c r="E1608" t="str">
        <v>Entry</v>
      </c>
      <c r="G1608" t="str">
        <v>VNSO</v>
      </c>
    </row>
    <row r="1609">
      <c r="A1609" t="str">
        <v>C_INTO_WAREHOUSE.EXE</v>
      </c>
      <c r="B1609" t="str">
        <v>A</v>
      </c>
      <c r="C1609" t="str">
        <v>A</v>
      </c>
      <c r="D1609" t="str">
        <v>Upload SAP</v>
      </c>
      <c r="E1609" t="str">
        <v>Upload SAP</v>
      </c>
      <c r="G1609" t="str">
        <v>VNSO</v>
      </c>
    </row>
    <row r="1610">
      <c r="A1610" t="str">
        <v>COMB_PAL.EXE</v>
      </c>
      <c r="B1610" t="str">
        <v>E</v>
      </c>
      <c r="C1610" t="str">
        <v>A</v>
      </c>
      <c r="D1610" t="str">
        <v>Entry</v>
      </c>
      <c r="E1610" t="str">
        <v>Entry</v>
      </c>
      <c r="G1610" t="str">
        <v>VNSO</v>
      </c>
    </row>
    <row r="1611">
      <c r="A1611" t="str">
        <v>SHOP.EXE</v>
      </c>
      <c r="B1611" t="str">
        <v>E</v>
      </c>
      <c r="C1611" t="str">
        <v>A</v>
      </c>
      <c r="D1611" t="str">
        <v>Entry</v>
      </c>
      <c r="E1611" t="str">
        <v>Entry</v>
      </c>
      <c r="G1611" t="str">
        <v>VNSO</v>
      </c>
    </row>
    <row r="1612">
      <c r="A1612" t="str">
        <v>ITEM_SCHEDULE.EXE</v>
      </c>
      <c r="B1612" t="str">
        <v>R</v>
      </c>
      <c r="C1612" t="str">
        <v>A</v>
      </c>
      <c r="D1612" t="str">
        <v>ITEM Refresh</v>
      </c>
      <c r="E1612" t="str">
        <v>ITEM Refresh</v>
      </c>
      <c r="G1612" t="str">
        <v>VNSO</v>
      </c>
    </row>
    <row r="1613">
      <c r="A1613" t="str">
        <v>SFIS_LAB_PRINT.EXE</v>
      </c>
      <c r="B1613" t="str">
        <v>E</v>
      </c>
      <c r="C1613" t="str">
        <v>A</v>
      </c>
      <c r="D1613" t="str">
        <v>LOGIN</v>
      </c>
      <c r="E1613" t="str">
        <v>LOGIN</v>
      </c>
      <c r="G1613" t="str">
        <v>VNSO</v>
      </c>
    </row>
    <row r="1614">
      <c r="A1614" t="str">
        <v>SFIS_LAB_PRINT.EXE</v>
      </c>
      <c r="B1614" t="str">
        <v>31600004</v>
      </c>
      <c r="C1614" t="str">
        <v>A</v>
      </c>
      <c r="D1614" t="str">
        <v>Entry</v>
      </c>
      <c r="E1614" t="str">
        <v>Entry</v>
      </c>
      <c r="G1614" t="str">
        <v>VNSO</v>
      </c>
    </row>
    <row r="1615">
      <c r="A1615" t="str">
        <v>SFISWARNING.EXE</v>
      </c>
      <c r="B1615" t="str">
        <v>E</v>
      </c>
      <c r="C1615" t="str">
        <v>A</v>
      </c>
      <c r="D1615" t="str">
        <v>ENTRY</v>
      </c>
      <c r="E1615" t="str">
        <v>ENTRY</v>
      </c>
      <c r="G1615" t="str">
        <v>VNSO</v>
      </c>
    </row>
    <row r="1616">
      <c r="A1616" t="str">
        <v>SO.EXE</v>
      </c>
      <c r="B1616" t="str">
        <v>D</v>
      </c>
      <c r="C1616" t="str">
        <v>A</v>
      </c>
      <c r="D1616" t="str">
        <v>Delete</v>
      </c>
      <c r="E1616" t="str">
        <v>Delete</v>
      </c>
      <c r="G1616" t="str">
        <v>VNSO</v>
      </c>
    </row>
    <row r="1617">
      <c r="A1617" t="str">
        <v>ITEM_SCHEDULE.EXE</v>
      </c>
      <c r="B1617" t="str">
        <v>E</v>
      </c>
      <c r="C1617" t="str">
        <v>A</v>
      </c>
      <c r="D1617" t="str">
        <v>ENTRY</v>
      </c>
      <c r="E1617" t="str">
        <v>ENTRY</v>
      </c>
      <c r="G1617" t="str">
        <v>VNSO</v>
      </c>
    </row>
    <row r="1618">
      <c r="A1618" t="str">
        <v>DATACOL.EXE</v>
      </c>
      <c r="B1618" t="str">
        <v>A</v>
      </c>
      <c r="C1618" t="str">
        <v>A</v>
      </c>
      <c r="D1618" t="str">
        <v>Admin</v>
      </c>
      <c r="E1618" t="str">
        <v>Admin</v>
      </c>
      <c r="G1618" t="str">
        <v>VNSO</v>
      </c>
    </row>
    <row r="1619">
      <c r="A1619" t="str">
        <v>MKSPALLET.EXE</v>
      </c>
      <c r="B1619" t="str">
        <v>R</v>
      </c>
      <c r="C1619" t="str">
        <v>A</v>
      </c>
      <c r="D1619" t="str">
        <v>RePrint</v>
      </c>
      <c r="E1619" t="str">
        <v>RePrint</v>
      </c>
      <c r="G1619" t="str">
        <v>VNSO</v>
      </c>
    </row>
    <row r="1620">
      <c r="A1620" t="str">
        <v>ESOPTRIGGER.EXE</v>
      </c>
      <c r="B1620" t="str">
        <v>E</v>
      </c>
      <c r="C1620" t="str">
        <v>A</v>
      </c>
      <c r="D1620" t="str">
        <v>ENTRY</v>
      </c>
      <c r="E1620" t="str">
        <v>ENTRY</v>
      </c>
      <c r="G1620" t="str">
        <v>VNSO</v>
      </c>
    </row>
    <row r="1621">
      <c r="A1621" t="str">
        <v>ESOPTRIGGER.EXE</v>
      </c>
      <c r="B1621" t="str">
        <v>U</v>
      </c>
      <c r="C1621" t="str">
        <v>A</v>
      </c>
      <c r="D1621" t="str">
        <v>UPDATE SFISPRI.INI</v>
      </c>
      <c r="E1621" t="str">
        <v>UPDATE SFISPRI.INI</v>
      </c>
      <c r="G1621" t="str">
        <v>VNSO</v>
      </c>
    </row>
    <row r="1622">
      <c r="A1622" t="str">
        <v>SFIS_LAB_PRINT.EXE</v>
      </c>
      <c r="B1622" t="str">
        <v>SFIS_LAB_PRINT</v>
      </c>
      <c r="C1622" t="str">
        <v>A</v>
      </c>
      <c r="D1622" t="str">
        <v>LOGIN</v>
      </c>
      <c r="E1622" t="str">
        <v>LOGIN</v>
      </c>
      <c r="G1622" t="str">
        <v>VNSO</v>
      </c>
    </row>
    <row r="1623">
      <c r="A1623" t="str">
        <v>FS_KB_SHOW.EXE</v>
      </c>
      <c r="B1623" t="str">
        <v>E</v>
      </c>
      <c r="C1623" t="str">
        <v>A</v>
      </c>
      <c r="D1623" t="str">
        <v>E</v>
      </c>
      <c r="E1623" t="str">
        <v>E</v>
      </c>
      <c r="G1623" t="str">
        <v>VNSO</v>
      </c>
    </row>
    <row r="1624">
      <c r="A1624" t="str">
        <v>SO.EXE</v>
      </c>
      <c r="B1624" t="str">
        <v>C</v>
      </c>
      <c r="C1624" t="str">
        <v>A</v>
      </c>
      <c r="D1624" t="str">
        <v>Change</v>
      </c>
      <c r="E1624" t="str">
        <v>Change</v>
      </c>
      <c r="G1624" t="str">
        <v>VNSO</v>
      </c>
    </row>
    <row r="1625">
      <c r="A1625" t="str">
        <v>ITEM_SCHEDULE.EXE</v>
      </c>
      <c r="B1625" t="str">
        <v>B</v>
      </c>
      <c r="C1625" t="str">
        <v>A</v>
      </c>
      <c r="D1625" t="str">
        <v>ITEM Back</v>
      </c>
      <c r="E1625" t="str">
        <v>ITEM Back</v>
      </c>
      <c r="G1625" t="str">
        <v>VNSO</v>
      </c>
    </row>
    <row r="1626">
      <c r="A1626" t="str">
        <v>DATACOL.EXE</v>
      </c>
      <c r="B1626" t="str">
        <v>D</v>
      </c>
      <c r="C1626" t="str">
        <v>A</v>
      </c>
      <c r="D1626" t="str">
        <v>Del AP_STATUS_CHECK</v>
      </c>
      <c r="E1626" t="str">
        <v>Del AP_STATUS_CHECK</v>
      </c>
      <c r="G1626" t="str">
        <v>VNSO</v>
      </c>
    </row>
    <row r="1627">
      <c r="A1627" t="str">
        <v>SFIS_ITEM_CONTROL.EXE</v>
      </c>
      <c r="B1627" t="str">
        <v>r</v>
      </c>
      <c r="C1627" t="str">
        <v>A</v>
      </c>
      <c r="D1627" t="str">
        <v>Remove</v>
      </c>
      <c r="E1627" t="str">
        <v>Remove</v>
      </c>
      <c r="G1627" t="str">
        <v>VNSO</v>
      </c>
    </row>
    <row r="1628">
      <c r="A1628" t="str">
        <v>ITEM_SCHEDULE.EXE</v>
      </c>
      <c r="B1628" t="str">
        <v>M</v>
      </c>
      <c r="C1628" t="str">
        <v>A</v>
      </c>
      <c r="D1628" t="str">
        <v>Maintain Access DB</v>
      </c>
      <c r="E1628" t="str">
        <v>Maintain Access DB</v>
      </c>
      <c r="G1628" t="str">
        <v>VNSO</v>
      </c>
    </row>
    <row r="1629">
      <c r="A1629" t="str">
        <v>ITEM_SCHEDULE.EXE</v>
      </c>
      <c r="B1629" t="str">
        <v>O</v>
      </c>
      <c r="C1629" t="str">
        <v>A</v>
      </c>
      <c r="D1629" t="str">
        <v>MO Off Line</v>
      </c>
      <c r="E1629" t="str">
        <v>MO Off Line</v>
      </c>
      <c r="G1629" t="str">
        <v>VNSO</v>
      </c>
    </row>
    <row r="1630">
      <c r="A1630" t="str">
        <v>SFIS_ITEM_CONTROL.EXE</v>
      </c>
      <c r="B1630" t="str">
        <v>E</v>
      </c>
      <c r="C1630" t="str">
        <v>A</v>
      </c>
      <c r="D1630" t="str">
        <v>Entry</v>
      </c>
      <c r="E1630" t="str">
        <v>Entry</v>
      </c>
      <c r="G1630" t="str">
        <v>VNSO</v>
      </c>
    </row>
    <row r="1631">
      <c r="A1631" t="str">
        <v>SFIS_LAB_IOFILE.EXE</v>
      </c>
      <c r="B1631" t="str">
        <v>E</v>
      </c>
      <c r="C1631" t="str">
        <v>A</v>
      </c>
      <c r="D1631" t="str">
        <v>Entry</v>
      </c>
      <c r="E1631" t="str">
        <v>Entry</v>
      </c>
      <c r="G1631" t="str">
        <v>VNSO</v>
      </c>
    </row>
    <row r="1632">
      <c r="A1632" t="str">
        <v>SFIS_LAB_PRINT.EXE</v>
      </c>
      <c r="B1632" t="str">
        <v>31600001</v>
      </c>
      <c r="C1632" t="str">
        <v>A</v>
      </c>
      <c r="D1632" t="str">
        <v>Entry</v>
      </c>
      <c r="E1632" t="str">
        <v>Entry</v>
      </c>
      <c r="G1632" t="str">
        <v>VNSO</v>
      </c>
    </row>
    <row r="1633">
      <c r="A1633" t="str">
        <v>SFIS_LAB_PRINT.EXE</v>
      </c>
      <c r="B1633" t="str">
        <v>31600011</v>
      </c>
      <c r="C1633" t="str">
        <v>A</v>
      </c>
      <c r="D1633" t="str">
        <v>Entry</v>
      </c>
      <c r="E1633" t="str">
        <v>Entry</v>
      </c>
      <c r="G1633" t="str">
        <v>VNSO</v>
      </c>
    </row>
    <row r="1634">
      <c r="A1634" t="str">
        <v>SFIS_LAB_PRINT.EXE</v>
      </c>
      <c r="B1634" t="str">
        <v>31600005</v>
      </c>
      <c r="C1634" t="str">
        <v>A</v>
      </c>
      <c r="D1634" t="str">
        <v>Entry</v>
      </c>
      <c r="E1634" t="str">
        <v>Entry</v>
      </c>
      <c r="G1634" t="str">
        <v>VNSO</v>
      </c>
    </row>
    <row r="1635">
      <c r="A1635" t="str">
        <v>SFIS_LAB_PRINT.EXE</v>
      </c>
      <c r="B1635" t="str">
        <v>31600007</v>
      </c>
      <c r="C1635" t="str">
        <v>A</v>
      </c>
      <c r="D1635" t="str">
        <v>Entry</v>
      </c>
      <c r="E1635" t="str">
        <v>Entry</v>
      </c>
      <c r="G1635" t="str">
        <v>VNSO</v>
      </c>
    </row>
    <row r="1636">
      <c r="A1636" t="str">
        <v>SFIS_LAB_PRINT.EXE</v>
      </c>
      <c r="B1636" t="str">
        <v>31600015</v>
      </c>
      <c r="C1636" t="str">
        <v>A</v>
      </c>
      <c r="D1636" t="str">
        <v>Entry</v>
      </c>
      <c r="E1636" t="str">
        <v>Entry</v>
      </c>
      <c r="G1636" t="str">
        <v>VNSO</v>
      </c>
    </row>
    <row r="1637">
      <c r="A1637" t="str">
        <v>WET.EXE</v>
      </c>
      <c r="B1637" t="str">
        <v>x</v>
      </c>
      <c r="C1637" t="str">
        <v>A</v>
      </c>
      <c r="D1637" t="str">
        <v>Local ITEM</v>
      </c>
      <c r="E1637" t="str">
        <v>Local ITEM</v>
      </c>
      <c r="G1637" t="str">
        <v>VNSO</v>
      </c>
    </row>
    <row r="1638">
      <c r="A1638" t="str">
        <v>SFIS_LAB_PRINT.EXE</v>
      </c>
      <c r="B1638" t="str">
        <v>31600006</v>
      </c>
      <c r="C1638" t="str">
        <v>A</v>
      </c>
      <c r="D1638" t="str">
        <v>Entry</v>
      </c>
      <c r="E1638" t="str">
        <v>Entry</v>
      </c>
      <c r="G1638" t="str">
        <v>VNSO</v>
      </c>
    </row>
    <row r="1639">
      <c r="A1639" t="str">
        <v>SFIS_LAB_PRINT.EXE</v>
      </c>
      <c r="B1639" t="str">
        <v>31600018</v>
      </c>
      <c r="C1639" t="str">
        <v>A</v>
      </c>
      <c r="D1639" t="str">
        <v>Entry</v>
      </c>
      <c r="E1639" t="str">
        <v>Entry</v>
      </c>
      <c r="G1639" t="str">
        <v>VNSO</v>
      </c>
    </row>
    <row r="1640">
      <c r="A1640" t="str">
        <v>SFIS_LAB_PRINT.EXE</v>
      </c>
      <c r="B1640" t="str">
        <v>31600020</v>
      </c>
      <c r="C1640" t="str">
        <v>A</v>
      </c>
      <c r="D1640" t="str">
        <v>Entry</v>
      </c>
      <c r="E1640" t="str">
        <v>Entry</v>
      </c>
      <c r="G1640" t="str">
        <v>VNSO</v>
      </c>
    </row>
    <row r="1641">
      <c r="A1641" t="str">
        <v>SFIS_LAB_PRINT.EXE</v>
      </c>
      <c r="B1641" t="str">
        <v>31600016</v>
      </c>
      <c r="C1641" t="str">
        <v>A</v>
      </c>
      <c r="D1641" t="str">
        <v>Entry</v>
      </c>
      <c r="E1641" t="str">
        <v>Entry</v>
      </c>
      <c r="G1641" t="str">
        <v>VNSO</v>
      </c>
    </row>
    <row r="1642">
      <c r="A1642" t="str">
        <v>SFIS_LAB_PRINT.EXE</v>
      </c>
      <c r="B1642" t="str">
        <v>31600017</v>
      </c>
      <c r="C1642" t="str">
        <v>A</v>
      </c>
      <c r="D1642" t="str">
        <v>Entry</v>
      </c>
      <c r="E1642" t="str">
        <v>Entry</v>
      </c>
      <c r="G1642" t="str">
        <v>VNSO</v>
      </c>
    </row>
    <row r="1643">
      <c r="A1643" t="str">
        <v>SFIS_LAB_PRINT.EXE</v>
      </c>
      <c r="B1643" t="str">
        <v>31600019</v>
      </c>
      <c r="C1643" t="str">
        <v>A</v>
      </c>
      <c r="D1643" t="str">
        <v>Entry</v>
      </c>
      <c r="E1643" t="str">
        <v>Entry</v>
      </c>
      <c r="G1643" t="str">
        <v>VNSO</v>
      </c>
    </row>
    <row r="1644">
      <c r="A1644" t="str">
        <v>SFIS_LAB_PRINT.EXE</v>
      </c>
      <c r="B1644" t="str">
        <v>31600021</v>
      </c>
      <c r="C1644" t="str">
        <v>A</v>
      </c>
      <c r="D1644" t="str">
        <v>Entry</v>
      </c>
      <c r="E1644" t="str">
        <v>Entry</v>
      </c>
      <c r="G1644" t="str">
        <v>VNSO</v>
      </c>
    </row>
    <row r="1645">
      <c r="A1645" t="str">
        <v>SFIS_LAB_PRINT.EXE</v>
      </c>
      <c r="B1645" t="str">
        <v>31600022</v>
      </c>
      <c r="C1645" t="str">
        <v>A</v>
      </c>
      <c r="D1645" t="str">
        <v>Entry</v>
      </c>
      <c r="E1645" t="str">
        <v>Entry</v>
      </c>
      <c r="G1645" t="str">
        <v>VNSO</v>
      </c>
    </row>
    <row r="1646">
      <c r="A1646" t="str">
        <v>SFIS_LAB_PRINT.EXE</v>
      </c>
      <c r="B1646" t="str">
        <v>31600023</v>
      </c>
      <c r="C1646" t="str">
        <v>A</v>
      </c>
      <c r="D1646" t="str">
        <v>Entry</v>
      </c>
      <c r="E1646" t="str">
        <v>Entry</v>
      </c>
      <c r="G1646" t="str">
        <v>VNSO</v>
      </c>
    </row>
    <row r="1647">
      <c r="A1647" t="str">
        <v>SFIS_LAB_PRINT.EXE</v>
      </c>
      <c r="B1647" t="str">
        <v>31600024</v>
      </c>
      <c r="C1647" t="str">
        <v>A</v>
      </c>
      <c r="D1647" t="str">
        <v>Entry</v>
      </c>
      <c r="E1647" t="str">
        <v>Entry</v>
      </c>
      <c r="G1647" t="str">
        <v>VNSO</v>
      </c>
    </row>
    <row r="1648">
      <c r="A1648" t="str">
        <v>SFIS_LAB_PRINT.EXE</v>
      </c>
      <c r="B1648" t="str">
        <v>31600027</v>
      </c>
      <c r="C1648" t="str">
        <v>A</v>
      </c>
      <c r="D1648" t="str">
        <v>Entry</v>
      </c>
      <c r="E1648" t="str">
        <v>Entry</v>
      </c>
      <c r="G1648" t="str">
        <v>VNSO</v>
      </c>
    </row>
    <row r="1649">
      <c r="A1649" t="str">
        <v>SFIS_LAB_PRINT.EXE</v>
      </c>
      <c r="B1649" t="str">
        <v>31600028</v>
      </c>
      <c r="C1649" t="str">
        <v>A</v>
      </c>
      <c r="D1649" t="str">
        <v>ENTRY</v>
      </c>
      <c r="E1649" t="str">
        <v>ENTRY</v>
      </c>
      <c r="G1649" t="str">
        <v>VNSO</v>
      </c>
    </row>
    <row r="1650">
      <c r="A1650" t="str">
        <v>SFIS_LAB_PRINT.EXE</v>
      </c>
      <c r="B1650" t="str">
        <v>31600025</v>
      </c>
      <c r="C1650" t="str">
        <v>A</v>
      </c>
      <c r="D1650" t="str">
        <v>Entry</v>
      </c>
      <c r="E1650" t="str">
        <v>Entry</v>
      </c>
      <c r="G1650" t="str">
        <v>VNSO</v>
      </c>
    </row>
    <row r="1651">
      <c r="A1651" t="str">
        <v>SFIS_LAB_PRINT.EXE</v>
      </c>
      <c r="B1651" t="str">
        <v>31600026</v>
      </c>
      <c r="C1651" t="str">
        <v>A</v>
      </c>
      <c r="D1651" t="str">
        <v>Entry</v>
      </c>
      <c r="E1651" t="str">
        <v>Entry</v>
      </c>
      <c r="G1651" t="str">
        <v>VNSO</v>
      </c>
    </row>
    <row r="1652">
      <c r="A1652" t="str">
        <v>SFIS_LAB_PRINT.EXE</v>
      </c>
      <c r="B1652" t="str">
        <v>31600030</v>
      </c>
      <c r="C1652" t="str">
        <v>A</v>
      </c>
      <c r="D1652" t="str">
        <v>ENTRY</v>
      </c>
      <c r="E1652" t="str">
        <v>ENTRY</v>
      </c>
      <c r="G1652" t="str">
        <v>VNSO</v>
      </c>
    </row>
    <row r="1653">
      <c r="A1653" t="str">
        <v>SFIS_LAB_PRINT.EXE</v>
      </c>
      <c r="B1653" t="str">
        <v>31600031</v>
      </c>
      <c r="C1653" t="str">
        <v>A</v>
      </c>
      <c r="D1653" t="str">
        <v>ENTRY</v>
      </c>
      <c r="E1653" t="str">
        <v>ENTRY</v>
      </c>
      <c r="G1653" t="str">
        <v>VNSO</v>
      </c>
    </row>
    <row r="1654">
      <c r="A1654" t="str">
        <v>SFIS_LAB_PRINT.EXE</v>
      </c>
      <c r="B1654" t="str">
        <v>31600029</v>
      </c>
      <c r="C1654" t="str">
        <v>A</v>
      </c>
      <c r="D1654" t="str">
        <v>ENTRY</v>
      </c>
      <c r="E1654" t="str">
        <v>ENTRY</v>
      </c>
      <c r="G1654" t="str">
        <v>VNSO</v>
      </c>
    </row>
    <row r="1655">
      <c r="A1655" t="str">
        <v>SFIS_LAB_PRINT.EXE</v>
      </c>
      <c r="B1655" t="str">
        <v>31600036</v>
      </c>
      <c r="C1655" t="str">
        <v>A</v>
      </c>
      <c r="D1655" t="str">
        <v>Entry</v>
      </c>
      <c r="E1655" t="str">
        <v>Entry</v>
      </c>
      <c r="G1655" t="str">
        <v>VNSO</v>
      </c>
    </row>
    <row r="1656">
      <c r="A1656" t="str">
        <v>SFIS_LAB_PRINT.EXE</v>
      </c>
      <c r="B1656" t="str">
        <v>31600033</v>
      </c>
      <c r="C1656" t="str">
        <v>A</v>
      </c>
      <c r="D1656" t="str">
        <v>Enter</v>
      </c>
      <c r="E1656" t="str">
        <v>Enter</v>
      </c>
      <c r="G1656" t="str">
        <v>VNSO</v>
      </c>
    </row>
    <row r="1657">
      <c r="A1657" t="str">
        <v>SFIS_LAB_PRINT.EXE</v>
      </c>
      <c r="B1657" t="str">
        <v>31600035</v>
      </c>
      <c r="C1657" t="str">
        <v>A</v>
      </c>
      <c r="D1657" t="str">
        <v>Entry</v>
      </c>
      <c r="E1657" t="str">
        <v>Entry</v>
      </c>
      <c r="G1657" t="str">
        <v>VNSO</v>
      </c>
    </row>
    <row r="1658">
      <c r="A1658" t="str">
        <v>SFIS_LAB_PRINT.EXE</v>
      </c>
      <c r="B1658" t="str">
        <v>31600037</v>
      </c>
      <c r="C1658" t="str">
        <v>A</v>
      </c>
      <c r="D1658" t="str">
        <v>LOGIN</v>
      </c>
      <c r="E1658" t="str">
        <v>Entry</v>
      </c>
      <c r="G1658" t="str">
        <v>VNSO</v>
      </c>
    </row>
    <row r="1659">
      <c r="A1659" t="str">
        <v>SFIS_LAB_PRINT.EXE</v>
      </c>
      <c r="B1659" t="str">
        <v>31600038</v>
      </c>
      <c r="C1659" t="str">
        <v>A</v>
      </c>
      <c r="D1659" t="str">
        <v>Entry</v>
      </c>
      <c r="E1659" t="str">
        <v>Entry</v>
      </c>
      <c r="G1659" t="str">
        <v>VNSO</v>
      </c>
    </row>
    <row r="1660">
      <c r="A1660" t="str">
        <v>SFIS_LAB_PRINT.EXE</v>
      </c>
      <c r="B1660" t="str">
        <v>31600039</v>
      </c>
      <c r="C1660" t="str">
        <v>A</v>
      </c>
      <c r="D1660" t="str">
        <v>Entry</v>
      </c>
      <c r="E1660" t="str">
        <v>Entry</v>
      </c>
      <c r="G1660" t="str">
        <v>VNSO</v>
      </c>
    </row>
    <row r="1661">
      <c r="A1661" t="str">
        <v>SFIS_LAB_PRINT.EXE</v>
      </c>
      <c r="B1661" t="str">
        <v>31600034</v>
      </c>
      <c r="C1661" t="str">
        <v>A</v>
      </c>
      <c r="D1661" t="str">
        <v>Entry</v>
      </c>
      <c r="E1661" t="str">
        <v>Entry</v>
      </c>
      <c r="G1661" t="str">
        <v>VNSO</v>
      </c>
    </row>
    <row r="1662">
      <c r="A1662" t="str">
        <v>SFIS_LAB_PRINT.EXE</v>
      </c>
      <c r="B1662" t="str">
        <v>31600032</v>
      </c>
      <c r="C1662" t="str">
        <v>A</v>
      </c>
      <c r="D1662" t="str">
        <v>Entry</v>
      </c>
      <c r="E1662" t="str">
        <v>Entry</v>
      </c>
      <c r="G1662" t="str">
        <v>VNSO</v>
      </c>
    </row>
    <row r="1663">
      <c r="A1663" t="str">
        <v>SFIS_LAB_PRINT.EXE</v>
      </c>
      <c r="B1663" t="str">
        <v>31600045</v>
      </c>
      <c r="C1663" t="str">
        <v>A</v>
      </c>
      <c r="D1663" t="str">
        <v>Entry</v>
      </c>
      <c r="E1663" t="str">
        <v>Entry</v>
      </c>
      <c r="G1663" t="str">
        <v>VNSO</v>
      </c>
    </row>
    <row r="1664">
      <c r="A1664" t="str">
        <v>SFIS_LAB_PRINT.EXE</v>
      </c>
      <c r="B1664" t="str">
        <v>31600046</v>
      </c>
      <c r="C1664" t="str">
        <v>A</v>
      </c>
      <c r="D1664" t="str">
        <v>Entry</v>
      </c>
      <c r="E1664" t="str">
        <v>Entry</v>
      </c>
      <c r="G1664" t="str">
        <v>VNSO</v>
      </c>
    </row>
    <row r="1665">
      <c r="A1665" t="str">
        <v>SFIS_LAB_PRINT.EXE</v>
      </c>
      <c r="B1665" t="str">
        <v>31600182</v>
      </c>
      <c r="C1665" t="str">
        <v>A</v>
      </c>
      <c r="D1665" t="str">
        <v>Entry</v>
      </c>
      <c r="E1665" t="str">
        <v>Entry</v>
      </c>
      <c r="G1665" t="str">
        <v>VNSO</v>
      </c>
    </row>
    <row r="1666">
      <c r="A1666" t="str">
        <v>SFIS_LAB_PRINT.EXE</v>
      </c>
      <c r="B1666" t="str">
        <v>22900001</v>
      </c>
      <c r="C1666" t="str">
        <v>A</v>
      </c>
      <c r="D1666" t="str">
        <v>Entry</v>
      </c>
      <c r="E1666" t="str">
        <v>Entry</v>
      </c>
      <c r="G1666" t="str">
        <v>VNSO</v>
      </c>
    </row>
    <row r="1667">
      <c r="A1667" t="str">
        <v>SFIS_LAB_PRINT.EXE</v>
      </c>
      <c r="B1667" t="str">
        <v>31600188</v>
      </c>
      <c r="C1667" t="str">
        <v>A</v>
      </c>
      <c r="D1667" t="str">
        <v>Entry</v>
      </c>
      <c r="E1667" t="str">
        <v>Entry</v>
      </c>
      <c r="G1667" t="str">
        <v>VNSO</v>
      </c>
    </row>
    <row r="1668">
      <c r="A1668" t="str">
        <v>SFIS_LAB_PRINT.EXE</v>
      </c>
      <c r="B1668" t="str">
        <v>31600190</v>
      </c>
      <c r="C1668" t="str">
        <v>A</v>
      </c>
      <c r="D1668" t="str">
        <v>Entry</v>
      </c>
      <c r="E1668" t="str">
        <v>Entry</v>
      </c>
      <c r="G1668" t="str">
        <v>VNSO</v>
      </c>
    </row>
    <row r="1669">
      <c r="A1669" t="str">
        <v>SFIS_LAB_PRINT.EXE</v>
      </c>
      <c r="B1669" t="str">
        <v>31600189</v>
      </c>
      <c r="C1669" t="str">
        <v>A</v>
      </c>
      <c r="D1669" t="str">
        <v>Entry</v>
      </c>
      <c r="E1669" t="str">
        <v>Entry</v>
      </c>
      <c r="G1669" t="str">
        <v>VNSO</v>
      </c>
    </row>
    <row r="1670">
      <c r="A1670" t="str">
        <v>SFIS_LAB_PRINT.EXE</v>
      </c>
      <c r="B1670" t="str">
        <v>31600206</v>
      </c>
      <c r="C1670" t="str">
        <v>A</v>
      </c>
      <c r="D1670" t="str">
        <v>Entry</v>
      </c>
      <c r="E1670" t="str">
        <v>Entry</v>
      </c>
      <c r="G1670" t="str">
        <v>VNSO</v>
      </c>
    </row>
    <row r="1671">
      <c r="A1671" t="str">
        <v>SFIS_LAB_PRINT.EXE</v>
      </c>
      <c r="B1671" t="str">
        <v>31600197</v>
      </c>
      <c r="C1671" t="str">
        <v>A</v>
      </c>
      <c r="D1671" t="str">
        <v>Entry</v>
      </c>
      <c r="E1671" t="str">
        <v>Entry</v>
      </c>
      <c r="G1671" t="str">
        <v>VNSO</v>
      </c>
    </row>
    <row r="1672">
      <c r="A1672" t="str">
        <v>SFIS_LAB_PRINT.EXE</v>
      </c>
      <c r="B1672" t="str">
        <v>31600199</v>
      </c>
      <c r="C1672" t="str">
        <v>A</v>
      </c>
      <c r="D1672" t="str">
        <v>Entry</v>
      </c>
      <c r="E1672" t="str">
        <v>Entry</v>
      </c>
      <c r="G1672" t="str">
        <v>VNSO</v>
      </c>
    </row>
    <row r="1673">
      <c r="A1673" t="str">
        <v>SFIS_LAB_PRINT.EXE</v>
      </c>
      <c r="B1673" t="str">
        <v>30200396</v>
      </c>
      <c r="C1673" t="str">
        <v>A</v>
      </c>
      <c r="D1673" t="str">
        <v>Entry</v>
      </c>
      <c r="E1673" t="str">
        <v>Entry</v>
      </c>
      <c r="G1673" t="str">
        <v>VNSO</v>
      </c>
    </row>
    <row r="1674">
      <c r="A1674" t="str">
        <v>SFIS_LAB_PRINT.EXE</v>
      </c>
      <c r="B1674" t="str">
        <v>31600215</v>
      </c>
      <c r="C1674" t="str">
        <v>A</v>
      </c>
      <c r="D1674" t="str">
        <v>Entry</v>
      </c>
      <c r="E1674" t="str">
        <v>Entry</v>
      </c>
      <c r="G1674" t="str">
        <v>VNSO</v>
      </c>
    </row>
    <row r="1675">
      <c r="A1675" t="str">
        <v>SFIS_LAB_PRINT.EXE</v>
      </c>
      <c r="B1675" t="str">
        <v>31600211</v>
      </c>
      <c r="C1675" t="str">
        <v>A</v>
      </c>
      <c r="D1675" t="str">
        <v>Entry</v>
      </c>
      <c r="E1675" t="str">
        <v>Entry</v>
      </c>
      <c r="G1675" t="str">
        <v>VNSO</v>
      </c>
    </row>
    <row r="1676">
      <c r="A1676" t="str">
        <v>SFIS_LAB_PRINT.EXE</v>
      </c>
      <c r="B1676" t="str">
        <v>31600212</v>
      </c>
      <c r="C1676" t="str">
        <v>A</v>
      </c>
      <c r="D1676" t="str">
        <v>Entry</v>
      </c>
      <c r="E1676" t="str">
        <v>Entry</v>
      </c>
      <c r="G1676" t="str">
        <v>VNSO</v>
      </c>
    </row>
    <row r="1677">
      <c r="A1677" t="str">
        <v>SFIS_LAB_PRINT.EXE</v>
      </c>
      <c r="B1677" t="str">
        <v>31600214</v>
      </c>
      <c r="C1677" t="str">
        <v>A</v>
      </c>
      <c r="D1677" t="str">
        <v>Entry</v>
      </c>
      <c r="E1677" t="str">
        <v>Entry</v>
      </c>
      <c r="G1677" t="str">
        <v>VNSO</v>
      </c>
    </row>
    <row r="1678">
      <c r="A1678" t="str">
        <v>SFIS_LAB_PRINT.EXE</v>
      </c>
      <c r="B1678" t="str">
        <v>31600213</v>
      </c>
      <c r="C1678" t="str">
        <v>A</v>
      </c>
      <c r="D1678" t="str">
        <v>Entry</v>
      </c>
      <c r="E1678" t="str">
        <v>Entry</v>
      </c>
      <c r="G1678" t="str">
        <v>VNSO</v>
      </c>
    </row>
    <row r="1679">
      <c r="A1679" t="str">
        <v>SFIS_LAB_PRINT.EXE</v>
      </c>
      <c r="B1679" t="str">
        <v>36000036</v>
      </c>
      <c r="C1679" t="str">
        <v>A</v>
      </c>
      <c r="D1679" t="str">
        <v>Entry</v>
      </c>
      <c r="E1679" t="str">
        <v>Entry</v>
      </c>
      <c r="G1679" t="str">
        <v>VNTZ</v>
      </c>
    </row>
    <row r="1680">
      <c r="A1680" t="str">
        <v>SFIS_LAB_PRINT.EXE</v>
      </c>
      <c r="B1680" t="str">
        <v>36000035</v>
      </c>
      <c r="C1680" t="str">
        <v>A</v>
      </c>
      <c r="D1680" t="str">
        <v>Entry</v>
      </c>
      <c r="E1680" t="str">
        <v>Entry</v>
      </c>
      <c r="G1680" t="str">
        <v>VNTZ</v>
      </c>
    </row>
    <row r="1681">
      <c r="A1681" t="str">
        <v>SFIS_LAB_PRINT.EXE</v>
      </c>
      <c r="B1681" t="str">
        <v>36000025</v>
      </c>
      <c r="C1681" t="str">
        <v>A</v>
      </c>
      <c r="D1681" t="str">
        <v>ENTRY</v>
      </c>
      <c r="E1681" t="str">
        <v>ENTRY</v>
      </c>
      <c r="G1681" t="str">
        <v>VNTZ</v>
      </c>
    </row>
    <row r="1682">
      <c r="A1682" t="str">
        <v>SFIS_LAB_PRINT.EXE</v>
      </c>
      <c r="B1682" t="str">
        <v>36000061</v>
      </c>
      <c r="C1682" t="str">
        <v>A</v>
      </c>
      <c r="D1682" t="str">
        <v>ENTRY</v>
      </c>
      <c r="E1682" t="str">
        <v>ENTRY</v>
      </c>
      <c r="G1682" t="str">
        <v>VNTZ</v>
      </c>
    </row>
    <row r="1683">
      <c r="A1683" t="str">
        <v>SFIS_LAB_PRINT.EXE</v>
      </c>
      <c r="B1683" t="str">
        <v>36000062</v>
      </c>
      <c r="C1683" t="str">
        <v>A</v>
      </c>
      <c r="D1683" t="str">
        <v>Entry</v>
      </c>
      <c r="E1683" t="str">
        <v>Entry</v>
      </c>
      <c r="G1683" t="str">
        <v>VNTZ</v>
      </c>
    </row>
    <row r="1684">
      <c r="A1684" t="str">
        <v>SFIS_LAB_PRINT.EXE</v>
      </c>
      <c r="B1684" t="str">
        <v>SFIS_LAB_PRINT</v>
      </c>
      <c r="C1684" t="str">
        <v>A</v>
      </c>
      <c r="D1684" t="str">
        <v>Enter</v>
      </c>
      <c r="E1684" t="str">
        <v>Enter</v>
      </c>
      <c r="G1684" t="str">
        <v>VNTZ</v>
      </c>
    </row>
    <row r="1685">
      <c r="A1685" t="str">
        <v>SFIS_LAB_PRINT.EXE</v>
      </c>
      <c r="B1685" t="str">
        <v>31800187</v>
      </c>
      <c r="C1685" t="str">
        <v>A</v>
      </c>
      <c r="D1685" t="str">
        <v>ENTRY</v>
      </c>
      <c r="E1685" t="str">
        <v>ENTRY</v>
      </c>
      <c r="G1685" t="str">
        <v>VNTZ</v>
      </c>
    </row>
    <row r="1686">
      <c r="A1686" t="str">
        <v>SFIS_LAB_PRINT.EXE</v>
      </c>
      <c r="B1686" t="str">
        <v>36000001</v>
      </c>
      <c r="C1686" t="str">
        <v>A</v>
      </c>
      <c r="D1686" t="str">
        <v>ENTRY</v>
      </c>
      <c r="E1686" t="str">
        <v>ENTRY</v>
      </c>
      <c r="G1686" t="str">
        <v>VNTZ</v>
      </c>
    </row>
    <row r="1687">
      <c r="A1687" t="str">
        <v>SFIS_LAB_PRINT.EXE</v>
      </c>
      <c r="B1687" t="str">
        <v>36000019</v>
      </c>
      <c r="C1687" t="str">
        <v>A</v>
      </c>
      <c r="D1687" t="str">
        <v>ENTRY</v>
      </c>
      <c r="E1687" t="str">
        <v>ENTRY</v>
      </c>
      <c r="G1687" t="str">
        <v>VNTZ</v>
      </c>
    </row>
    <row r="1688">
      <c r="A1688" t="str">
        <v>SFIS_LAB_PRINT.EXE</v>
      </c>
      <c r="B1688" t="str">
        <v>36000020</v>
      </c>
      <c r="C1688" t="str">
        <v>A</v>
      </c>
      <c r="D1688" t="str">
        <v>ENTRY</v>
      </c>
      <c r="E1688" t="str">
        <v>ENTRY</v>
      </c>
      <c r="G1688" t="str">
        <v>VNTZ</v>
      </c>
    </row>
    <row r="1689">
      <c r="A1689" t="str">
        <v>SFIS_LAB_PRINT.EXE</v>
      </c>
      <c r="B1689" t="str">
        <v>36000047</v>
      </c>
      <c r="C1689" t="str">
        <v>A</v>
      </c>
      <c r="D1689" t="str">
        <v>ENTRY</v>
      </c>
      <c r="E1689" t="str">
        <v>ENTRY</v>
      </c>
      <c r="G1689" t="str">
        <v>VNTZ</v>
      </c>
    </row>
    <row r="1690">
      <c r="A1690" t="str">
        <v>SFIS_LAB_PRINT.EXE</v>
      </c>
      <c r="B1690" t="str">
        <v>36000048</v>
      </c>
      <c r="C1690" t="str">
        <v>A</v>
      </c>
      <c r="D1690" t="str">
        <v>ENTRY</v>
      </c>
      <c r="E1690" t="str">
        <v>ENTRY</v>
      </c>
      <c r="G1690" t="str">
        <v>VNTZ</v>
      </c>
    </row>
    <row r="1691">
      <c r="A1691" t="str">
        <v>SFIS_LAB_PRINT.EXE</v>
      </c>
      <c r="B1691" t="str">
        <v>36000049</v>
      </c>
      <c r="C1691" t="str">
        <v>A</v>
      </c>
      <c r="D1691" t="str">
        <v>ENTRY</v>
      </c>
      <c r="E1691" t="str">
        <v>ENTRY</v>
      </c>
      <c r="G1691" t="str">
        <v>VNTZ</v>
      </c>
    </row>
    <row r="1692">
      <c r="A1692" t="str">
        <v>SFIS_LAB_PRINT.EXE</v>
      </c>
      <c r="B1692" t="str">
        <v>36000050</v>
      </c>
      <c r="C1692" t="str">
        <v>A</v>
      </c>
      <c r="D1692" t="str">
        <v>ENTRY</v>
      </c>
      <c r="E1692" t="str">
        <v>ENTRY</v>
      </c>
      <c r="G1692" t="str">
        <v>VNTZ</v>
      </c>
    </row>
    <row r="1693">
      <c r="A1693" t="str">
        <v>SFIS_LAB_PRINT.EXE</v>
      </c>
      <c r="B1693" t="str">
        <v>36000051</v>
      </c>
      <c r="C1693" t="str">
        <v>A</v>
      </c>
      <c r="D1693" t="str">
        <v>ENTRY</v>
      </c>
      <c r="E1693" t="str">
        <v>ENTRY</v>
      </c>
      <c r="G1693" t="str">
        <v>VNTZ</v>
      </c>
    </row>
    <row r="1694">
      <c r="A1694" t="str">
        <v>SFIS_LAB_PRINT.EXE</v>
      </c>
      <c r="B1694" t="str">
        <v>36000066</v>
      </c>
      <c r="C1694" t="str">
        <v>A</v>
      </c>
      <c r="D1694" t="str">
        <v>ENTRY</v>
      </c>
      <c r="E1694" t="str">
        <v>ENTRY</v>
      </c>
      <c r="G1694" t="str">
        <v>VNTZ</v>
      </c>
    </row>
    <row r="1695">
      <c r="A1695" t="str">
        <v>SFIS_LAB_PRINT.EXE</v>
      </c>
      <c r="B1695" t="str">
        <v>36000067</v>
      </c>
      <c r="C1695" t="str">
        <v>A</v>
      </c>
      <c r="D1695" t="str">
        <v>Entry</v>
      </c>
      <c r="E1695" t="str">
        <v>Entry</v>
      </c>
      <c r="G1695" t="str">
        <v>VNTZ</v>
      </c>
    </row>
    <row r="1696">
      <c r="A1696" t="str">
        <v>SFIS_LAB_PRINT.EXE</v>
      </c>
      <c r="B1696" t="str">
        <v>36000076</v>
      </c>
      <c r="C1696" t="str">
        <v>A</v>
      </c>
      <c r="D1696" t="str">
        <v>Entry</v>
      </c>
      <c r="E1696" t="str">
        <v>Entry</v>
      </c>
      <c r="G1696" t="str">
        <v>VNTZ</v>
      </c>
    </row>
    <row r="1697">
      <c r="A1697" t="str">
        <v>SFIS_LAB_PRINT.EXE</v>
      </c>
      <c r="B1697" t="str">
        <v>36000075</v>
      </c>
      <c r="C1697" t="str">
        <v>A</v>
      </c>
      <c r="D1697" t="str">
        <v>Entry</v>
      </c>
      <c r="E1697" t="str">
        <v>Entry</v>
      </c>
      <c r="G1697" t="str">
        <v>VNTZ</v>
      </c>
    </row>
    <row r="1698">
      <c r="A1698" t="str">
        <v>SFIS_LAB_PRINT.EXE</v>
      </c>
      <c r="B1698" t="str">
        <v>36000081</v>
      </c>
      <c r="C1698" t="str">
        <v>A</v>
      </c>
      <c r="D1698" t="str">
        <v>Entry</v>
      </c>
      <c r="E1698" t="str">
        <v>Entry</v>
      </c>
      <c r="G1698" t="str">
        <v>VNTZ</v>
      </c>
    </row>
    <row r="1699">
      <c r="A1699" t="str">
        <v>SFIS_LAB_PRINT.EXE</v>
      </c>
      <c r="B1699" t="str">
        <v>36000084</v>
      </c>
      <c r="C1699" t="str">
        <v>A</v>
      </c>
      <c r="D1699" t="str">
        <v>Entry</v>
      </c>
      <c r="E1699" t="str">
        <v>Entry</v>
      </c>
      <c r="G1699" t="str">
        <v>VNTZ</v>
      </c>
    </row>
    <row r="1700">
      <c r="A1700" t="str">
        <v>SFIS_LAB_PRINT.EXE</v>
      </c>
      <c r="B1700" t="str">
        <v>36000091</v>
      </c>
      <c r="C1700" t="str">
        <v>A</v>
      </c>
      <c r="D1700" t="str">
        <v>entry</v>
      </c>
      <c r="E1700" t="str">
        <v>entry</v>
      </c>
      <c r="G1700" t="str">
        <v>VNTZ</v>
      </c>
    </row>
    <row r="1701">
      <c r="A1701" t="str">
        <v>SFIS_LAB_PRINT.EXE</v>
      </c>
      <c r="B1701" t="str">
        <v>36000100</v>
      </c>
      <c r="C1701" t="str">
        <v>A</v>
      </c>
      <c r="D1701" t="str">
        <v>Entry</v>
      </c>
      <c r="E1701" t="str">
        <v>Entry</v>
      </c>
      <c r="G1701" t="str">
        <v>VNTZ</v>
      </c>
    </row>
    <row r="1702">
      <c r="A1702" t="str">
        <v>SFIS_LAB_PRINT.EXE</v>
      </c>
      <c r="B1702" t="str">
        <v>36000108</v>
      </c>
      <c r="C1702" t="str">
        <v>A</v>
      </c>
      <c r="D1702" t="str">
        <v>Entry</v>
      </c>
      <c r="E1702" t="str">
        <v>Entry</v>
      </c>
      <c r="G1702" t="str">
        <v>VNTZ</v>
      </c>
    </row>
    <row r="1703">
      <c r="A1703" t="str">
        <v>SFIS_LAB_PRINT.EXE</v>
      </c>
      <c r="B1703" t="str">
        <v>36000109</v>
      </c>
      <c r="C1703" t="str">
        <v>A</v>
      </c>
      <c r="D1703" t="str">
        <v>Entry</v>
      </c>
      <c r="E1703" t="str">
        <v>Entry</v>
      </c>
      <c r="G1703" t="str">
        <v>VNTZ</v>
      </c>
    </row>
    <row r="1704">
      <c r="A1704" t="str">
        <v>SFIS_LAB_PRINT.EXE</v>
      </c>
      <c r="B1704" t="str">
        <v>36000113</v>
      </c>
      <c r="C1704" t="str">
        <v>A</v>
      </c>
      <c r="D1704" t="str">
        <v>Entry</v>
      </c>
      <c r="E1704" t="str">
        <v>Entry</v>
      </c>
      <c r="G1704" t="str">
        <v>VNTZ</v>
      </c>
    </row>
    <row r="1705">
      <c r="A1705" t="str">
        <v>SFIS_LAB_PRINT.EXE</v>
      </c>
      <c r="B1705" t="str">
        <v>36000115</v>
      </c>
      <c r="C1705" t="str">
        <v>A</v>
      </c>
      <c r="D1705" t="str">
        <v>Entry</v>
      </c>
      <c r="E1705" t="str">
        <v>Entry</v>
      </c>
      <c r="G1705" t="str">
        <v>VNTZ</v>
      </c>
    </row>
    <row r="1706">
      <c r="A1706" t="str">
        <v>SFIS_LAB_PRINT.EXE</v>
      </c>
      <c r="B1706" t="str">
        <v>36000116</v>
      </c>
      <c r="C1706" t="str">
        <v>A</v>
      </c>
      <c r="D1706" t="str">
        <v>ENTRY</v>
      </c>
      <c r="E1706" t="str">
        <v>ENTRY</v>
      </c>
      <c r="G1706" t="str">
        <v>VNTZ</v>
      </c>
    </row>
    <row r="1707">
      <c r="A1707" t="str">
        <v>SFIS_LAB_PRINT.EXE</v>
      </c>
      <c r="B1707" t="str">
        <v>36000117</v>
      </c>
      <c r="C1707" t="str">
        <v>A</v>
      </c>
      <c r="D1707" t="str">
        <v>Entry</v>
      </c>
      <c r="E1707" t="str">
        <v>Entry</v>
      </c>
      <c r="G1707" t="str">
        <v>VNTZ</v>
      </c>
    </row>
    <row r="1708">
      <c r="A1708" t="str">
        <v>SFIS_LAB_PRINT.EXE</v>
      </c>
      <c r="B1708" t="str">
        <v>36000002</v>
      </c>
      <c r="C1708" t="str">
        <v>A</v>
      </c>
      <c r="D1708" t="str">
        <v>ENTRY</v>
      </c>
      <c r="E1708" t="str">
        <v>ENTRY</v>
      </c>
      <c r="G1708" t="str">
        <v>VNTZ</v>
      </c>
    </row>
    <row r="1709">
      <c r="A1709" t="str">
        <v>SFIS_LAB_PRINT.EXE</v>
      </c>
      <c r="B1709" t="str">
        <v>36000014</v>
      </c>
      <c r="C1709" t="str">
        <v>A</v>
      </c>
      <c r="D1709" t="str">
        <v>ENTRY</v>
      </c>
      <c r="E1709" t="str">
        <v>ENTRY</v>
      </c>
      <c r="G1709" t="str">
        <v>VNTZ</v>
      </c>
    </row>
    <row r="1710">
      <c r="A1710" t="str">
        <v>SFIS_LAB_PRINT.EXE</v>
      </c>
      <c r="B1710" t="str">
        <v>36000024</v>
      </c>
      <c r="C1710" t="str">
        <v>A</v>
      </c>
      <c r="D1710" t="str">
        <v>ENTRY</v>
      </c>
      <c r="E1710" t="str">
        <v>ENTRY</v>
      </c>
      <c r="G1710" t="str">
        <v>VNTZ</v>
      </c>
    </row>
    <row r="1711">
      <c r="A1711" t="str">
        <v>SFIS_LAB_PRINT.EXE</v>
      </c>
      <c r="B1711" t="str">
        <v>31800256</v>
      </c>
      <c r="C1711" t="str">
        <v>A</v>
      </c>
      <c r="D1711" t="str">
        <v>ENTRY</v>
      </c>
      <c r="E1711" t="str">
        <v>ENTRY</v>
      </c>
      <c r="G1711" t="str">
        <v>VNTZ</v>
      </c>
    </row>
    <row r="1712">
      <c r="A1712" t="str">
        <v>SFIS_LAB_PRINT.EXE</v>
      </c>
      <c r="B1712" t="str">
        <v>36000057</v>
      </c>
      <c r="C1712" t="str">
        <v>A</v>
      </c>
      <c r="D1712" t="str">
        <v>ENTRY</v>
      </c>
      <c r="E1712" t="str">
        <v>ENTRY</v>
      </c>
      <c r="G1712" t="str">
        <v>VNTZ</v>
      </c>
    </row>
    <row r="1713">
      <c r="A1713" t="str">
        <v>SFIS_LAB_PRINT.EXE</v>
      </c>
      <c r="B1713" t="str">
        <v>36000069</v>
      </c>
      <c r="C1713" t="str">
        <v>A</v>
      </c>
      <c r="D1713" t="str">
        <v>Entry</v>
      </c>
      <c r="E1713" t="str">
        <v>Entry</v>
      </c>
      <c r="G1713" t="str">
        <v>VNTZ</v>
      </c>
    </row>
    <row r="1714">
      <c r="A1714" t="str">
        <v>SFIS_LAB_PRINT.EXE</v>
      </c>
      <c r="B1714" t="str">
        <v>36000034</v>
      </c>
      <c r="C1714" t="str">
        <v>A</v>
      </c>
      <c r="D1714" t="str">
        <v>Entry</v>
      </c>
      <c r="E1714" t="str">
        <v>Entry</v>
      </c>
      <c r="G1714" t="str">
        <v>VNTZ</v>
      </c>
    </row>
    <row r="1715">
      <c r="A1715" t="str">
        <v>SFIS_LAB_PRINT.EXE</v>
      </c>
      <c r="B1715" t="str">
        <v>36000068</v>
      </c>
      <c r="C1715" t="str">
        <v>A</v>
      </c>
      <c r="D1715" t="str">
        <v>Entry</v>
      </c>
      <c r="E1715" t="str">
        <v>Entry</v>
      </c>
      <c r="G1715" t="str">
        <v>VNTZ</v>
      </c>
    </row>
    <row r="1716">
      <c r="A1716" t="str">
        <v>SFIS_ROUTE.EXE</v>
      </c>
      <c r="B1716" t="str">
        <v>E</v>
      </c>
      <c r="C1716" t="str">
        <v>A</v>
      </c>
      <c r="D1716" t="str">
        <v>Entry</v>
      </c>
      <c r="E1716" t="str">
        <v>Entry</v>
      </c>
      <c r="G1716" t="str">
        <v>VNTZ</v>
      </c>
    </row>
    <row r="1717">
      <c r="A1717" t="str">
        <v>SFIS_ROUTE.EXE</v>
      </c>
      <c r="B1717" t="str">
        <v>U</v>
      </c>
      <c r="C1717" t="str">
        <v>A</v>
      </c>
      <c r="D1717" t="str">
        <v>Upload Route</v>
      </c>
      <c r="E1717" t="str">
        <v>Upload Route</v>
      </c>
      <c r="G1717" t="str">
        <v>VNTZ</v>
      </c>
    </row>
    <row r="1718">
      <c r="A1718" t="str">
        <v>SFIS_ROUTE.EXE</v>
      </c>
      <c r="B1718" t="str">
        <v>a</v>
      </c>
      <c r="C1718" t="str">
        <v>A</v>
      </c>
      <c r="D1718" t="str">
        <v>USER SPLIT</v>
      </c>
      <c r="E1718" t="str">
        <v>USER SPLIT</v>
      </c>
      <c r="G1718" t="str">
        <v>VNTZ</v>
      </c>
    </row>
    <row r="1719">
      <c r="A1719" t="str">
        <v>SFIS_LAB_PRINT.EXE</v>
      </c>
      <c r="B1719" t="str">
        <v>36000043</v>
      </c>
      <c r="C1719" t="str">
        <v>A</v>
      </c>
      <c r="D1719" t="str">
        <v>Entry</v>
      </c>
      <c r="E1719" t="str">
        <v>Entry</v>
      </c>
      <c r="G1719" t="str">
        <v>VNTZ</v>
      </c>
    </row>
    <row r="1720">
      <c r="A1720" t="str">
        <v>SFIS_LAB_PRINT.EXE</v>
      </c>
      <c r="B1720" t="str">
        <v>36000044</v>
      </c>
      <c r="C1720" t="str">
        <v>A</v>
      </c>
      <c r="D1720" t="str">
        <v>Entry</v>
      </c>
      <c r="E1720" t="str">
        <v>Entry</v>
      </c>
      <c r="G1720" t="str">
        <v>VNTZ</v>
      </c>
    </row>
    <row r="1721">
      <c r="A1721" t="str">
        <v>SFIS_LAB_PRINT.EXE</v>
      </c>
      <c r="B1721" t="str">
        <v>36000110</v>
      </c>
      <c r="C1721" t="str">
        <v>A</v>
      </c>
      <c r="D1721" t="str">
        <v>Entry</v>
      </c>
      <c r="E1721" t="str">
        <v>Entry</v>
      </c>
      <c r="G1721" t="str">
        <v>VNTZ</v>
      </c>
    </row>
    <row r="1722">
      <c r="A1722" t="str">
        <v>SFIS_LAB_PRINT.EXE</v>
      </c>
      <c r="B1722" t="str">
        <v>36000111</v>
      </c>
      <c r="C1722" t="str">
        <v>A</v>
      </c>
      <c r="D1722" t="str">
        <v>Entry</v>
      </c>
      <c r="E1722" t="str">
        <v>Entry</v>
      </c>
      <c r="G1722" t="str">
        <v>VNTZ</v>
      </c>
    </row>
    <row r="1723">
      <c r="A1723" t="str">
        <v>SFIS_LAB_PRINT.EXE</v>
      </c>
      <c r="B1723" t="str">
        <v>30200396</v>
      </c>
      <c r="C1723" t="str">
        <v>A</v>
      </c>
      <c r="D1723" t="str">
        <v>Entry</v>
      </c>
      <c r="E1723" t="str">
        <v>Entry</v>
      </c>
      <c r="G1723" t="str">
        <v>VNTZ</v>
      </c>
    </row>
    <row r="1724">
      <c r="A1724" t="str">
        <v>SFIS_LAB_PRINT.EXE</v>
      </c>
      <c r="B1724" t="str">
        <v>31800369</v>
      </c>
      <c r="C1724" t="str">
        <v>A</v>
      </c>
      <c r="D1724" t="str">
        <v>Entry</v>
      </c>
      <c r="E1724" t="str">
        <v>Entry</v>
      </c>
      <c r="G1724" t="str">
        <v>VNTZ</v>
      </c>
    </row>
    <row r="1725">
      <c r="A1725" t="str">
        <v>SFIS_LAB_PRINT.EXE</v>
      </c>
      <c r="B1725" t="str">
        <v>31800488</v>
      </c>
      <c r="C1725" t="str">
        <v>A</v>
      </c>
      <c r="D1725" t="str">
        <v>Entry</v>
      </c>
      <c r="E1725" t="str">
        <v>Entry</v>
      </c>
      <c r="G1725" t="str">
        <v>VNTZ</v>
      </c>
    </row>
    <row r="1726">
      <c r="A1726" t="str">
        <v>SFIS_LAB_PRINT.EXE</v>
      </c>
      <c r="B1726" t="str">
        <v>22800001</v>
      </c>
      <c r="C1726" t="str">
        <v>A</v>
      </c>
      <c r="D1726" t="str">
        <v>Entry</v>
      </c>
      <c r="E1726" t="str">
        <v>Entry</v>
      </c>
      <c r="G1726" t="str">
        <v>VNTZ</v>
      </c>
    </row>
    <row r="1727">
      <c r="A1727" t="str">
        <v>AppTest.EXE</v>
      </c>
      <c r="B1727" t="str">
        <v>E</v>
      </c>
      <c r="C1727" t="str">
        <v>A</v>
      </c>
      <c r="D1727" t="str">
        <v>ENTRY</v>
      </c>
      <c r="E1727" t="str">
        <v>ENTRY</v>
      </c>
      <c r="G1727" t="str">
        <v>VNTZ</v>
      </c>
    </row>
    <row r="1728">
      <c r="A1728" t="str">
        <v>SFIS_LAB_PRINT.EXE</v>
      </c>
      <c r="B1728" t="str">
        <v>36000005</v>
      </c>
      <c r="C1728" t="str">
        <v>A</v>
      </c>
      <c r="D1728" t="str">
        <v>ENTRY</v>
      </c>
      <c r="E1728" t="str">
        <v>ENTRY</v>
      </c>
      <c r="G1728" t="str">
        <v>VNTZ</v>
      </c>
    </row>
    <row r="1729">
      <c r="A1729" t="str">
        <v>SFIS_LAB_PRINT.EXE</v>
      </c>
      <c r="B1729" t="str">
        <v>36000009</v>
      </c>
      <c r="C1729" t="str">
        <v>A</v>
      </c>
      <c r="D1729" t="str">
        <v>ENTRY</v>
      </c>
      <c r="E1729" t="str">
        <v>ENTRY</v>
      </c>
      <c r="G1729" t="str">
        <v>VNTZ</v>
      </c>
    </row>
    <row r="1730">
      <c r="A1730" t="str">
        <v>SFIS_LAB_PRINT.EXE</v>
      </c>
      <c r="B1730" t="str">
        <v>36000063</v>
      </c>
      <c r="C1730" t="str">
        <v>A</v>
      </c>
      <c r="D1730" t="str">
        <v>Entry</v>
      </c>
      <c r="E1730" t="str">
        <v>Entry</v>
      </c>
      <c r="G1730" t="str">
        <v>VNTZ</v>
      </c>
    </row>
    <row r="1731">
      <c r="A1731" t="str">
        <v>SFIS_LAB_PRINT.EXE</v>
      </c>
      <c r="B1731" t="str">
        <v>36000088</v>
      </c>
      <c r="C1731" t="str">
        <v>A</v>
      </c>
      <c r="D1731" t="str">
        <v>Entry</v>
      </c>
      <c r="E1731" t="str">
        <v>Entry</v>
      </c>
      <c r="G1731" t="str">
        <v>VNTZ</v>
      </c>
    </row>
    <row r="1732">
      <c r="A1732" t="str">
        <v>SFIS_LAB_PRINT.EXE</v>
      </c>
      <c r="B1732" t="str">
        <v>36000102</v>
      </c>
      <c r="C1732" t="str">
        <v>A</v>
      </c>
      <c r="D1732" t="str">
        <v>Entry</v>
      </c>
      <c r="E1732" t="str">
        <v>Entry</v>
      </c>
      <c r="G1732" t="str">
        <v>VNTZ</v>
      </c>
    </row>
    <row r="1733">
      <c r="A1733" t="str">
        <v>SFIS_KORE.EXE</v>
      </c>
      <c r="B1733" t="str">
        <v>E</v>
      </c>
      <c r="C1733" t="str">
        <v>A</v>
      </c>
      <c r="D1733" t="str">
        <v>ENTRY</v>
      </c>
      <c r="E1733" t="str">
        <v>ENTRY</v>
      </c>
      <c r="G1733" t="str">
        <v>VNTZ</v>
      </c>
    </row>
    <row r="1734">
      <c r="A1734" t="str">
        <v>SFIS_LAB_PRINT.EXE</v>
      </c>
      <c r="B1734" t="str">
        <v>31800012</v>
      </c>
      <c r="C1734" t="str">
        <v>A</v>
      </c>
      <c r="D1734" t="str">
        <v>ENTRY</v>
      </c>
      <c r="E1734" t="str">
        <v>ENTRY</v>
      </c>
      <c r="G1734" t="str">
        <v>VNTZ</v>
      </c>
    </row>
    <row r="1735">
      <c r="A1735" t="str">
        <v>KANBAN.EXE</v>
      </c>
      <c r="B1735" t="str">
        <v>G</v>
      </c>
      <c r="C1735" t="str">
        <v>A</v>
      </c>
      <c r="D1735" t="str">
        <v>解除備料預警</v>
      </c>
      <c r="E1735" t="str">
        <v>解除備料預警</v>
      </c>
      <c r="G1735" t="str">
        <v>VNTZ</v>
      </c>
    </row>
    <row r="1736">
      <c r="A1736" t="str">
        <v>SFIS_LAB_PRINT.EXE</v>
      </c>
      <c r="B1736" t="str">
        <v>31800017</v>
      </c>
      <c r="C1736" t="str">
        <v>A</v>
      </c>
      <c r="D1736" t="str">
        <v>ENTRY</v>
      </c>
      <c r="E1736" t="str">
        <v>ENTRY</v>
      </c>
      <c r="G1736" t="str">
        <v>VNTZ</v>
      </c>
    </row>
    <row r="1737">
      <c r="A1737" t="str">
        <v>SFIS_KORE.EXE</v>
      </c>
      <c r="B1737" t="str">
        <v>A</v>
      </c>
      <c r="C1737" t="str">
        <v>A</v>
      </c>
      <c r="D1737" t="str">
        <v>CHANGE ERROR CODE</v>
      </c>
      <c r="E1737" t="str">
        <v>CHANGE ERROR CODE</v>
      </c>
      <c r="G1737" t="str">
        <v>VNTZ</v>
      </c>
    </row>
    <row r="1738">
      <c r="A1738" t="str">
        <v>PALLET_WET.EXE</v>
      </c>
      <c r="B1738" t="str">
        <v>M</v>
      </c>
      <c r="C1738" t="str">
        <v>A</v>
      </c>
      <c r="D1738" t="str">
        <v>Maintain</v>
      </c>
      <c r="E1738" t="str">
        <v>Maintain</v>
      </c>
      <c r="G1738" t="str">
        <v>VNTZ</v>
      </c>
    </row>
    <row r="1739">
      <c r="A1739" t="str">
        <v>PALLET_WET.EXE</v>
      </c>
      <c r="B1739" t="str">
        <v>D</v>
      </c>
      <c r="C1739" t="str">
        <v>A</v>
      </c>
      <c r="D1739" t="str">
        <v>Delete</v>
      </c>
      <c r="E1739" t="str">
        <v>Delete</v>
      </c>
      <c r="G1739" t="str">
        <v>VNTZ</v>
      </c>
    </row>
    <row r="1740">
      <c r="A1740" t="str">
        <v>SFIS_LAB_PRINT.EXE</v>
      </c>
      <c r="B1740" t="str">
        <v>3020015</v>
      </c>
      <c r="C1740" t="str">
        <v>A</v>
      </c>
      <c r="D1740" t="str">
        <v>Entry</v>
      </c>
      <c r="E1740" t="str">
        <v>Entry</v>
      </c>
      <c r="G1740" t="str">
        <v>VNTZ</v>
      </c>
    </row>
    <row r="1741">
      <c r="A1741" t="str">
        <v>PALLET_WET.EXE</v>
      </c>
      <c r="B1741" t="str">
        <v>I</v>
      </c>
      <c r="C1741" t="str">
        <v>A</v>
      </c>
      <c r="D1741" t="str">
        <v>Insert</v>
      </c>
      <c r="E1741" t="str">
        <v>Insert</v>
      </c>
      <c r="G1741" t="str">
        <v>VNTZ</v>
      </c>
    </row>
    <row r="1742">
      <c r="A1742" t="str">
        <v>SFIS_LAB_PRINT.EXE</v>
      </c>
      <c r="B1742" t="str">
        <v>31800032</v>
      </c>
      <c r="C1742" t="str">
        <v>A</v>
      </c>
      <c r="D1742" t="str">
        <v>ENTRY</v>
      </c>
      <c r="E1742" t="str">
        <v>ENTRY</v>
      </c>
      <c r="G1742" t="str">
        <v>VNTZ</v>
      </c>
    </row>
    <row r="1743">
      <c r="A1743" t="str">
        <v>SFIS_OCR_INFO.EXE</v>
      </c>
      <c r="B1743" t="str">
        <v>E</v>
      </c>
      <c r="C1743" t="str">
        <v>A</v>
      </c>
      <c r="D1743" t="str">
        <v>Enter</v>
      </c>
      <c r="E1743" t="str">
        <v>Enter</v>
      </c>
      <c r="G1743" t="str">
        <v>VNTZ</v>
      </c>
    </row>
    <row r="1744">
      <c r="A1744" t="str">
        <v>SFIS_LAB_PRINT.EXE</v>
      </c>
      <c r="B1744" t="str">
        <v>31800055</v>
      </c>
      <c r="C1744" t="str">
        <v>A</v>
      </c>
      <c r="D1744" t="str">
        <v>Entry</v>
      </c>
      <c r="E1744" t="str">
        <v>Entry</v>
      </c>
      <c r="G1744" t="str">
        <v>VNTZ</v>
      </c>
    </row>
    <row r="1745">
      <c r="A1745" t="str">
        <v>SFIS_LAB_PRINT.EXE</v>
      </c>
      <c r="B1745" t="str">
        <v>31800056</v>
      </c>
      <c r="C1745" t="str">
        <v>A</v>
      </c>
      <c r="D1745" t="str">
        <v>Entry</v>
      </c>
      <c r="E1745" t="str">
        <v>Entry</v>
      </c>
      <c r="G1745" t="str">
        <v>VNTZ</v>
      </c>
    </row>
    <row r="1746">
      <c r="A1746" t="str">
        <v>SFIS_LAB_PRINT.EXE</v>
      </c>
      <c r="B1746" t="str">
        <v>31800058</v>
      </c>
      <c r="C1746" t="str">
        <v>A</v>
      </c>
      <c r="D1746" t="str">
        <v>Entry</v>
      </c>
      <c r="E1746" t="str">
        <v>Entry</v>
      </c>
      <c r="G1746" t="str">
        <v>VNTZ</v>
      </c>
    </row>
    <row r="1747">
      <c r="A1747" t="str">
        <v>SFIS_LAB_PRINT.EXE</v>
      </c>
      <c r="B1747" t="str">
        <v>31800067</v>
      </c>
      <c r="C1747" t="str">
        <v>A</v>
      </c>
      <c r="D1747" t="str">
        <v>Entry</v>
      </c>
      <c r="E1747" t="str">
        <v>Entry</v>
      </c>
      <c r="G1747" t="str">
        <v>VNTZ</v>
      </c>
    </row>
    <row r="1748">
      <c r="A1748" t="str">
        <v>SFIS_LAB_PRINT.EXE</v>
      </c>
      <c r="B1748" t="str">
        <v>31800085</v>
      </c>
      <c r="C1748" t="str">
        <v>A</v>
      </c>
      <c r="D1748" t="str">
        <v>Entry</v>
      </c>
      <c r="E1748" t="str">
        <v>Entry</v>
      </c>
      <c r="G1748" t="str">
        <v>VNTZ</v>
      </c>
    </row>
    <row r="1749">
      <c r="A1749" t="str">
        <v>SFIS_LAB_PRINT.EXE</v>
      </c>
      <c r="B1749" t="str">
        <v>31800090</v>
      </c>
      <c r="C1749" t="str">
        <v>A</v>
      </c>
      <c r="D1749" t="str">
        <v>ENTRY</v>
      </c>
      <c r="E1749" t="str">
        <v>ENTRY</v>
      </c>
      <c r="G1749" t="str">
        <v>VNTZ</v>
      </c>
    </row>
    <row r="1750">
      <c r="A1750" t="str">
        <v>SFIS_LAB_PRINT.EXE</v>
      </c>
      <c r="B1750" t="str">
        <v>31800091</v>
      </c>
      <c r="C1750" t="str">
        <v>A</v>
      </c>
      <c r="D1750" t="str">
        <v>Entry</v>
      </c>
      <c r="E1750" t="str">
        <v>Entry</v>
      </c>
      <c r="G1750" t="str">
        <v>VNTZ</v>
      </c>
    </row>
    <row r="1751">
      <c r="A1751" t="str">
        <v>SFIS_LAB_PRINT.EXE</v>
      </c>
      <c r="B1751" t="str">
        <v>30200091</v>
      </c>
      <c r="C1751" t="str">
        <v>A</v>
      </c>
      <c r="D1751" t="str">
        <v>ENTRY</v>
      </c>
      <c r="E1751" t="str">
        <v>ENTRY</v>
      </c>
      <c r="G1751" t="str">
        <v>VNTZ</v>
      </c>
    </row>
    <row r="1752">
      <c r="A1752" t="str">
        <v>SFIS_LAB_PRINT.EXE</v>
      </c>
      <c r="B1752" t="str">
        <v>31800107</v>
      </c>
      <c r="C1752" t="str">
        <v>A</v>
      </c>
      <c r="D1752" t="str">
        <v>ENTRY</v>
      </c>
      <c r="E1752" t="str">
        <v>ENTRY</v>
      </c>
      <c r="G1752" t="str">
        <v>VNTZ</v>
      </c>
    </row>
    <row r="1753">
      <c r="A1753" t="str">
        <v>ITEM_BACK.EXE</v>
      </c>
      <c r="B1753" t="str">
        <v>E</v>
      </c>
      <c r="C1753" t="str">
        <v>A</v>
      </c>
      <c r="D1753" t="str">
        <v>ENTRY</v>
      </c>
      <c r="E1753" t="str">
        <v>ENTRY</v>
      </c>
      <c r="G1753" t="str">
        <v>VNTZ</v>
      </c>
    </row>
    <row r="1754">
      <c r="A1754" t="str">
        <v>SFIS_LAB_PRINT.EXE</v>
      </c>
      <c r="B1754" t="str">
        <v>31800120</v>
      </c>
      <c r="C1754" t="str">
        <v>A</v>
      </c>
      <c r="D1754" t="str">
        <v>ENTRY</v>
      </c>
      <c r="E1754" t="str">
        <v>ENTRY</v>
      </c>
      <c r="G1754" t="str">
        <v>VNTZ</v>
      </c>
    </row>
    <row r="1755">
      <c r="A1755" t="str">
        <v>SFIS_LAB_PRINT.EXE</v>
      </c>
      <c r="B1755" t="str">
        <v>31800129</v>
      </c>
      <c r="C1755" t="str">
        <v>A</v>
      </c>
      <c r="D1755" t="str">
        <v>ENTRY</v>
      </c>
      <c r="E1755" t="str">
        <v>ENTRY</v>
      </c>
      <c r="G1755" t="str">
        <v>VNTZ</v>
      </c>
    </row>
    <row r="1756">
      <c r="A1756" t="str">
        <v>SFIS_LAB_PRINT.EXE</v>
      </c>
      <c r="B1756" t="str">
        <v>31800139</v>
      </c>
      <c r="C1756" t="str">
        <v>A</v>
      </c>
      <c r="D1756" t="str">
        <v>ENTRY</v>
      </c>
      <c r="E1756" t="str">
        <v>ENTRY</v>
      </c>
      <c r="G1756" t="str">
        <v>VNTZ</v>
      </c>
    </row>
    <row r="1757">
      <c r="A1757" t="str">
        <v>SFIS_LAB_PRINT.EXE</v>
      </c>
      <c r="B1757" t="str">
        <v>31800138</v>
      </c>
      <c r="C1757" t="str">
        <v>A</v>
      </c>
      <c r="D1757" t="str">
        <v>ENTRY</v>
      </c>
      <c r="E1757" t="str">
        <v>ENTRY</v>
      </c>
      <c r="G1757" t="str">
        <v>VNTZ</v>
      </c>
    </row>
    <row r="1758">
      <c r="A1758" t="str">
        <v>COLLECT.EXE</v>
      </c>
      <c r="B1758" t="str">
        <v>E</v>
      </c>
      <c r="C1758" t="str">
        <v>A</v>
      </c>
      <c r="D1758" t="str">
        <v>ENTRY</v>
      </c>
      <c r="E1758" t="str">
        <v>ENTRY</v>
      </c>
      <c r="G1758" t="str">
        <v>VNTZ</v>
      </c>
    </row>
    <row r="1759">
      <c r="A1759" t="str">
        <v>SFIS_LAB_PRINT.EXE</v>
      </c>
      <c r="B1759" t="str">
        <v>31800149</v>
      </c>
      <c r="C1759" t="str">
        <v>A</v>
      </c>
      <c r="D1759" t="str">
        <v>Enter</v>
      </c>
      <c r="E1759" t="str">
        <v>Enter</v>
      </c>
      <c r="G1759" t="str">
        <v>VNTZ</v>
      </c>
    </row>
    <row r="1760">
      <c r="A1760" t="str">
        <v>SFIS_LAB_PRINT.EXE</v>
      </c>
      <c r="B1760" t="str">
        <v>31800174</v>
      </c>
      <c r="C1760" t="str">
        <v>A</v>
      </c>
      <c r="D1760" t="str">
        <v>Entry</v>
      </c>
      <c r="E1760" t="str">
        <v>Entry</v>
      </c>
      <c r="G1760" t="str">
        <v>VNTZ</v>
      </c>
    </row>
    <row r="1761">
      <c r="A1761" t="str">
        <v>SFIS_LAB_PRINT.EXE</v>
      </c>
      <c r="B1761" t="str">
        <v>31800175</v>
      </c>
      <c r="C1761" t="str">
        <v>A</v>
      </c>
      <c r="D1761" t="str">
        <v>ENTRY</v>
      </c>
      <c r="E1761" t="str">
        <v>ENTRY</v>
      </c>
      <c r="G1761" t="str">
        <v>VNTZ</v>
      </c>
    </row>
    <row r="1762">
      <c r="A1762" t="str">
        <v>SIMDCS.EXE</v>
      </c>
      <c r="B1762" t="str">
        <v>E</v>
      </c>
      <c r="C1762" t="str">
        <v>A</v>
      </c>
      <c r="D1762" t="str">
        <v>ENTRY</v>
      </c>
      <c r="E1762" t="str">
        <v>ENTRY</v>
      </c>
      <c r="G1762" t="str">
        <v>VNTZ</v>
      </c>
    </row>
    <row r="1763">
      <c r="A1763" t="str">
        <v>SFIS_KORE.EXE</v>
      </c>
      <c r="B1763" t="str">
        <v>B</v>
      </c>
      <c r="C1763" t="str">
        <v>A</v>
      </c>
      <c r="D1763" t="str">
        <v>STORAGE</v>
      </c>
      <c r="E1763" t="str">
        <v>STORAGE</v>
      </c>
      <c r="G1763" t="str">
        <v>VNTZ</v>
      </c>
    </row>
    <row r="1764">
      <c r="A1764" t="str">
        <v>SFIS_KORE.EXE</v>
      </c>
      <c r="B1764" t="str">
        <v>D</v>
      </c>
      <c r="C1764" t="str">
        <v>A</v>
      </c>
      <c r="D1764" t="str">
        <v>DN EXCEPTION</v>
      </c>
      <c r="E1764" t="str">
        <v>DN EXCEPTION</v>
      </c>
      <c r="G1764" t="str">
        <v>VNTZ</v>
      </c>
    </row>
    <row r="1765">
      <c r="A1765" t="str">
        <v>SFIS_KORE.EXE</v>
      </c>
      <c r="B1765" t="str">
        <v>N</v>
      </c>
      <c r="C1765" t="str">
        <v>A</v>
      </c>
      <c r="D1765" t="str">
        <v>STORAGE_5</v>
      </c>
      <c r="E1765" t="str">
        <v>STORAGE_5</v>
      </c>
      <c r="G1765" t="str">
        <v>VNTZ</v>
      </c>
    </row>
    <row r="1766">
      <c r="A1766" t="str">
        <v>SFIS_KORE.EXE</v>
      </c>
      <c r="B1766" t="str">
        <v>O</v>
      </c>
      <c r="C1766" t="str">
        <v>A</v>
      </c>
      <c r="D1766" t="str">
        <v>SHIPPING</v>
      </c>
      <c r="E1766" t="str">
        <v>SHIPPING</v>
      </c>
      <c r="G1766" t="str">
        <v>VNTZ</v>
      </c>
    </row>
    <row r="1767">
      <c r="A1767" t="str">
        <v>SFIS_KORE.EXE</v>
      </c>
      <c r="B1767" t="str">
        <v>P</v>
      </c>
      <c r="C1767" t="str">
        <v>A</v>
      </c>
      <c r="D1767" t="str">
        <v>REWORK</v>
      </c>
      <c r="E1767" t="str">
        <v>REWORK</v>
      </c>
      <c r="G1767" t="str">
        <v>VNTZ</v>
      </c>
    </row>
    <row r="1768">
      <c r="A1768" t="str">
        <v>SFIS_KORE.EXE</v>
      </c>
      <c r="B1768" t="str">
        <v>R</v>
      </c>
      <c r="C1768" t="str">
        <v>A</v>
      </c>
      <c r="D1768" t="str">
        <v>EXCEPTION</v>
      </c>
      <c r="E1768" t="str">
        <v>EXCEPTION</v>
      </c>
      <c r="G1768" t="str">
        <v>VNTZ</v>
      </c>
    </row>
    <row r="1769">
      <c r="A1769" t="str">
        <v>ESOPTRIGGER.EXE</v>
      </c>
      <c r="B1769" t="str">
        <v>E</v>
      </c>
      <c r="C1769" t="str">
        <v>A</v>
      </c>
      <c r="D1769" t="str">
        <v>ENTRY</v>
      </c>
      <c r="E1769" t="str">
        <v>ENTRY</v>
      </c>
      <c r="G1769" t="str">
        <v>VNTZ</v>
      </c>
    </row>
    <row r="1770">
      <c r="A1770" t="str">
        <v>SFIS_KORE.EXE</v>
      </c>
      <c r="B1770" t="str">
        <v>r</v>
      </c>
      <c r="C1770" t="str">
        <v>A</v>
      </c>
      <c r="D1770" t="str">
        <v>R2 EXCEPTION</v>
      </c>
      <c r="E1770" t="str">
        <v>R2 EXCEPTION</v>
      </c>
      <c r="G1770" t="str">
        <v>VNTZ</v>
      </c>
    </row>
    <row r="1771">
      <c r="A1771" t="str">
        <v>SFIS_LAB_PRINT.EXE</v>
      </c>
      <c r="B1771" t="str">
        <v>31800019</v>
      </c>
      <c r="C1771" t="str">
        <v>A</v>
      </c>
      <c r="D1771" t="str">
        <v>ENTER</v>
      </c>
      <c r="E1771" t="str">
        <v>ENTER</v>
      </c>
      <c r="G1771" t="str">
        <v>VNTZ</v>
      </c>
    </row>
    <row r="1772">
      <c r="A1772" t="str">
        <v>SFIS_LAB_PRINT.EXE</v>
      </c>
      <c r="B1772" t="str">
        <v>31800020</v>
      </c>
      <c r="C1772" t="str">
        <v>A</v>
      </c>
      <c r="D1772" t="str">
        <v>ENTER</v>
      </c>
      <c r="E1772" t="str">
        <v>ENTER</v>
      </c>
      <c r="G1772" t="str">
        <v>VNTZ</v>
      </c>
    </row>
    <row r="1773">
      <c r="A1773" t="str">
        <v>SO.EXE</v>
      </c>
      <c r="B1773" t="str">
        <v>B</v>
      </c>
      <c r="C1773" t="str">
        <v>A</v>
      </c>
      <c r="D1773" t="str">
        <v>Browse</v>
      </c>
      <c r="E1773" t="str">
        <v>Browse</v>
      </c>
      <c r="G1773" t="str">
        <v>VNTZ</v>
      </c>
    </row>
    <row r="1774">
      <c r="A1774" t="str">
        <v>SFIS_LAB_PRINT.EXE</v>
      </c>
      <c r="B1774" t="str">
        <v>31800036</v>
      </c>
      <c r="C1774" t="str">
        <v>A</v>
      </c>
      <c r="D1774" t="str">
        <v>Entry</v>
      </c>
      <c r="E1774" t="str">
        <v>Entry</v>
      </c>
      <c r="G1774" t="str">
        <v>VNTZ</v>
      </c>
    </row>
    <row r="1775">
      <c r="A1775" t="str">
        <v>SFIS_LAB_PRINT.EXE</v>
      </c>
      <c r="B1775" t="str">
        <v>31800034</v>
      </c>
      <c r="C1775" t="str">
        <v>A</v>
      </c>
      <c r="D1775" t="str">
        <v>Entry</v>
      </c>
      <c r="E1775" t="str">
        <v>Entry</v>
      </c>
      <c r="G1775" t="str">
        <v>VNTZ</v>
      </c>
    </row>
    <row r="1776">
      <c r="A1776" t="str">
        <v>SFIS_LAB_PRINT.EXE</v>
      </c>
      <c r="B1776" t="str">
        <v>31800035</v>
      </c>
      <c r="C1776" t="str">
        <v>A</v>
      </c>
      <c r="D1776" t="str">
        <v>Entry</v>
      </c>
      <c r="E1776" t="str">
        <v>Entry</v>
      </c>
      <c r="G1776" t="str">
        <v>VNTZ</v>
      </c>
    </row>
    <row r="1777">
      <c r="A1777" t="str">
        <v>SFIS_LAB_PRINT.EXE</v>
      </c>
      <c r="B1777" t="str">
        <v>31800047</v>
      </c>
      <c r="C1777" t="str">
        <v>A</v>
      </c>
      <c r="D1777" t="str">
        <v>Entry</v>
      </c>
      <c r="E1777" t="str">
        <v>Entry</v>
      </c>
      <c r="G1777" t="str">
        <v>VNTZ</v>
      </c>
    </row>
    <row r="1778">
      <c r="A1778" t="str">
        <v>SFIS_LAB_PRINT.EXE</v>
      </c>
      <c r="B1778" t="str">
        <v>31800069</v>
      </c>
      <c r="C1778" t="str">
        <v>A</v>
      </c>
      <c r="D1778" t="str">
        <v>Entry</v>
      </c>
      <c r="E1778" t="str">
        <v>Entry</v>
      </c>
      <c r="G1778" t="str">
        <v>VNTZ</v>
      </c>
    </row>
    <row r="1779">
      <c r="A1779" t="str">
        <v>PEGATRON.SFIS.COMPARE.EXE</v>
      </c>
      <c r="B1779" t="str">
        <v>S</v>
      </c>
      <c r="C1779" t="str">
        <v>A</v>
      </c>
      <c r="D1779" t="str">
        <v>Resend</v>
      </c>
      <c r="E1779" t="str">
        <v>Resend</v>
      </c>
      <c r="G1779" t="str">
        <v>VNTZ</v>
      </c>
    </row>
    <row r="1780">
      <c r="A1780" t="str">
        <v>SFIS_LAB_PRINT.EXE</v>
      </c>
      <c r="B1780" t="str">
        <v>30500715</v>
      </c>
      <c r="C1780" t="str">
        <v>A</v>
      </c>
      <c r="D1780" t="str">
        <v>Entry</v>
      </c>
      <c r="E1780" t="str">
        <v>Entry</v>
      </c>
      <c r="G1780" t="str">
        <v>VNTZ</v>
      </c>
    </row>
    <row r="1781">
      <c r="A1781" t="str">
        <v>SFIS_LAB_PRINT.EXE</v>
      </c>
      <c r="B1781" t="str">
        <v>31800077</v>
      </c>
      <c r="C1781" t="str">
        <v>A</v>
      </c>
      <c r="D1781" t="str">
        <v>Entry</v>
      </c>
      <c r="E1781" t="str">
        <v>Entry</v>
      </c>
      <c r="G1781" t="str">
        <v>VNTZ</v>
      </c>
    </row>
    <row r="1782">
      <c r="A1782" t="str">
        <v>SFIS_LAB_PRINT.EXE</v>
      </c>
      <c r="B1782" t="str">
        <v>31800081</v>
      </c>
      <c r="C1782" t="str">
        <v>A</v>
      </c>
      <c r="D1782" t="str">
        <v>Entry</v>
      </c>
      <c r="E1782" t="str">
        <v>Entry</v>
      </c>
      <c r="G1782" t="str">
        <v>VNTZ</v>
      </c>
    </row>
    <row r="1783">
      <c r="A1783" t="str">
        <v>SFIS_LAB_PRINT.EXE</v>
      </c>
      <c r="B1783" t="str">
        <v>31800106</v>
      </c>
      <c r="C1783" t="str">
        <v>A</v>
      </c>
      <c r="D1783" t="str">
        <v>ENTRY</v>
      </c>
      <c r="E1783" t="str">
        <v>ENTRY</v>
      </c>
      <c r="G1783" t="str">
        <v>VNTZ</v>
      </c>
    </row>
    <row r="1784">
      <c r="A1784" t="str">
        <v>SFIS_LAB_PRINT.EXE</v>
      </c>
      <c r="B1784" t="str">
        <v>31800122</v>
      </c>
      <c r="C1784" t="str">
        <v>A</v>
      </c>
      <c r="D1784" t="str">
        <v>ENTRY</v>
      </c>
      <c r="E1784" t="str">
        <v>ENTRY</v>
      </c>
      <c r="G1784" t="str">
        <v>VNTZ</v>
      </c>
    </row>
    <row r="1785">
      <c r="A1785" t="str">
        <v>SFIS_LAB_PRINT.EXE</v>
      </c>
      <c r="B1785" t="str">
        <v>31800135</v>
      </c>
      <c r="C1785" t="str">
        <v>A</v>
      </c>
      <c r="D1785" t="str">
        <v>ENTRY</v>
      </c>
      <c r="E1785" t="str">
        <v>ENTRY</v>
      </c>
      <c r="G1785" t="str">
        <v>VNTZ</v>
      </c>
    </row>
    <row r="1786">
      <c r="A1786" t="str">
        <v>SFIS_LAB_PRINT.EXE</v>
      </c>
      <c r="B1786" t="str">
        <v>31800136</v>
      </c>
      <c r="C1786" t="str">
        <v>A</v>
      </c>
      <c r="D1786" t="str">
        <v>ENTRY</v>
      </c>
      <c r="E1786" t="str">
        <v>ENTRY</v>
      </c>
      <c r="G1786" t="str">
        <v>VNTZ</v>
      </c>
    </row>
    <row r="1787">
      <c r="A1787" t="str">
        <v>ISNCOMPARE.EXE</v>
      </c>
      <c r="B1787" t="str">
        <v>E</v>
      </c>
      <c r="C1787" t="str">
        <v>A</v>
      </c>
      <c r="D1787" t="str">
        <v>Entry</v>
      </c>
      <c r="E1787" t="str">
        <v>Entry</v>
      </c>
      <c r="G1787" t="str">
        <v>VNTZ</v>
      </c>
    </row>
    <row r="1788">
      <c r="A1788" t="str">
        <v>SFIS_LAB_PRINT.EXE</v>
      </c>
      <c r="B1788" t="str">
        <v>31800172</v>
      </c>
      <c r="C1788" t="str">
        <v>A</v>
      </c>
      <c r="D1788" t="str">
        <v>Entry</v>
      </c>
      <c r="E1788" t="str">
        <v>Entry</v>
      </c>
      <c r="G1788" t="str">
        <v>VNTZ</v>
      </c>
    </row>
    <row r="1789">
      <c r="A1789" t="str">
        <v>REP_MAIN.EXE</v>
      </c>
      <c r="B1789" t="str">
        <v>K</v>
      </c>
      <c r="C1789" t="str">
        <v>A</v>
      </c>
      <c r="D1789" t="str">
        <v>KP REMOVE</v>
      </c>
      <c r="E1789" t="str">
        <v>KP REMOVE</v>
      </c>
      <c r="G1789" t="str">
        <v>VNTZ</v>
      </c>
    </row>
    <row r="1790">
      <c r="A1790" t="str">
        <v>REP_MAIN.EXE</v>
      </c>
      <c r="B1790" t="str">
        <v>k</v>
      </c>
      <c r="C1790" t="str">
        <v>A</v>
      </c>
      <c r="D1790" t="str">
        <v>KP ERROR</v>
      </c>
      <c r="E1790" t="str">
        <v>KP ERROR</v>
      </c>
      <c r="G1790" t="str">
        <v>VNTZ</v>
      </c>
    </row>
    <row r="1791">
      <c r="A1791" t="str">
        <v>SFIS_LAB_PRINT.EXE</v>
      </c>
      <c r="B1791" t="str">
        <v>31800185</v>
      </c>
      <c r="C1791" t="str">
        <v>A</v>
      </c>
      <c r="D1791" t="str">
        <v>Entry</v>
      </c>
      <c r="E1791" t="str">
        <v>Entry</v>
      </c>
      <c r="G1791" t="str">
        <v>VNTZ</v>
      </c>
    </row>
    <row r="1792">
      <c r="A1792" t="str">
        <v>QM.EXE</v>
      </c>
      <c r="B1792" t="str">
        <v>a</v>
      </c>
      <c r="C1792" t="str">
        <v>A</v>
      </c>
      <c r="D1792" t="str">
        <v>test a</v>
      </c>
      <c r="E1792" t="str">
        <v>test aa</v>
      </c>
      <c r="G1792" t="str">
        <v>VNTZ</v>
      </c>
    </row>
    <row r="1793">
      <c r="A1793" t="str">
        <v>QM.EXE</v>
      </c>
      <c r="B1793" t="str">
        <v>A</v>
      </c>
      <c r="C1793" t="str">
        <v>A</v>
      </c>
      <c r="D1793" t="str">
        <v>Add</v>
      </c>
      <c r="E1793" t="str">
        <v>Add</v>
      </c>
      <c r="G1793" t="str">
        <v>VNTZ</v>
      </c>
    </row>
    <row r="1794">
      <c r="A1794" t="str">
        <v>QM.EXE</v>
      </c>
      <c r="B1794" t="str">
        <v>B</v>
      </c>
      <c r="C1794" t="str">
        <v>A</v>
      </c>
      <c r="D1794" t="str">
        <v>Browse</v>
      </c>
      <c r="E1794" t="str">
        <v>Browse</v>
      </c>
      <c r="G1794" t="str">
        <v>VNTZ</v>
      </c>
    </row>
    <row r="1795">
      <c r="A1795" t="str">
        <v>QM.EXE</v>
      </c>
      <c r="B1795" t="str">
        <v>C</v>
      </c>
      <c r="C1795" t="str">
        <v>A</v>
      </c>
      <c r="D1795" t="str">
        <v>Change</v>
      </c>
      <c r="E1795" t="str">
        <v>Change</v>
      </c>
      <c r="G1795" t="str">
        <v>VNTZ</v>
      </c>
    </row>
    <row r="1796">
      <c r="A1796" t="str">
        <v>QM.EXE</v>
      </c>
      <c r="B1796" t="str">
        <v>D</v>
      </c>
      <c r="C1796" t="str">
        <v>A</v>
      </c>
      <c r="D1796" t="str">
        <v>Delete</v>
      </c>
      <c r="E1796" t="str">
        <v>Delete</v>
      </c>
      <c r="G1796" t="str">
        <v>VNTZ</v>
      </c>
    </row>
    <row r="1797">
      <c r="A1797" t="str">
        <v>ROUTE.EXE</v>
      </c>
      <c r="B1797" t="str">
        <v>A</v>
      </c>
      <c r="C1797" t="str">
        <v>A</v>
      </c>
      <c r="D1797" t="str">
        <v>Add</v>
      </c>
      <c r="E1797" t="str">
        <v>Add</v>
      </c>
      <c r="G1797" t="str">
        <v>VNTZ</v>
      </c>
    </row>
    <row r="1798">
      <c r="A1798" t="str">
        <v>REP_MAIN.EXE</v>
      </c>
      <c r="B1798" t="str">
        <v>a</v>
      </c>
      <c r="C1798" t="str">
        <v>A</v>
      </c>
      <c r="D1798" t="str">
        <v>test a</v>
      </c>
      <c r="E1798" t="str">
        <v>test aa</v>
      </c>
      <c r="G1798" t="str">
        <v>VNTZ</v>
      </c>
    </row>
    <row r="1799">
      <c r="A1799" t="str">
        <v>UPDTOOLS.EXE</v>
      </c>
      <c r="B1799" t="str">
        <v>R</v>
      </c>
      <c r="C1799" t="str">
        <v>A</v>
      </c>
      <c r="D1799" t="str">
        <v>Modify Repair</v>
      </c>
      <c r="E1799" t="str">
        <v>Modify the repair record</v>
      </c>
      <c r="G1799" t="str">
        <v>VNTZ</v>
      </c>
    </row>
    <row r="1800">
      <c r="A1800" t="str">
        <v>QC_MAIN.EXE</v>
      </c>
      <c r="B1800" t="str">
        <v>A</v>
      </c>
      <c r="C1800" t="str">
        <v>A</v>
      </c>
      <c r="D1800" t="str">
        <v>Add</v>
      </c>
      <c r="E1800" t="str">
        <v>Add</v>
      </c>
      <c r="G1800" t="str">
        <v>VNTZ</v>
      </c>
    </row>
    <row r="1801">
      <c r="A1801" t="str">
        <v>QC_MAIN.EXE</v>
      </c>
      <c r="B1801" t="str">
        <v>B</v>
      </c>
      <c r="C1801" t="str">
        <v>A</v>
      </c>
      <c r="D1801" t="str">
        <v>Browse</v>
      </c>
      <c r="E1801" t="str">
        <v>Browse</v>
      </c>
      <c r="G1801" t="str">
        <v>VNTZ</v>
      </c>
    </row>
    <row r="1802">
      <c r="A1802" t="str">
        <v>QC_MAIN.EXE</v>
      </c>
      <c r="B1802" t="str">
        <v>C</v>
      </c>
      <c r="C1802" t="str">
        <v>A</v>
      </c>
      <c r="D1802" t="str">
        <v>Change</v>
      </c>
      <c r="E1802" t="str">
        <v>Change</v>
      </c>
      <c r="G1802" t="str">
        <v>VNTZ</v>
      </c>
    </row>
    <row r="1803">
      <c r="A1803" t="str">
        <v>AUTHMNT.EXE</v>
      </c>
      <c r="B1803" t="str">
        <v>b</v>
      </c>
      <c r="C1803" t="str">
        <v>A</v>
      </c>
      <c r="D1803" t="str">
        <v>GroupAdmin</v>
      </c>
      <c r="E1803" t="str">
        <v>Maintaint his groups only</v>
      </c>
      <c r="G1803" t="str">
        <v>VNTZ</v>
      </c>
    </row>
    <row r="1804">
      <c r="A1804" t="str">
        <v>QM.EXE</v>
      </c>
      <c r="B1804" t="str">
        <v>E</v>
      </c>
      <c r="C1804" t="str">
        <v>A</v>
      </c>
      <c r="D1804" t="str">
        <v>Entry</v>
      </c>
      <c r="E1804" t="str">
        <v>Entry</v>
      </c>
      <c r="G1804" t="str">
        <v>VNTZ</v>
      </c>
    </row>
    <row r="1805">
      <c r="A1805" t="str">
        <v>ROUTE.EXE</v>
      </c>
      <c r="B1805" t="str">
        <v>B</v>
      </c>
      <c r="C1805" t="str">
        <v>A</v>
      </c>
      <c r="D1805" t="str">
        <v>Browse</v>
      </c>
      <c r="E1805" t="str">
        <v>Browse</v>
      </c>
      <c r="G1805" t="str">
        <v>VNTZ</v>
      </c>
    </row>
    <row r="1806">
      <c r="A1806" t="str">
        <v>REP_MAIN.EXE</v>
      </c>
      <c r="B1806" t="str">
        <v>A</v>
      </c>
      <c r="C1806" t="str">
        <v>A</v>
      </c>
      <c r="D1806" t="str">
        <v>Add</v>
      </c>
      <c r="E1806" t="str">
        <v>Add</v>
      </c>
      <c r="G1806" t="str">
        <v>VNTZ</v>
      </c>
    </row>
    <row r="1807">
      <c r="A1807" t="str">
        <v>REP_MAIN.EXE</v>
      </c>
      <c r="B1807" t="str">
        <v>B</v>
      </c>
      <c r="C1807" t="str">
        <v>A</v>
      </c>
      <c r="D1807" t="str">
        <v>Browse</v>
      </c>
      <c r="E1807" t="str">
        <v>Browse</v>
      </c>
      <c r="G1807" t="str">
        <v>VNTZ</v>
      </c>
    </row>
    <row r="1808">
      <c r="A1808" t="str">
        <v>QC_MAIN.EXE</v>
      </c>
      <c r="B1808" t="str">
        <v>D</v>
      </c>
      <c r="C1808" t="str">
        <v>A</v>
      </c>
      <c r="D1808" t="str">
        <v>Delete</v>
      </c>
      <c r="E1808" t="str">
        <v>Delete</v>
      </c>
      <c r="G1808" t="str">
        <v>VNTZ</v>
      </c>
    </row>
    <row r="1809">
      <c r="A1809" t="str">
        <v>CYCLETIME.EXE</v>
      </c>
      <c r="B1809" t="str">
        <v>A</v>
      </c>
      <c r="C1809" t="str">
        <v>A</v>
      </c>
      <c r="D1809" t="str">
        <v>Add</v>
      </c>
      <c r="E1809" t="str">
        <v>Add</v>
      </c>
      <c r="G1809" t="str">
        <v>VNTZ</v>
      </c>
    </row>
    <row r="1810">
      <c r="A1810" t="str">
        <v>CTRLPT.EXE</v>
      </c>
      <c r="B1810" t="str">
        <v>A</v>
      </c>
      <c r="C1810" t="str">
        <v>A</v>
      </c>
      <c r="D1810" t="str">
        <v>Add</v>
      </c>
      <c r="E1810" t="str">
        <v>Add</v>
      </c>
      <c r="G1810" t="str">
        <v>VNTZ</v>
      </c>
    </row>
    <row r="1811">
      <c r="A1811" t="str">
        <v>AUTHMNT.EXE</v>
      </c>
      <c r="B1811" t="str">
        <v>a</v>
      </c>
      <c r="C1811" t="str">
        <v>A</v>
      </c>
      <c r="D1811" t="str">
        <v>SystemAdmin</v>
      </c>
      <c r="E1811" t="str">
        <v>System</v>
      </c>
      <c r="G1811" t="str">
        <v>VNTZ</v>
      </c>
    </row>
    <row r="1812">
      <c r="A1812" t="str">
        <v>REP_MAIN.EXE</v>
      </c>
      <c r="B1812" t="str">
        <v>C</v>
      </c>
      <c r="C1812" t="str">
        <v>A</v>
      </c>
      <c r="D1812" t="str">
        <v>Change</v>
      </c>
      <c r="E1812" t="str">
        <v>Change</v>
      </c>
      <c r="G1812" t="str">
        <v>VNTZ</v>
      </c>
    </row>
    <row r="1813">
      <c r="A1813" t="str">
        <v>REP_MAIN.EXE</v>
      </c>
      <c r="B1813" t="str">
        <v>D</v>
      </c>
      <c r="C1813" t="str">
        <v>A</v>
      </c>
      <c r="D1813" t="str">
        <v>Delete</v>
      </c>
      <c r="E1813" t="str">
        <v>Delete</v>
      </c>
      <c r="G1813" t="str">
        <v>VNTZ</v>
      </c>
    </row>
    <row r="1814">
      <c r="A1814" t="str">
        <v>CTRLPT.EXE</v>
      </c>
      <c r="B1814" t="str">
        <v>B</v>
      </c>
      <c r="C1814" t="str">
        <v>A</v>
      </c>
      <c r="D1814" t="str">
        <v>Browse</v>
      </c>
      <c r="E1814" t="str">
        <v>Browse</v>
      </c>
      <c r="G1814" t="str">
        <v>VNTZ</v>
      </c>
    </row>
    <row r="1815">
      <c r="A1815" t="str">
        <v>CTRLPT.EXE</v>
      </c>
      <c r="B1815" t="str">
        <v>C</v>
      </c>
      <c r="C1815" t="str">
        <v>A</v>
      </c>
      <c r="D1815" t="str">
        <v>Change</v>
      </c>
      <c r="E1815" t="str">
        <v>Change</v>
      </c>
      <c r="G1815" t="str">
        <v>VNTZ</v>
      </c>
    </row>
    <row r="1816">
      <c r="A1816" t="str">
        <v>REP_MAIN.EXE</v>
      </c>
      <c r="B1816" t="str">
        <v>E</v>
      </c>
      <c r="C1816" t="str">
        <v>A</v>
      </c>
      <c r="D1816" t="str">
        <v>Entry</v>
      </c>
      <c r="E1816" t="str">
        <v>Entry</v>
      </c>
      <c r="G1816" t="str">
        <v>VNTZ</v>
      </c>
    </row>
    <row r="1817">
      <c r="A1817" t="str">
        <v>ROUTE.EXE</v>
      </c>
      <c r="B1817" t="str">
        <v>C</v>
      </c>
      <c r="C1817" t="str">
        <v>A</v>
      </c>
      <c r="D1817" t="str">
        <v>Change</v>
      </c>
      <c r="E1817" t="str">
        <v>Change</v>
      </c>
      <c r="G1817" t="str">
        <v>VNTZ</v>
      </c>
    </row>
    <row r="1818">
      <c r="A1818" t="str">
        <v>CTRLPT.EXE</v>
      </c>
      <c r="B1818" t="str">
        <v>D</v>
      </c>
      <c r="C1818" t="str">
        <v>A</v>
      </c>
      <c r="D1818" t="str">
        <v>Delete</v>
      </c>
      <c r="E1818" t="str">
        <v>Delete</v>
      </c>
      <c r="G1818" t="str">
        <v>VNTZ</v>
      </c>
    </row>
    <row r="1819">
      <c r="A1819" t="str">
        <v>CTRLPT.EXE</v>
      </c>
      <c r="B1819" t="str">
        <v>E</v>
      </c>
      <c r="C1819" t="str">
        <v>A</v>
      </c>
      <c r="D1819" t="str">
        <v>Entry</v>
      </c>
      <c r="E1819" t="str">
        <v>Entry</v>
      </c>
      <c r="G1819" t="str">
        <v>VNTZ</v>
      </c>
    </row>
    <row r="1820">
      <c r="A1820" t="str">
        <v>SHIPPING.EXE</v>
      </c>
      <c r="B1820" t="str">
        <v>A</v>
      </c>
      <c r="C1820" t="str">
        <v>A</v>
      </c>
      <c r="D1820" t="str">
        <v>Add</v>
      </c>
      <c r="E1820" t="str">
        <v>Add</v>
      </c>
      <c r="G1820" t="str">
        <v>VNTZ</v>
      </c>
    </row>
    <row r="1821">
      <c r="A1821" t="str">
        <v>SHIPPING.EXE</v>
      </c>
      <c r="B1821" t="str">
        <v>B</v>
      </c>
      <c r="C1821" t="str">
        <v>A</v>
      </c>
      <c r="D1821" t="str">
        <v>Browse</v>
      </c>
      <c r="E1821" t="str">
        <v>Browse</v>
      </c>
      <c r="G1821" t="str">
        <v>VNTZ</v>
      </c>
    </row>
    <row r="1822">
      <c r="A1822" t="str">
        <v>SHIPPING.EXE</v>
      </c>
      <c r="B1822" t="str">
        <v>C</v>
      </c>
      <c r="C1822" t="str">
        <v>A</v>
      </c>
      <c r="D1822" t="str">
        <v>Change</v>
      </c>
      <c r="E1822" t="str">
        <v>Change</v>
      </c>
      <c r="G1822" t="str">
        <v>VNTZ</v>
      </c>
    </row>
    <row r="1823">
      <c r="A1823" t="str">
        <v>SHIPPING.EXE</v>
      </c>
      <c r="B1823" t="str">
        <v>D</v>
      </c>
      <c r="C1823" t="str">
        <v>A</v>
      </c>
      <c r="D1823" t="str">
        <v>Delete</v>
      </c>
      <c r="E1823" t="str">
        <v>Delete</v>
      </c>
      <c r="G1823" t="str">
        <v>VNTZ</v>
      </c>
    </row>
    <row r="1824">
      <c r="A1824" t="str">
        <v>SHIPPING.EXE</v>
      </c>
      <c r="B1824" t="str">
        <v>E</v>
      </c>
      <c r="C1824" t="str">
        <v>A</v>
      </c>
      <c r="D1824" t="str">
        <v>Entry</v>
      </c>
      <c r="E1824" t="str">
        <v>Entry</v>
      </c>
      <c r="G1824" t="str">
        <v>VNTZ</v>
      </c>
    </row>
    <row r="1825">
      <c r="A1825" t="str">
        <v>AUTHMNT.EXE</v>
      </c>
      <c r="B1825" t="str">
        <v>A</v>
      </c>
      <c r="C1825" t="str">
        <v>A</v>
      </c>
      <c r="D1825" t="str">
        <v>Add</v>
      </c>
      <c r="E1825" t="str">
        <v>Add</v>
      </c>
      <c r="G1825" t="str">
        <v>VNTZ</v>
      </c>
    </row>
    <row r="1826">
      <c r="A1826" t="str">
        <v>AUTHMNT.EXE</v>
      </c>
      <c r="B1826" t="str">
        <v>B</v>
      </c>
      <c r="C1826" t="str">
        <v>A</v>
      </c>
      <c r="D1826" t="str">
        <v>Browse</v>
      </c>
      <c r="E1826" t="str">
        <v>Browse</v>
      </c>
      <c r="G1826" t="str">
        <v>VNTZ</v>
      </c>
    </row>
    <row r="1827">
      <c r="A1827" t="str">
        <v>AUTHMNT.EXE</v>
      </c>
      <c r="B1827" t="str">
        <v>C</v>
      </c>
      <c r="C1827" t="str">
        <v>A</v>
      </c>
      <c r="D1827" t="str">
        <v>Change</v>
      </c>
      <c r="E1827" t="str">
        <v>Change</v>
      </c>
      <c r="G1827" t="str">
        <v>VNTZ</v>
      </c>
    </row>
    <row r="1828">
      <c r="A1828" t="str">
        <v>AUTHMNT.EXE</v>
      </c>
      <c r="B1828" t="str">
        <v>D</v>
      </c>
      <c r="C1828" t="str">
        <v>A</v>
      </c>
      <c r="D1828" t="str">
        <v>Delete</v>
      </c>
      <c r="E1828" t="str">
        <v>Delete</v>
      </c>
      <c r="G1828" t="str">
        <v>VNTZ</v>
      </c>
    </row>
    <row r="1829">
      <c r="A1829" t="str">
        <v>AUTHMNT.EXE</v>
      </c>
      <c r="B1829" t="str">
        <v>E</v>
      </c>
      <c r="C1829" t="str">
        <v>A</v>
      </c>
      <c r="D1829" t="str">
        <v>Entry</v>
      </c>
      <c r="E1829" t="str">
        <v>Entry</v>
      </c>
      <c r="G1829" t="str">
        <v>VNTZ</v>
      </c>
    </row>
    <row r="1830">
      <c r="A1830" t="str">
        <v>OP.EXE</v>
      </c>
      <c r="B1830" t="str">
        <v>A</v>
      </c>
      <c r="C1830" t="str">
        <v>A</v>
      </c>
      <c r="D1830" t="str">
        <v>Add</v>
      </c>
      <c r="E1830" t="str">
        <v>Add</v>
      </c>
      <c r="G1830" t="str">
        <v>VNTZ</v>
      </c>
    </row>
    <row r="1831">
      <c r="A1831" t="str">
        <v>OP.EXE</v>
      </c>
      <c r="B1831" t="str">
        <v>B</v>
      </c>
      <c r="C1831" t="str">
        <v>A</v>
      </c>
      <c r="D1831" t="str">
        <v>Browse</v>
      </c>
      <c r="E1831" t="str">
        <v>Browse</v>
      </c>
      <c r="G1831" t="str">
        <v>VNTZ</v>
      </c>
    </row>
    <row r="1832">
      <c r="A1832" t="str">
        <v>OP.EXE</v>
      </c>
      <c r="B1832" t="str">
        <v>C</v>
      </c>
      <c r="C1832" t="str">
        <v>A</v>
      </c>
      <c r="D1832" t="str">
        <v>Change</v>
      </c>
      <c r="E1832" t="str">
        <v>Change</v>
      </c>
      <c r="G1832" t="str">
        <v>VNTZ</v>
      </c>
    </row>
    <row r="1833">
      <c r="A1833" t="str">
        <v>OP.EXE</v>
      </c>
      <c r="B1833" t="str">
        <v>D</v>
      </c>
      <c r="C1833" t="str">
        <v>A</v>
      </c>
      <c r="D1833" t="str">
        <v>Delete</v>
      </c>
      <c r="E1833" t="str">
        <v>Delete</v>
      </c>
      <c r="G1833" t="str">
        <v>VNTZ</v>
      </c>
    </row>
    <row r="1834">
      <c r="A1834" t="str">
        <v>OP.EXE</v>
      </c>
      <c r="B1834" t="str">
        <v>E</v>
      </c>
      <c r="C1834" t="str">
        <v>A</v>
      </c>
      <c r="D1834" t="str">
        <v>Entry</v>
      </c>
      <c r="E1834" t="str">
        <v>Entry</v>
      </c>
      <c r="G1834" t="str">
        <v>VNTZ</v>
      </c>
    </row>
    <row r="1835">
      <c r="A1835" t="str">
        <v>ROUTE.EXE</v>
      </c>
      <c r="B1835" t="str">
        <v>D</v>
      </c>
      <c r="C1835" t="str">
        <v>A</v>
      </c>
      <c r="D1835" t="str">
        <v>Delete</v>
      </c>
      <c r="E1835" t="str">
        <v>Delete</v>
      </c>
      <c r="G1835" t="str">
        <v>VNTZ</v>
      </c>
    </row>
    <row r="1836">
      <c r="A1836" t="str">
        <v>ROUTE.EXE</v>
      </c>
      <c r="B1836" t="str">
        <v>E</v>
      </c>
      <c r="C1836" t="str">
        <v>A</v>
      </c>
      <c r="D1836" t="str">
        <v>Entry</v>
      </c>
      <c r="E1836" t="str">
        <v>Entry</v>
      </c>
      <c r="G1836" t="str">
        <v>VNTZ</v>
      </c>
    </row>
    <row r="1837">
      <c r="A1837" t="str">
        <v>REWORK.EXE</v>
      </c>
      <c r="B1837" t="str">
        <v>A</v>
      </c>
      <c r="C1837" t="str">
        <v>A</v>
      </c>
      <c r="D1837" t="str">
        <v>Add</v>
      </c>
      <c r="E1837" t="str">
        <v>Add</v>
      </c>
      <c r="G1837" t="str">
        <v>VNTZ</v>
      </c>
    </row>
    <row r="1838">
      <c r="A1838" t="str">
        <v>REWORK.EXE</v>
      </c>
      <c r="B1838" t="str">
        <v>B</v>
      </c>
      <c r="C1838" t="str">
        <v>A</v>
      </c>
      <c r="D1838" t="str">
        <v>Browse</v>
      </c>
      <c r="E1838" t="str">
        <v>Browse</v>
      </c>
      <c r="G1838" t="str">
        <v>VNTZ</v>
      </c>
    </row>
    <row r="1839">
      <c r="A1839" t="str">
        <v>REWORK.EXE</v>
      </c>
      <c r="B1839" t="str">
        <v>C</v>
      </c>
      <c r="C1839" t="str">
        <v>A</v>
      </c>
      <c r="D1839" t="str">
        <v>Change</v>
      </c>
      <c r="E1839" t="str">
        <v>Change</v>
      </c>
      <c r="G1839" t="str">
        <v>VNTZ</v>
      </c>
    </row>
    <row r="1840">
      <c r="A1840" t="str">
        <v>REWORK.EXE</v>
      </c>
      <c r="B1840" t="str">
        <v>D</v>
      </c>
      <c r="C1840" t="str">
        <v>A</v>
      </c>
      <c r="D1840" t="str">
        <v>Delete</v>
      </c>
      <c r="E1840" t="str">
        <v>Delete</v>
      </c>
      <c r="G1840" t="str">
        <v>VNTZ</v>
      </c>
    </row>
    <row r="1841">
      <c r="A1841" t="str">
        <v>REWORK.EXE</v>
      </c>
      <c r="B1841" t="str">
        <v>E</v>
      </c>
      <c r="C1841" t="str">
        <v>A</v>
      </c>
      <c r="D1841" t="str">
        <v>Entry</v>
      </c>
      <c r="E1841" t="str">
        <v>Entry</v>
      </c>
      <c r="G1841" t="str">
        <v>VNTZ</v>
      </c>
    </row>
    <row r="1842">
      <c r="A1842" t="str">
        <v>STDFORM.EXE</v>
      </c>
      <c r="B1842" t="str">
        <v>A</v>
      </c>
      <c r="C1842" t="str">
        <v>A</v>
      </c>
      <c r="D1842" t="str">
        <v>Add</v>
      </c>
      <c r="E1842" t="str">
        <v>Add</v>
      </c>
      <c r="G1842" t="str">
        <v>VNTZ</v>
      </c>
    </row>
    <row r="1843">
      <c r="A1843" t="str">
        <v>STDFORM.EXE</v>
      </c>
      <c r="B1843" t="str">
        <v>B</v>
      </c>
      <c r="C1843" t="str">
        <v>A</v>
      </c>
      <c r="D1843" t="str">
        <v>Browse</v>
      </c>
      <c r="E1843" t="str">
        <v>Browse</v>
      </c>
      <c r="G1843" t="str">
        <v>VNTZ</v>
      </c>
    </row>
    <row r="1844">
      <c r="A1844" t="str">
        <v>STDFORM.EXE</v>
      </c>
      <c r="B1844" t="str">
        <v>C</v>
      </c>
      <c r="C1844" t="str">
        <v>A</v>
      </c>
      <c r="D1844" t="str">
        <v>Change</v>
      </c>
      <c r="E1844" t="str">
        <v>Change</v>
      </c>
      <c r="G1844" t="str">
        <v>VNTZ</v>
      </c>
    </row>
    <row r="1845">
      <c r="A1845" t="str">
        <v>STDFORM.EXE</v>
      </c>
      <c r="B1845" t="str">
        <v>D</v>
      </c>
      <c r="C1845" t="str">
        <v>A</v>
      </c>
      <c r="D1845" t="str">
        <v>Delete</v>
      </c>
      <c r="E1845" t="str">
        <v>Delete</v>
      </c>
      <c r="G1845" t="str">
        <v>VNTZ</v>
      </c>
    </row>
    <row r="1846">
      <c r="A1846" t="str">
        <v>STDFORM.EXE</v>
      </c>
      <c r="B1846" t="str">
        <v>E</v>
      </c>
      <c r="C1846" t="str">
        <v>A</v>
      </c>
      <c r="D1846" t="str">
        <v>Entry</v>
      </c>
      <c r="E1846" t="str">
        <v>Entry</v>
      </c>
      <c r="G1846" t="str">
        <v>VNTZ</v>
      </c>
    </row>
    <row r="1847">
      <c r="A1847" t="str">
        <v>CYCLETIME.EXE</v>
      </c>
      <c r="B1847" t="str">
        <v>B</v>
      </c>
      <c r="C1847" t="str">
        <v>A</v>
      </c>
      <c r="D1847" t="str">
        <v>Browse</v>
      </c>
      <c r="E1847" t="str">
        <v>Browse</v>
      </c>
      <c r="G1847" t="str">
        <v>VNTZ</v>
      </c>
    </row>
    <row r="1848">
      <c r="A1848" t="str">
        <v>CYCLETIME.EXE</v>
      </c>
      <c r="B1848" t="str">
        <v>C</v>
      </c>
      <c r="C1848" t="str">
        <v>A</v>
      </c>
      <c r="D1848" t="str">
        <v>Change</v>
      </c>
      <c r="E1848" t="str">
        <v>Change</v>
      </c>
      <c r="G1848" t="str">
        <v>VNTZ</v>
      </c>
    </row>
    <row r="1849">
      <c r="A1849" t="str">
        <v>CYCLETIME.EXE</v>
      </c>
      <c r="B1849" t="str">
        <v>D</v>
      </c>
      <c r="C1849" t="str">
        <v>A</v>
      </c>
      <c r="D1849" t="str">
        <v>Delete</v>
      </c>
      <c r="E1849" t="str">
        <v>Delete</v>
      </c>
      <c r="G1849" t="str">
        <v>VNTZ</v>
      </c>
    </row>
    <row r="1850">
      <c r="A1850" t="str">
        <v>CYCLETIME.EXE</v>
      </c>
      <c r="B1850" t="str">
        <v>E</v>
      </c>
      <c r="C1850" t="str">
        <v>A</v>
      </c>
      <c r="D1850" t="str">
        <v>Entry</v>
      </c>
      <c r="E1850" t="str">
        <v>Entry</v>
      </c>
      <c r="G1850" t="str">
        <v>VNTZ</v>
      </c>
    </row>
    <row r="1851">
      <c r="A1851" t="str">
        <v>UPDTOOLS.EXE</v>
      </c>
      <c r="B1851" t="str">
        <v>A</v>
      </c>
      <c r="C1851" t="str">
        <v>A</v>
      </c>
      <c r="D1851" t="str">
        <v>Add</v>
      </c>
      <c r="E1851" t="str">
        <v>Add</v>
      </c>
      <c r="G1851" t="str">
        <v>VNTZ</v>
      </c>
    </row>
    <row r="1852">
      <c r="A1852" t="str">
        <v>UPDTOOLS.EXE</v>
      </c>
      <c r="B1852" t="str">
        <v>B</v>
      </c>
      <c r="C1852" t="str">
        <v>A</v>
      </c>
      <c r="D1852" t="str">
        <v>Browse</v>
      </c>
      <c r="E1852" t="str">
        <v>Browse</v>
      </c>
      <c r="G1852" t="str">
        <v>VNTZ</v>
      </c>
    </row>
    <row r="1853">
      <c r="A1853" t="str">
        <v>UPDTOOLS.EXE</v>
      </c>
      <c r="B1853" t="str">
        <v>C</v>
      </c>
      <c r="C1853" t="str">
        <v>A</v>
      </c>
      <c r="D1853" t="str">
        <v>Change</v>
      </c>
      <c r="E1853" t="str">
        <v>Change</v>
      </c>
      <c r="G1853" t="str">
        <v>VNTZ</v>
      </c>
    </row>
    <row r="1854">
      <c r="A1854" t="str">
        <v>UPDTOOLS.EXE</v>
      </c>
      <c r="B1854" t="str">
        <v>D</v>
      </c>
      <c r="C1854" t="str">
        <v>A</v>
      </c>
      <c r="D1854" t="str">
        <v>Delete</v>
      </c>
      <c r="E1854" t="str">
        <v>Delete</v>
      </c>
      <c r="G1854" t="str">
        <v>VNTZ</v>
      </c>
    </row>
    <row r="1855">
      <c r="A1855" t="str">
        <v>UPDTOOLS.EXE</v>
      </c>
      <c r="B1855" t="str">
        <v>E</v>
      </c>
      <c r="C1855" t="str">
        <v>A</v>
      </c>
      <c r="D1855" t="str">
        <v>Entry</v>
      </c>
      <c r="E1855" t="str">
        <v>Entry</v>
      </c>
      <c r="G1855" t="str">
        <v>VNTZ</v>
      </c>
    </row>
    <row r="1856">
      <c r="A1856" t="str">
        <v>QC_MAIN.EXE</v>
      </c>
      <c r="B1856" t="str">
        <v>E</v>
      </c>
      <c r="C1856" t="str">
        <v>A</v>
      </c>
      <c r="D1856" t="str">
        <v>Entry</v>
      </c>
      <c r="E1856" t="str">
        <v>Entry</v>
      </c>
      <c r="G1856" t="str">
        <v>VNTZ</v>
      </c>
    </row>
    <row r="1857">
      <c r="A1857" t="str">
        <v>CK_PALLET_CARTON.EXE</v>
      </c>
      <c r="B1857" t="str">
        <v>A</v>
      </c>
      <c r="C1857" t="str">
        <v>A</v>
      </c>
      <c r="D1857" t="str">
        <v>RUN</v>
      </c>
      <c r="G1857" t="str">
        <v>VNTZ</v>
      </c>
    </row>
    <row r="1858">
      <c r="A1858" t="str">
        <v>TEDIT.EXE</v>
      </c>
      <c r="B1858" t="str">
        <v>E</v>
      </c>
      <c r="C1858" t="str">
        <v>A</v>
      </c>
      <c r="D1858" t="str">
        <v>E</v>
      </c>
      <c r="E1858" t="str">
        <v>E</v>
      </c>
      <c r="G1858" t="str">
        <v>VNTZ</v>
      </c>
    </row>
    <row r="1859">
      <c r="A1859" t="str">
        <v>TEDIT.EXE</v>
      </c>
      <c r="B1859" t="str">
        <v>a</v>
      </c>
      <c r="C1859" t="str">
        <v>a</v>
      </c>
      <c r="D1859" t="str">
        <v>a</v>
      </c>
      <c r="E1859" t="str">
        <v>a</v>
      </c>
      <c r="G1859" t="str">
        <v>VNTZ</v>
      </c>
    </row>
    <row r="1860">
      <c r="A1860" t="str">
        <v>PART_REPLACE.EXE</v>
      </c>
      <c r="B1860" t="str">
        <v>E</v>
      </c>
      <c r="C1860" t="str">
        <v>E</v>
      </c>
      <c r="D1860" t="str">
        <v>E</v>
      </c>
      <c r="E1860" t="str">
        <v>E</v>
      </c>
      <c r="G1860" t="str">
        <v>VNTZ</v>
      </c>
    </row>
    <row r="1861">
      <c r="A1861" t="str">
        <v>WHD.EXE</v>
      </c>
      <c r="B1861" t="str">
        <v>E</v>
      </c>
      <c r="C1861" t="str">
        <v>A</v>
      </c>
      <c r="D1861" t="str">
        <v>Entry</v>
      </c>
      <c r="E1861" t="str">
        <v>Entry</v>
      </c>
      <c r="G1861" t="str">
        <v>VNTZ</v>
      </c>
    </row>
    <row r="1862">
      <c r="A1862" t="str">
        <v>SO.EXE</v>
      </c>
      <c r="B1862" t="str">
        <v>a</v>
      </c>
      <c r="C1862" t="str">
        <v>A</v>
      </c>
      <c r="D1862" t="str">
        <v>test a</v>
      </c>
      <c r="E1862" t="str">
        <v>test a</v>
      </c>
      <c r="G1862" t="str">
        <v>VNTZ</v>
      </c>
    </row>
    <row r="1863">
      <c r="A1863" t="str">
        <v>SFISBAR.EXE</v>
      </c>
      <c r="B1863" t="str">
        <v>C</v>
      </c>
      <c r="C1863" t="str">
        <v>A</v>
      </c>
      <c r="D1863" t="str">
        <v>Change</v>
      </c>
      <c r="E1863" t="str">
        <v>Change</v>
      </c>
      <c r="G1863" t="str">
        <v>VNTZ</v>
      </c>
    </row>
    <row r="1864">
      <c r="A1864" t="str">
        <v>WET.EXE</v>
      </c>
      <c r="B1864" t="str">
        <v>r</v>
      </c>
      <c r="C1864" t="str">
        <v>A</v>
      </c>
      <c r="G1864" t="str">
        <v>VNTZ</v>
      </c>
    </row>
    <row r="1865">
      <c r="A1865" t="str">
        <v>SO.EXE</v>
      </c>
      <c r="B1865" t="str">
        <v>E</v>
      </c>
      <c r="C1865" t="str">
        <v>A</v>
      </c>
      <c r="D1865" t="str">
        <v>Entry</v>
      </c>
      <c r="E1865" t="str">
        <v>Entry</v>
      </c>
      <c r="G1865" t="str">
        <v>VNTZ</v>
      </c>
    </row>
    <row r="1866">
      <c r="A1866" t="str">
        <v>PM_MO.EXE</v>
      </c>
      <c r="B1866" t="str">
        <v>E</v>
      </c>
      <c r="C1866" t="str">
        <v>A</v>
      </c>
      <c r="D1866" t="str">
        <v>Entry</v>
      </c>
      <c r="E1866" t="str">
        <v>Entry</v>
      </c>
      <c r="G1866" t="str">
        <v>VNTZ</v>
      </c>
    </row>
    <row r="1867">
      <c r="A1867" t="str">
        <v>SALESRETURN</v>
      </c>
      <c r="B1867" t="str">
        <v>a</v>
      </c>
      <c r="C1867" t="str">
        <v>A</v>
      </c>
      <c r="D1867" t="str">
        <v>Entry</v>
      </c>
      <c r="E1867" t="str">
        <v>test</v>
      </c>
      <c r="G1867" t="str">
        <v>VNTZ</v>
      </c>
    </row>
    <row r="1868">
      <c r="A1868" t="str">
        <v>ROUTE.EXE</v>
      </c>
      <c r="B1868" t="str">
        <v>O</v>
      </c>
      <c r="C1868" t="str">
        <v>A</v>
      </c>
      <c r="D1868" t="str">
        <v>MODIFY</v>
      </c>
      <c r="E1868" t="str">
        <v>MODIFY</v>
      </c>
      <c r="G1868" t="str">
        <v>VNTZ</v>
      </c>
    </row>
    <row r="1869">
      <c r="A1869" t="str">
        <v>SFISBAR.EXE</v>
      </c>
      <c r="B1869" t="str">
        <v>M</v>
      </c>
      <c r="C1869" t="str">
        <v>A</v>
      </c>
      <c r="D1869" t="str">
        <v>MODIFY</v>
      </c>
      <c r="E1869" t="str">
        <v>MODIFY</v>
      </c>
      <c r="G1869" t="str">
        <v>VNTZ</v>
      </c>
    </row>
    <row r="1870">
      <c r="A1870" t="str">
        <v>PPS_LABLE_CHECK.EXE</v>
      </c>
      <c r="B1870" t="str">
        <v>E</v>
      </c>
      <c r="C1870" t="str">
        <v>A</v>
      </c>
      <c r="D1870" t="str">
        <v>Entry</v>
      </c>
      <c r="E1870" t="str">
        <v>Entry</v>
      </c>
      <c r="G1870" t="str">
        <v>VNTZ</v>
      </c>
    </row>
    <row r="1871">
      <c r="A1871" t="str">
        <v>PART_REPLACE.EXE</v>
      </c>
      <c r="B1871" t="str">
        <v>R</v>
      </c>
      <c r="C1871" t="str">
        <v>A</v>
      </c>
      <c r="D1871" t="str">
        <v>Excute Button</v>
      </c>
      <c r="E1871" t="str">
        <v>Excute Button</v>
      </c>
      <c r="G1871" t="str">
        <v>VNTZ</v>
      </c>
    </row>
    <row r="1872">
      <c r="A1872" t="str">
        <v>PPS_LABEL_CHK.EXE</v>
      </c>
      <c r="B1872" t="str">
        <v>E</v>
      </c>
      <c r="C1872" t="str">
        <v>A</v>
      </c>
      <c r="D1872" t="str">
        <v>Entry</v>
      </c>
      <c r="E1872" t="str">
        <v>Entry</v>
      </c>
      <c r="G1872" t="str">
        <v>VNTZ</v>
      </c>
    </row>
    <row r="1873">
      <c r="A1873" t="str">
        <v>PPS_LABEL_CHK.EXE</v>
      </c>
      <c r="B1873" t="str">
        <v>a</v>
      </c>
      <c r="C1873" t="str">
        <v>A</v>
      </c>
      <c r="D1873" t="str">
        <v>Shipping Label Check</v>
      </c>
      <c r="E1873" t="str">
        <v>Shipping Label Check</v>
      </c>
      <c r="G1873" t="str">
        <v>VNTZ</v>
      </c>
    </row>
    <row r="1874">
      <c r="A1874" t="str">
        <v>PPS_LABEL_CHK.EXE</v>
      </c>
      <c r="B1874" t="str">
        <v>b</v>
      </c>
      <c r="C1874" t="str">
        <v>A</v>
      </c>
      <c r="D1874" t="str">
        <v>PackingList</v>
      </c>
      <c r="E1874" t="str">
        <v>PackingList</v>
      </c>
      <c r="G1874" t="str">
        <v>VNTZ</v>
      </c>
    </row>
    <row r="1875">
      <c r="A1875" t="str">
        <v>PART_REPLACE.EXE</v>
      </c>
      <c r="B1875" t="str">
        <v>C</v>
      </c>
      <c r="C1875" t="str">
        <v>A</v>
      </c>
      <c r="D1875" t="str">
        <v>Confirm Part</v>
      </c>
      <c r="E1875" t="str">
        <v>Confirm Part</v>
      </c>
      <c r="G1875" t="str">
        <v>VNTZ</v>
      </c>
    </row>
    <row r="1876">
      <c r="A1876" t="str">
        <v>PPS_LABEL_CHK.EXE</v>
      </c>
      <c r="B1876" t="str">
        <v>c</v>
      </c>
      <c r="C1876" t="str">
        <v>A</v>
      </c>
      <c r="D1876" t="str">
        <v>SIMULATE_DCS</v>
      </c>
      <c r="E1876" t="str">
        <v>SIMULATE_DCS</v>
      </c>
      <c r="G1876" t="str">
        <v>VNTZ</v>
      </c>
    </row>
    <row r="1877">
      <c r="A1877" t="str">
        <v>SFISBAR.EXE</v>
      </c>
      <c r="B1877" t="str">
        <v>U</v>
      </c>
      <c r="C1877" t="str">
        <v>A</v>
      </c>
      <c r="D1877" t="str">
        <v>UPGRADE</v>
      </c>
      <c r="E1877" t="str">
        <v>UPGRADE</v>
      </c>
      <c r="G1877" t="str">
        <v>VNTZ</v>
      </c>
    </row>
    <row r="1878">
      <c r="A1878" t="str">
        <v>PART_REPLACE.EXE</v>
      </c>
      <c r="B1878" t="str">
        <v>P</v>
      </c>
      <c r="C1878" t="str">
        <v>A</v>
      </c>
      <c r="D1878" t="str">
        <v>Update</v>
      </c>
      <c r="E1878" t="str">
        <v>Update</v>
      </c>
      <c r="G1878" t="str">
        <v>VNTZ</v>
      </c>
    </row>
    <row r="1879">
      <c r="A1879" t="str">
        <v>SALESRETURN.EXE</v>
      </c>
      <c r="B1879" t="str">
        <v>E</v>
      </c>
      <c r="C1879" t="str">
        <v>A</v>
      </c>
      <c r="D1879" t="str">
        <v>Entry</v>
      </c>
      <c r="E1879" t="str">
        <v>Entry</v>
      </c>
      <c r="G1879" t="str">
        <v>VNTZ</v>
      </c>
    </row>
    <row r="1880">
      <c r="A1880" t="str">
        <v>SMO_STAT.EXE</v>
      </c>
      <c r="B1880" t="str">
        <v>E</v>
      </c>
      <c r="C1880" t="str">
        <v>A</v>
      </c>
      <c r="D1880" t="str">
        <v>Entry</v>
      </c>
      <c r="E1880" t="str">
        <v>Entry</v>
      </c>
      <c r="G1880" t="str">
        <v>VNTZ</v>
      </c>
    </row>
    <row r="1881">
      <c r="A1881" t="str">
        <v>WHITE_CARD.EXE</v>
      </c>
      <c r="B1881" t="str">
        <v>E</v>
      </c>
      <c r="C1881" t="str">
        <v>A</v>
      </c>
      <c r="D1881" t="str">
        <v>Entry</v>
      </c>
      <c r="E1881" t="str">
        <v>Entry</v>
      </c>
      <c r="G1881" t="str">
        <v>VNTZ</v>
      </c>
    </row>
    <row r="1882">
      <c r="A1882" t="str">
        <v>CREATESQL.EXE</v>
      </c>
      <c r="B1882" t="str">
        <v>E</v>
      </c>
      <c r="C1882" t="str">
        <v>A</v>
      </c>
      <c r="D1882" t="str">
        <v>Entry</v>
      </c>
      <c r="E1882" t="str">
        <v>Entry</v>
      </c>
      <c r="G1882" t="str">
        <v>VNTZ</v>
      </c>
    </row>
    <row r="1883">
      <c r="A1883" t="str">
        <v>C_INTO_WAREHOUSE.EXE</v>
      </c>
      <c r="B1883" t="str">
        <v>E</v>
      </c>
      <c r="C1883" t="str">
        <v>A</v>
      </c>
      <c r="D1883" t="str">
        <v>Entry</v>
      </c>
      <c r="E1883" t="str">
        <v>Entry</v>
      </c>
      <c r="G1883" t="str">
        <v>VNTZ</v>
      </c>
    </row>
    <row r="1884">
      <c r="A1884" t="str">
        <v>C_INTO_WAREHOUSE.EXE</v>
      </c>
      <c r="B1884" t="str">
        <v>A</v>
      </c>
      <c r="C1884" t="str">
        <v>A</v>
      </c>
      <c r="D1884" t="str">
        <v>Upload SAP</v>
      </c>
      <c r="E1884" t="str">
        <v>Upload SAP</v>
      </c>
      <c r="G1884" t="str">
        <v>VNTZ</v>
      </c>
    </row>
    <row r="1885">
      <c r="A1885" t="str">
        <v>PRINT_LABEL.EXE</v>
      </c>
      <c r="B1885" t="str">
        <v>E</v>
      </c>
      <c r="C1885" t="str">
        <v>A</v>
      </c>
      <c r="D1885" t="str">
        <v>Entry</v>
      </c>
      <c r="E1885" t="str">
        <v>Entry</v>
      </c>
      <c r="G1885" t="str">
        <v>VNTZ</v>
      </c>
    </row>
    <row r="1886">
      <c r="A1886" t="str">
        <v>SHOP.EXE</v>
      </c>
      <c r="B1886" t="str">
        <v>E</v>
      </c>
      <c r="C1886" t="str">
        <v>A</v>
      </c>
      <c r="D1886" t="str">
        <v>Entry</v>
      </c>
      <c r="E1886" t="str">
        <v>Entry</v>
      </c>
      <c r="G1886" t="str">
        <v>VNTZ</v>
      </c>
    </row>
    <row r="1887">
      <c r="A1887" t="str">
        <v>SO.EXE</v>
      </c>
      <c r="B1887" t="str">
        <v>A</v>
      </c>
      <c r="C1887" t="str">
        <v>A</v>
      </c>
      <c r="D1887" t="str">
        <v>ADD</v>
      </c>
      <c r="E1887" t="str">
        <v>ADD</v>
      </c>
      <c r="G1887" t="str">
        <v>VNTZ</v>
      </c>
    </row>
    <row r="1888">
      <c r="A1888" t="str">
        <v>SO.EXE</v>
      </c>
      <c r="B1888" t="str">
        <v>C</v>
      </c>
      <c r="C1888" t="str">
        <v>A</v>
      </c>
      <c r="D1888" t="str">
        <v>Change</v>
      </c>
      <c r="E1888" t="str">
        <v>Change</v>
      </c>
      <c r="G1888" t="str">
        <v>VNTZ</v>
      </c>
    </row>
    <row r="1889">
      <c r="A1889" t="str">
        <v>SO.EXE</v>
      </c>
      <c r="B1889" t="str">
        <v>D</v>
      </c>
      <c r="C1889" t="str">
        <v>A</v>
      </c>
      <c r="D1889" t="str">
        <v>Delete</v>
      </c>
      <c r="E1889" t="str">
        <v>Delete</v>
      </c>
      <c r="G1889" t="str">
        <v>VNTZ</v>
      </c>
    </row>
    <row r="1890">
      <c r="A1890" t="str">
        <v>MO.EXE</v>
      </c>
      <c r="B1890" t="str">
        <v>E</v>
      </c>
      <c r="C1890" t="str">
        <v>A</v>
      </c>
      <c r="D1890" t="str">
        <v>Entry</v>
      </c>
      <c r="E1890" t="str">
        <v>Entry</v>
      </c>
      <c r="G1890" t="str">
        <v>VNTZ</v>
      </c>
    </row>
    <row r="1891">
      <c r="A1891" t="str">
        <v>EXCEL_IMPORT.EXE</v>
      </c>
      <c r="B1891" t="str">
        <v>E</v>
      </c>
      <c r="C1891" t="str">
        <v>A</v>
      </c>
      <c r="D1891" t="str">
        <v>Entry</v>
      </c>
      <c r="E1891" t="str">
        <v>Entry</v>
      </c>
      <c r="G1891" t="str">
        <v>VNTZ</v>
      </c>
    </row>
    <row r="1892">
      <c r="A1892" t="str">
        <v>TRANSFER.EXE</v>
      </c>
      <c r="B1892" t="str">
        <v>E</v>
      </c>
      <c r="C1892" t="str">
        <v>A</v>
      </c>
      <c r="D1892" t="str">
        <v>E</v>
      </c>
      <c r="E1892" t="str">
        <v>Entry</v>
      </c>
      <c r="G1892" t="str">
        <v>VNTZ</v>
      </c>
    </row>
    <row r="1893">
      <c r="A1893" t="str">
        <v>SFISBAR.EXE</v>
      </c>
      <c r="B1893" t="str">
        <v>r</v>
      </c>
      <c r="C1893" t="str">
        <v>A</v>
      </c>
      <c r="D1893" t="str">
        <v>Re Print</v>
      </c>
      <c r="E1893" t="str">
        <v>Re Print</v>
      </c>
      <c r="G1893" t="str">
        <v>VNTZ</v>
      </c>
    </row>
    <row r="1894">
      <c r="A1894" t="str">
        <v>SFIS_LAB_IOFILE.EXE</v>
      </c>
      <c r="B1894" t="str">
        <v>E</v>
      </c>
      <c r="C1894" t="str">
        <v>A</v>
      </c>
      <c r="D1894" t="str">
        <v>ENTRY</v>
      </c>
      <c r="E1894" t="str">
        <v>ENTRY</v>
      </c>
      <c r="G1894" t="str">
        <v>VNTZ</v>
      </c>
    </row>
    <row r="1895">
      <c r="A1895" t="str">
        <v>SFISEARLYWARNING.EXE</v>
      </c>
      <c r="B1895" t="str">
        <v>R</v>
      </c>
      <c r="C1895" t="str">
        <v>A</v>
      </c>
      <c r="D1895" t="str">
        <v>Reset Early Warning</v>
      </c>
      <c r="E1895" t="str">
        <v>Reset Early Warning</v>
      </c>
      <c r="G1895" t="str">
        <v>VNTZ</v>
      </c>
    </row>
    <row r="1896">
      <c r="A1896" t="str">
        <v>SFIS_LAB_PRINT.EXE</v>
      </c>
      <c r="B1896" t="str">
        <v>30200030</v>
      </c>
      <c r="C1896" t="str">
        <v>A</v>
      </c>
      <c r="D1896" t="str">
        <v>Entry</v>
      </c>
      <c r="E1896" t="str">
        <v>Entry</v>
      </c>
      <c r="G1896" t="str">
        <v>VNTZ</v>
      </c>
    </row>
    <row r="1897">
      <c r="A1897" t="str">
        <v>SFIS_LAB_PRINT.EXE</v>
      </c>
      <c r="B1897" t="str">
        <v>30200012</v>
      </c>
      <c r="C1897" t="str">
        <v>A</v>
      </c>
      <c r="D1897" t="str">
        <v>Entry</v>
      </c>
      <c r="E1897" t="str">
        <v>Entry</v>
      </c>
      <c r="G1897" t="str">
        <v>VNTZ</v>
      </c>
    </row>
    <row r="1898">
      <c r="A1898" t="str">
        <v>SFIS_LAB_PRINT.EXE</v>
      </c>
      <c r="B1898" t="str">
        <v>30200013</v>
      </c>
      <c r="C1898" t="str">
        <v>A</v>
      </c>
      <c r="D1898" t="str">
        <v>Entry</v>
      </c>
      <c r="E1898" t="str">
        <v>Entry</v>
      </c>
      <c r="G1898" t="str">
        <v>VNTZ</v>
      </c>
    </row>
    <row r="1899">
      <c r="A1899" t="str">
        <v>SFIS_LAB_PRINT.EXE</v>
      </c>
      <c r="B1899" t="str">
        <v>30200024</v>
      </c>
      <c r="C1899" t="str">
        <v>A</v>
      </c>
      <c r="D1899" t="str">
        <v>Entry</v>
      </c>
      <c r="E1899" t="str">
        <v>Entry</v>
      </c>
      <c r="G1899" t="str">
        <v>VNTZ</v>
      </c>
    </row>
    <row r="1900">
      <c r="A1900" t="str">
        <v>ACCESSORY BOM.EXE</v>
      </c>
      <c r="B1900" t="str">
        <v>E</v>
      </c>
      <c r="C1900" t="str">
        <v>A</v>
      </c>
      <c r="D1900" t="str">
        <v>Entry</v>
      </c>
      <c r="E1900" t="str">
        <v>Entry</v>
      </c>
      <c r="G1900" t="str">
        <v>VNTZ</v>
      </c>
    </row>
    <row r="1901">
      <c r="A1901" t="str">
        <v>DATACOL.EXE</v>
      </c>
      <c r="B1901" t="str">
        <v>A</v>
      </c>
      <c r="C1901" t="str">
        <v>A</v>
      </c>
      <c r="D1901" t="str">
        <v>Admin</v>
      </c>
      <c r="E1901" t="str">
        <v>Admin</v>
      </c>
      <c r="G1901" t="str">
        <v>VNTZ</v>
      </c>
    </row>
    <row r="1902">
      <c r="A1902" t="str">
        <v>DATACOL.EXE</v>
      </c>
      <c r="B1902" t="str">
        <v>D</v>
      </c>
      <c r="C1902" t="str">
        <v>A</v>
      </c>
      <c r="D1902" t="str">
        <v>Del AP_STATUS_CHECK</v>
      </c>
      <c r="E1902" t="str">
        <v>Del AP_STATUS_CHECK</v>
      </c>
      <c r="G1902" t="str">
        <v>VNTZ</v>
      </c>
    </row>
    <row r="1903">
      <c r="A1903" t="str">
        <v>SQA.EXE</v>
      </c>
      <c r="B1903" t="str">
        <v>E</v>
      </c>
      <c r="C1903" t="str">
        <v>A</v>
      </c>
      <c r="D1903" t="str">
        <v>Entry</v>
      </c>
      <c r="E1903" t="str">
        <v>Entry</v>
      </c>
      <c r="G1903" t="str">
        <v>VNTZ</v>
      </c>
    </row>
    <row r="1904">
      <c r="A1904" t="str">
        <v>SFIS_CHECKLIST.EXE</v>
      </c>
      <c r="B1904" t="str">
        <v>E</v>
      </c>
      <c r="C1904" t="str">
        <v>A</v>
      </c>
      <c r="D1904" t="str">
        <v>ENTRY</v>
      </c>
      <c r="E1904" t="str">
        <v>ENTRY</v>
      </c>
      <c r="G1904" t="str">
        <v>VNTZ</v>
      </c>
    </row>
    <row r="1905">
      <c r="A1905" t="str">
        <v>MSD.EXE</v>
      </c>
      <c r="B1905" t="str">
        <v>E</v>
      </c>
      <c r="C1905" t="str">
        <v>A</v>
      </c>
      <c r="D1905" t="str">
        <v>ENTRY</v>
      </c>
      <c r="E1905" t="str">
        <v>ENTRY</v>
      </c>
      <c r="G1905" t="str">
        <v>VNTZ</v>
      </c>
    </row>
    <row r="1906">
      <c r="A1906" t="str">
        <v>MSD.EXE</v>
      </c>
      <c r="B1906" t="str">
        <v>S</v>
      </c>
      <c r="C1906" t="str">
        <v>A</v>
      </c>
      <c r="D1906" t="str">
        <v>時效設定</v>
      </c>
      <c r="E1906" t="str">
        <v>時效設定</v>
      </c>
      <c r="G1906" t="str">
        <v>VNTZ</v>
      </c>
    </row>
    <row r="1907">
      <c r="A1907" t="str">
        <v>MSD.EXE</v>
      </c>
      <c r="B1907" t="str">
        <v>R</v>
      </c>
      <c r="C1907" t="str">
        <v>A</v>
      </c>
      <c r="D1907" t="str">
        <v>解碼</v>
      </c>
      <c r="E1907" t="str">
        <v>解碼</v>
      </c>
      <c r="G1907" t="str">
        <v>VNTZ</v>
      </c>
    </row>
    <row r="1908">
      <c r="A1908" t="str">
        <v>MSD.EXE</v>
      </c>
      <c r="B1908" t="str">
        <v>Q</v>
      </c>
      <c r="C1908" t="str">
        <v>A</v>
      </c>
      <c r="D1908" t="str">
        <v>料件使用情況查詢</v>
      </c>
      <c r="E1908" t="str">
        <v>料件使用情況查詢</v>
      </c>
      <c r="G1908" t="str">
        <v>VNTZ</v>
      </c>
    </row>
    <row r="1909">
      <c r="A1909" t="str">
        <v>MSD.EXE</v>
      </c>
      <c r="B1909" t="str">
        <v>O</v>
      </c>
      <c r="C1909" t="str">
        <v>A</v>
      </c>
      <c r="D1909" t="str">
        <v>開封</v>
      </c>
      <c r="E1909" t="str">
        <v>開封</v>
      </c>
      <c r="G1909" t="str">
        <v>VNTZ</v>
      </c>
    </row>
    <row r="1910">
      <c r="A1910" t="str">
        <v>MSD.EXE</v>
      </c>
      <c r="B1910" t="str">
        <v>C</v>
      </c>
      <c r="C1910" t="str">
        <v>A</v>
      </c>
      <c r="D1910" t="str">
        <v>檢查</v>
      </c>
      <c r="E1910" t="str">
        <v>檢查</v>
      </c>
      <c r="G1910" t="str">
        <v>VNTZ</v>
      </c>
    </row>
    <row r="1911">
      <c r="A1911" t="str">
        <v>SFIS_LAB_PRINT.EXE</v>
      </c>
      <c r="B1911" t="str">
        <v>30200011</v>
      </c>
      <c r="C1911" t="str">
        <v>A</v>
      </c>
      <c r="D1911" t="str">
        <v>Entry</v>
      </c>
      <c r="E1911" t="str">
        <v>Entry</v>
      </c>
      <c r="G1911" t="str">
        <v>VNTZ</v>
      </c>
    </row>
    <row r="1912">
      <c r="A1912" t="str">
        <v>SMT_TRACK.EXE</v>
      </c>
      <c r="B1912" t="str">
        <v>C</v>
      </c>
      <c r="C1912" t="str">
        <v>A</v>
      </c>
      <c r="D1912" t="str">
        <v>出入庫/註銷/補印/信息查詢/信息導入</v>
      </c>
      <c r="E1912" t="str">
        <v>change</v>
      </c>
      <c r="G1912" t="str">
        <v>VNTZ</v>
      </c>
    </row>
    <row r="1913">
      <c r="A1913" t="str">
        <v>SMT_TRACK.EXE</v>
      </c>
      <c r="B1913" t="str">
        <v>D</v>
      </c>
      <c r="C1913" t="str">
        <v>A</v>
      </c>
      <c r="D1913" t="str">
        <v>ALL</v>
      </c>
      <c r="E1913" t="str">
        <v>ALL</v>
      </c>
      <c r="G1913" t="str">
        <v>VNTZ</v>
      </c>
    </row>
    <row r="1914">
      <c r="A1914" t="str">
        <v>SMT_TRACK.EXE</v>
      </c>
      <c r="B1914" t="str">
        <v>F</v>
      </c>
      <c r="C1914" t="str">
        <v>A</v>
      </c>
      <c r="D1914" t="str">
        <v>料表導入/校正</v>
      </c>
      <c r="E1914" t="str">
        <v>料表導入/校正</v>
      </c>
      <c r="G1914" t="str">
        <v>VNTZ</v>
      </c>
    </row>
    <row r="1915">
      <c r="A1915" t="str">
        <v>SFIS_LAB_PRINT.EXE</v>
      </c>
      <c r="B1915" t="str">
        <v>30200017</v>
      </c>
      <c r="C1915" t="str">
        <v>A</v>
      </c>
      <c r="D1915" t="str">
        <v>Entry</v>
      </c>
      <c r="E1915" t="str">
        <v>Entry</v>
      </c>
      <c r="G1915" t="str">
        <v>VNTZ</v>
      </c>
    </row>
    <row r="1916">
      <c r="A1916" t="str">
        <v>SFISEARLYWARNING.EXE</v>
      </c>
      <c r="B1916" t="str">
        <v>E</v>
      </c>
      <c r="C1916" t="str">
        <v>A</v>
      </c>
      <c r="D1916" t="str">
        <v>ENTRY</v>
      </c>
      <c r="E1916" t="str">
        <v>ENTRY</v>
      </c>
      <c r="G1916" t="str">
        <v>VNTZ</v>
      </c>
    </row>
    <row r="1917">
      <c r="A1917" t="str">
        <v>SFIS_LAB_PRINT.EXE</v>
      </c>
      <c r="B1917" t="str">
        <v>30200031</v>
      </c>
      <c r="C1917" t="str">
        <v>A</v>
      </c>
      <c r="D1917" t="str">
        <v>Entry</v>
      </c>
      <c r="E1917" t="str">
        <v>Entry</v>
      </c>
      <c r="G1917" t="str">
        <v>VNTZ</v>
      </c>
    </row>
    <row r="1918">
      <c r="A1918" t="str">
        <v>SO.EXE</v>
      </c>
      <c r="B1918" t="str">
        <v>m</v>
      </c>
      <c r="C1918" t="str">
        <v>A</v>
      </c>
      <c r="D1918" t="str">
        <v>PCBA,BIOS Modify</v>
      </c>
      <c r="E1918" t="str">
        <v>PCBA,BIOS Modify</v>
      </c>
      <c r="G1918" t="str">
        <v>VNTZ</v>
      </c>
    </row>
    <row r="1919">
      <c r="A1919" t="str">
        <v>SFIS_LAB_PRINT.EXE</v>
      </c>
      <c r="B1919" t="str">
        <v>30200032</v>
      </c>
      <c r="C1919" t="str">
        <v>A</v>
      </c>
      <c r="D1919" t="str">
        <v>Entry</v>
      </c>
      <c r="E1919" t="str">
        <v>Entry</v>
      </c>
      <c r="G1919" t="str">
        <v>VNTZ</v>
      </c>
    </row>
    <row r="1920">
      <c r="A1920" t="str">
        <v>SFIS_LAB_PRINT.EXE</v>
      </c>
      <c r="B1920" t="str">
        <v>30200009</v>
      </c>
      <c r="C1920" t="str">
        <v>A</v>
      </c>
      <c r="D1920" t="str">
        <v>ENTRY</v>
      </c>
      <c r="E1920" t="str">
        <v>ENTRY</v>
      </c>
      <c r="G1920" t="str">
        <v>VNTZ</v>
      </c>
    </row>
    <row r="1921">
      <c r="A1921" t="str">
        <v>SMT_TRACK.EXE</v>
      </c>
      <c r="B1921" t="str">
        <v>B</v>
      </c>
      <c r="C1921" t="str">
        <v>A</v>
      </c>
      <c r="D1921" t="str">
        <v>發料</v>
      </c>
      <c r="E1921" t="str">
        <v>發料</v>
      </c>
      <c r="G1921" t="str">
        <v>VNTZ</v>
      </c>
    </row>
    <row r="1922">
      <c r="A1922" t="str">
        <v>SMT_TRACK.EXE</v>
      </c>
      <c r="B1922" t="str">
        <v>E</v>
      </c>
      <c r="C1922" t="str">
        <v>A</v>
      </c>
      <c r="D1922" t="str">
        <v>查詢/導入/入出庫/發料/註銷/補印</v>
      </c>
      <c r="E1922" t="str">
        <v>Edit</v>
      </c>
      <c r="G1922" t="str">
        <v>VNTZ</v>
      </c>
    </row>
    <row r="1923">
      <c r="A1923" t="str">
        <v>SFIS_LAB_PRINT.EXE</v>
      </c>
      <c r="B1923" t="str">
        <v>30200014</v>
      </c>
      <c r="C1923" t="str">
        <v>A</v>
      </c>
      <c r="D1923" t="str">
        <v>Entry</v>
      </c>
      <c r="E1923" t="str">
        <v>Entry</v>
      </c>
      <c r="G1923" t="str">
        <v>VNTZ</v>
      </c>
    </row>
    <row r="1924">
      <c r="A1924" t="str">
        <v>SFIS_LAB_PRINT.EXE</v>
      </c>
      <c r="B1924" t="str">
        <v>30200095</v>
      </c>
      <c r="C1924" t="str">
        <v>A</v>
      </c>
      <c r="D1924" t="str">
        <v>Entry</v>
      </c>
      <c r="E1924" t="str">
        <v>Entry</v>
      </c>
      <c r="G1924" t="str">
        <v>VNTZ</v>
      </c>
    </row>
    <row r="1925">
      <c r="A1925" t="str">
        <v>SFIS_LAB_PRINT.EXE</v>
      </c>
      <c r="B1925" t="str">
        <v>30200090</v>
      </c>
      <c r="C1925" t="str">
        <v>A</v>
      </c>
      <c r="D1925" t="str">
        <v>Entry</v>
      </c>
      <c r="E1925" t="str">
        <v>Entry</v>
      </c>
      <c r="G1925" t="str">
        <v>VNTZ</v>
      </c>
    </row>
    <row r="1926">
      <c r="A1926" t="str">
        <v>SFIS_LAB_PRINT.EXE</v>
      </c>
      <c r="B1926" t="str">
        <v>30200096</v>
      </c>
      <c r="C1926" t="str">
        <v>A</v>
      </c>
      <c r="D1926" t="str">
        <v>Entry</v>
      </c>
      <c r="E1926" t="str">
        <v>Entry</v>
      </c>
      <c r="G1926" t="str">
        <v>VNTZ</v>
      </c>
    </row>
    <row r="1927">
      <c r="A1927" t="str">
        <v>SFIS_LAB_PRINT.EXE</v>
      </c>
      <c r="B1927" t="str">
        <v>30200089</v>
      </c>
      <c r="C1927" t="str">
        <v>A</v>
      </c>
      <c r="D1927" t="str">
        <v>Entry</v>
      </c>
      <c r="E1927" t="str">
        <v>Entry</v>
      </c>
      <c r="G1927" t="str">
        <v>VNTZ</v>
      </c>
    </row>
    <row r="1928">
      <c r="A1928" t="str">
        <v>SFIS_LAB_PRINT.EXE</v>
      </c>
      <c r="B1928" t="str">
        <v>30200038</v>
      </c>
      <c r="C1928" t="str">
        <v>A</v>
      </c>
      <c r="D1928" t="str">
        <v>Entry</v>
      </c>
      <c r="E1928" t="str">
        <v>Entry</v>
      </c>
      <c r="G1928" t="str">
        <v>VNTZ</v>
      </c>
    </row>
    <row r="1929">
      <c r="A1929" t="str">
        <v>SFIS_LAB_PRINT.EXE</v>
      </c>
      <c r="B1929" t="str">
        <v>30200037</v>
      </c>
      <c r="C1929" t="str">
        <v>A</v>
      </c>
      <c r="D1929" t="str">
        <v>Entry</v>
      </c>
      <c r="E1929" t="str">
        <v>Entry</v>
      </c>
      <c r="G1929" t="str">
        <v>VNTZ</v>
      </c>
    </row>
    <row r="1930">
      <c r="A1930" t="str">
        <v>SFIS_LAB_PRINT.EXE</v>
      </c>
      <c r="B1930" t="str">
        <v>31600020</v>
      </c>
      <c r="C1930" t="str">
        <v>A</v>
      </c>
      <c r="D1930" t="str">
        <v>Entry</v>
      </c>
      <c r="E1930" t="str">
        <v>Entry</v>
      </c>
      <c r="G1930" t="str">
        <v>VNTZ</v>
      </c>
    </row>
    <row r="1931">
      <c r="A1931" t="str">
        <v>SFIS_LAB_PRINT.EXE</v>
      </c>
      <c r="B1931" t="str">
        <v>30200072</v>
      </c>
      <c r="C1931" t="str">
        <v>A</v>
      </c>
      <c r="D1931" t="str">
        <v>Entry</v>
      </c>
      <c r="E1931" t="str">
        <v>Entry</v>
      </c>
      <c r="G1931" t="str">
        <v>VNTZ</v>
      </c>
    </row>
    <row r="1932">
      <c r="A1932" t="str">
        <v>SFIS_LAB_PRINT.EXE</v>
      </c>
      <c r="B1932" t="str">
        <v>30200076</v>
      </c>
      <c r="C1932" t="str">
        <v>A</v>
      </c>
      <c r="D1932" t="str">
        <v>Entry</v>
      </c>
      <c r="E1932" t="str">
        <v>Entry</v>
      </c>
      <c r="G1932" t="str">
        <v>VNTZ</v>
      </c>
    </row>
    <row r="1933">
      <c r="A1933" t="str">
        <v>PEGATRONKB.EXE</v>
      </c>
      <c r="B1933" t="str">
        <v>M</v>
      </c>
      <c r="C1933" t="str">
        <v>A</v>
      </c>
      <c r="D1933" t="str">
        <v>Modify</v>
      </c>
      <c r="E1933" t="str">
        <v>Modify</v>
      </c>
      <c r="G1933" t="str">
        <v>VNTZ</v>
      </c>
    </row>
    <row r="1934">
      <c r="A1934" t="str">
        <v>SFIS_LAB_PRINT.EXE</v>
      </c>
      <c r="B1934" t="str">
        <v>30200056</v>
      </c>
      <c r="C1934" t="str">
        <v>A</v>
      </c>
      <c r="D1934" t="str">
        <v>Entry</v>
      </c>
      <c r="E1934" t="str">
        <v>Entry</v>
      </c>
      <c r="G1934" t="str">
        <v>VNTZ</v>
      </c>
    </row>
    <row r="1935">
      <c r="A1935" t="str">
        <v>SFIS_LAB_PRINT.EXE</v>
      </c>
      <c r="B1935" t="str">
        <v>30200057</v>
      </c>
      <c r="C1935" t="str">
        <v>A</v>
      </c>
      <c r="D1935" t="str">
        <v>Entry</v>
      </c>
      <c r="E1935" t="str">
        <v>Entry</v>
      </c>
      <c r="G1935" t="str">
        <v>VNTZ</v>
      </c>
    </row>
    <row r="1936">
      <c r="A1936" t="str">
        <v>CK_PALLET_CARTON.EXE</v>
      </c>
      <c r="B1936" t="str">
        <v>R</v>
      </c>
      <c r="C1936" t="str">
        <v>A</v>
      </c>
      <c r="D1936" t="str">
        <v>REPRINT</v>
      </c>
      <c r="E1936" t="str">
        <v>REPRINT</v>
      </c>
      <c r="G1936" t="str">
        <v>VNTZ</v>
      </c>
    </row>
    <row r="1937">
      <c r="A1937" t="str">
        <v>SFIS_LAB_PRINT.EXE</v>
      </c>
      <c r="B1937" t="str">
        <v>30200033</v>
      </c>
      <c r="C1937" t="str">
        <v>A</v>
      </c>
      <c r="D1937" t="str">
        <v>Entry</v>
      </c>
      <c r="E1937" t="str">
        <v>Entry</v>
      </c>
      <c r="G1937" t="str">
        <v>VNTZ</v>
      </c>
    </row>
    <row r="1938">
      <c r="A1938" t="str">
        <v>SMT_STRACKING.EXE</v>
      </c>
      <c r="B1938" t="str">
        <v>A</v>
      </c>
      <c r="C1938" t="str">
        <v>A</v>
      </c>
      <c r="D1938" t="str">
        <v>Add</v>
      </c>
      <c r="E1938" t="str">
        <v>Add</v>
      </c>
      <c r="G1938" t="str">
        <v>VNTZ</v>
      </c>
    </row>
    <row r="1939">
      <c r="A1939" t="str">
        <v>SMT_STRACKING.EXE</v>
      </c>
      <c r="B1939" t="str">
        <v>E</v>
      </c>
      <c r="C1939" t="str">
        <v>A</v>
      </c>
      <c r="D1939" t="str">
        <v>Entry</v>
      </c>
      <c r="E1939" t="str">
        <v>Entry</v>
      </c>
      <c r="G1939" t="str">
        <v>VNTZ</v>
      </c>
    </row>
    <row r="1940">
      <c r="A1940" t="str">
        <v>SFIS_LAB_PRINT.EXE</v>
      </c>
      <c r="B1940" t="str">
        <v>30200065</v>
      </c>
      <c r="C1940" t="str">
        <v>A</v>
      </c>
      <c r="D1940" t="str">
        <v>Entry</v>
      </c>
      <c r="E1940" t="str">
        <v>Entry</v>
      </c>
      <c r="G1940" t="str">
        <v>VNTZ</v>
      </c>
    </row>
    <row r="1941">
      <c r="A1941" t="str">
        <v>SFIS_LAB_PRINT.EXE</v>
      </c>
      <c r="B1941" t="str">
        <v>30200063</v>
      </c>
      <c r="C1941" t="str">
        <v>A</v>
      </c>
      <c r="D1941" t="str">
        <v>Entry</v>
      </c>
      <c r="E1941" t="str">
        <v>Entry</v>
      </c>
      <c r="G1941" t="str">
        <v>VNTZ</v>
      </c>
    </row>
    <row r="1942">
      <c r="A1942" t="str">
        <v>SFIS_LAB_PRINT.EXE</v>
      </c>
      <c r="B1942" t="str">
        <v>30200064</v>
      </c>
      <c r="C1942" t="str">
        <v>A</v>
      </c>
      <c r="D1942" t="str">
        <v>Entry</v>
      </c>
      <c r="E1942" t="str">
        <v>Entry</v>
      </c>
      <c r="G1942" t="str">
        <v>VNTZ</v>
      </c>
    </row>
    <row r="1943">
      <c r="A1943" t="str">
        <v>SFIS_LAB_PRINT.EXE</v>
      </c>
      <c r="B1943" t="str">
        <v>30200066</v>
      </c>
      <c r="C1943" t="str">
        <v>A</v>
      </c>
      <c r="D1943" t="str">
        <v>Entry</v>
      </c>
      <c r="E1943" t="str">
        <v>Entry</v>
      </c>
      <c r="G1943" t="str">
        <v>VNTZ</v>
      </c>
    </row>
    <row r="1944">
      <c r="A1944" t="str">
        <v>SFIS_LAB_PRINT.EXE</v>
      </c>
      <c r="B1944" t="str">
        <v>30200077</v>
      </c>
      <c r="C1944" t="str">
        <v>A</v>
      </c>
      <c r="D1944" t="str">
        <v>Entry</v>
      </c>
      <c r="E1944" t="str">
        <v>Entry</v>
      </c>
      <c r="G1944" t="str">
        <v>VNTZ</v>
      </c>
    </row>
    <row r="1945">
      <c r="A1945" t="str">
        <v>SFIS_LAB_PRINT.EXE</v>
      </c>
      <c r="B1945" t="str">
        <v>30200078</v>
      </c>
      <c r="C1945" t="str">
        <v>A</v>
      </c>
      <c r="D1945" t="str">
        <v>Entry</v>
      </c>
      <c r="E1945" t="str">
        <v>Entry</v>
      </c>
      <c r="G1945" t="str">
        <v>VNTZ</v>
      </c>
    </row>
    <row r="1946">
      <c r="A1946" t="str">
        <v>SFIS_LAB_PRINT.EXE</v>
      </c>
      <c r="B1946" t="str">
        <v>30200080</v>
      </c>
      <c r="C1946" t="str">
        <v>A</v>
      </c>
      <c r="D1946" t="str">
        <v>Entry</v>
      </c>
      <c r="E1946" t="str">
        <v>Entry</v>
      </c>
      <c r="G1946" t="str">
        <v>VNTZ</v>
      </c>
    </row>
    <row r="1947">
      <c r="A1947" t="str">
        <v>SFIS_LAB_PRINT.EXE</v>
      </c>
      <c r="B1947" t="str">
        <v>30200081</v>
      </c>
      <c r="C1947" t="str">
        <v>A</v>
      </c>
      <c r="D1947" t="str">
        <v>Entry</v>
      </c>
      <c r="E1947" t="str">
        <v>Entry</v>
      </c>
      <c r="G1947" t="str">
        <v>VNTZ</v>
      </c>
    </row>
    <row r="1948">
      <c r="A1948" t="str">
        <v>SFIS_LAB_PRINT.EXE</v>
      </c>
      <c r="B1948" t="str">
        <v>30200082</v>
      </c>
      <c r="C1948" t="str">
        <v>A</v>
      </c>
      <c r="D1948" t="str">
        <v>Entry</v>
      </c>
      <c r="E1948" t="str">
        <v>Entry</v>
      </c>
      <c r="G1948" t="str">
        <v>VNTZ</v>
      </c>
    </row>
    <row r="1949">
      <c r="A1949" t="str">
        <v>SFIS_LAB_PRINT.EXE</v>
      </c>
      <c r="B1949" t="str">
        <v>30200086</v>
      </c>
      <c r="C1949" t="str">
        <v>A</v>
      </c>
      <c r="D1949" t="str">
        <v>Entry</v>
      </c>
      <c r="E1949" t="str">
        <v>Entry</v>
      </c>
      <c r="G1949" t="str">
        <v>VNTZ</v>
      </c>
    </row>
    <row r="1950">
      <c r="A1950" t="str">
        <v>SFIS_LAB_PRINT.EXE</v>
      </c>
      <c r="B1950" t="str">
        <v>30200093</v>
      </c>
      <c r="C1950" t="str">
        <v>A</v>
      </c>
      <c r="D1950" t="str">
        <v>Entry</v>
      </c>
      <c r="E1950" t="str">
        <v>Entry</v>
      </c>
      <c r="G1950" t="str">
        <v>VNTZ</v>
      </c>
    </row>
    <row r="1951">
      <c r="A1951" t="str">
        <v>SFIS_LAB_PRINT.EXE</v>
      </c>
      <c r="B1951" t="str">
        <v>30200115</v>
      </c>
      <c r="C1951" t="str">
        <v>A</v>
      </c>
      <c r="D1951" t="str">
        <v>Entry</v>
      </c>
      <c r="E1951" t="str">
        <v>Entry</v>
      </c>
      <c r="G1951" t="str">
        <v>VNTZ</v>
      </c>
    </row>
    <row r="1952">
      <c r="A1952" t="str">
        <v>SFIS_LAB_PRINT.EXE</v>
      </c>
      <c r="B1952" t="str">
        <v>30200041</v>
      </c>
      <c r="C1952" t="str">
        <v>A</v>
      </c>
      <c r="D1952" t="str">
        <v>Entry</v>
      </c>
      <c r="E1952" t="str">
        <v>Entry</v>
      </c>
      <c r="G1952" t="str">
        <v>VNTZ</v>
      </c>
    </row>
    <row r="1953">
      <c r="A1953" t="str">
        <v>SFIS_LAB_PRINT.EXE</v>
      </c>
      <c r="B1953" t="str">
        <v>30200040</v>
      </c>
      <c r="C1953" t="str">
        <v>A</v>
      </c>
      <c r="D1953" t="str">
        <v>Entry</v>
      </c>
      <c r="E1953" t="str">
        <v>Entry</v>
      </c>
      <c r="G1953" t="str">
        <v>VNTZ</v>
      </c>
    </row>
    <row r="1954">
      <c r="A1954" t="str">
        <v>SFIS_LAB_PRINT.EXE</v>
      </c>
      <c r="B1954" t="str">
        <v>30200039</v>
      </c>
      <c r="C1954" t="str">
        <v>A</v>
      </c>
      <c r="D1954" t="str">
        <v>Entry</v>
      </c>
      <c r="E1954" t="str">
        <v>Entry</v>
      </c>
      <c r="G1954" t="str">
        <v>VNTZ</v>
      </c>
    </row>
    <row r="1955">
      <c r="A1955" t="str">
        <v>SFIS_LAB_PRINT.EXE</v>
      </c>
      <c r="B1955" t="str">
        <v>30200052</v>
      </c>
      <c r="C1955" t="str">
        <v>A</v>
      </c>
      <c r="D1955" t="str">
        <v>Entry</v>
      </c>
      <c r="E1955" t="str">
        <v>Entry</v>
      </c>
      <c r="G1955" t="str">
        <v>VNTZ</v>
      </c>
    </row>
    <row r="1956">
      <c r="A1956" t="str">
        <v>SFIS_LAB_PRINT.EXE</v>
      </c>
      <c r="B1956" t="str">
        <v>30200068</v>
      </c>
      <c r="C1956" t="str">
        <v>A</v>
      </c>
      <c r="D1956" t="str">
        <v>Entry</v>
      </c>
      <c r="E1956" t="str">
        <v>Entry</v>
      </c>
      <c r="G1956" t="str">
        <v>VNTZ</v>
      </c>
    </row>
    <row r="1957">
      <c r="A1957" t="str">
        <v>ISNJUMP.EXE</v>
      </c>
      <c r="B1957" t="str">
        <v>E</v>
      </c>
      <c r="C1957" t="str">
        <v>A</v>
      </c>
      <c r="D1957" t="str">
        <v>Entry</v>
      </c>
      <c r="E1957" t="str">
        <v>Entry</v>
      </c>
      <c r="G1957" t="str">
        <v>VNTZ</v>
      </c>
    </row>
    <row r="1958">
      <c r="A1958" t="str">
        <v>SFIS_LAB_PRINT.EXE</v>
      </c>
      <c r="B1958" t="str">
        <v>30200097</v>
      </c>
      <c r="C1958" t="str">
        <v>A</v>
      </c>
      <c r="D1958" t="str">
        <v>Entry</v>
      </c>
      <c r="E1958" t="str">
        <v>Entry</v>
      </c>
      <c r="G1958" t="str">
        <v>VNTZ</v>
      </c>
    </row>
    <row r="1959">
      <c r="A1959" t="str">
        <v>PEGATRONKB.EXE</v>
      </c>
      <c r="B1959" t="str">
        <v>F</v>
      </c>
      <c r="C1959" t="str">
        <v>A</v>
      </c>
      <c r="D1959" t="str">
        <v>F1 config MT</v>
      </c>
      <c r="E1959" t="str">
        <v>F1 config MT</v>
      </c>
      <c r="G1959" t="str">
        <v>VNTZ</v>
      </c>
    </row>
    <row r="1960">
      <c r="A1960" t="str">
        <v>PEGATRONKB.EXE</v>
      </c>
      <c r="B1960" t="str">
        <v>f</v>
      </c>
      <c r="C1960" t="str">
        <v>A</v>
      </c>
      <c r="D1960" t="str">
        <v>F3 config MT</v>
      </c>
      <c r="E1960" t="str">
        <v>F3 config MT</v>
      </c>
      <c r="G1960" t="str">
        <v>VNTZ</v>
      </c>
    </row>
    <row r="1961">
      <c r="A1961" t="str">
        <v>SFIS_LAB_PRINT.EXE</v>
      </c>
      <c r="B1961" t="str">
        <v>31800002</v>
      </c>
      <c r="C1961" t="str">
        <v>A</v>
      </c>
      <c r="D1961" t="str">
        <v>ENTRY</v>
      </c>
      <c r="E1961" t="str">
        <v>ENTRY</v>
      </c>
      <c r="G1961" t="str">
        <v>VNTZ</v>
      </c>
    </row>
    <row r="1962">
      <c r="A1962" t="str">
        <v>SFIS_LAB_PRINT.EXE</v>
      </c>
      <c r="B1962" t="str">
        <v>31800003</v>
      </c>
      <c r="C1962" t="str">
        <v>A</v>
      </c>
      <c r="D1962" t="str">
        <v>ENTRY</v>
      </c>
      <c r="E1962" t="str">
        <v>ENTRY</v>
      </c>
      <c r="G1962" t="str">
        <v>VNTZ</v>
      </c>
    </row>
    <row r="1963">
      <c r="A1963" t="str">
        <v>SFIS_KORE.EXE</v>
      </c>
      <c r="B1963" t="str">
        <v>S</v>
      </c>
      <c r="C1963" t="str">
        <v>A</v>
      </c>
      <c r="D1963" t="str">
        <v>SHIP PALCHECK</v>
      </c>
      <c r="E1963" t="str">
        <v>SHIP PALCHECK</v>
      </c>
      <c r="G1963" t="str">
        <v>VNTZ</v>
      </c>
    </row>
    <row r="1964">
      <c r="A1964" t="str">
        <v>SFIS_KORE.EXE</v>
      </c>
      <c r="B1964" t="str">
        <v>T</v>
      </c>
      <c r="C1964" t="str">
        <v>A</v>
      </c>
      <c r="D1964" t="str">
        <v>PALLETBIN</v>
      </c>
      <c r="E1964" t="str">
        <v>PALLETBIN</v>
      </c>
      <c r="G1964" t="str">
        <v>VNTZ</v>
      </c>
    </row>
    <row r="1965">
      <c r="A1965" t="str">
        <v>SFIS_KORE.EXE</v>
      </c>
      <c r="B1965" t="str">
        <v>F</v>
      </c>
      <c r="C1965" t="str">
        <v>A</v>
      </c>
      <c r="D1965" t="str">
        <v>FPC REWORK CHECK</v>
      </c>
      <c r="E1965" t="str">
        <v>FPC REWORK CHECK</v>
      </c>
      <c r="G1965" t="str">
        <v>VNTZ</v>
      </c>
    </row>
    <row r="1966">
      <c r="A1966" t="str">
        <v>SFIS_LAB_PRINT.EXE</v>
      </c>
      <c r="B1966" t="str">
        <v>31800030</v>
      </c>
      <c r="C1966" t="str">
        <v>A</v>
      </c>
      <c r="D1966" t="str">
        <v>ENTRY</v>
      </c>
      <c r="E1966" t="str">
        <v>ENTRY</v>
      </c>
      <c r="G1966" t="str">
        <v>VNTZ</v>
      </c>
    </row>
    <row r="1967">
      <c r="A1967" t="str">
        <v>REWORK.EXE</v>
      </c>
      <c r="B1967" t="str">
        <v>R</v>
      </c>
      <c r="C1967" t="str">
        <v>A</v>
      </c>
      <c r="D1967" t="str">
        <v>AutoRepair</v>
      </c>
      <c r="E1967" t="str">
        <v>AutoRepair</v>
      </c>
      <c r="G1967" t="str">
        <v>VNTZ</v>
      </c>
    </row>
    <row r="1968">
      <c r="A1968" t="str">
        <v>SFIS_LAB_PRINT.EXE</v>
      </c>
      <c r="B1968" t="str">
        <v>30200015</v>
      </c>
      <c r="C1968" t="str">
        <v>A</v>
      </c>
      <c r="D1968" t="str">
        <v>Entry</v>
      </c>
      <c r="E1968" t="str">
        <v>Entry</v>
      </c>
      <c r="G1968" t="str">
        <v>VNTZ</v>
      </c>
    </row>
    <row r="1969">
      <c r="A1969" t="str">
        <v>SFIS_LAB_PRINT.EXE</v>
      </c>
      <c r="B1969" t="str">
        <v>31800043</v>
      </c>
      <c r="C1969" t="str">
        <v>A</v>
      </c>
      <c r="D1969" t="str">
        <v>Entry</v>
      </c>
      <c r="E1969" t="str">
        <v>Entry</v>
      </c>
      <c r="G1969" t="str">
        <v>VNTZ</v>
      </c>
    </row>
    <row r="1970">
      <c r="A1970" t="str">
        <v>SFIS_LAB_PRINT.EXE</v>
      </c>
      <c r="B1970" t="str">
        <v>31800059</v>
      </c>
      <c r="C1970" t="str">
        <v>A</v>
      </c>
      <c r="D1970" t="str">
        <v>Entry</v>
      </c>
      <c r="E1970" t="str">
        <v>Entry</v>
      </c>
      <c r="G1970" t="str">
        <v>VNTZ</v>
      </c>
    </row>
    <row r="1971">
      <c r="A1971" t="str">
        <v>SFIS_LAB_PRINT.EXE</v>
      </c>
      <c r="B1971" t="str">
        <v>31800060</v>
      </c>
      <c r="C1971" t="str">
        <v>A</v>
      </c>
      <c r="D1971" t="str">
        <v>Entry</v>
      </c>
      <c r="E1971" t="str">
        <v>Entry</v>
      </c>
      <c r="G1971" t="str">
        <v>VNTZ</v>
      </c>
    </row>
    <row r="1972">
      <c r="A1972" t="str">
        <v>SFIS_LAB_PRINT.EXE</v>
      </c>
      <c r="B1972" t="str">
        <v>31800062</v>
      </c>
      <c r="C1972" t="str">
        <v>A</v>
      </c>
      <c r="D1972" t="str">
        <v>Entry</v>
      </c>
      <c r="E1972" t="str">
        <v>Entry</v>
      </c>
      <c r="G1972" t="str">
        <v>VNTZ</v>
      </c>
    </row>
    <row r="1973">
      <c r="A1973" t="str">
        <v>SFIS_LAB_PRINT.EXE</v>
      </c>
      <c r="B1973" t="str">
        <v>31800007</v>
      </c>
      <c r="C1973" t="str">
        <v>A</v>
      </c>
      <c r="D1973" t="str">
        <v>ENTRY</v>
      </c>
      <c r="E1973" t="str">
        <v>ENTRY</v>
      </c>
      <c r="G1973" t="str">
        <v>VNTZ</v>
      </c>
    </row>
    <row r="1974">
      <c r="A1974" t="str">
        <v>KANBAN.EXE</v>
      </c>
      <c r="B1974" t="str">
        <v>E</v>
      </c>
      <c r="C1974" t="str">
        <v>A</v>
      </c>
      <c r="D1974" t="str">
        <v>登陸權限</v>
      </c>
      <c r="E1974" t="str">
        <v>登陸權限</v>
      </c>
      <c r="G1974" t="str">
        <v>VNTZ</v>
      </c>
    </row>
    <row r="1975">
      <c r="A1975" t="str">
        <v>KANBAN.EXE</v>
      </c>
      <c r="B1975" t="str">
        <v>A</v>
      </c>
      <c r="C1975" t="str">
        <v>A</v>
      </c>
      <c r="D1975" t="str">
        <v>參數設置</v>
      </c>
      <c r="E1975" t="str">
        <v>參數設置</v>
      </c>
      <c r="G1975" t="str">
        <v>VNTZ</v>
      </c>
    </row>
    <row r="1976">
      <c r="A1976" t="str">
        <v>KANBAN.EXE</v>
      </c>
      <c r="B1976" t="str">
        <v>B</v>
      </c>
      <c r="C1976" t="str">
        <v>A</v>
      </c>
      <c r="D1976" t="str">
        <v>維護料號</v>
      </c>
      <c r="E1976" t="str">
        <v>維護料號</v>
      </c>
      <c r="G1976" t="str">
        <v>VNTZ</v>
      </c>
    </row>
    <row r="1977">
      <c r="A1977" t="str">
        <v>KANBAN.EXE</v>
      </c>
      <c r="B1977" t="str">
        <v>C</v>
      </c>
      <c r="C1977" t="str">
        <v>A</v>
      </c>
      <c r="D1977" t="str">
        <v>異常工單處理</v>
      </c>
      <c r="E1977" t="str">
        <v>異常工單處理</v>
      </c>
      <c r="G1977" t="str">
        <v>VNTZ</v>
      </c>
    </row>
    <row r="1978">
      <c r="A1978" t="str">
        <v>SFIS_KORE.EXE</v>
      </c>
      <c r="B1978" t="str">
        <v>C</v>
      </c>
      <c r="C1978" t="str">
        <v>A</v>
      </c>
      <c r="D1978" t="str">
        <v>Check ISN ARM STATUS</v>
      </c>
      <c r="E1978" t="str">
        <v>Check ISN ARM STATUS</v>
      </c>
      <c r="G1978" t="str">
        <v>VNTZ</v>
      </c>
    </row>
    <row r="1979">
      <c r="A1979" t="str">
        <v>SFIS_LAB_PRINT.EXE</v>
      </c>
      <c r="B1979" t="str">
        <v>31800027</v>
      </c>
      <c r="C1979" t="str">
        <v>A</v>
      </c>
      <c r="D1979" t="str">
        <v>ENTRY</v>
      </c>
      <c r="E1979" t="str">
        <v>ENTRY</v>
      </c>
      <c r="G1979" t="str">
        <v>VNTZ</v>
      </c>
    </row>
    <row r="1980">
      <c r="A1980" t="str">
        <v>SFIS_LAB_PRINT.EXE</v>
      </c>
      <c r="B1980" t="str">
        <v>31800031</v>
      </c>
      <c r="C1980" t="str">
        <v>A</v>
      </c>
      <c r="D1980" t="str">
        <v>ENTRY</v>
      </c>
      <c r="E1980" t="str">
        <v>ENTRY</v>
      </c>
      <c r="G1980" t="str">
        <v>VNTZ</v>
      </c>
    </row>
    <row r="1981">
      <c r="A1981" t="str">
        <v>SFIS_LAB_PRINT.EXE</v>
      </c>
      <c r="B1981" t="str">
        <v>31800033</v>
      </c>
      <c r="C1981" t="str">
        <v>A</v>
      </c>
      <c r="D1981" t="str">
        <v>ENTRY</v>
      </c>
      <c r="E1981" t="str">
        <v>ENTRY</v>
      </c>
      <c r="G1981" t="str">
        <v>VNTZ</v>
      </c>
    </row>
    <row r="1982">
      <c r="A1982" t="str">
        <v>SFIS_LAB_PRINT.EXE</v>
      </c>
      <c r="B1982" t="str">
        <v>31800041</v>
      </c>
      <c r="C1982" t="str">
        <v>A</v>
      </c>
      <c r="D1982" t="str">
        <v>Entry</v>
      </c>
      <c r="E1982" t="str">
        <v>Entry</v>
      </c>
      <c r="G1982" t="str">
        <v>VNTZ</v>
      </c>
    </row>
    <row r="1983">
      <c r="A1983" t="str">
        <v>SFIS_LAB_PRINT.EXE</v>
      </c>
      <c r="B1983" t="str">
        <v>31800052</v>
      </c>
      <c r="C1983" t="str">
        <v>A</v>
      </c>
      <c r="D1983" t="str">
        <v>Entry</v>
      </c>
      <c r="E1983" t="str">
        <v>Entry</v>
      </c>
      <c r="G1983" t="str">
        <v>VNTZ</v>
      </c>
    </row>
    <row r="1984">
      <c r="A1984" t="str">
        <v>PEGATRON.SFIS.COMPARE.EXE</v>
      </c>
      <c r="B1984" t="str">
        <v>E</v>
      </c>
      <c r="C1984" t="str">
        <v>A</v>
      </c>
      <c r="D1984" t="str">
        <v>Entry</v>
      </c>
      <c r="E1984" t="str">
        <v>Entry</v>
      </c>
      <c r="G1984" t="str">
        <v>VNTZ</v>
      </c>
    </row>
    <row r="1985">
      <c r="A1985" t="str">
        <v>SFISWARNING.EXE</v>
      </c>
      <c r="B1985" t="str">
        <v>E</v>
      </c>
      <c r="C1985" t="str">
        <v>A</v>
      </c>
      <c r="D1985" t="str">
        <v>Entry</v>
      </c>
      <c r="E1985" t="str">
        <v>Entry</v>
      </c>
      <c r="G1985" t="str">
        <v>VNTZ</v>
      </c>
    </row>
    <row r="1986">
      <c r="A1986" t="str">
        <v>SFIS_LAB_PRINT.EXE</v>
      </c>
      <c r="B1986" t="str">
        <v>31800061</v>
      </c>
      <c r="C1986" t="str">
        <v>A</v>
      </c>
      <c r="D1986" t="str">
        <v>Entry</v>
      </c>
      <c r="E1986" t="str">
        <v>Entry</v>
      </c>
      <c r="G1986" t="str">
        <v>VNTZ</v>
      </c>
    </row>
    <row r="1987">
      <c r="A1987" t="str">
        <v>SFIS_LAB_PRINT.EXE</v>
      </c>
      <c r="B1987" t="str">
        <v>31800065</v>
      </c>
      <c r="C1987" t="str">
        <v>A</v>
      </c>
      <c r="D1987" t="str">
        <v>Entry</v>
      </c>
      <c r="E1987" t="str">
        <v>Entry</v>
      </c>
      <c r="G1987" t="str">
        <v>VNTZ</v>
      </c>
    </row>
    <row r="1988">
      <c r="A1988" t="str">
        <v>PEGATRON.SFIS.COMPARE.EXE</v>
      </c>
      <c r="B1988" t="str">
        <v>D</v>
      </c>
      <c r="C1988" t="str">
        <v>A</v>
      </c>
      <c r="D1988" t="str">
        <v>DELINK</v>
      </c>
      <c r="E1988" t="str">
        <v>DELINK</v>
      </c>
      <c r="G1988" t="str">
        <v>VNTZ</v>
      </c>
    </row>
    <row r="1989">
      <c r="A1989" t="str">
        <v>PEGATRON.SFIS.COMPARE.EXE</v>
      </c>
      <c r="B1989" t="str">
        <v>r</v>
      </c>
      <c r="C1989" t="str">
        <v>A</v>
      </c>
      <c r="D1989" t="str">
        <v>Reprint</v>
      </c>
      <c r="E1989" t="str">
        <v>Reprint</v>
      </c>
      <c r="G1989" t="str">
        <v>VNTZ</v>
      </c>
    </row>
    <row r="1990">
      <c r="A1990" t="str">
        <v>REP_MAIN.EXE</v>
      </c>
      <c r="B1990" t="str">
        <v>d</v>
      </c>
      <c r="C1990" t="str">
        <v>A</v>
      </c>
      <c r="D1990" t="str">
        <v>入庫</v>
      </c>
      <c r="E1990" t="str">
        <v>入庫</v>
      </c>
      <c r="G1990" t="str">
        <v>VNTZ</v>
      </c>
    </row>
    <row r="1991">
      <c r="A1991" t="str">
        <v>REP_MAIN.EXE</v>
      </c>
      <c r="B1991" t="str">
        <v>g</v>
      </c>
      <c r="C1991" t="str">
        <v>A</v>
      </c>
      <c r="D1991" t="str">
        <v>出庫</v>
      </c>
      <c r="E1991" t="str">
        <v>出庫</v>
      </c>
      <c r="G1991" t="str">
        <v>VNTZ</v>
      </c>
    </row>
    <row r="1992">
      <c r="A1992" t="str">
        <v>PEGATRON.SFIS.ORT.EXE</v>
      </c>
      <c r="B1992" t="str">
        <v>E</v>
      </c>
      <c r="C1992" t="str">
        <v>A</v>
      </c>
      <c r="D1992" t="str">
        <v>Entry</v>
      </c>
      <c r="E1992" t="str">
        <v>Entry</v>
      </c>
      <c r="G1992" t="str">
        <v>VNTZ</v>
      </c>
    </row>
    <row r="1993">
      <c r="A1993" t="str">
        <v>SFIS_LAB_PRINT.EXE</v>
      </c>
      <c r="B1993" t="str">
        <v>31800073</v>
      </c>
      <c r="C1993" t="str">
        <v>A</v>
      </c>
      <c r="D1993" t="str">
        <v>Entry</v>
      </c>
      <c r="E1993" t="str">
        <v>Entry</v>
      </c>
      <c r="G1993" t="str">
        <v>VNTZ</v>
      </c>
    </row>
    <row r="1994">
      <c r="A1994" t="str">
        <v>SFIS_LAB_PRINT.EXE</v>
      </c>
      <c r="B1994" t="str">
        <v>31800076</v>
      </c>
      <c r="C1994" t="str">
        <v>A</v>
      </c>
      <c r="D1994" t="str">
        <v>Entry</v>
      </c>
      <c r="E1994" t="str">
        <v>Entry</v>
      </c>
      <c r="G1994" t="str">
        <v>VNTZ</v>
      </c>
    </row>
    <row r="1995">
      <c r="A1995" t="str">
        <v>SFIS_LAB_PRINT.EXE</v>
      </c>
      <c r="B1995" t="str">
        <v>31800078</v>
      </c>
      <c r="C1995" t="str">
        <v>A</v>
      </c>
      <c r="D1995" t="str">
        <v>Entry</v>
      </c>
      <c r="E1995" t="str">
        <v>Entry</v>
      </c>
      <c r="G1995" t="str">
        <v>VNTZ</v>
      </c>
    </row>
    <row r="1996">
      <c r="A1996" t="str">
        <v>SFIS_LAB_PRINT.EXE</v>
      </c>
      <c r="B1996" t="str">
        <v>31800080</v>
      </c>
      <c r="C1996" t="str">
        <v>A</v>
      </c>
      <c r="D1996" t="str">
        <v>Entry</v>
      </c>
      <c r="E1996" t="str">
        <v>Entry</v>
      </c>
      <c r="G1996" t="str">
        <v>VNTZ</v>
      </c>
    </row>
    <row r="1997">
      <c r="A1997" t="str">
        <v>SFIS_LAB_PRINT.EXE</v>
      </c>
      <c r="B1997" t="str">
        <v>31800082</v>
      </c>
      <c r="C1997" t="str">
        <v>A</v>
      </c>
      <c r="D1997" t="str">
        <v>Entry</v>
      </c>
      <c r="E1997" t="str">
        <v>Entry</v>
      </c>
      <c r="G1997" t="str">
        <v>VNTZ</v>
      </c>
    </row>
    <row r="1998">
      <c r="A1998" t="str">
        <v>SFIS_LAB_PRINT.EXE</v>
      </c>
      <c r="B1998" t="str">
        <v>31800101</v>
      </c>
      <c r="C1998" t="str">
        <v>A</v>
      </c>
      <c r="D1998" t="str">
        <v>ENTRY</v>
      </c>
      <c r="E1998" t="str">
        <v>ENTRY</v>
      </c>
      <c r="G1998" t="str">
        <v>VNTZ</v>
      </c>
    </row>
    <row r="1999">
      <c r="A1999" t="str">
        <v>SFIS_LAB_PRINT.EXE</v>
      </c>
      <c r="B1999" t="str">
        <v>31800084</v>
      </c>
      <c r="C1999" t="str">
        <v>A</v>
      </c>
      <c r="D1999" t="str">
        <v>Entry</v>
      </c>
      <c r="E1999" t="str">
        <v>Entry</v>
      </c>
      <c r="G1999" t="str">
        <v>VNTZ</v>
      </c>
    </row>
    <row r="2000">
      <c r="A2000" t="str">
        <v>SFIS_LAB_PRINT.EXE</v>
      </c>
      <c r="B2000" t="str">
        <v>31800103</v>
      </c>
      <c r="C2000" t="str">
        <v>A</v>
      </c>
      <c r="D2000" t="str">
        <v>ENTRY</v>
      </c>
      <c r="E2000" t="str">
        <v>ENTRY</v>
      </c>
      <c r="G2000" t="str">
        <v>VNTZ</v>
      </c>
    </row>
    <row r="2001">
      <c r="A2001" t="str">
        <v>SFIS_LAB_PRINT.EXE</v>
      </c>
      <c r="B2001" t="str">
        <v>31800102</v>
      </c>
      <c r="C2001" t="str">
        <v>A</v>
      </c>
      <c r="D2001" t="str">
        <v>ENTRY</v>
      </c>
      <c r="E2001" t="str">
        <v>ENTRY</v>
      </c>
      <c r="G2001" t="str">
        <v>VNTZ</v>
      </c>
    </row>
    <row r="2002">
      <c r="A2002" t="str">
        <v>PEGATRON.SFIS.COMPARE.EXE</v>
      </c>
      <c r="B2002" t="str">
        <v>V</v>
      </c>
      <c r="C2002" t="str">
        <v>A</v>
      </c>
      <c r="D2002" t="str">
        <v>CLEAR SKUTYPE</v>
      </c>
      <c r="E2002" t="str">
        <v>CLEAR SKUTYPE</v>
      </c>
      <c r="G2002" t="str">
        <v>VNTZ</v>
      </c>
    </row>
    <row r="2003">
      <c r="A2003" t="str">
        <v>SFIS_LAB_PRINT.EXE</v>
      </c>
      <c r="B2003" t="str">
        <v>31800094</v>
      </c>
      <c r="C2003" t="str">
        <v>A</v>
      </c>
      <c r="D2003" t="str">
        <v>ENTRY</v>
      </c>
      <c r="E2003" t="str">
        <v>ENTRY</v>
      </c>
      <c r="G2003" t="str">
        <v>VNTZ</v>
      </c>
    </row>
    <row r="2004">
      <c r="A2004" t="str">
        <v>SFIS_LAB_PRINT.EXE</v>
      </c>
      <c r="B2004" t="str">
        <v>31800113</v>
      </c>
      <c r="C2004" t="str">
        <v>A</v>
      </c>
      <c r="D2004" t="str">
        <v>ENTRY</v>
      </c>
      <c r="E2004" t="str">
        <v>ENTRY</v>
      </c>
      <c r="G2004" t="str">
        <v>VNTZ</v>
      </c>
    </row>
    <row r="2005">
      <c r="A2005" t="str">
        <v>SFIS_LAB_PRINT.EXE</v>
      </c>
      <c r="B2005" t="str">
        <v>31800117</v>
      </c>
      <c r="C2005" t="str">
        <v>A</v>
      </c>
      <c r="D2005" t="str">
        <v>ENTRY</v>
      </c>
      <c r="E2005" t="str">
        <v>ENTRY</v>
      </c>
      <c r="G2005" t="str">
        <v>VNTZ</v>
      </c>
    </row>
    <row r="2006">
      <c r="A2006" t="str">
        <v>SFIS_LAB_PRINT.EXE</v>
      </c>
      <c r="B2006" t="str">
        <v>31800119</v>
      </c>
      <c r="C2006" t="str">
        <v>A</v>
      </c>
      <c r="D2006" t="str">
        <v>Entry</v>
      </c>
      <c r="E2006" t="str">
        <v>Entry</v>
      </c>
      <c r="G2006" t="str">
        <v>VNTZ</v>
      </c>
    </row>
    <row r="2007">
      <c r="A2007" t="str">
        <v>SFIS_LAB_PRINT.EXE</v>
      </c>
      <c r="B2007" t="str">
        <v>31800121</v>
      </c>
      <c r="C2007" t="str">
        <v>A</v>
      </c>
      <c r="D2007" t="str">
        <v>ENTRY</v>
      </c>
      <c r="E2007" t="str">
        <v>ENTRY</v>
      </c>
      <c r="G2007" t="str">
        <v>VNTZ</v>
      </c>
    </row>
    <row r="2008">
      <c r="A2008" t="str">
        <v>SFIS_LAB_PRINT.EXE</v>
      </c>
      <c r="B2008" t="str">
        <v>31800124</v>
      </c>
      <c r="C2008" t="str">
        <v>A</v>
      </c>
      <c r="D2008" t="str">
        <v>ENTRY</v>
      </c>
      <c r="E2008" t="str">
        <v>ENTRY</v>
      </c>
      <c r="G2008" t="str">
        <v>VNTZ</v>
      </c>
    </row>
    <row r="2009">
      <c r="A2009" t="str">
        <v>SFIS_LAB_PRINT.EXE</v>
      </c>
      <c r="B2009" t="str">
        <v>31800131</v>
      </c>
      <c r="C2009" t="str">
        <v>A</v>
      </c>
      <c r="D2009" t="str">
        <v>ENTRY</v>
      </c>
      <c r="E2009" t="str">
        <v>ENTRY</v>
      </c>
      <c r="G2009" t="str">
        <v>VNTZ</v>
      </c>
    </row>
    <row r="2010">
      <c r="A2010" t="str">
        <v>SFIS_LAB_PRINT.EXE</v>
      </c>
      <c r="B2010" t="str">
        <v>31800147</v>
      </c>
      <c r="C2010" t="str">
        <v>A</v>
      </c>
      <c r="D2010" t="str">
        <v>ENTRY</v>
      </c>
      <c r="E2010" t="str">
        <v>ENTRY</v>
      </c>
      <c r="G2010" t="str">
        <v>VNTZ</v>
      </c>
    </row>
    <row r="2011">
      <c r="A2011" t="str">
        <v>SFIS_KORE.EXE</v>
      </c>
      <c r="B2011" t="str">
        <v>V</v>
      </c>
      <c r="C2011" t="str">
        <v>A</v>
      </c>
      <c r="D2011" t="str">
        <v>STORAGE_7</v>
      </c>
      <c r="E2011" t="str">
        <v>STORAGE_7</v>
      </c>
      <c r="G2011" t="str">
        <v>VNTZ</v>
      </c>
    </row>
    <row r="2012">
      <c r="A2012" t="str">
        <v>SFIS_LAB_PRINT.EXE</v>
      </c>
      <c r="B2012" t="str">
        <v>31800156</v>
      </c>
      <c r="C2012" t="str">
        <v>A</v>
      </c>
      <c r="D2012" t="str">
        <v>Entry</v>
      </c>
      <c r="E2012" t="str">
        <v>Entry</v>
      </c>
      <c r="G2012" t="str">
        <v>VNTZ</v>
      </c>
    </row>
    <row r="2013">
      <c r="A2013" t="str">
        <v>SFIS_PACKINGLIST.EXE</v>
      </c>
      <c r="B2013" t="str">
        <v>SFIS_PACKINGLIST</v>
      </c>
      <c r="C2013" t="str">
        <v>A</v>
      </c>
      <c r="D2013" t="str">
        <v>Entry</v>
      </c>
      <c r="E2013" t="str">
        <v>Entry</v>
      </c>
      <c r="G2013" t="str">
        <v>VNTZ</v>
      </c>
    </row>
    <row r="2014">
      <c r="A2014" t="str">
        <v>PEGATRON.SFIS.COMPARE.EXE</v>
      </c>
      <c r="B2014" t="str">
        <v>W</v>
      </c>
      <c r="C2014" t="str">
        <v>A</v>
      </c>
      <c r="D2014" t="str">
        <v>Clear ISN_D SKUFLAG</v>
      </c>
      <c r="E2014" t="str">
        <v>Clear ISN_D SKUFLAG</v>
      </c>
      <c r="G2014" t="str">
        <v>VNTZ</v>
      </c>
    </row>
    <row r="2015">
      <c r="A2015" t="str">
        <v>SFIS_ITEM_CONTROL.EXE</v>
      </c>
      <c r="B2015" t="str">
        <v>E</v>
      </c>
      <c r="C2015" t="str">
        <v>A</v>
      </c>
      <c r="D2015" t="str">
        <v>Entry</v>
      </c>
      <c r="E2015" t="str">
        <v>Entry</v>
      </c>
      <c r="G2015" t="str">
        <v>VNTZ</v>
      </c>
    </row>
    <row r="2016">
      <c r="A2016" t="str">
        <v>SFIS_ITEM_CONTROL.EXE</v>
      </c>
      <c r="B2016" t="str">
        <v>R</v>
      </c>
      <c r="C2016" t="str">
        <v>A</v>
      </c>
      <c r="D2016" t="str">
        <v>Remove</v>
      </c>
      <c r="E2016" t="str">
        <v>Remove</v>
      </c>
      <c r="G2016" t="str">
        <v>VNTZ</v>
      </c>
    </row>
    <row r="2017">
      <c r="A2017" t="str">
        <v>SFIS_KORE.EXE</v>
      </c>
      <c r="B2017" t="str">
        <v>G</v>
      </c>
      <c r="C2017" t="str">
        <v>A</v>
      </c>
      <c r="D2017" t="str">
        <v>POWER BI CHECK IN</v>
      </c>
      <c r="E2017" t="str">
        <v>POWER BI CHECK IN</v>
      </c>
      <c r="G2017" t="str">
        <v>VNTZ</v>
      </c>
    </row>
    <row r="2018">
      <c r="A2018" t="str">
        <v>SFIS_KORE.EXE</v>
      </c>
      <c r="B2018" t="str">
        <v>H</v>
      </c>
      <c r="C2018" t="str">
        <v>A</v>
      </c>
      <c r="D2018" t="str">
        <v>POWER BI CHECK OUT</v>
      </c>
      <c r="E2018" t="str">
        <v>POWER BI CHECK OUT</v>
      </c>
      <c r="G2018" t="str">
        <v>VNTZ</v>
      </c>
    </row>
    <row r="2019">
      <c r="A2019" t="str">
        <v>SFIS_KORE.EXE</v>
      </c>
      <c r="B2019" t="str">
        <v>s</v>
      </c>
      <c r="C2019" t="str">
        <v>A</v>
      </c>
      <c r="D2019" t="str">
        <v>ERR ISN入庫上傳SAP</v>
      </c>
      <c r="E2019" t="str">
        <v>ERR ISN入庫上傳SAP</v>
      </c>
      <c r="G2019" t="str">
        <v>VNTZ</v>
      </c>
    </row>
    <row r="2020">
      <c r="A2020" t="str">
        <v>SFIS_LAB_PRINT.EXE</v>
      </c>
      <c r="B2020" t="str">
        <v>31800178</v>
      </c>
      <c r="C2020" t="str">
        <v>A</v>
      </c>
      <c r="D2020" t="str">
        <v>ENTRY</v>
      </c>
      <c r="E2020" t="str">
        <v>ENTRY</v>
      </c>
      <c r="G2020" t="str">
        <v>VNTZ</v>
      </c>
    </row>
    <row r="2021">
      <c r="A2021" t="str">
        <v>SFIS_LAB_PRINT.EXE</v>
      </c>
      <c r="B2021" t="str">
        <v>31800179</v>
      </c>
      <c r="C2021" t="str">
        <v>A</v>
      </c>
      <c r="D2021" t="str">
        <v>ENTRY</v>
      </c>
      <c r="E2021" t="str">
        <v>ENTRY</v>
      </c>
      <c r="G2021" t="str">
        <v>VNTZ</v>
      </c>
    </row>
    <row r="2022">
      <c r="A2022" t="str">
        <v>SFIS_LAB_PRINT.EXE</v>
      </c>
      <c r="B2022" t="str">
        <v>30200114</v>
      </c>
      <c r="C2022" t="str">
        <v>A</v>
      </c>
      <c r="D2022" t="str">
        <v>ENTRY</v>
      </c>
      <c r="E2022" t="str">
        <v>ENTRY</v>
      </c>
      <c r="G2022" t="str">
        <v>VNTZ</v>
      </c>
    </row>
    <row r="2023">
      <c r="A2023" t="str">
        <v>KANBAN.EXE</v>
      </c>
      <c r="B2023" t="str">
        <v>D</v>
      </c>
      <c r="C2023" t="str">
        <v>A</v>
      </c>
      <c r="D2023" t="str">
        <v>備料權限(待備料)</v>
      </c>
      <c r="E2023" t="str">
        <v>備料權限(待備料)</v>
      </c>
      <c r="G2023" t="str">
        <v>VNTZ</v>
      </c>
    </row>
    <row r="2024">
      <c r="A2024" t="str">
        <v>KANBAN.EXE</v>
      </c>
      <c r="B2024" t="str">
        <v>F</v>
      </c>
      <c r="C2024" t="str">
        <v>A</v>
      </c>
      <c r="D2024" t="str">
        <v>料件上線權限(已備料)</v>
      </c>
      <c r="E2024" t="str">
        <v>料件上線權限(已備料)</v>
      </c>
      <c r="G2024" t="str">
        <v>VNTZ</v>
      </c>
    </row>
    <row r="2025">
      <c r="A2025" t="str">
        <v>SFISWEBKB</v>
      </c>
      <c r="B2025" t="str">
        <v>KB000001</v>
      </c>
      <c r="C2025" t="str">
        <v>A</v>
      </c>
      <c r="D2025" t="str">
        <v>KORE KPI Summary Report</v>
      </c>
      <c r="E2025" t="str">
        <v>KORE KPI Summary Report</v>
      </c>
      <c r="G2025" t="str">
        <v>VNTZ</v>
      </c>
    </row>
    <row r="2026">
      <c r="A2026" t="str">
        <v>SFISWEBKB</v>
      </c>
      <c r="B2026" t="str">
        <v>KB000002</v>
      </c>
      <c r="C2026" t="str">
        <v>A</v>
      </c>
      <c r="D2026" t="str">
        <v>Visual Specification – Assembly UPH</v>
      </c>
      <c r="E2026" t="str">
        <v>Visual Specification – Assembly UPH</v>
      </c>
      <c r="G2026" t="str">
        <v>VNTZ</v>
      </c>
    </row>
    <row r="2027">
      <c r="A2027" t="str">
        <v>CHECKPALLET.EXE</v>
      </c>
      <c r="B2027" t="str">
        <v>A</v>
      </c>
      <c r="C2027" t="str">
        <v>A</v>
      </c>
      <c r="D2027" t="str">
        <v>CHKPALLET</v>
      </c>
      <c r="E2027" t="str">
        <v>CHKPALLET</v>
      </c>
      <c r="G2027" t="str">
        <v>VNTZ</v>
      </c>
    </row>
    <row r="2028">
      <c r="A2028" t="str">
        <v>CHECKPALLET.EXE</v>
      </c>
      <c r="B2028" t="str">
        <v>B</v>
      </c>
      <c r="C2028" t="str">
        <v>A</v>
      </c>
      <c r="D2028" t="str">
        <v>Upload(NO)</v>
      </c>
      <c r="E2028" t="str">
        <v>Upload(NO)</v>
      </c>
      <c r="G2028" t="str">
        <v>VNTZ</v>
      </c>
    </row>
    <row r="2029">
      <c r="A2029" t="str">
        <v>CHECKPALLET.EXE</v>
      </c>
      <c r="B2029" t="str">
        <v>R</v>
      </c>
      <c r="C2029" t="str">
        <v>A</v>
      </c>
      <c r="D2029" t="str">
        <v>Re Upload(NO)</v>
      </c>
      <c r="E2029" t="str">
        <v>Re Upload(NO)</v>
      </c>
      <c r="G2029" t="str">
        <v>VNTZ</v>
      </c>
    </row>
    <row r="2030">
      <c r="A2030" t="str">
        <v>SFIS_LAB_PRINT.EXE</v>
      </c>
      <c r="B2030" t="str">
        <v>31800038</v>
      </c>
      <c r="C2030" t="str">
        <v>A</v>
      </c>
      <c r="D2030" t="str">
        <v>Entry</v>
      </c>
      <c r="E2030" t="str">
        <v>Entry</v>
      </c>
      <c r="G2030" t="str">
        <v>VNTZ</v>
      </c>
    </row>
    <row r="2031">
      <c r="A2031" t="str">
        <v>KBWEBSERVICE</v>
      </c>
      <c r="B2031" t="str">
        <v>SURFACE-ARMOR</v>
      </c>
      <c r="C2031" t="str">
        <v>A</v>
      </c>
      <c r="D2031" t="str">
        <v>SURFACE-ARMOR</v>
      </c>
      <c r="E2031" t="str">
        <v>SURFACE-ARMOR</v>
      </c>
      <c r="G2031" t="str">
        <v>VNTZ</v>
      </c>
    </row>
    <row r="2032">
      <c r="A2032" t="str">
        <v>KBWEBSERVICE</v>
      </c>
      <c r="B2032" t="str">
        <v>SURFACE-KNIGHT</v>
      </c>
      <c r="C2032" t="str">
        <v>A</v>
      </c>
      <c r="D2032" t="str">
        <v>SURFACE-KNIGHT</v>
      </c>
      <c r="E2032" t="str">
        <v>SURFACE-KNIGHT</v>
      </c>
      <c r="G2032" t="str">
        <v>VNTZ</v>
      </c>
    </row>
    <row r="2033">
      <c r="A2033" t="str">
        <v>KBWEBSERVICE</v>
      </c>
      <c r="B2033" t="str">
        <v>SURFACE-REY</v>
      </c>
      <c r="C2033" t="str">
        <v>A</v>
      </c>
      <c r="D2033" t="str">
        <v>SURFACE-REY</v>
      </c>
      <c r="E2033" t="str">
        <v>SURFACE-REY</v>
      </c>
      <c r="G2033" t="str">
        <v>VNTZ</v>
      </c>
    </row>
    <row r="2034">
      <c r="A2034" t="str">
        <v>CHECKCARTON.EXE</v>
      </c>
      <c r="B2034" t="str">
        <v>E</v>
      </c>
      <c r="C2034" t="str">
        <v>A</v>
      </c>
      <c r="D2034" t="str">
        <v>ENTRY</v>
      </c>
      <c r="E2034" t="str">
        <v>ENTRY</v>
      </c>
      <c r="G2034" t="str">
        <v>VNTZ</v>
      </c>
    </row>
    <row r="2035">
      <c r="A2035" t="str">
        <v>SFIS_LAB_PRINT.EXE</v>
      </c>
      <c r="B2035" t="str">
        <v>31800049</v>
      </c>
      <c r="C2035" t="str">
        <v>A</v>
      </c>
      <c r="D2035" t="str">
        <v>Entry</v>
      </c>
      <c r="E2035" t="str">
        <v>Entry</v>
      </c>
      <c r="G2035" t="str">
        <v>VNTZ</v>
      </c>
    </row>
    <row r="2036">
      <c r="A2036" t="str">
        <v>SFIS_LAB_PRINT.EXE</v>
      </c>
      <c r="B2036" t="str">
        <v>31800042</v>
      </c>
      <c r="C2036" t="str">
        <v>A</v>
      </c>
      <c r="D2036" t="str">
        <v>Entry</v>
      </c>
      <c r="E2036" t="str">
        <v>Entry</v>
      </c>
      <c r="G2036" t="str">
        <v>VNTZ</v>
      </c>
    </row>
    <row r="2037">
      <c r="A2037" t="str">
        <v>SFIS_LAB_PRINT.EXE</v>
      </c>
      <c r="B2037" t="str">
        <v>31800068</v>
      </c>
      <c r="C2037" t="str">
        <v>A</v>
      </c>
      <c r="D2037" t="str">
        <v>Entry</v>
      </c>
      <c r="E2037" t="str">
        <v>Entry</v>
      </c>
      <c r="G2037" t="str">
        <v>VNTZ</v>
      </c>
    </row>
    <row r="2038">
      <c r="A2038" t="str">
        <v>SFIS_LAB_PRINT.EXE</v>
      </c>
      <c r="B2038" t="str">
        <v>31800066</v>
      </c>
      <c r="C2038" t="str">
        <v>A</v>
      </c>
      <c r="D2038" t="str">
        <v>Entry</v>
      </c>
      <c r="E2038" t="str">
        <v>Entry</v>
      </c>
      <c r="G2038" t="str">
        <v>VNTZ</v>
      </c>
    </row>
    <row r="2039">
      <c r="A2039" t="str">
        <v>SFIS_LAB_PRINT.EXE</v>
      </c>
      <c r="B2039" t="str">
        <v>31800083</v>
      </c>
      <c r="C2039" t="str">
        <v>A</v>
      </c>
      <c r="D2039" t="str">
        <v>Entry</v>
      </c>
      <c r="E2039" t="str">
        <v>Entry</v>
      </c>
      <c r="G2039" t="str">
        <v>VNTZ</v>
      </c>
    </row>
    <row r="2040">
      <c r="A2040" t="str">
        <v>SFIS_LAB_PRINT.EXE</v>
      </c>
      <c r="B2040" t="str">
        <v>31800108</v>
      </c>
      <c r="C2040" t="str">
        <v>A</v>
      </c>
      <c r="D2040" t="str">
        <v>Entry</v>
      </c>
      <c r="E2040" t="str">
        <v>Entry</v>
      </c>
      <c r="G2040" t="str">
        <v>VNTZ</v>
      </c>
    </row>
    <row r="2041">
      <c r="A2041" t="str">
        <v>SFIS_LAB_PRINT.EXE</v>
      </c>
      <c r="B2041" t="str">
        <v>31800115</v>
      </c>
      <c r="C2041" t="str">
        <v>A</v>
      </c>
      <c r="D2041" t="str">
        <v>Entry</v>
      </c>
      <c r="E2041" t="str">
        <v>Entry</v>
      </c>
      <c r="G2041" t="str">
        <v>VNTZ</v>
      </c>
    </row>
    <row r="2042">
      <c r="A2042" t="str">
        <v>SFIS_LAB_PRINT.EXE</v>
      </c>
      <c r="B2042" t="str">
        <v>31800118</v>
      </c>
      <c r="C2042" t="str">
        <v>A</v>
      </c>
      <c r="D2042" t="str">
        <v>ENTRY</v>
      </c>
      <c r="E2042" t="str">
        <v>ENTRY</v>
      </c>
      <c r="G2042" t="str">
        <v>VNTZ</v>
      </c>
    </row>
    <row r="2043">
      <c r="A2043" t="str">
        <v>SFIS_LAB_PRINT.EXE</v>
      </c>
      <c r="B2043" t="str">
        <v>31800134</v>
      </c>
      <c r="C2043" t="str">
        <v>A</v>
      </c>
      <c r="D2043" t="str">
        <v>ENTRY</v>
      </c>
      <c r="E2043" t="str">
        <v>ENTRY</v>
      </c>
      <c r="G2043" t="str">
        <v>VNTZ</v>
      </c>
    </row>
    <row r="2044">
      <c r="A2044" t="str">
        <v>SFIS_LAB_PRINT.EXE</v>
      </c>
      <c r="B2044" t="str">
        <v>31800144</v>
      </c>
      <c r="C2044" t="str">
        <v>A</v>
      </c>
      <c r="D2044" t="str">
        <v>ENTRY</v>
      </c>
      <c r="E2044" t="str">
        <v>ENTRY</v>
      </c>
      <c r="G2044" t="str">
        <v>VNTZ</v>
      </c>
    </row>
    <row r="2045">
      <c r="A2045" t="str">
        <v>SFIS_LAB_PRINT.EXE</v>
      </c>
      <c r="B2045" t="str">
        <v>31800145</v>
      </c>
      <c r="C2045" t="str">
        <v>A</v>
      </c>
      <c r="D2045" t="str">
        <v>ENTRY</v>
      </c>
      <c r="E2045" t="str">
        <v>ENTRY</v>
      </c>
      <c r="G2045" t="str">
        <v>VNTZ</v>
      </c>
    </row>
    <row r="2046">
      <c r="A2046" t="str">
        <v>SFIS_LAB_PRINT.EXE</v>
      </c>
      <c r="B2046" t="str">
        <v>31800153</v>
      </c>
      <c r="C2046" t="str">
        <v>A</v>
      </c>
      <c r="D2046" t="str">
        <v>ENTRY</v>
      </c>
      <c r="E2046" t="str">
        <v>ENTRY</v>
      </c>
      <c r="G2046" t="str">
        <v>VNTZ</v>
      </c>
    </row>
    <row r="2047">
      <c r="A2047" t="str">
        <v>SFIS_LAB_PRINT.EXE</v>
      </c>
      <c r="B2047" t="str">
        <v>31800171</v>
      </c>
      <c r="C2047" t="str">
        <v>A</v>
      </c>
      <c r="D2047" t="str">
        <v>Entry</v>
      </c>
      <c r="E2047" t="str">
        <v>Entry</v>
      </c>
      <c r="G2047" t="str">
        <v>VNTZ</v>
      </c>
    </row>
    <row r="2048">
      <c r="A2048" t="str">
        <v>SFIS_LAB_PRINT.EXE</v>
      </c>
      <c r="B2048" t="str">
        <v>31800170</v>
      </c>
      <c r="C2048" t="str">
        <v>A</v>
      </c>
      <c r="D2048" t="str">
        <v>Entry</v>
      </c>
      <c r="E2048" t="str">
        <v>Entry</v>
      </c>
      <c r="G2048" t="str">
        <v>VNTZ</v>
      </c>
    </row>
    <row r="2049">
      <c r="A2049" t="str">
        <v>SFIS_LAB_PRINT.EXE</v>
      </c>
      <c r="B2049" t="str">
        <v>32700222</v>
      </c>
      <c r="C2049" t="str">
        <v>A</v>
      </c>
      <c r="D2049" t="str">
        <v>ENTRY</v>
      </c>
      <c r="E2049" t="str">
        <v>ENTRY</v>
      </c>
      <c r="G2049" t="str">
        <v>VNTZ</v>
      </c>
    </row>
    <row r="2050">
      <c r="A2050" t="str">
        <v>SFIS_LAB_PRINT.EXE</v>
      </c>
      <c r="B2050" t="str">
        <v>31800186</v>
      </c>
      <c r="C2050" t="str">
        <v>A</v>
      </c>
      <c r="D2050" t="str">
        <v>Entry</v>
      </c>
      <c r="E2050" t="str">
        <v>Entry</v>
      </c>
      <c r="G2050" t="str">
        <v>VNTZ</v>
      </c>
    </row>
    <row r="2051">
      <c r="A2051" t="str">
        <v>SFIS_LAB_PRINT.EXE</v>
      </c>
      <c r="B2051" t="str">
        <v>36000003</v>
      </c>
      <c r="C2051" t="str">
        <v>A</v>
      </c>
      <c r="D2051" t="str">
        <v>ENTRY</v>
      </c>
      <c r="E2051" t="str">
        <v>ENTRY</v>
      </c>
      <c r="G2051" t="str">
        <v>VNTZ</v>
      </c>
    </row>
    <row r="2052">
      <c r="A2052" t="str">
        <v>SFIS_LAB_PRINT.EXE</v>
      </c>
      <c r="B2052" t="str">
        <v>36000004</v>
      </c>
      <c r="C2052" t="str">
        <v>A</v>
      </c>
      <c r="D2052" t="str">
        <v>ENTRY</v>
      </c>
      <c r="E2052" t="str">
        <v>ENTRY</v>
      </c>
      <c r="G2052" t="str">
        <v>VNTZ</v>
      </c>
    </row>
    <row r="2053">
      <c r="A2053" t="str">
        <v>SFIS_LAB_PRINT.EXE</v>
      </c>
      <c r="B2053" t="str">
        <v>36000010</v>
      </c>
      <c r="C2053" t="str">
        <v>A</v>
      </c>
      <c r="D2053" t="str">
        <v>ENTRY</v>
      </c>
      <c r="E2053" t="str">
        <v>ENTRY</v>
      </c>
      <c r="G2053" t="str">
        <v>VNTZ</v>
      </c>
    </row>
    <row r="2054">
      <c r="A2054" t="str">
        <v>SFIS_LAB_PRINT.EXE</v>
      </c>
      <c r="B2054" t="str">
        <v>36000011</v>
      </c>
      <c r="C2054" t="str">
        <v>A</v>
      </c>
      <c r="D2054" t="str">
        <v>Entry</v>
      </c>
      <c r="E2054" t="str">
        <v>Entry</v>
      </c>
      <c r="G2054" t="str">
        <v>VNTZ</v>
      </c>
    </row>
    <row r="2055">
      <c r="A2055" t="str">
        <v>SFIS_LAB_PRINT.EXE</v>
      </c>
      <c r="B2055" t="str">
        <v>36000017</v>
      </c>
      <c r="C2055" t="str">
        <v>A</v>
      </c>
      <c r="D2055" t="str">
        <v>Entry</v>
      </c>
      <c r="E2055" t="str">
        <v>Entry</v>
      </c>
      <c r="G2055" t="str">
        <v>VNTZ</v>
      </c>
    </row>
    <row r="2056">
      <c r="A2056" t="str">
        <v>SFIS_LAB_PRINT.EXE</v>
      </c>
      <c r="B2056" t="str">
        <v>36000018</v>
      </c>
      <c r="C2056" t="str">
        <v>A</v>
      </c>
      <c r="D2056" t="str">
        <v>Entry</v>
      </c>
      <c r="E2056" t="str">
        <v>Entry</v>
      </c>
      <c r="G2056" t="str">
        <v>VNTZ</v>
      </c>
    </row>
    <row r="2057">
      <c r="A2057" t="str">
        <v>SFIS_LAB_PRINT.EXE</v>
      </c>
      <c r="B2057" t="str">
        <v>36000021</v>
      </c>
      <c r="C2057" t="str">
        <v>A</v>
      </c>
      <c r="D2057" t="str">
        <v>Entry</v>
      </c>
      <c r="E2057" t="str">
        <v>Entry</v>
      </c>
      <c r="G2057" t="str">
        <v>VNTZ</v>
      </c>
    </row>
    <row r="2058">
      <c r="A2058" t="str">
        <v>SFIS_LAB_PRINT.EXE</v>
      </c>
      <c r="B2058" t="str">
        <v>36000022</v>
      </c>
      <c r="C2058" t="str">
        <v>A</v>
      </c>
      <c r="D2058" t="str">
        <v>Entry</v>
      </c>
      <c r="E2058" t="str">
        <v>Entry</v>
      </c>
      <c r="G2058" t="str">
        <v>VNTZ</v>
      </c>
    </row>
    <row r="2059">
      <c r="A2059" t="str">
        <v>SFIS_LAB_PRINT.EXE</v>
      </c>
      <c r="B2059" t="str">
        <v>36000023</v>
      </c>
      <c r="C2059" t="str">
        <v>A</v>
      </c>
      <c r="D2059" t="str">
        <v>Entry</v>
      </c>
      <c r="E2059" t="str">
        <v>Entry</v>
      </c>
      <c r="G2059" t="str">
        <v>VNTZ</v>
      </c>
    </row>
    <row r="2060">
      <c r="A2060" t="str">
        <v>SFIS_RMA_CONTROL.EXE</v>
      </c>
      <c r="B2060" t="str">
        <v>E</v>
      </c>
      <c r="C2060" t="str">
        <v>A</v>
      </c>
      <c r="D2060" t="str">
        <v>Enter</v>
      </c>
      <c r="E2060" t="str">
        <v>Enter</v>
      </c>
      <c r="G2060" t="str">
        <v>VNTZ</v>
      </c>
    </row>
    <row r="2061">
      <c r="A2061" t="str">
        <v>SFIS_LAB_PRINT.EXE</v>
      </c>
      <c r="B2061" t="str">
        <v>31800222</v>
      </c>
      <c r="C2061" t="str">
        <v>A</v>
      </c>
      <c r="D2061" t="str">
        <v>ENTRY</v>
      </c>
      <c r="E2061" t="str">
        <v>ENTRY</v>
      </c>
      <c r="G2061" t="str">
        <v>VNTZ</v>
      </c>
    </row>
    <row r="2062">
      <c r="A2062" t="str">
        <v>PEGATRON.SFIS.COMPARE.EXE</v>
      </c>
      <c r="B2062" t="str">
        <v>P</v>
      </c>
      <c r="C2062" t="str">
        <v>A</v>
      </c>
      <c r="D2062" t="str">
        <v>REELISN</v>
      </c>
      <c r="E2062" t="str">
        <v>REELISN</v>
      </c>
      <c r="G2062" t="str">
        <v>VNJL</v>
      </c>
    </row>
    <row r="2063">
      <c r="A2063" t="str">
        <v>PEGATRON.SFIS.COMPARE.EXE</v>
      </c>
      <c r="B2063" t="str">
        <v>U</v>
      </c>
      <c r="C2063" t="str">
        <v>A</v>
      </c>
      <c r="D2063" t="str">
        <v>JUULSTATUSUPDATE</v>
      </c>
      <c r="E2063" t="str">
        <v>JUULSTATUSUPDATE</v>
      </c>
      <c r="G2063" t="str">
        <v>VNJL</v>
      </c>
    </row>
    <row r="2064">
      <c r="A2064" t="str">
        <v>SFIS_KORE.EXE</v>
      </c>
      <c r="B2064" t="str">
        <v>E</v>
      </c>
      <c r="C2064" t="str">
        <v>A</v>
      </c>
      <c r="D2064" t="str">
        <v>ENTRY</v>
      </c>
      <c r="E2064" t="str">
        <v>ENTRY</v>
      </c>
      <c r="G2064" t="str">
        <v>VNJL</v>
      </c>
    </row>
    <row r="2065">
      <c r="A2065" t="str">
        <v>SFIS_KORE.EXE</v>
      </c>
      <c r="B2065" t="str">
        <v>A</v>
      </c>
      <c r="C2065" t="str">
        <v>A</v>
      </c>
      <c r="D2065" t="str">
        <v>CHANGE ERROR CODE</v>
      </c>
      <c r="E2065" t="str">
        <v>CHANGE ERROR CODE</v>
      </c>
      <c r="G2065" t="str">
        <v>VNJL</v>
      </c>
    </row>
    <row r="2066">
      <c r="A2066" t="str">
        <v>SFIS_KORE.EXE</v>
      </c>
      <c r="B2066" t="str">
        <v>B</v>
      </c>
      <c r="C2066" t="str">
        <v>A</v>
      </c>
      <c r="D2066" t="str">
        <v>STORAGE</v>
      </c>
      <c r="E2066" t="str">
        <v>STORAGE</v>
      </c>
      <c r="G2066" t="str">
        <v>VNJL</v>
      </c>
    </row>
    <row r="2067">
      <c r="A2067" t="str">
        <v>SFIS_KORE.EXE</v>
      </c>
      <c r="B2067" t="str">
        <v>D</v>
      </c>
      <c r="C2067" t="str">
        <v>A</v>
      </c>
      <c r="D2067" t="str">
        <v>DN EXCEPTION</v>
      </c>
      <c r="E2067" t="str">
        <v>DN EXCEPTION</v>
      </c>
      <c r="G2067" t="str">
        <v>VNJL</v>
      </c>
    </row>
    <row r="2068">
      <c r="A2068" t="str">
        <v>SFIS_KORE.EXE</v>
      </c>
      <c r="B2068" t="str">
        <v>N</v>
      </c>
      <c r="C2068" t="str">
        <v>A</v>
      </c>
      <c r="D2068" t="str">
        <v>STORAGE_5</v>
      </c>
      <c r="E2068" t="str">
        <v>STORAGE_5</v>
      </c>
      <c r="G2068" t="str">
        <v>VNJL</v>
      </c>
    </row>
    <row r="2069">
      <c r="A2069" t="str">
        <v>SFIS_KORE.EXE</v>
      </c>
      <c r="B2069" t="str">
        <v>O</v>
      </c>
      <c r="C2069" t="str">
        <v>A</v>
      </c>
      <c r="D2069" t="str">
        <v>SHIPPING</v>
      </c>
      <c r="E2069" t="str">
        <v>SHIPPING</v>
      </c>
      <c r="G2069" t="str">
        <v>VNJL</v>
      </c>
    </row>
    <row r="2070">
      <c r="A2070" t="str">
        <v>SFIS_KORE.EXE</v>
      </c>
      <c r="B2070" t="str">
        <v>P</v>
      </c>
      <c r="C2070" t="str">
        <v>A</v>
      </c>
      <c r="D2070" t="str">
        <v>REWORK</v>
      </c>
      <c r="E2070" t="str">
        <v>REWORK</v>
      </c>
      <c r="G2070" t="str">
        <v>VNJL</v>
      </c>
    </row>
    <row r="2071">
      <c r="A2071" t="str">
        <v>SFIS_KORE.EXE</v>
      </c>
      <c r="B2071" t="str">
        <v>R</v>
      </c>
      <c r="C2071" t="str">
        <v>A</v>
      </c>
      <c r="D2071" t="str">
        <v>EXCEPTION</v>
      </c>
      <c r="E2071" t="str">
        <v>EXCEPTION</v>
      </c>
      <c r="G2071" t="str">
        <v>VNJL</v>
      </c>
    </row>
    <row r="2072">
      <c r="A2072" t="str">
        <v>SFIS_KORE.EXE</v>
      </c>
      <c r="B2072" t="str">
        <v>r</v>
      </c>
      <c r="C2072" t="str">
        <v>A</v>
      </c>
      <c r="D2072" t="str">
        <v>R2 EXCEPTION</v>
      </c>
      <c r="E2072" t="str">
        <v>R2 EXCEPTION</v>
      </c>
      <c r="G2072" t="str">
        <v>VNJL</v>
      </c>
    </row>
    <row r="2073">
      <c r="A2073" t="str">
        <v>SFIS_KORE.EXE</v>
      </c>
      <c r="B2073" t="str">
        <v>S</v>
      </c>
      <c r="C2073" t="str">
        <v>A</v>
      </c>
      <c r="D2073" t="str">
        <v>SHIP PALCHECK</v>
      </c>
      <c r="E2073" t="str">
        <v>SHIP PALCHECK</v>
      </c>
      <c r="G2073" t="str">
        <v>VNJL</v>
      </c>
    </row>
    <row r="2074">
      <c r="A2074" t="str">
        <v>SFIS_KORE.EXE</v>
      </c>
      <c r="B2074" t="str">
        <v>T</v>
      </c>
      <c r="C2074" t="str">
        <v>A</v>
      </c>
      <c r="D2074" t="str">
        <v>PALLETBIN</v>
      </c>
      <c r="E2074" t="str">
        <v>PALLETBIN</v>
      </c>
      <c r="G2074" t="str">
        <v>VNJL</v>
      </c>
    </row>
    <row r="2075">
      <c r="A2075" t="str">
        <v>SFIS_KORE.EXE</v>
      </c>
      <c r="B2075" t="str">
        <v>F</v>
      </c>
      <c r="C2075" t="str">
        <v>A</v>
      </c>
      <c r="D2075" t="str">
        <v>FPC REWORK CHECK</v>
      </c>
      <c r="E2075" t="str">
        <v>FPC REWORK CHECK</v>
      </c>
      <c r="G2075" t="str">
        <v>VNJL</v>
      </c>
    </row>
    <row r="2076">
      <c r="A2076" t="str">
        <v>SFIS_KORE.EXE</v>
      </c>
      <c r="B2076" t="str">
        <v>C</v>
      </c>
      <c r="C2076" t="str">
        <v>A</v>
      </c>
      <c r="D2076" t="str">
        <v>Check ISN ARM STATUS</v>
      </c>
      <c r="E2076" t="str">
        <v>Check ISN ARM STATUS</v>
      </c>
      <c r="G2076" t="str">
        <v>VNJL</v>
      </c>
    </row>
    <row r="2077">
      <c r="A2077" t="str">
        <v>SFIS_KORE.EXE</v>
      </c>
      <c r="B2077" t="str">
        <v>V</v>
      </c>
      <c r="C2077" t="str">
        <v>A</v>
      </c>
      <c r="D2077" t="str">
        <v>STORAGE_7</v>
      </c>
      <c r="E2077" t="str">
        <v>STORAGE_7</v>
      </c>
      <c r="G2077" t="str">
        <v>VNJL</v>
      </c>
    </row>
    <row r="2078">
      <c r="A2078" t="str">
        <v>SFIS_KORE.EXE</v>
      </c>
      <c r="B2078" t="str">
        <v>G</v>
      </c>
      <c r="C2078" t="str">
        <v>A</v>
      </c>
      <c r="D2078" t="str">
        <v>POWER BI CHECK IN</v>
      </c>
      <c r="E2078" t="str">
        <v>POWER BI CHECK IN</v>
      </c>
      <c r="G2078" t="str">
        <v>VNJL</v>
      </c>
    </row>
    <row r="2079">
      <c r="A2079" t="str">
        <v>SFIS_KORE.EXE</v>
      </c>
      <c r="B2079" t="str">
        <v>H</v>
      </c>
      <c r="C2079" t="str">
        <v>A</v>
      </c>
      <c r="D2079" t="str">
        <v>POWER BI CHECK OUT</v>
      </c>
      <c r="E2079" t="str">
        <v>POWER BI CHECK OUT</v>
      </c>
      <c r="G2079" t="str">
        <v>VNJL</v>
      </c>
    </row>
    <row r="2080">
      <c r="A2080" t="str">
        <v>SFIS_KORE.EXE</v>
      </c>
      <c r="B2080" t="str">
        <v>s</v>
      </c>
      <c r="C2080" t="str">
        <v>A</v>
      </c>
      <c r="D2080" t="str">
        <v>ERR ISN入庫上傳SAP</v>
      </c>
      <c r="E2080" t="str">
        <v>ERR ISN入庫上傳SAP</v>
      </c>
      <c r="G2080" t="str">
        <v>VNJL</v>
      </c>
    </row>
    <row r="2081">
      <c r="A2081" t="str">
        <v>SFIS_LAB_PRINT.EXE</v>
      </c>
      <c r="B2081" t="str">
        <v>33200034</v>
      </c>
      <c r="C2081" t="str">
        <v>A</v>
      </c>
      <c r="D2081" t="str">
        <v>Entry</v>
      </c>
      <c r="E2081" t="str">
        <v>Entry</v>
      </c>
      <c r="G2081" t="str">
        <v>VNJL</v>
      </c>
    </row>
    <row r="2082">
      <c r="A2082" t="str">
        <v>ISNJUMP.EXE</v>
      </c>
      <c r="B2082" t="str">
        <v>E</v>
      </c>
      <c r="C2082" t="str">
        <v>A</v>
      </c>
      <c r="D2082" t="str">
        <v>ENTRY</v>
      </c>
      <c r="E2082" t="str">
        <v>ENTRY</v>
      </c>
      <c r="G2082" t="str">
        <v>VNJL</v>
      </c>
    </row>
    <row r="2083">
      <c r="A2083" t="str">
        <v>SFIS_LAB_PRINT.EXE</v>
      </c>
      <c r="B2083" t="str">
        <v>33200061</v>
      </c>
      <c r="C2083" t="str">
        <v>A</v>
      </c>
      <c r="D2083" t="str">
        <v>Entry</v>
      </c>
      <c r="E2083" t="str">
        <v>Entry</v>
      </c>
      <c r="G2083" t="str">
        <v>VNJL</v>
      </c>
    </row>
    <row r="2084">
      <c r="A2084" t="str">
        <v>SFIS_LAB_PRINT.EXE</v>
      </c>
      <c r="B2084" t="str">
        <v>33200064</v>
      </c>
      <c r="C2084" t="str">
        <v>A</v>
      </c>
      <c r="D2084" t="str">
        <v>Entry</v>
      </c>
      <c r="E2084" t="str">
        <v>Entry</v>
      </c>
      <c r="G2084" t="str">
        <v>VNJL</v>
      </c>
    </row>
    <row r="2085">
      <c r="A2085" t="str">
        <v>SFISBAR.EXE</v>
      </c>
      <c r="B2085" t="str">
        <v>E</v>
      </c>
      <c r="C2085" t="str">
        <v>A</v>
      </c>
      <c r="D2085" t="str">
        <v>Entry</v>
      </c>
      <c r="E2085" t="str">
        <v>Entry</v>
      </c>
      <c r="G2085" t="str">
        <v>VNJL</v>
      </c>
    </row>
    <row r="2086">
      <c r="A2086" t="str">
        <v>SFISBAR.EXE</v>
      </c>
      <c r="B2086" t="str">
        <v>M</v>
      </c>
      <c r="C2086" t="str">
        <v>A</v>
      </c>
      <c r="D2086" t="str">
        <v>MODIFY</v>
      </c>
      <c r="E2086" t="str">
        <v>MODIFY</v>
      </c>
      <c r="G2086" t="str">
        <v>VNJL</v>
      </c>
    </row>
    <row r="2087">
      <c r="A2087" t="str">
        <v>PLT_PRINT.EXE</v>
      </c>
      <c r="B2087" t="str">
        <v>o</v>
      </c>
      <c r="C2087" t="str">
        <v>A</v>
      </c>
      <c r="D2087" t="str">
        <v>Reprint</v>
      </c>
      <c r="E2087" t="str">
        <v>Reprint</v>
      </c>
      <c r="G2087" t="str">
        <v>VNJL</v>
      </c>
    </row>
    <row r="2088">
      <c r="A2088" t="str">
        <v>CTO_PPS.EXE</v>
      </c>
      <c r="B2088" t="str">
        <v>T</v>
      </c>
      <c r="C2088" t="str">
        <v>A</v>
      </c>
      <c r="D2088" t="str">
        <v>Link TIPTOP</v>
      </c>
      <c r="E2088" t="str">
        <v>Link TIPTOP</v>
      </c>
      <c r="G2088" t="str">
        <v>VNJL</v>
      </c>
    </row>
    <row r="2089">
      <c r="A2089" t="str">
        <v>CTO_SET.EXE</v>
      </c>
      <c r="B2089" t="str">
        <v>g</v>
      </c>
      <c r="C2089" t="str">
        <v>A</v>
      </c>
      <c r="D2089" t="str">
        <v>BTO TO CTO</v>
      </c>
      <c r="E2089" t="str">
        <v>BTO TO CTO</v>
      </c>
      <c r="G2089" t="str">
        <v>VNJL</v>
      </c>
    </row>
    <row r="2090">
      <c r="A2090" t="str">
        <v>CTO_SFIS.EXE</v>
      </c>
      <c r="B2090" t="str">
        <v>O</v>
      </c>
      <c r="C2090" t="str">
        <v>A</v>
      </c>
      <c r="D2090" t="str">
        <v>Close procedure</v>
      </c>
      <c r="E2090" t="str">
        <v>Close procedure</v>
      </c>
      <c r="G2090" t="str">
        <v>VNJL</v>
      </c>
    </row>
    <row r="2091">
      <c r="A2091" t="str">
        <v>TEDIT.EXE</v>
      </c>
      <c r="B2091" t="str">
        <v>e</v>
      </c>
      <c r="C2091" t="str">
        <v>A</v>
      </c>
      <c r="D2091" t="str">
        <v>CHANGE ITEM.CUSTITEM</v>
      </c>
      <c r="E2091" t="str">
        <v>CHANGE ITEM.CUSTITEM</v>
      </c>
      <c r="G2091" t="str">
        <v>VNJL</v>
      </c>
    </row>
    <row r="2092">
      <c r="A2092" t="str">
        <v>CTO_SET.EXE</v>
      </c>
      <c r="B2092" t="str">
        <v>a</v>
      </c>
      <c r="C2092" t="str">
        <v>A</v>
      </c>
      <c r="D2092" t="str">
        <v>90item by Pick Zone</v>
      </c>
      <c r="E2092" t="str">
        <v>90item by Pick Zone</v>
      </c>
      <c r="G2092" t="str">
        <v>VNJL</v>
      </c>
    </row>
    <row r="2093">
      <c r="A2093" t="str">
        <v>CTO_SET.EXE</v>
      </c>
      <c r="B2093" t="str">
        <v>b</v>
      </c>
      <c r="C2093" t="str">
        <v>A</v>
      </c>
      <c r="D2093" t="str">
        <v>90item by Line</v>
      </c>
      <c r="E2093" t="str">
        <v>90item by Line</v>
      </c>
      <c r="G2093" t="str">
        <v>VNJL</v>
      </c>
    </row>
    <row r="2094">
      <c r="A2094" t="str">
        <v>CTO_SET.EXE</v>
      </c>
      <c r="B2094" t="str">
        <v>c</v>
      </c>
      <c r="C2094" t="str">
        <v>A</v>
      </c>
      <c r="D2094" t="str">
        <v>Zone manage</v>
      </c>
      <c r="E2094" t="str">
        <v>Zone manage</v>
      </c>
      <c r="G2094" t="str">
        <v>VNJL</v>
      </c>
    </row>
    <row r="2095">
      <c r="A2095" t="str">
        <v>CTO_SET.EXE</v>
      </c>
      <c r="B2095" t="str">
        <v>e</v>
      </c>
      <c r="C2095" t="str">
        <v>A</v>
      </c>
      <c r="D2095" t="str">
        <v>Route for Item</v>
      </c>
      <c r="E2095" t="str">
        <v>Route for Item</v>
      </c>
      <c r="G2095" t="str">
        <v>VNJL</v>
      </c>
    </row>
    <row r="2096">
      <c r="A2096" t="str">
        <v>WHD.EXE</v>
      </c>
      <c r="B2096" t="str">
        <v>E</v>
      </c>
      <c r="C2096" t="str">
        <v>A</v>
      </c>
      <c r="D2096" t="str">
        <v>Edit</v>
      </c>
      <c r="E2096" t="str">
        <v>Edit</v>
      </c>
      <c r="G2096" t="str">
        <v>VNJL</v>
      </c>
    </row>
    <row r="2097">
      <c r="A2097" t="str">
        <v>ISN_SHIP_SIM.EXE</v>
      </c>
      <c r="B2097" t="str">
        <v>E</v>
      </c>
      <c r="C2097" t="str">
        <v>A</v>
      </c>
      <c r="D2097" t="str">
        <v>Entry</v>
      </c>
      <c r="E2097" t="str">
        <v>Entry</v>
      </c>
      <c r="G2097" t="str">
        <v>VNJL</v>
      </c>
    </row>
    <row r="2098">
      <c r="A2098" t="str">
        <v>ROUTE.EXE</v>
      </c>
      <c r="B2098" t="str">
        <v>O</v>
      </c>
      <c r="C2098" t="str">
        <v>A</v>
      </c>
      <c r="D2098" t="str">
        <v>MODIFY</v>
      </c>
      <c r="E2098" t="str">
        <v>MODIFY</v>
      </c>
      <c r="G2098" t="str">
        <v>VNJL</v>
      </c>
    </row>
    <row r="2099">
      <c r="A2099" t="str">
        <v>MCE_MGR.EXE</v>
      </c>
      <c r="B2099" t="str">
        <v>E</v>
      </c>
      <c r="C2099" t="str">
        <v>A</v>
      </c>
      <c r="D2099" t="str">
        <v>E</v>
      </c>
      <c r="E2099" t="str">
        <v>E</v>
      </c>
      <c r="G2099" t="str">
        <v>VNJL</v>
      </c>
    </row>
    <row r="2100">
      <c r="A2100" t="str">
        <v>ONLINERPRINT.EXE</v>
      </c>
      <c r="B2100" t="str">
        <v>P</v>
      </c>
      <c r="C2100" t="str">
        <v>A</v>
      </c>
      <c r="D2100" t="str">
        <v>SPEC</v>
      </c>
      <c r="E2100" t="str">
        <v>Enter SPEC PrintForm</v>
      </c>
      <c r="G2100" t="str">
        <v>VNJL</v>
      </c>
    </row>
    <row r="2101">
      <c r="A2101" t="str">
        <v>CTO_PPS.EXE</v>
      </c>
      <c r="B2101" t="str">
        <v>E</v>
      </c>
      <c r="C2101" t="str">
        <v>A</v>
      </c>
      <c r="D2101" t="str">
        <v>Entry</v>
      </c>
      <c r="E2101" t="str">
        <v>Entry</v>
      </c>
      <c r="G2101" t="str">
        <v>VNJL</v>
      </c>
    </row>
    <row r="2102">
      <c r="A2102" t="str">
        <v>CTO_SET.EXE</v>
      </c>
      <c r="B2102" t="str">
        <v>d</v>
      </c>
      <c r="C2102" t="str">
        <v>A</v>
      </c>
      <c r="D2102" t="str">
        <v>Line manage</v>
      </c>
      <c r="E2102" t="str">
        <v>Line manage</v>
      </c>
      <c r="G2102" t="str">
        <v>VNJL</v>
      </c>
    </row>
    <row r="2103">
      <c r="A2103" t="str">
        <v>CTO_SET.EXE</v>
      </c>
      <c r="B2103" t="str">
        <v>f</v>
      </c>
      <c r="C2103" t="str">
        <v>A</v>
      </c>
      <c r="D2103" t="str">
        <v>85item set</v>
      </c>
      <c r="E2103" t="str">
        <v>85item set</v>
      </c>
      <c r="G2103" t="str">
        <v>VNJL</v>
      </c>
    </row>
    <row r="2104">
      <c r="A2104" t="str">
        <v>SALESRETURN.EXE</v>
      </c>
      <c r="B2104" t="str">
        <v>E</v>
      </c>
      <c r="C2104" t="str">
        <v>A</v>
      </c>
      <c r="D2104" t="str">
        <v>Entry</v>
      </c>
      <c r="E2104" t="str">
        <v>Entry</v>
      </c>
      <c r="G2104" t="str">
        <v>VNJL</v>
      </c>
    </row>
    <row r="2105">
      <c r="A2105" t="str">
        <v>QM.EXE</v>
      </c>
      <c r="B2105" t="str">
        <v>a</v>
      </c>
      <c r="C2105" t="str">
        <v>A</v>
      </c>
      <c r="D2105" t="str">
        <v>test a</v>
      </c>
      <c r="E2105" t="str">
        <v>test aa</v>
      </c>
      <c r="G2105" t="str">
        <v>VNJL</v>
      </c>
    </row>
    <row r="2106">
      <c r="A2106" t="str">
        <v>QM.EXE</v>
      </c>
      <c r="B2106" t="str">
        <v>A</v>
      </c>
      <c r="C2106" t="str">
        <v>A</v>
      </c>
      <c r="D2106" t="str">
        <v>Add</v>
      </c>
      <c r="E2106" t="str">
        <v>Add</v>
      </c>
      <c r="G2106" t="str">
        <v>VNJL</v>
      </c>
    </row>
    <row r="2107">
      <c r="A2107" t="str">
        <v>QM.EXE</v>
      </c>
      <c r="B2107" t="str">
        <v>B</v>
      </c>
      <c r="C2107" t="str">
        <v>A</v>
      </c>
      <c r="D2107" t="str">
        <v>Browse</v>
      </c>
      <c r="E2107" t="str">
        <v>Browse</v>
      </c>
      <c r="G2107" t="str">
        <v>VNJL</v>
      </c>
    </row>
    <row r="2108">
      <c r="A2108" t="str">
        <v>QM.EXE</v>
      </c>
      <c r="B2108" t="str">
        <v>C</v>
      </c>
      <c r="C2108" t="str">
        <v>A</v>
      </c>
      <c r="D2108" t="str">
        <v>Change</v>
      </c>
      <c r="E2108" t="str">
        <v>Change</v>
      </c>
      <c r="G2108" t="str">
        <v>VNJL</v>
      </c>
    </row>
    <row r="2109">
      <c r="A2109" t="str">
        <v>QM.EXE</v>
      </c>
      <c r="B2109" t="str">
        <v>D</v>
      </c>
      <c r="C2109" t="str">
        <v>A</v>
      </c>
      <c r="D2109" t="str">
        <v>Delete</v>
      </c>
      <c r="E2109" t="str">
        <v>Delete</v>
      </c>
      <c r="G2109" t="str">
        <v>VNJL</v>
      </c>
    </row>
    <row r="2110">
      <c r="A2110" t="str">
        <v>ROUTE.EXE</v>
      </c>
      <c r="B2110" t="str">
        <v>A</v>
      </c>
      <c r="C2110" t="str">
        <v>A</v>
      </c>
      <c r="D2110" t="str">
        <v>Add</v>
      </c>
      <c r="E2110" t="str">
        <v>Add</v>
      </c>
      <c r="G2110" t="str">
        <v>VNJL</v>
      </c>
    </row>
    <row r="2111">
      <c r="A2111" t="str">
        <v>REP_MAIN.EXE</v>
      </c>
      <c r="B2111" t="str">
        <v>a</v>
      </c>
      <c r="C2111" t="str">
        <v>A</v>
      </c>
      <c r="D2111" t="str">
        <v>test a</v>
      </c>
      <c r="E2111" t="str">
        <v>test aa</v>
      </c>
      <c r="G2111" t="str">
        <v>VNJL</v>
      </c>
    </row>
    <row r="2112">
      <c r="A2112" t="str">
        <v>AUTHMNT.EXE</v>
      </c>
      <c r="B2112" t="str">
        <v>b</v>
      </c>
      <c r="C2112" t="str">
        <v>A</v>
      </c>
      <c r="D2112" t="str">
        <v>GroupAdmin</v>
      </c>
      <c r="E2112" t="str">
        <v>Maintaint his groups only</v>
      </c>
      <c r="G2112" t="str">
        <v>VNJL</v>
      </c>
    </row>
    <row r="2113">
      <c r="A2113" t="str">
        <v>QM.EXE</v>
      </c>
      <c r="B2113" t="str">
        <v>E</v>
      </c>
      <c r="C2113" t="str">
        <v>A</v>
      </c>
      <c r="D2113" t="str">
        <v>Entry</v>
      </c>
      <c r="E2113" t="str">
        <v>Entry</v>
      </c>
      <c r="G2113" t="str">
        <v>VNJL</v>
      </c>
    </row>
    <row r="2114">
      <c r="A2114" t="str">
        <v>ROUTE.EXE</v>
      </c>
      <c r="B2114" t="str">
        <v>B</v>
      </c>
      <c r="C2114" t="str">
        <v>A</v>
      </c>
      <c r="D2114" t="str">
        <v>Browse</v>
      </c>
      <c r="E2114" t="str">
        <v>Browse</v>
      </c>
      <c r="G2114" t="str">
        <v>VNJL</v>
      </c>
    </row>
    <row r="2115">
      <c r="A2115" t="str">
        <v>REP_MAIN.EXE</v>
      </c>
      <c r="B2115" t="str">
        <v>A</v>
      </c>
      <c r="C2115" t="str">
        <v>A</v>
      </c>
      <c r="D2115" t="str">
        <v>Add</v>
      </c>
      <c r="E2115" t="str">
        <v>Add</v>
      </c>
      <c r="G2115" t="str">
        <v>VNJL</v>
      </c>
    </row>
    <row r="2116">
      <c r="A2116" t="str">
        <v>REP_MAIN.EXE</v>
      </c>
      <c r="B2116" t="str">
        <v>B</v>
      </c>
      <c r="C2116" t="str">
        <v>A</v>
      </c>
      <c r="D2116" t="str">
        <v>Browse</v>
      </c>
      <c r="E2116" t="str">
        <v>Browse</v>
      </c>
      <c r="G2116" t="str">
        <v>VNJL</v>
      </c>
    </row>
    <row r="2117">
      <c r="A2117" t="str">
        <v>CTRLPT.EXE</v>
      </c>
      <c r="B2117" t="str">
        <v>A</v>
      </c>
      <c r="C2117" t="str">
        <v>A</v>
      </c>
      <c r="D2117" t="str">
        <v>Add</v>
      </c>
      <c r="E2117" t="str">
        <v>Add</v>
      </c>
      <c r="G2117" t="str">
        <v>VNJL</v>
      </c>
    </row>
    <row r="2118">
      <c r="A2118" t="str">
        <v>AUTHMNT.EXE</v>
      </c>
      <c r="B2118" t="str">
        <v>a</v>
      </c>
      <c r="C2118" t="str">
        <v>A</v>
      </c>
      <c r="D2118" t="str">
        <v>SystemAdmin</v>
      </c>
      <c r="E2118" t="str">
        <v>System</v>
      </c>
      <c r="G2118" t="str">
        <v>VNJL</v>
      </c>
    </row>
    <row r="2119">
      <c r="A2119" t="str">
        <v>REP_MAIN.EXE</v>
      </c>
      <c r="B2119" t="str">
        <v>C</v>
      </c>
      <c r="C2119" t="str">
        <v>A</v>
      </c>
      <c r="D2119" t="str">
        <v>Change</v>
      </c>
      <c r="E2119" t="str">
        <v>Change</v>
      </c>
      <c r="G2119" t="str">
        <v>VNJL</v>
      </c>
    </row>
    <row r="2120">
      <c r="A2120" t="str">
        <v>REP_MAIN.EXE</v>
      </c>
      <c r="B2120" t="str">
        <v>D</v>
      </c>
      <c r="C2120" t="str">
        <v>A</v>
      </c>
      <c r="D2120" t="str">
        <v>Delete</v>
      </c>
      <c r="E2120" t="str">
        <v>Delete</v>
      </c>
      <c r="G2120" t="str">
        <v>VNJL</v>
      </c>
    </row>
    <row r="2121">
      <c r="A2121" t="str">
        <v>CTRLPT.EXE</v>
      </c>
      <c r="B2121" t="str">
        <v>B</v>
      </c>
      <c r="C2121" t="str">
        <v>A</v>
      </c>
      <c r="D2121" t="str">
        <v>Browse</v>
      </c>
      <c r="E2121" t="str">
        <v>Browse</v>
      </c>
      <c r="G2121" t="str">
        <v>VNJL</v>
      </c>
    </row>
    <row r="2122">
      <c r="A2122" t="str">
        <v>CTRLPT.EXE</v>
      </c>
      <c r="B2122" t="str">
        <v>C</v>
      </c>
      <c r="C2122" t="str">
        <v>A</v>
      </c>
      <c r="D2122" t="str">
        <v>Change</v>
      </c>
      <c r="E2122" t="str">
        <v>Change</v>
      </c>
      <c r="G2122" t="str">
        <v>VNJL</v>
      </c>
    </row>
    <row r="2123">
      <c r="A2123" t="str">
        <v>REP_MAIN.EXE</v>
      </c>
      <c r="B2123" t="str">
        <v>E</v>
      </c>
      <c r="C2123" t="str">
        <v>A</v>
      </c>
      <c r="D2123" t="str">
        <v>Entry</v>
      </c>
      <c r="E2123" t="str">
        <v>Entry</v>
      </c>
      <c r="G2123" t="str">
        <v>VNJL</v>
      </c>
    </row>
    <row r="2124">
      <c r="A2124" t="str">
        <v>ROUTE.EXE</v>
      </c>
      <c r="B2124" t="str">
        <v>C</v>
      </c>
      <c r="C2124" t="str">
        <v>A</v>
      </c>
      <c r="D2124" t="str">
        <v>Change</v>
      </c>
      <c r="E2124" t="str">
        <v>Change</v>
      </c>
      <c r="G2124" t="str">
        <v>VNJL</v>
      </c>
    </row>
    <row r="2125">
      <c r="A2125" t="str">
        <v>CTRLPT.EXE</v>
      </c>
      <c r="B2125" t="str">
        <v>D</v>
      </c>
      <c r="C2125" t="str">
        <v>A</v>
      </c>
      <c r="D2125" t="str">
        <v>Delete</v>
      </c>
      <c r="E2125" t="str">
        <v>Delete</v>
      </c>
      <c r="G2125" t="str">
        <v>VNJL</v>
      </c>
    </row>
    <row r="2126">
      <c r="A2126" t="str">
        <v>CTRLPT.EXE</v>
      </c>
      <c r="B2126" t="str">
        <v>E</v>
      </c>
      <c r="C2126" t="str">
        <v>A</v>
      </c>
      <c r="D2126" t="str">
        <v>Entry</v>
      </c>
      <c r="E2126" t="str">
        <v>Entry</v>
      </c>
      <c r="G2126" t="str">
        <v>VNJL</v>
      </c>
    </row>
    <row r="2127">
      <c r="A2127" t="str">
        <v>SHIPPING.EXE</v>
      </c>
      <c r="B2127" t="str">
        <v>A</v>
      </c>
      <c r="C2127" t="str">
        <v>A</v>
      </c>
      <c r="D2127" t="str">
        <v>Add</v>
      </c>
      <c r="E2127" t="str">
        <v>Add</v>
      </c>
      <c r="G2127" t="str">
        <v>VNJL</v>
      </c>
    </row>
    <row r="2128">
      <c r="A2128" t="str">
        <v>SHIPPING.EXE</v>
      </c>
      <c r="B2128" t="str">
        <v>B</v>
      </c>
      <c r="C2128" t="str">
        <v>A</v>
      </c>
      <c r="D2128" t="str">
        <v>Browse</v>
      </c>
      <c r="E2128" t="str">
        <v>Browse</v>
      </c>
      <c r="G2128" t="str">
        <v>VNJL</v>
      </c>
    </row>
    <row r="2129">
      <c r="A2129" t="str">
        <v>SHIPPING.EXE</v>
      </c>
      <c r="B2129" t="str">
        <v>C</v>
      </c>
      <c r="C2129" t="str">
        <v>A</v>
      </c>
      <c r="D2129" t="str">
        <v>Change</v>
      </c>
      <c r="E2129" t="str">
        <v>Change</v>
      </c>
      <c r="G2129" t="str">
        <v>VNJL</v>
      </c>
    </row>
    <row r="2130">
      <c r="A2130" t="str">
        <v>SHIPPING.EXE</v>
      </c>
      <c r="B2130" t="str">
        <v>D</v>
      </c>
      <c r="C2130" t="str">
        <v>A</v>
      </c>
      <c r="D2130" t="str">
        <v>Delete</v>
      </c>
      <c r="E2130" t="str">
        <v>Delete</v>
      </c>
      <c r="G2130" t="str">
        <v>VNJL</v>
      </c>
    </row>
    <row r="2131">
      <c r="A2131" t="str">
        <v>SHIPPING.EXE</v>
      </c>
      <c r="B2131" t="str">
        <v>E</v>
      </c>
      <c r="C2131" t="str">
        <v>A</v>
      </c>
      <c r="D2131" t="str">
        <v>Entry</v>
      </c>
      <c r="E2131" t="str">
        <v>Entry</v>
      </c>
      <c r="G2131" t="str">
        <v>VNJL</v>
      </c>
    </row>
    <row r="2132">
      <c r="A2132" t="str">
        <v>AUTHMNT.EXE</v>
      </c>
      <c r="B2132" t="str">
        <v>A</v>
      </c>
      <c r="C2132" t="str">
        <v>A</v>
      </c>
      <c r="D2132" t="str">
        <v>Add</v>
      </c>
      <c r="E2132" t="str">
        <v>Add</v>
      </c>
      <c r="G2132" t="str">
        <v>VNJL</v>
      </c>
    </row>
    <row r="2133">
      <c r="A2133" t="str">
        <v>AUTHMNT.EXE</v>
      </c>
      <c r="B2133" t="str">
        <v>B</v>
      </c>
      <c r="C2133" t="str">
        <v>A</v>
      </c>
      <c r="D2133" t="str">
        <v>Browse</v>
      </c>
      <c r="E2133" t="str">
        <v>Browse</v>
      </c>
      <c r="G2133" t="str">
        <v>VNJL</v>
      </c>
    </row>
    <row r="2134">
      <c r="A2134" t="str">
        <v>AUTHMNT.EXE</v>
      </c>
      <c r="B2134" t="str">
        <v>C</v>
      </c>
      <c r="C2134" t="str">
        <v>A</v>
      </c>
      <c r="D2134" t="str">
        <v>Change</v>
      </c>
      <c r="E2134" t="str">
        <v>Change</v>
      </c>
      <c r="G2134" t="str">
        <v>VNJL</v>
      </c>
    </row>
    <row r="2135">
      <c r="A2135" t="str">
        <v>AUTHMNT.EXE</v>
      </c>
      <c r="B2135" t="str">
        <v>D</v>
      </c>
      <c r="C2135" t="str">
        <v>A</v>
      </c>
      <c r="D2135" t="str">
        <v>Delete</v>
      </c>
      <c r="E2135" t="str">
        <v>Delete</v>
      </c>
      <c r="G2135" t="str">
        <v>VNJL</v>
      </c>
    </row>
    <row r="2136">
      <c r="A2136" t="str">
        <v>AUTHMNT.EXE</v>
      </c>
      <c r="B2136" t="str">
        <v>E</v>
      </c>
      <c r="C2136" t="str">
        <v>A</v>
      </c>
      <c r="D2136" t="str">
        <v>Entry</v>
      </c>
      <c r="E2136" t="str">
        <v>Entry</v>
      </c>
      <c r="G2136" t="str">
        <v>VNJL</v>
      </c>
    </row>
    <row r="2137">
      <c r="A2137" t="str">
        <v>OP.EXE</v>
      </c>
      <c r="B2137" t="str">
        <v>A</v>
      </c>
      <c r="C2137" t="str">
        <v>A</v>
      </c>
      <c r="D2137" t="str">
        <v>Add</v>
      </c>
      <c r="E2137" t="str">
        <v>Add</v>
      </c>
      <c r="G2137" t="str">
        <v>VNJL</v>
      </c>
    </row>
    <row r="2138">
      <c r="A2138" t="str">
        <v>OP.EXE</v>
      </c>
      <c r="B2138" t="str">
        <v>B</v>
      </c>
      <c r="C2138" t="str">
        <v>A</v>
      </c>
      <c r="D2138" t="str">
        <v>Browse</v>
      </c>
      <c r="E2138" t="str">
        <v>Browse</v>
      </c>
      <c r="G2138" t="str">
        <v>VNJL</v>
      </c>
    </row>
    <row r="2139">
      <c r="A2139" t="str">
        <v>OP.EXE</v>
      </c>
      <c r="B2139" t="str">
        <v>C</v>
      </c>
      <c r="C2139" t="str">
        <v>A</v>
      </c>
      <c r="D2139" t="str">
        <v>Change</v>
      </c>
      <c r="E2139" t="str">
        <v>Change</v>
      </c>
      <c r="G2139" t="str">
        <v>VNJL</v>
      </c>
    </row>
    <row r="2140">
      <c r="A2140" t="str">
        <v>OP.EXE</v>
      </c>
      <c r="B2140" t="str">
        <v>D</v>
      </c>
      <c r="C2140" t="str">
        <v>A</v>
      </c>
      <c r="D2140" t="str">
        <v>Delete</v>
      </c>
      <c r="E2140" t="str">
        <v>Delete</v>
      </c>
      <c r="G2140" t="str">
        <v>VNJL</v>
      </c>
    </row>
    <row r="2141">
      <c r="A2141" t="str">
        <v>OP.EXE</v>
      </c>
      <c r="B2141" t="str">
        <v>E</v>
      </c>
      <c r="C2141" t="str">
        <v>A</v>
      </c>
      <c r="D2141" t="str">
        <v>Entry</v>
      </c>
      <c r="E2141" t="str">
        <v>Entry</v>
      </c>
      <c r="G2141" t="str">
        <v>VNJL</v>
      </c>
    </row>
    <row r="2142">
      <c r="A2142" t="str">
        <v>ROUTE.EXE</v>
      </c>
      <c r="B2142" t="str">
        <v>D</v>
      </c>
      <c r="C2142" t="str">
        <v>A</v>
      </c>
      <c r="D2142" t="str">
        <v>Delete</v>
      </c>
      <c r="E2142" t="str">
        <v>Delete</v>
      </c>
      <c r="G2142" t="str">
        <v>VNJL</v>
      </c>
    </row>
    <row r="2143">
      <c r="A2143" t="str">
        <v>ROUTE.EXE</v>
      </c>
      <c r="B2143" t="str">
        <v>E</v>
      </c>
      <c r="C2143" t="str">
        <v>A</v>
      </c>
      <c r="D2143" t="str">
        <v>Entry</v>
      </c>
      <c r="E2143" t="str">
        <v>Entry</v>
      </c>
      <c r="G2143" t="str">
        <v>VNJL</v>
      </c>
    </row>
    <row r="2144">
      <c r="A2144" t="str">
        <v>WHMANAGE.EXE</v>
      </c>
      <c r="B2144" t="str">
        <v>E</v>
      </c>
      <c r="C2144" t="str">
        <v>A</v>
      </c>
      <c r="D2144" t="str">
        <v>E</v>
      </c>
      <c r="E2144" t="str">
        <v>E</v>
      </c>
      <c r="G2144" t="str">
        <v>VNJL</v>
      </c>
    </row>
    <row r="2145">
      <c r="A2145" t="str">
        <v>REWORK.EXE</v>
      </c>
      <c r="B2145" t="str">
        <v>A</v>
      </c>
      <c r="C2145" t="str">
        <v>A</v>
      </c>
      <c r="D2145" t="str">
        <v>Add</v>
      </c>
      <c r="E2145" t="str">
        <v>Add</v>
      </c>
      <c r="G2145" t="str">
        <v>VNJL</v>
      </c>
    </row>
    <row r="2146">
      <c r="A2146" t="str">
        <v>REWORK.EXE</v>
      </c>
      <c r="B2146" t="str">
        <v>B</v>
      </c>
      <c r="C2146" t="str">
        <v>A</v>
      </c>
      <c r="D2146" t="str">
        <v>Browse</v>
      </c>
      <c r="E2146" t="str">
        <v>Browse</v>
      </c>
      <c r="G2146" t="str">
        <v>VNJL</v>
      </c>
    </row>
    <row r="2147">
      <c r="A2147" t="str">
        <v>REWORK.EXE</v>
      </c>
      <c r="B2147" t="str">
        <v>C</v>
      </c>
      <c r="C2147" t="str">
        <v>A</v>
      </c>
      <c r="D2147" t="str">
        <v>Change</v>
      </c>
      <c r="E2147" t="str">
        <v>Change</v>
      </c>
      <c r="G2147" t="str">
        <v>VNJL</v>
      </c>
    </row>
    <row r="2148">
      <c r="A2148" t="str">
        <v>REWORK.EXE</v>
      </c>
      <c r="B2148" t="str">
        <v>D</v>
      </c>
      <c r="C2148" t="str">
        <v>A</v>
      </c>
      <c r="D2148" t="str">
        <v>Delete</v>
      </c>
      <c r="E2148" t="str">
        <v>Delete</v>
      </c>
      <c r="G2148" t="str">
        <v>VNJL</v>
      </c>
    </row>
    <row r="2149">
      <c r="A2149" t="str">
        <v>REWORK.EXE</v>
      </c>
      <c r="B2149" t="str">
        <v>E</v>
      </c>
      <c r="C2149" t="str">
        <v>A</v>
      </c>
      <c r="D2149" t="str">
        <v>Entry</v>
      </c>
      <c r="E2149" t="str">
        <v>Entry</v>
      </c>
      <c r="G2149" t="str">
        <v>VNJL</v>
      </c>
    </row>
    <row r="2150">
      <c r="A2150" t="str">
        <v>SO.EXE</v>
      </c>
      <c r="B2150" t="str">
        <v>E</v>
      </c>
      <c r="C2150" t="str">
        <v>A</v>
      </c>
      <c r="D2150" t="str">
        <v>E</v>
      </c>
      <c r="E2150" t="str">
        <v>E</v>
      </c>
      <c r="G2150" t="str">
        <v>VNJL</v>
      </c>
    </row>
    <row r="2151">
      <c r="A2151" t="str">
        <v>SMO_STAT.EXE</v>
      </c>
      <c r="B2151" t="str">
        <v>A</v>
      </c>
      <c r="C2151" t="str">
        <v>A</v>
      </c>
      <c r="D2151" t="str">
        <v>ADD</v>
      </c>
      <c r="E2151" t="str">
        <v>ADD</v>
      </c>
      <c r="G2151" t="str">
        <v>VNJL</v>
      </c>
    </row>
    <row r="2152">
      <c r="A2152" t="str">
        <v>SMO_STAT.EXE</v>
      </c>
      <c r="B2152" t="str">
        <v>B</v>
      </c>
      <c r="C2152" t="str">
        <v>A</v>
      </c>
      <c r="D2152" t="str">
        <v>BROWSE</v>
      </c>
      <c r="E2152" t="str">
        <v>BROWSE</v>
      </c>
      <c r="G2152" t="str">
        <v>VNJL</v>
      </c>
    </row>
    <row r="2153">
      <c r="A2153" t="str">
        <v>SMO_STAT.EXE</v>
      </c>
      <c r="B2153" t="str">
        <v>C</v>
      </c>
      <c r="C2153" t="str">
        <v>A</v>
      </c>
      <c r="D2153" t="str">
        <v>CHANGE</v>
      </c>
      <c r="E2153" t="str">
        <v>CHANGE</v>
      </c>
      <c r="G2153" t="str">
        <v>VNJL</v>
      </c>
    </row>
    <row r="2154">
      <c r="A2154" t="str">
        <v>SMO_STAT.EXE</v>
      </c>
      <c r="B2154" t="str">
        <v>D</v>
      </c>
      <c r="C2154" t="str">
        <v>A</v>
      </c>
      <c r="D2154" t="str">
        <v>delect</v>
      </c>
      <c r="E2154" t="str">
        <v>delect</v>
      </c>
      <c r="G2154" t="str">
        <v>VNJL</v>
      </c>
    </row>
    <row r="2155">
      <c r="A2155" t="str">
        <v>SMO_STAT.EXE</v>
      </c>
      <c r="B2155" t="str">
        <v>E</v>
      </c>
      <c r="C2155" t="str">
        <v>A</v>
      </c>
      <c r="D2155" t="str">
        <v>Entry</v>
      </c>
      <c r="E2155" t="str">
        <v>Entry</v>
      </c>
      <c r="G2155" t="str">
        <v>VNJL</v>
      </c>
    </row>
    <row r="2156">
      <c r="A2156" t="str">
        <v>SMO_STAT.EXE</v>
      </c>
      <c r="B2156" t="str">
        <v>a</v>
      </c>
      <c r="C2156" t="str">
        <v>A</v>
      </c>
      <c r="D2156" t="str">
        <v>test a</v>
      </c>
      <c r="E2156" t="str">
        <v>test aa</v>
      </c>
      <c r="G2156" t="str">
        <v>VNJL</v>
      </c>
    </row>
    <row r="2157">
      <c r="A2157" t="str">
        <v>PM_MO.EXE</v>
      </c>
      <c r="B2157" t="str">
        <v>A</v>
      </c>
      <c r="C2157" t="str">
        <v>A</v>
      </c>
      <c r="D2157" t="str">
        <v>Add</v>
      </c>
      <c r="E2157" t="str">
        <v>Add</v>
      </c>
      <c r="G2157" t="str">
        <v>VNJL</v>
      </c>
    </row>
    <row r="2158">
      <c r="A2158" t="str">
        <v>PM_MO.EXE</v>
      </c>
      <c r="B2158" t="str">
        <v>B</v>
      </c>
      <c r="C2158" t="str">
        <v>A</v>
      </c>
      <c r="D2158" t="str">
        <v>Browse</v>
      </c>
      <c r="E2158" t="str">
        <v>Browse</v>
      </c>
      <c r="G2158" t="str">
        <v>VNJL</v>
      </c>
    </row>
    <row r="2159">
      <c r="A2159" t="str">
        <v>PM_MO.EXE</v>
      </c>
      <c r="B2159" t="str">
        <v>C</v>
      </c>
      <c r="C2159" t="str">
        <v>A</v>
      </c>
      <c r="D2159" t="str">
        <v>Change</v>
      </c>
      <c r="E2159" t="str">
        <v>Change</v>
      </c>
      <c r="G2159" t="str">
        <v>VNJL</v>
      </c>
    </row>
    <row r="2160">
      <c r="A2160" t="str">
        <v>PM_MO.EXE</v>
      </c>
      <c r="B2160" t="str">
        <v>D</v>
      </c>
      <c r="C2160" t="str">
        <v>A</v>
      </c>
      <c r="D2160" t="str">
        <v>Delete</v>
      </c>
      <c r="E2160" t="str">
        <v>Delete</v>
      </c>
      <c r="G2160" t="str">
        <v>VNJL</v>
      </c>
    </row>
    <row r="2161">
      <c r="A2161" t="str">
        <v>PM_MO.EXE</v>
      </c>
      <c r="B2161" t="str">
        <v>E</v>
      </c>
      <c r="C2161" t="str">
        <v>A</v>
      </c>
      <c r="D2161" t="str">
        <v>Entry</v>
      </c>
      <c r="E2161" t="str">
        <v>Entry</v>
      </c>
      <c r="G2161" t="str">
        <v>VNJL</v>
      </c>
    </row>
    <row r="2162">
      <c r="A2162" t="str">
        <v>CTO_SET.EXE</v>
      </c>
      <c r="B2162" t="str">
        <v>A</v>
      </c>
      <c r="C2162" t="str">
        <v>A</v>
      </c>
      <c r="D2162" t="str">
        <v>Add</v>
      </c>
      <c r="E2162" t="str">
        <v>Add</v>
      </c>
      <c r="G2162" t="str">
        <v>VNJL</v>
      </c>
    </row>
    <row r="2163">
      <c r="A2163" t="str">
        <v>CTO_SET.EXE</v>
      </c>
      <c r="B2163" t="str">
        <v>E</v>
      </c>
      <c r="C2163" t="str">
        <v>A</v>
      </c>
      <c r="D2163" t="str">
        <v>Entry</v>
      </c>
      <c r="E2163" t="str">
        <v>Entry</v>
      </c>
      <c r="G2163" t="str">
        <v>VNJL</v>
      </c>
    </row>
    <row r="2164">
      <c r="A2164" t="str">
        <v>MKSPALLET.EXE</v>
      </c>
      <c r="B2164" t="str">
        <v>A</v>
      </c>
      <c r="C2164" t="str">
        <v>A</v>
      </c>
      <c r="D2164" t="str">
        <v>Add</v>
      </c>
      <c r="E2164" t="str">
        <v>Add</v>
      </c>
      <c r="G2164" t="str">
        <v>VNJL</v>
      </c>
    </row>
    <row r="2165">
      <c r="A2165" t="str">
        <v>QC_MAIN.EXE</v>
      </c>
      <c r="B2165" t="str">
        <v>E</v>
      </c>
      <c r="C2165" t="str">
        <v>A</v>
      </c>
      <c r="D2165" t="str">
        <v>Entry</v>
      </c>
      <c r="E2165" t="str">
        <v>Entry</v>
      </c>
      <c r="G2165" t="str">
        <v>VNJL</v>
      </c>
    </row>
    <row r="2166">
      <c r="A2166" t="str">
        <v>TRANSFER.EXE</v>
      </c>
      <c r="B2166" t="str">
        <v>A</v>
      </c>
      <c r="C2166" t="str">
        <v>A</v>
      </c>
      <c r="D2166" t="str">
        <v>Add</v>
      </c>
      <c r="E2166" t="str">
        <v>Add</v>
      </c>
      <c r="G2166" t="str">
        <v>VNJL</v>
      </c>
    </row>
    <row r="2167">
      <c r="A2167" t="str">
        <v>SFISBAR.EXE</v>
      </c>
      <c r="B2167" t="str">
        <v>C</v>
      </c>
      <c r="C2167" t="str">
        <v>A</v>
      </c>
      <c r="D2167" t="str">
        <v>Change</v>
      </c>
      <c r="E2167" t="str">
        <v>Change</v>
      </c>
      <c r="G2167" t="str">
        <v>VNJL</v>
      </c>
    </row>
    <row r="2168">
      <c r="A2168" t="str">
        <v>SFISBAR.EXE</v>
      </c>
      <c r="B2168" t="str">
        <v>a</v>
      </c>
      <c r="C2168" t="str">
        <v>A</v>
      </c>
      <c r="D2168" t="str">
        <v>Reprint</v>
      </c>
      <c r="E2168" t="str">
        <v>Reprint</v>
      </c>
      <c r="G2168" t="str">
        <v>VNJL</v>
      </c>
    </row>
    <row r="2169">
      <c r="A2169" t="str">
        <v>WET.EXE</v>
      </c>
      <c r="B2169" t="str">
        <v>E</v>
      </c>
      <c r="C2169" t="str">
        <v>A</v>
      </c>
      <c r="D2169" t="str">
        <v>Entry</v>
      </c>
      <c r="E2169" t="str">
        <v>Entry</v>
      </c>
      <c r="G2169" t="str">
        <v>VNJL</v>
      </c>
    </row>
    <row r="2170">
      <c r="A2170" t="str">
        <v>TEDIT.EXE</v>
      </c>
      <c r="B2170" t="str">
        <v>A</v>
      </c>
      <c r="C2170" t="str">
        <v>A</v>
      </c>
      <c r="D2170" t="str">
        <v>Add</v>
      </c>
      <c r="E2170" t="str">
        <v>Add</v>
      </c>
      <c r="G2170" t="str">
        <v>VNJL</v>
      </c>
    </row>
    <row r="2171">
      <c r="A2171" t="str">
        <v>TEDIT.EXE</v>
      </c>
      <c r="B2171" t="str">
        <v>B</v>
      </c>
      <c r="C2171" t="str">
        <v>A</v>
      </c>
      <c r="D2171" t="str">
        <v>Browse</v>
      </c>
      <c r="E2171" t="str">
        <v>Browse</v>
      </c>
      <c r="G2171" t="str">
        <v>VNJL</v>
      </c>
    </row>
    <row r="2172">
      <c r="A2172" t="str">
        <v>TEDIT.EXE</v>
      </c>
      <c r="B2172" t="str">
        <v>C</v>
      </c>
      <c r="C2172" t="str">
        <v>A</v>
      </c>
      <c r="D2172" t="str">
        <v>Change</v>
      </c>
      <c r="E2172" t="str">
        <v>Change</v>
      </c>
      <c r="G2172" t="str">
        <v>VNJL</v>
      </c>
    </row>
    <row r="2173">
      <c r="A2173" t="str">
        <v>TEDIT.EXE</v>
      </c>
      <c r="B2173" t="str">
        <v>D</v>
      </c>
      <c r="C2173" t="str">
        <v>A</v>
      </c>
      <c r="D2173" t="str">
        <v>Delete</v>
      </c>
      <c r="E2173" t="str">
        <v>Delete</v>
      </c>
      <c r="G2173" t="str">
        <v>VNJL</v>
      </c>
    </row>
    <row r="2174">
      <c r="A2174" t="str">
        <v>TEDIT.EXE</v>
      </c>
      <c r="B2174" t="str">
        <v>E</v>
      </c>
      <c r="C2174" t="str">
        <v>A</v>
      </c>
      <c r="D2174" t="str">
        <v>Entry</v>
      </c>
      <c r="E2174" t="str">
        <v>Entry</v>
      </c>
      <c r="G2174" t="str">
        <v>VNJL</v>
      </c>
    </row>
    <row r="2175">
      <c r="A2175" t="str">
        <v>TEDIT.EXE</v>
      </c>
      <c r="B2175" t="str">
        <v>a</v>
      </c>
      <c r="C2175" t="str">
        <v>A</v>
      </c>
      <c r="D2175" t="str">
        <v>test a</v>
      </c>
      <c r="E2175" t="str">
        <v>test aa</v>
      </c>
      <c r="G2175" t="str">
        <v>VNJL</v>
      </c>
    </row>
    <row r="2176">
      <c r="A2176" t="str">
        <v>TRANSFER.EXE</v>
      </c>
      <c r="B2176" t="str">
        <v>E</v>
      </c>
      <c r="C2176" t="str">
        <v>A</v>
      </c>
      <c r="D2176" t="str">
        <v>Entry</v>
      </c>
      <c r="E2176" t="str">
        <v>Entry</v>
      </c>
      <c r="G2176" t="str">
        <v>VNJL</v>
      </c>
    </row>
    <row r="2177">
      <c r="A2177" t="str">
        <v>MKSPALLET.EXE</v>
      </c>
      <c r="B2177" t="str">
        <v>E</v>
      </c>
      <c r="C2177" t="str">
        <v>A</v>
      </c>
      <c r="D2177" t="str">
        <v>Entry</v>
      </c>
      <c r="E2177" t="str">
        <v>Entry</v>
      </c>
      <c r="G2177" t="str">
        <v>VNJL</v>
      </c>
    </row>
    <row r="2178">
      <c r="A2178" t="str">
        <v>ASM_TRACKING.EXE</v>
      </c>
      <c r="B2178" t="str">
        <v>E</v>
      </c>
      <c r="C2178" t="str">
        <v>A</v>
      </c>
      <c r="D2178" t="str">
        <v>Entry</v>
      </c>
      <c r="E2178" t="str">
        <v>Entry</v>
      </c>
      <c r="G2178" t="str">
        <v>VNJL</v>
      </c>
    </row>
    <row r="2179">
      <c r="A2179" t="str">
        <v>ONLINERPRINT.EXE</v>
      </c>
      <c r="B2179" t="str">
        <v>D</v>
      </c>
      <c r="C2179" t="str">
        <v>A</v>
      </c>
      <c r="D2179" t="str">
        <v>Entry</v>
      </c>
      <c r="E2179" t="str">
        <v>Entry</v>
      </c>
      <c r="G2179" t="str">
        <v>VNJL</v>
      </c>
    </row>
    <row r="2180">
      <c r="A2180" t="str">
        <v>ONLINERPRINT.EXE</v>
      </c>
      <c r="B2180" t="str">
        <v>r</v>
      </c>
      <c r="C2180" t="str">
        <v>a</v>
      </c>
      <c r="D2180" t="str">
        <v>Reprint</v>
      </c>
      <c r="E2180" t="str">
        <v>Reprint</v>
      </c>
      <c r="G2180" t="str">
        <v>VNJL</v>
      </c>
    </row>
    <row r="2181">
      <c r="A2181" t="str">
        <v>ERROR_ISN.EXE</v>
      </c>
      <c r="B2181" t="str">
        <v>E</v>
      </c>
      <c r="C2181" t="str">
        <v>A</v>
      </c>
      <c r="D2181" t="str">
        <v>E</v>
      </c>
      <c r="E2181" t="str">
        <v>E</v>
      </c>
      <c r="G2181" t="str">
        <v>VNJL</v>
      </c>
    </row>
    <row r="2182">
      <c r="A2182" t="str">
        <v>PPS_LABEL_CHK.EXE</v>
      </c>
      <c r="B2182" t="str">
        <v>E</v>
      </c>
      <c r="C2182" t="str">
        <v>A</v>
      </c>
      <c r="D2182" t="str">
        <v>Entry</v>
      </c>
      <c r="E2182" t="str">
        <v>Entry</v>
      </c>
      <c r="G2182" t="str">
        <v>VNJL</v>
      </c>
    </row>
    <row r="2183">
      <c r="A2183" t="str">
        <v>CTO_PPS.EXE</v>
      </c>
      <c r="B2183" t="str">
        <v>P</v>
      </c>
      <c r="C2183" t="str">
        <v>A</v>
      </c>
      <c r="D2183" t="str">
        <v>Re_Print Report</v>
      </c>
      <c r="E2183" t="str">
        <v>Re_Print Report</v>
      </c>
      <c r="G2183" t="str">
        <v>VNJL</v>
      </c>
    </row>
    <row r="2184">
      <c r="A2184" t="str">
        <v>ESOPTRIGGER.EXE</v>
      </c>
      <c r="B2184" t="str">
        <v>E</v>
      </c>
      <c r="C2184" t="str">
        <v>A</v>
      </c>
      <c r="D2184" t="str">
        <v>Entry</v>
      </c>
      <c r="E2184" t="str">
        <v>Entry</v>
      </c>
      <c r="G2184" t="str">
        <v>VNJL</v>
      </c>
    </row>
    <row r="2185">
      <c r="A2185" t="str">
        <v>AFI.EXE</v>
      </c>
      <c r="B2185" t="str">
        <v>E</v>
      </c>
      <c r="C2185" t="str">
        <v>A</v>
      </c>
      <c r="D2185" t="str">
        <v>Entry</v>
      </c>
      <c r="E2185" t="str">
        <v>Entry</v>
      </c>
      <c r="G2185" t="str">
        <v>VNJL</v>
      </c>
    </row>
    <row r="2186">
      <c r="A2186" t="str">
        <v>SFIS_LAB_PRINT.EXE</v>
      </c>
      <c r="B2186" t="str">
        <v>SFIS_LAB_PRINT</v>
      </c>
      <c r="C2186" t="str">
        <v>A</v>
      </c>
      <c r="D2186" t="str">
        <v>LOGIN</v>
      </c>
      <c r="E2186" t="str">
        <v>LOGIN</v>
      </c>
      <c r="G2186" t="str">
        <v>VNJL</v>
      </c>
    </row>
    <row r="2187">
      <c r="A2187" t="str">
        <v>SFIS_LAB_PRINT.EXE</v>
      </c>
      <c r="B2187" t="str">
        <v>30500028</v>
      </c>
      <c r="C2187" t="str">
        <v>A</v>
      </c>
      <c r="D2187" t="str">
        <v>ENTRY</v>
      </c>
      <c r="E2187" t="str">
        <v>ENTRY</v>
      </c>
      <c r="G2187" t="str">
        <v>VNJL</v>
      </c>
    </row>
    <row r="2188">
      <c r="A2188" t="str">
        <v>SFIS_LAB_PRINT.EXE</v>
      </c>
      <c r="B2188" t="str">
        <v>30500068</v>
      </c>
      <c r="C2188" t="str">
        <v>A</v>
      </c>
      <c r="D2188" t="str">
        <v>ENTRY</v>
      </c>
      <c r="E2188" t="str">
        <v>ENTRY</v>
      </c>
      <c r="G2188" t="str">
        <v>VNJL</v>
      </c>
    </row>
    <row r="2189">
      <c r="A2189" t="str">
        <v>SFIS_LAB_PRINT.EXE</v>
      </c>
      <c r="B2189" t="str">
        <v>30500101</v>
      </c>
      <c r="C2189" t="str">
        <v>A</v>
      </c>
      <c r="D2189" t="str">
        <v>ENTRY</v>
      </c>
      <c r="E2189" t="str">
        <v>ENTRY</v>
      </c>
      <c r="G2189" t="str">
        <v>VNJL</v>
      </c>
    </row>
    <row r="2190">
      <c r="A2190" t="str">
        <v>SFIS_LAB_PRINT.EXE</v>
      </c>
      <c r="B2190" t="str">
        <v>30500056</v>
      </c>
      <c r="C2190" t="str">
        <v>A</v>
      </c>
      <c r="D2190" t="str">
        <v>ENTRY</v>
      </c>
      <c r="E2190" t="str">
        <v>ENTRY</v>
      </c>
      <c r="G2190" t="str">
        <v>VNJL</v>
      </c>
    </row>
    <row r="2191">
      <c r="A2191" t="str">
        <v>SFIS_LAB_PRINT.EXE</v>
      </c>
      <c r="B2191" t="str">
        <v>30500058</v>
      </c>
      <c r="C2191" t="str">
        <v>A</v>
      </c>
      <c r="D2191" t="str">
        <v>ENTRY</v>
      </c>
      <c r="E2191" t="str">
        <v>ENTRY</v>
      </c>
      <c r="G2191" t="str">
        <v>VNJL</v>
      </c>
    </row>
    <row r="2192">
      <c r="A2192" t="str">
        <v>SFIS_LAB_PRINT.EXE</v>
      </c>
      <c r="B2192" t="str">
        <v>30500059</v>
      </c>
      <c r="C2192" t="str">
        <v>A</v>
      </c>
      <c r="D2192" t="str">
        <v>ENTRY</v>
      </c>
      <c r="E2192" t="str">
        <v>ENTRY</v>
      </c>
      <c r="G2192" t="str">
        <v>VNJL</v>
      </c>
    </row>
    <row r="2193">
      <c r="A2193" t="str">
        <v>SFIS_LAB_PRINT.EXE</v>
      </c>
      <c r="B2193" t="str">
        <v>30500087</v>
      </c>
      <c r="C2193" t="str">
        <v>A</v>
      </c>
      <c r="D2193" t="str">
        <v>ENTRY</v>
      </c>
      <c r="E2193" t="str">
        <v>ENTRY</v>
      </c>
      <c r="G2193" t="str">
        <v>VNJL</v>
      </c>
    </row>
    <row r="2194">
      <c r="A2194" t="str">
        <v>SFIS_LAB_PRINT.EXE</v>
      </c>
      <c r="B2194" t="str">
        <v>30500088</v>
      </c>
      <c r="C2194" t="str">
        <v>A</v>
      </c>
      <c r="D2194" t="str">
        <v>ENTRY</v>
      </c>
      <c r="E2194" t="str">
        <v>ENTRY</v>
      </c>
      <c r="G2194" t="str">
        <v>VNJL</v>
      </c>
    </row>
    <row r="2195">
      <c r="A2195" t="str">
        <v>SFIS_LAB_PRINT.EXE</v>
      </c>
      <c r="B2195" t="str">
        <v>30500089</v>
      </c>
      <c r="C2195" t="str">
        <v>A</v>
      </c>
      <c r="D2195" t="str">
        <v>ENTRY</v>
      </c>
      <c r="E2195" t="str">
        <v>ENTRY</v>
      </c>
      <c r="G2195" t="str">
        <v>VNJL</v>
      </c>
    </row>
    <row r="2196">
      <c r="A2196" t="str">
        <v>SFIS_LAB_PRINT.EXE</v>
      </c>
      <c r="B2196" t="str">
        <v>30500090</v>
      </c>
      <c r="C2196" t="str">
        <v>A</v>
      </c>
      <c r="D2196" t="str">
        <v>ENTRY</v>
      </c>
      <c r="E2196" t="str">
        <v>ENTRY</v>
      </c>
      <c r="G2196" t="str">
        <v>VNJL</v>
      </c>
    </row>
    <row r="2197">
      <c r="A2197" t="str">
        <v>SHOP.EXE</v>
      </c>
      <c r="B2197" t="str">
        <v>E</v>
      </c>
      <c r="C2197" t="str">
        <v>A</v>
      </c>
      <c r="D2197" t="str">
        <v>ENTRY</v>
      </c>
      <c r="E2197" t="str">
        <v>ENTRY</v>
      </c>
      <c r="G2197" t="str">
        <v>VNJL</v>
      </c>
    </row>
    <row r="2198">
      <c r="A2198" t="str">
        <v>SFIS_LAB_PRINT.EXE</v>
      </c>
      <c r="B2198" t="str">
        <v>30500097</v>
      </c>
      <c r="C2198" t="str">
        <v>A</v>
      </c>
      <c r="D2198" t="str">
        <v>ENTRY</v>
      </c>
      <c r="E2198" t="str">
        <v>ENTRY</v>
      </c>
      <c r="G2198" t="str">
        <v>VNJL</v>
      </c>
    </row>
    <row r="2199">
      <c r="A2199" t="str">
        <v>SFIS_LAB_PRINT.EXE</v>
      </c>
      <c r="B2199" t="str">
        <v>30500098</v>
      </c>
      <c r="C2199" t="str">
        <v>A</v>
      </c>
      <c r="D2199" t="str">
        <v>ENTRY</v>
      </c>
      <c r="E2199" t="str">
        <v>ENTRY</v>
      </c>
      <c r="G2199" t="str">
        <v>VNJL</v>
      </c>
    </row>
    <row r="2200">
      <c r="A2200" t="str">
        <v>SFIS_LAB_PRINT.EXE</v>
      </c>
      <c r="B2200" t="str">
        <v>30500092</v>
      </c>
      <c r="C2200" t="str">
        <v>A</v>
      </c>
      <c r="D2200" t="str">
        <v>ENTRY</v>
      </c>
      <c r="E2200" t="str">
        <v>ENTRY</v>
      </c>
      <c r="G2200" t="str">
        <v>VNJL</v>
      </c>
    </row>
    <row r="2201">
      <c r="A2201" t="str">
        <v>SFIS_ITEM_CONTROL.EXE</v>
      </c>
      <c r="B2201" t="str">
        <v>E</v>
      </c>
      <c r="C2201" t="str">
        <v>A</v>
      </c>
      <c r="D2201" t="str">
        <v>Entry</v>
      </c>
      <c r="E2201" t="str">
        <v>Entry</v>
      </c>
      <c r="G2201" t="str">
        <v>VNJL</v>
      </c>
    </row>
    <row r="2202">
      <c r="A2202" t="str">
        <v>SFIS_LAB_PRINT.EXE</v>
      </c>
      <c r="B2202" t="str">
        <v>30500051</v>
      </c>
      <c r="C2202" t="str">
        <v>A</v>
      </c>
      <c r="D2202" t="str">
        <v>ENTRY</v>
      </c>
      <c r="E2202" t="str">
        <v>ENTRY</v>
      </c>
      <c r="G2202" t="str">
        <v>VNJL</v>
      </c>
    </row>
    <row r="2203">
      <c r="A2203" t="str">
        <v>SFIS_LAB_PRINT.EXE</v>
      </c>
      <c r="B2203" t="str">
        <v>30500094</v>
      </c>
      <c r="C2203" t="str">
        <v>A</v>
      </c>
      <c r="D2203" t="str">
        <v>ENTRY</v>
      </c>
      <c r="E2203" t="str">
        <v>ENTRY</v>
      </c>
      <c r="G2203" t="str">
        <v>VNJL</v>
      </c>
    </row>
    <row r="2204">
      <c r="A2204" t="str">
        <v>SFIS_LAB_PRINT.EXE</v>
      </c>
      <c r="B2204" t="str">
        <v>30500135</v>
      </c>
      <c r="C2204" t="str">
        <v>A</v>
      </c>
      <c r="D2204" t="str">
        <v>ENTRY</v>
      </c>
      <c r="E2204" t="str">
        <v>ENTRY</v>
      </c>
      <c r="G2204" t="str">
        <v>VNJL</v>
      </c>
    </row>
    <row r="2205">
      <c r="A2205" t="str">
        <v>SFIS_LAB_PRINT.EXE</v>
      </c>
      <c r="B2205" t="str">
        <v>30500134</v>
      </c>
      <c r="C2205" t="str">
        <v>A</v>
      </c>
      <c r="D2205" t="str">
        <v>ENTRY</v>
      </c>
      <c r="E2205" t="str">
        <v>ENTRY</v>
      </c>
      <c r="G2205" t="str">
        <v>VNJL</v>
      </c>
    </row>
    <row r="2206">
      <c r="A2206" t="str">
        <v>SFIS_LAB_PRINT.EXE</v>
      </c>
      <c r="B2206" t="str">
        <v>30500237</v>
      </c>
      <c r="C2206" t="str">
        <v>A</v>
      </c>
      <c r="D2206" t="str">
        <v>ENTRY</v>
      </c>
      <c r="E2206" t="str">
        <v>ENTRY</v>
      </c>
      <c r="G2206" t="str">
        <v>VNJL</v>
      </c>
    </row>
    <row r="2207">
      <c r="A2207" t="str">
        <v>SFIS_LAB_PRINT.EXE</v>
      </c>
      <c r="B2207" t="str">
        <v>30500105</v>
      </c>
      <c r="C2207" t="str">
        <v>A</v>
      </c>
      <c r="D2207" t="str">
        <v>ENTRY</v>
      </c>
      <c r="E2207" t="str">
        <v>ENTRY</v>
      </c>
      <c r="G2207" t="str">
        <v>VNJL</v>
      </c>
    </row>
    <row r="2208">
      <c r="A2208" t="str">
        <v>SFIS_LAB_PRINT.EXE</v>
      </c>
      <c r="B2208" t="str">
        <v>30500138</v>
      </c>
      <c r="C2208" t="str">
        <v>A</v>
      </c>
      <c r="D2208" t="str">
        <v>ENTRY</v>
      </c>
      <c r="E2208" t="str">
        <v>ENTRY</v>
      </c>
      <c r="G2208" t="str">
        <v>VNJL</v>
      </c>
    </row>
    <row r="2209">
      <c r="A2209" t="str">
        <v>SFIS_LAB_PRINT.EXE</v>
      </c>
      <c r="B2209" t="str">
        <v>30500144</v>
      </c>
      <c r="C2209" t="str">
        <v>A</v>
      </c>
      <c r="D2209" t="str">
        <v>ENTRY</v>
      </c>
      <c r="E2209" t="str">
        <v>ENTRY</v>
      </c>
      <c r="G2209" t="str">
        <v>VNJL</v>
      </c>
    </row>
    <row r="2210">
      <c r="A2210" t="str">
        <v>SFIS_LAB_PRINT.EXE</v>
      </c>
      <c r="B2210" t="str">
        <v>30500148</v>
      </c>
      <c r="C2210" t="str">
        <v>A</v>
      </c>
      <c r="D2210" t="str">
        <v>ENTRY</v>
      </c>
      <c r="E2210" t="str">
        <v>ENTRY</v>
      </c>
      <c r="G2210" t="str">
        <v>VNJL</v>
      </c>
    </row>
    <row r="2211">
      <c r="A2211" t="str">
        <v>SFIS_LAB_PRINT.EXE</v>
      </c>
      <c r="B2211" t="str">
        <v>30500162</v>
      </c>
      <c r="C2211" t="str">
        <v>A</v>
      </c>
      <c r="D2211" t="str">
        <v>ENTRY</v>
      </c>
      <c r="E2211" t="str">
        <v>ENTRY</v>
      </c>
      <c r="G2211" t="str">
        <v>VNJL</v>
      </c>
    </row>
    <row r="2212">
      <c r="A2212" t="str">
        <v>SFIS_LAB_PRINT.EXE</v>
      </c>
      <c r="B2212" t="str">
        <v>30500207</v>
      </c>
      <c r="C2212" t="str">
        <v>A</v>
      </c>
      <c r="D2212" t="str">
        <v>Enter</v>
      </c>
      <c r="E2212" t="str">
        <v>Enter</v>
      </c>
      <c r="G2212" t="str">
        <v>VNJL</v>
      </c>
    </row>
    <row r="2213">
      <c r="A2213" t="str">
        <v>SFIS_LAB_PRINT.EXE</v>
      </c>
      <c r="B2213" t="str">
        <v>30500170</v>
      </c>
      <c r="C2213" t="str">
        <v>A</v>
      </c>
      <c r="D2213" t="str">
        <v>ENTRY</v>
      </c>
      <c r="E2213" t="str">
        <v>ENTRY</v>
      </c>
      <c r="G2213" t="str">
        <v>VNJL</v>
      </c>
    </row>
    <row r="2214">
      <c r="A2214" t="str">
        <v>SO.EXE</v>
      </c>
      <c r="B2214" t="str">
        <v>C</v>
      </c>
      <c r="C2214" t="str">
        <v>A</v>
      </c>
      <c r="D2214" t="str">
        <v>Change</v>
      </c>
      <c r="E2214" t="str">
        <v>Change</v>
      </c>
      <c r="G2214" t="str">
        <v>VNJL</v>
      </c>
    </row>
    <row r="2215">
      <c r="A2215" t="str">
        <v>SFIS_LAB_PRINT.EXE</v>
      </c>
      <c r="B2215" t="str">
        <v>30500158</v>
      </c>
      <c r="C2215" t="str">
        <v>A</v>
      </c>
      <c r="D2215" t="str">
        <v>ENTRY</v>
      </c>
      <c r="E2215" t="str">
        <v>ENTRY</v>
      </c>
      <c r="G2215" t="str">
        <v>VNJL</v>
      </c>
    </row>
    <row r="2216">
      <c r="A2216" t="str">
        <v>SFIS_LAB_PRINT.EXE</v>
      </c>
      <c r="B2216" t="str">
        <v>30500238</v>
      </c>
      <c r="C2216" t="str">
        <v>A</v>
      </c>
      <c r="D2216" t="str">
        <v>ENTRY</v>
      </c>
      <c r="E2216" t="str">
        <v>ENTRY</v>
      </c>
      <c r="G2216" t="str">
        <v>VNJL</v>
      </c>
    </row>
    <row r="2217">
      <c r="A2217" t="str">
        <v>SO.EXE</v>
      </c>
      <c r="B2217" t="str">
        <v>B</v>
      </c>
      <c r="C2217" t="str">
        <v>A</v>
      </c>
      <c r="D2217" t="str">
        <v>Browse</v>
      </c>
      <c r="E2217" t="str">
        <v>Browse</v>
      </c>
      <c r="G2217" t="str">
        <v>VNJL</v>
      </c>
    </row>
    <row r="2218">
      <c r="A2218" t="str">
        <v>SFIS_LAB_PRINT.EXE</v>
      </c>
      <c r="B2218" t="str">
        <v>30500276</v>
      </c>
      <c r="C2218" t="str">
        <v>A</v>
      </c>
      <c r="D2218" t="str">
        <v>ENTRY</v>
      </c>
      <c r="E2218" t="str">
        <v>ENTRY</v>
      </c>
      <c r="G2218" t="str">
        <v>VNJL</v>
      </c>
    </row>
    <row r="2219">
      <c r="A2219" t="str">
        <v>SFIS_LAB_PRINT.EXE</v>
      </c>
      <c r="B2219" t="str">
        <v>30500278</v>
      </c>
      <c r="C2219" t="str">
        <v>A</v>
      </c>
      <c r="D2219" t="str">
        <v>ENTRY</v>
      </c>
      <c r="E2219" t="str">
        <v>ENTRY</v>
      </c>
      <c r="G2219" t="str">
        <v>VNJL</v>
      </c>
    </row>
    <row r="2220">
      <c r="A2220" t="str">
        <v>SFIS_LAB_PRINT.EXE</v>
      </c>
      <c r="B2220" t="str">
        <v>30500279</v>
      </c>
      <c r="C2220" t="str">
        <v>A</v>
      </c>
      <c r="D2220" t="str">
        <v>ENTRY</v>
      </c>
      <c r="E2220" t="str">
        <v>ENTRY</v>
      </c>
      <c r="G2220" t="str">
        <v>VNJL</v>
      </c>
    </row>
    <row r="2221">
      <c r="A2221" t="str">
        <v>SFIS_LAB_PRINT.EXE</v>
      </c>
      <c r="B2221" t="str">
        <v>30500291</v>
      </c>
      <c r="C2221" t="str">
        <v>A</v>
      </c>
      <c r="D2221" t="str">
        <v>Entry</v>
      </c>
      <c r="E2221" t="str">
        <v>Entry</v>
      </c>
      <c r="G2221" t="str">
        <v>VNJL</v>
      </c>
    </row>
    <row r="2222">
      <c r="A2222" t="str">
        <v>SFIS_LAB_PRINT.EXE</v>
      </c>
      <c r="B2222" t="str">
        <v>30500292</v>
      </c>
      <c r="C2222" t="str">
        <v>A</v>
      </c>
      <c r="D2222" t="str">
        <v>Entry</v>
      </c>
      <c r="E2222" t="str">
        <v>Entry</v>
      </c>
      <c r="G2222" t="str">
        <v>VNJL</v>
      </c>
    </row>
    <row r="2223">
      <c r="A2223" t="str">
        <v>SFIS_LAB_PRINT.EXE</v>
      </c>
      <c r="B2223" t="str">
        <v>30500327</v>
      </c>
      <c r="C2223" t="str">
        <v>A</v>
      </c>
      <c r="D2223" t="str">
        <v>Entry</v>
      </c>
      <c r="E2223" t="str">
        <v>Entry</v>
      </c>
      <c r="G2223" t="str">
        <v>VNJL</v>
      </c>
    </row>
    <row r="2224">
      <c r="A2224" t="str">
        <v>SFIS_LAB_PRINT.EXE</v>
      </c>
      <c r="B2224" t="str">
        <v>30500317</v>
      </c>
      <c r="C2224" t="str">
        <v>A</v>
      </c>
      <c r="D2224" t="str">
        <v>Entry</v>
      </c>
      <c r="E2224" t="str">
        <v>Entry</v>
      </c>
      <c r="G2224" t="str">
        <v>VNJL</v>
      </c>
    </row>
    <row r="2225">
      <c r="A2225" t="str">
        <v>SHIPPING.EXE</v>
      </c>
      <c r="B2225" t="str">
        <v>O</v>
      </c>
      <c r="C2225" t="str">
        <v>A</v>
      </c>
      <c r="D2225" t="str">
        <v>Open Pallet</v>
      </c>
      <c r="E2225" t="str">
        <v>Open Pallet</v>
      </c>
      <c r="G2225" t="str">
        <v>VNJL</v>
      </c>
    </row>
    <row r="2226">
      <c r="A2226" t="str">
        <v>SFIS_LAB_PRINT.EXE</v>
      </c>
      <c r="B2226" t="str">
        <v>30500350</v>
      </c>
      <c r="C2226" t="str">
        <v>A</v>
      </c>
      <c r="D2226" t="str">
        <v>Entry</v>
      </c>
      <c r="E2226" t="str">
        <v>Entry</v>
      </c>
      <c r="G2226" t="str">
        <v>VNJL</v>
      </c>
    </row>
    <row r="2227">
      <c r="A2227" t="str">
        <v>SHIPPING.EXE</v>
      </c>
      <c r="B2227" t="str">
        <v>R</v>
      </c>
      <c r="C2227" t="str">
        <v>A</v>
      </c>
      <c r="D2227" t="str">
        <v>Again Transfer file to FTP</v>
      </c>
      <c r="E2227" t="str">
        <v>Again Transfer file to FTP</v>
      </c>
      <c r="G2227" t="str">
        <v>VNJL</v>
      </c>
    </row>
    <row r="2228">
      <c r="A2228" t="str">
        <v>CTO_SUPPLY_ITEM.EXE</v>
      </c>
      <c r="B2228" t="str">
        <v>M</v>
      </c>
      <c r="C2228" t="str">
        <v>A</v>
      </c>
      <c r="D2228" t="str">
        <v>Entry</v>
      </c>
      <c r="E2228" t="str">
        <v>Entry</v>
      </c>
      <c r="G2228" t="str">
        <v>VNJL</v>
      </c>
    </row>
    <row r="2229">
      <c r="A2229" t="str">
        <v>SFIS_LAB_PRINT.EXE</v>
      </c>
      <c r="B2229" t="str">
        <v>30500316</v>
      </c>
      <c r="C2229" t="str">
        <v>A</v>
      </c>
      <c r="D2229" t="str">
        <v>Entry</v>
      </c>
      <c r="E2229" t="str">
        <v>Entry</v>
      </c>
      <c r="G2229" t="str">
        <v>VNJL</v>
      </c>
    </row>
    <row r="2230">
      <c r="A2230" t="str">
        <v>SFIS_LAB_PRINT.EXE</v>
      </c>
      <c r="B2230" t="str">
        <v>30500345</v>
      </c>
      <c r="C2230" t="str">
        <v>A</v>
      </c>
      <c r="D2230" t="str">
        <v>Entry</v>
      </c>
      <c r="E2230" t="str">
        <v>Entry</v>
      </c>
      <c r="G2230" t="str">
        <v>VNJL</v>
      </c>
    </row>
    <row r="2231">
      <c r="A2231" t="str">
        <v>HD_COPY.EXE</v>
      </c>
      <c r="B2231" t="str">
        <v>E</v>
      </c>
      <c r="C2231" t="str">
        <v>A</v>
      </c>
      <c r="D2231" t="str">
        <v>Entry</v>
      </c>
      <c r="E2231" t="str">
        <v>Entry</v>
      </c>
      <c r="G2231" t="str">
        <v>VNJL</v>
      </c>
    </row>
    <row r="2232">
      <c r="A2232" t="str">
        <v>SO.EXE</v>
      </c>
      <c r="B2232" t="str">
        <v>m</v>
      </c>
      <c r="C2232" t="str">
        <v>A</v>
      </c>
      <c r="D2232" t="str">
        <v>PCBA,BIOS Modify</v>
      </c>
      <c r="E2232" t="str">
        <v>PCBA,BIOS Modify</v>
      </c>
      <c r="G2232" t="str">
        <v>VNJL</v>
      </c>
    </row>
    <row r="2233">
      <c r="A2233" t="str">
        <v>SFIS_LAB_PRINT.EXE</v>
      </c>
      <c r="B2233" t="str">
        <v>30500382</v>
      </c>
      <c r="C2233" t="str">
        <v>A</v>
      </c>
      <c r="D2233" t="str">
        <v>Entry</v>
      </c>
      <c r="E2233" t="str">
        <v>Entry</v>
      </c>
      <c r="G2233" t="str">
        <v>VNJL</v>
      </c>
    </row>
    <row r="2234">
      <c r="A2234" t="str">
        <v>SHIPPING.EXE</v>
      </c>
      <c r="B2234" t="str">
        <v>U</v>
      </c>
      <c r="C2234" t="str">
        <v>A</v>
      </c>
      <c r="D2234" t="str">
        <v>Upload Sap</v>
      </c>
      <c r="E2234" t="str">
        <v>Upload Sap</v>
      </c>
      <c r="G2234" t="str">
        <v>VNJL</v>
      </c>
    </row>
    <row r="2235">
      <c r="A2235" t="str">
        <v>SHIPPING.EXE</v>
      </c>
      <c r="B2235" t="str">
        <v>W</v>
      </c>
      <c r="C2235" t="str">
        <v>A</v>
      </c>
      <c r="D2235" t="str">
        <v>Cancel Sap</v>
      </c>
      <c r="E2235" t="str">
        <v>Cancel Sap</v>
      </c>
      <c r="G2235" t="str">
        <v>VNJL</v>
      </c>
    </row>
    <row r="2236">
      <c r="A2236" t="str">
        <v>SFIS_LAB_PRINT.EXE</v>
      </c>
      <c r="B2236" t="str">
        <v>30500281</v>
      </c>
      <c r="C2236" t="str">
        <v>A</v>
      </c>
      <c r="D2236" t="str">
        <v>Entry</v>
      </c>
      <c r="E2236" t="str">
        <v>Entry</v>
      </c>
      <c r="G2236" t="str">
        <v>VNJL</v>
      </c>
    </row>
    <row r="2237">
      <c r="A2237" t="str">
        <v>CHECKPALLET.EXE</v>
      </c>
      <c r="B2237" t="str">
        <v>A</v>
      </c>
      <c r="C2237" t="str">
        <v>A</v>
      </c>
      <c r="D2237" t="str">
        <v>CHKPALLET</v>
      </c>
      <c r="E2237" t="str">
        <v>CHKPALLET</v>
      </c>
      <c r="G2237" t="str">
        <v>VNJL</v>
      </c>
    </row>
    <row r="2238">
      <c r="A2238" t="str">
        <v>CHECKPALLET.EXE</v>
      </c>
      <c r="B2238" t="str">
        <v>B</v>
      </c>
      <c r="C2238" t="str">
        <v>A</v>
      </c>
      <c r="D2238" t="str">
        <v>Upload(NO)</v>
      </c>
      <c r="E2238" t="str">
        <v>Upload(NO)</v>
      </c>
      <c r="G2238" t="str">
        <v>VNJL</v>
      </c>
    </row>
    <row r="2239">
      <c r="A2239" t="str">
        <v>SFIS_LAB_PRINT.EXE</v>
      </c>
      <c r="B2239" t="str">
        <v>30500400</v>
      </c>
      <c r="C2239" t="str">
        <v>A</v>
      </c>
      <c r="D2239" t="str">
        <v>Entry</v>
      </c>
      <c r="E2239" t="str">
        <v>Entry</v>
      </c>
      <c r="G2239" t="str">
        <v>VNJL</v>
      </c>
    </row>
    <row r="2240">
      <c r="A2240" t="str">
        <v>SFIS_LAB_PRINT.EXE</v>
      </c>
      <c r="B2240" t="str">
        <v>30500401</v>
      </c>
      <c r="C2240" t="str">
        <v>A</v>
      </c>
      <c r="D2240" t="str">
        <v>Entry</v>
      </c>
      <c r="E2240" t="str">
        <v>Entry</v>
      </c>
      <c r="G2240" t="str">
        <v>VNJL</v>
      </c>
    </row>
    <row r="2241">
      <c r="A2241" t="str">
        <v>WH_PICK.EXE</v>
      </c>
      <c r="B2241" t="str">
        <v>A</v>
      </c>
      <c r="C2241" t="str">
        <v>A</v>
      </c>
      <c r="D2241" t="str">
        <v>OP Right</v>
      </c>
      <c r="E2241" t="str">
        <v>OP Right</v>
      </c>
      <c r="G2241" t="str">
        <v>VNJL</v>
      </c>
    </row>
    <row r="2242">
      <c r="A2242" t="str">
        <v>CTO_PRINT_RUNCARD.EXE</v>
      </c>
      <c r="B2242" t="str">
        <v>E</v>
      </c>
      <c r="C2242" t="str">
        <v>A</v>
      </c>
      <c r="D2242" t="str">
        <v>Entry</v>
      </c>
      <c r="E2242" t="str">
        <v>Entry</v>
      </c>
      <c r="G2242" t="str">
        <v>VNJL</v>
      </c>
    </row>
    <row r="2243">
      <c r="A2243" t="str">
        <v>CTO_PRINT_RUNCARD.EXE</v>
      </c>
      <c r="B2243" t="str">
        <v>r</v>
      </c>
      <c r="C2243" t="str">
        <v>A</v>
      </c>
      <c r="D2243" t="str">
        <v>reprint</v>
      </c>
      <c r="E2243" t="str">
        <v>reprint</v>
      </c>
      <c r="G2243" t="str">
        <v>VNJL</v>
      </c>
    </row>
    <row r="2244">
      <c r="A2244" t="str">
        <v>SFIS_LAB_PRINT.EXE</v>
      </c>
      <c r="B2244" t="str">
        <v>30500412</v>
      </c>
      <c r="C2244" t="str">
        <v>A</v>
      </c>
      <c r="D2244" t="str">
        <v>Entry</v>
      </c>
      <c r="E2244" t="str">
        <v>Entry</v>
      </c>
      <c r="G2244" t="str">
        <v>VNJL</v>
      </c>
    </row>
    <row r="2245">
      <c r="A2245" t="str">
        <v>REWORK.EXE</v>
      </c>
      <c r="B2245" t="str">
        <v>G</v>
      </c>
      <c r="C2245" t="str">
        <v>A</v>
      </c>
      <c r="D2245" t="str">
        <v>Control SSN</v>
      </c>
      <c r="E2245" t="str">
        <v>Control SSN</v>
      </c>
      <c r="G2245" t="str">
        <v>VNJL</v>
      </c>
    </row>
    <row r="2246">
      <c r="A2246" t="str">
        <v>PPS_LABEL_CHK.EXE</v>
      </c>
      <c r="B2246" t="str">
        <v>c</v>
      </c>
      <c r="C2246" t="str">
        <v>A</v>
      </c>
      <c r="D2246" t="str">
        <v>SIMULATE_DCS</v>
      </c>
      <c r="E2246" t="str">
        <v>SIMULATE_DCS</v>
      </c>
      <c r="G2246" t="str">
        <v>VNJL</v>
      </c>
    </row>
    <row r="2247">
      <c r="A2247" t="str">
        <v>REP_MAIN.EXE</v>
      </c>
      <c r="B2247" t="str">
        <v>L</v>
      </c>
      <c r="C2247" t="str">
        <v>A</v>
      </c>
      <c r="D2247" t="str">
        <v>Un-Repair ISN List Function</v>
      </c>
      <c r="E2247" t="str">
        <v>Un-Repair ISN List Function</v>
      </c>
      <c r="G2247" t="str">
        <v>VNJL</v>
      </c>
    </row>
    <row r="2248">
      <c r="A2248" t="str">
        <v>CREATESQL.EXE</v>
      </c>
      <c r="B2248" t="str">
        <v>E</v>
      </c>
      <c r="C2248" t="str">
        <v>A</v>
      </c>
      <c r="D2248" t="str">
        <v>Entry</v>
      </c>
      <c r="E2248" t="str">
        <v>Entry</v>
      </c>
      <c r="G2248" t="str">
        <v>VNJL</v>
      </c>
    </row>
    <row r="2249">
      <c r="A2249" t="str">
        <v>C_INTO_WAREHOUSE.EXE</v>
      </c>
      <c r="B2249" t="str">
        <v>E</v>
      </c>
      <c r="C2249" t="str">
        <v>A</v>
      </c>
      <c r="D2249" t="str">
        <v>Entry</v>
      </c>
      <c r="E2249" t="str">
        <v>Entry</v>
      </c>
      <c r="G2249" t="str">
        <v>VNJL</v>
      </c>
    </row>
    <row r="2250">
      <c r="A2250" t="str">
        <v>C_INTO_WAREHOUSE.EXE</v>
      </c>
      <c r="B2250" t="str">
        <v>A</v>
      </c>
      <c r="C2250" t="str">
        <v>A</v>
      </c>
      <c r="D2250" t="str">
        <v>Upload SAP</v>
      </c>
      <c r="E2250" t="str">
        <v>Upload SAP</v>
      </c>
      <c r="G2250" t="str">
        <v>VNJL</v>
      </c>
    </row>
    <row r="2251">
      <c r="A2251" t="str">
        <v>ST_SCAR_PAL.EXE</v>
      </c>
      <c r="B2251" t="str">
        <v>r</v>
      </c>
      <c r="C2251" t="str">
        <v>A</v>
      </c>
      <c r="D2251" t="str">
        <v>RePrint Report</v>
      </c>
      <c r="E2251" t="str">
        <v>RePrint Report</v>
      </c>
      <c r="G2251" t="str">
        <v>VNJL</v>
      </c>
    </row>
    <row r="2252">
      <c r="A2252" t="str">
        <v>SFIS_LAB_PRINT.EXE</v>
      </c>
      <c r="B2252" t="str">
        <v>30500053</v>
      </c>
      <c r="C2252" t="str">
        <v>A</v>
      </c>
      <c r="D2252" t="str">
        <v>ENTRY</v>
      </c>
      <c r="E2252" t="str">
        <v>ENTRY</v>
      </c>
      <c r="G2252" t="str">
        <v>VNJL</v>
      </c>
    </row>
    <row r="2253">
      <c r="A2253" t="str">
        <v>SFIS_LAB_PRINT.EXE</v>
      </c>
      <c r="B2253" t="str">
        <v>30500073</v>
      </c>
      <c r="C2253" t="str">
        <v>A</v>
      </c>
      <c r="D2253" t="str">
        <v>ENTRY</v>
      </c>
      <c r="E2253" t="str">
        <v>ENTRY</v>
      </c>
      <c r="G2253" t="str">
        <v>VNJL</v>
      </c>
    </row>
    <row r="2254">
      <c r="A2254" t="str">
        <v>SFIS_LAB_PRINT.EXE</v>
      </c>
      <c r="B2254" t="str">
        <v>30500103</v>
      </c>
      <c r="C2254" t="str">
        <v>A</v>
      </c>
      <c r="D2254" t="str">
        <v>ENTRY</v>
      </c>
      <c r="E2254" t="str">
        <v>ENTRY</v>
      </c>
      <c r="G2254" t="str">
        <v>VNJL</v>
      </c>
    </row>
    <row r="2255">
      <c r="A2255" t="str">
        <v>DATACOL.EXE</v>
      </c>
      <c r="B2255" t="str">
        <v>A</v>
      </c>
      <c r="C2255" t="str">
        <v>A</v>
      </c>
      <c r="D2255" t="str">
        <v>Admin</v>
      </c>
      <c r="E2255" t="str">
        <v>Admin</v>
      </c>
      <c r="G2255" t="str">
        <v>VNJL</v>
      </c>
    </row>
    <row r="2256">
      <c r="A2256" t="str">
        <v>SFIS_LAB_PRINT.EXE</v>
      </c>
      <c r="B2256" t="str">
        <v>30500136</v>
      </c>
      <c r="C2256" t="str">
        <v>A</v>
      </c>
      <c r="D2256" t="str">
        <v>ENTRY</v>
      </c>
      <c r="E2256" t="str">
        <v>ENTRY</v>
      </c>
      <c r="G2256" t="str">
        <v>VNJL</v>
      </c>
    </row>
    <row r="2257">
      <c r="A2257" t="str">
        <v>SFIS_LAB_PRINT.EXE</v>
      </c>
      <c r="B2257" t="str">
        <v>30500060</v>
      </c>
      <c r="C2257" t="str">
        <v>A</v>
      </c>
      <c r="D2257" t="str">
        <v>ENTRY</v>
      </c>
      <c r="E2257" t="str">
        <v>ENTRY</v>
      </c>
      <c r="G2257" t="str">
        <v>VNJL</v>
      </c>
    </row>
    <row r="2258">
      <c r="A2258" t="str">
        <v>SFIS_LAB_PRINT.EXE</v>
      </c>
      <c r="B2258" t="str">
        <v>30500086</v>
      </c>
      <c r="C2258" t="str">
        <v>A</v>
      </c>
      <c r="D2258" t="str">
        <v>ENTRY</v>
      </c>
      <c r="E2258" t="str">
        <v>ENTRY</v>
      </c>
      <c r="G2258" t="str">
        <v>VNJL</v>
      </c>
    </row>
    <row r="2259">
      <c r="A2259" t="str">
        <v>SFIS_LAB_PRINT.EXE</v>
      </c>
      <c r="B2259" t="str">
        <v>30500091</v>
      </c>
      <c r="C2259" t="str">
        <v>A</v>
      </c>
      <c r="D2259" t="str">
        <v>Enter</v>
      </c>
      <c r="E2259" t="str">
        <v>Enter</v>
      </c>
      <c r="G2259" t="str">
        <v>VNJL</v>
      </c>
    </row>
    <row r="2260">
      <c r="A2260" t="str">
        <v>SFIS_LAB_PRINT.EXE</v>
      </c>
      <c r="B2260" t="str">
        <v>30500099</v>
      </c>
      <c r="C2260" t="str">
        <v>A</v>
      </c>
      <c r="D2260" t="str">
        <v>ENTRY</v>
      </c>
      <c r="E2260" t="str">
        <v>ENTRY</v>
      </c>
      <c r="G2260" t="str">
        <v>VNJL</v>
      </c>
    </row>
    <row r="2261">
      <c r="A2261" t="str">
        <v>SFIS_LAB_PRINT.EXE</v>
      </c>
      <c r="B2261" t="str">
        <v>30500100</v>
      </c>
      <c r="C2261" t="str">
        <v>A</v>
      </c>
      <c r="D2261" t="str">
        <v>ENTRY</v>
      </c>
      <c r="E2261" t="str">
        <v>ENTRY</v>
      </c>
      <c r="G2261" t="str">
        <v>VNJL</v>
      </c>
    </row>
    <row r="2262">
      <c r="A2262" t="str">
        <v>SFIS_LAB_PRINT.EXE</v>
      </c>
      <c r="B2262" t="str">
        <v>30500102</v>
      </c>
      <c r="C2262" t="str">
        <v>A</v>
      </c>
      <c r="D2262" t="str">
        <v>ENTRY</v>
      </c>
      <c r="E2262" t="str">
        <v>ENTRY</v>
      </c>
      <c r="G2262" t="str">
        <v>VNJL</v>
      </c>
    </row>
    <row r="2263">
      <c r="A2263" t="str">
        <v>SFIS_LAB_PRINT.EXE</v>
      </c>
      <c r="B2263" t="str">
        <v>30500111</v>
      </c>
      <c r="C2263" t="str">
        <v>A</v>
      </c>
      <c r="D2263" t="str">
        <v>ENTRY</v>
      </c>
      <c r="E2263" t="str">
        <v>ENTRY</v>
      </c>
      <c r="G2263" t="str">
        <v>VNJL</v>
      </c>
    </row>
    <row r="2264">
      <c r="A2264" t="str">
        <v>SFIS_LAB_PRINT.EXE</v>
      </c>
      <c r="B2264" t="str">
        <v>30500161</v>
      </c>
      <c r="C2264" t="str">
        <v>A</v>
      </c>
      <c r="D2264" t="str">
        <v>Enter</v>
      </c>
      <c r="E2264" t="str">
        <v>Enter</v>
      </c>
      <c r="G2264" t="str">
        <v>VNJL</v>
      </c>
    </row>
    <row r="2265">
      <c r="A2265" t="str">
        <v>SFIS_LAB_PRINT.EXE</v>
      </c>
      <c r="B2265" t="str">
        <v>30500188</v>
      </c>
      <c r="C2265" t="str">
        <v>A</v>
      </c>
      <c r="D2265" t="str">
        <v>Entry</v>
      </c>
      <c r="E2265" t="str">
        <v>Entry</v>
      </c>
      <c r="G2265" t="str">
        <v>VNJL</v>
      </c>
    </row>
    <row r="2266">
      <c r="A2266" t="str">
        <v>SFIS_LAB_PRINT.EXE</v>
      </c>
      <c r="B2266" t="str">
        <v>30501125</v>
      </c>
      <c r="C2266" t="str">
        <v>A</v>
      </c>
      <c r="D2266" t="str">
        <v>Entry</v>
      </c>
      <c r="E2266" t="str">
        <v>Entry</v>
      </c>
      <c r="G2266" t="str">
        <v>VNJL</v>
      </c>
    </row>
    <row r="2267">
      <c r="A2267" t="str">
        <v>PEGATRON.SFIS.COMPARE.EXE</v>
      </c>
      <c r="B2267" t="str">
        <v>E</v>
      </c>
      <c r="C2267" t="str">
        <v>A</v>
      </c>
      <c r="D2267" t="str">
        <v>Entry</v>
      </c>
      <c r="E2267" t="str">
        <v>Entry</v>
      </c>
      <c r="G2267" t="str">
        <v>VNJL</v>
      </c>
    </row>
    <row r="2268">
      <c r="A2268" t="str">
        <v>PEGATRON.SFIS.INTOSO.EXE</v>
      </c>
      <c r="B2268" t="str">
        <v>E</v>
      </c>
      <c r="C2268" t="str">
        <v>A</v>
      </c>
      <c r="D2268" t="str">
        <v>Entry</v>
      </c>
      <c r="E2268" t="str">
        <v>Entry</v>
      </c>
      <c r="G2268" t="str">
        <v>VNJL</v>
      </c>
    </row>
    <row r="2269">
      <c r="A2269" t="str">
        <v>SFIS_LAB_PRINT.EXE</v>
      </c>
      <c r="B2269" t="str">
        <v>32700106</v>
      </c>
      <c r="C2269" t="str">
        <v>A</v>
      </c>
      <c r="D2269" t="str">
        <v>Entry</v>
      </c>
      <c r="E2269" t="str">
        <v>Entry</v>
      </c>
      <c r="G2269" t="str">
        <v>VNJL</v>
      </c>
    </row>
    <row r="2270">
      <c r="A2270" t="str">
        <v>SIMDCS.EXE</v>
      </c>
      <c r="B2270" t="str">
        <v>E</v>
      </c>
      <c r="C2270" t="str">
        <v>A</v>
      </c>
      <c r="D2270" t="str">
        <v>Entry</v>
      </c>
      <c r="E2270" t="str">
        <v>Entry</v>
      </c>
      <c r="G2270" t="str">
        <v>VNJL</v>
      </c>
    </row>
    <row r="2271">
      <c r="A2271" t="str">
        <v>SFIS_LAB_PRINT.EXE</v>
      </c>
      <c r="B2271" t="str">
        <v>30501145</v>
      </c>
      <c r="C2271" t="str">
        <v>A</v>
      </c>
      <c r="D2271" t="str">
        <v>Entry</v>
      </c>
      <c r="E2271" t="str">
        <v>Entry</v>
      </c>
      <c r="G2271" t="str">
        <v>VNJL</v>
      </c>
    </row>
    <row r="2272">
      <c r="A2272" t="str">
        <v>SFIS_LAB_PRINT.EXE</v>
      </c>
      <c r="B2272" t="str">
        <v>30501155</v>
      </c>
      <c r="C2272" t="str">
        <v>A</v>
      </c>
      <c r="D2272" t="str">
        <v>Entry</v>
      </c>
      <c r="E2272" t="str">
        <v>Entry</v>
      </c>
      <c r="G2272" t="str">
        <v>VNJL</v>
      </c>
    </row>
    <row r="2273">
      <c r="A2273" t="str">
        <v>SFIS_LAB_PRINT.EXE</v>
      </c>
      <c r="B2273" t="str">
        <v>30501146</v>
      </c>
      <c r="C2273" t="str">
        <v>A</v>
      </c>
      <c r="D2273" t="str">
        <v>Entry</v>
      </c>
      <c r="E2273" t="str">
        <v>Entry</v>
      </c>
      <c r="G2273" t="str">
        <v>VNJL</v>
      </c>
    </row>
    <row r="2274">
      <c r="A2274" t="str">
        <v>SFIS_LAB_PRINT.EXE</v>
      </c>
      <c r="B2274" t="str">
        <v>30501147</v>
      </c>
      <c r="C2274" t="str">
        <v>A</v>
      </c>
      <c r="D2274" t="str">
        <v>Entry</v>
      </c>
      <c r="E2274" t="str">
        <v>Entry</v>
      </c>
      <c r="G2274" t="str">
        <v>VNJL</v>
      </c>
    </row>
    <row r="2275">
      <c r="A2275" t="str">
        <v>SFIS_LAB_PRINT.EXE</v>
      </c>
      <c r="B2275" t="str">
        <v>30501162</v>
      </c>
      <c r="C2275" t="str">
        <v>A</v>
      </c>
      <c r="D2275" t="str">
        <v>Entry</v>
      </c>
      <c r="E2275" t="str">
        <v>Entry</v>
      </c>
      <c r="G2275" t="str">
        <v>VNJL</v>
      </c>
    </row>
    <row r="2276">
      <c r="A2276" t="str">
        <v>SFIS_LAB_PRINT.EXE</v>
      </c>
      <c r="B2276" t="str">
        <v>30501205</v>
      </c>
      <c r="C2276" t="str">
        <v>A</v>
      </c>
      <c r="D2276" t="str">
        <v>Entry</v>
      </c>
      <c r="E2276" t="str">
        <v>Entry</v>
      </c>
      <c r="G2276" t="str">
        <v>VNJL</v>
      </c>
    </row>
    <row r="2277">
      <c r="A2277" t="str">
        <v>SFIS_LAB_PRINT.EXE</v>
      </c>
      <c r="B2277" t="str">
        <v>30501169</v>
      </c>
      <c r="C2277" t="str">
        <v>A</v>
      </c>
      <c r="D2277" t="str">
        <v>Entry</v>
      </c>
      <c r="E2277" t="str">
        <v>Entry</v>
      </c>
      <c r="G2277" t="str">
        <v>VNJL</v>
      </c>
    </row>
    <row r="2278">
      <c r="A2278" t="str">
        <v>SFIS_LAB_PRINT.EXE</v>
      </c>
      <c r="B2278" t="str">
        <v>30501197</v>
      </c>
      <c r="C2278" t="str">
        <v>A</v>
      </c>
      <c r="D2278" t="str">
        <v>ENTRY</v>
      </c>
      <c r="E2278" t="str">
        <v>ENTRY</v>
      </c>
      <c r="G2278" t="str">
        <v>VNJL</v>
      </c>
    </row>
    <row r="2279">
      <c r="A2279" t="str">
        <v>SFIS_LAB_PRINT.EXE</v>
      </c>
      <c r="B2279" t="str">
        <v>30501186</v>
      </c>
      <c r="C2279" t="str">
        <v>A</v>
      </c>
      <c r="D2279" t="str">
        <v>RNTRY</v>
      </c>
      <c r="E2279" t="str">
        <v>ENTRY</v>
      </c>
      <c r="G2279" t="str">
        <v>VNJL</v>
      </c>
    </row>
    <row r="2280">
      <c r="A2280" t="str">
        <v>SFIS_LAB_PRINT.EXE</v>
      </c>
      <c r="B2280" t="str">
        <v>30501185</v>
      </c>
      <c r="C2280" t="str">
        <v>A</v>
      </c>
      <c r="D2280" t="str">
        <v>ENTRY</v>
      </c>
      <c r="E2280" t="str">
        <v>ENTRY</v>
      </c>
      <c r="G2280" t="str">
        <v>VNJL</v>
      </c>
    </row>
    <row r="2281">
      <c r="A2281" t="str">
        <v>SFIS_LAB_PRINT.EXE</v>
      </c>
      <c r="B2281" t="str">
        <v>30501188</v>
      </c>
      <c r="C2281" t="str">
        <v>A</v>
      </c>
      <c r="D2281" t="str">
        <v>ENTRY</v>
      </c>
      <c r="E2281" t="str">
        <v>ENTRY</v>
      </c>
      <c r="G2281" t="str">
        <v>VNJL</v>
      </c>
    </row>
    <row r="2282">
      <c r="A2282" t="str">
        <v>SFIS_LAB_PRINT.EXE</v>
      </c>
      <c r="B2282" t="str">
        <v>30501193</v>
      </c>
      <c r="C2282" t="str">
        <v>A</v>
      </c>
      <c r="D2282" t="str">
        <v>ENTRY</v>
      </c>
      <c r="E2282" t="str">
        <v>ENTRY</v>
      </c>
      <c r="G2282" t="str">
        <v>VNJL</v>
      </c>
    </row>
    <row r="2283">
      <c r="A2283" t="str">
        <v>SFIS_LAB_PRINT.EXE</v>
      </c>
      <c r="B2283" t="str">
        <v>30501176</v>
      </c>
      <c r="C2283" t="str">
        <v>A</v>
      </c>
      <c r="D2283" t="str">
        <v>ENTRY</v>
      </c>
      <c r="E2283" t="str">
        <v>ENTRY</v>
      </c>
      <c r="G2283" t="str">
        <v>VNJL</v>
      </c>
    </row>
    <row r="2284">
      <c r="A2284" t="str">
        <v>SFIS_LAB_PRINT.EXE</v>
      </c>
      <c r="B2284" t="str">
        <v>30501177</v>
      </c>
      <c r="C2284" t="str">
        <v>A</v>
      </c>
      <c r="D2284" t="str">
        <v>ENTRY</v>
      </c>
      <c r="E2284" t="str">
        <v>ENTRY</v>
      </c>
      <c r="G2284" t="str">
        <v>VNJL</v>
      </c>
    </row>
    <row r="2285">
      <c r="A2285" t="str">
        <v>SFIS_LAB_PRINT.EXE</v>
      </c>
      <c r="B2285" t="str">
        <v>30501178</v>
      </c>
      <c r="C2285" t="str">
        <v>A</v>
      </c>
      <c r="D2285" t="str">
        <v>ENTRY</v>
      </c>
      <c r="E2285" t="str">
        <v>ENTRY</v>
      </c>
      <c r="G2285" t="str">
        <v>VNJL</v>
      </c>
    </row>
    <row r="2286">
      <c r="A2286" t="str">
        <v>SFIS_LAB_PRINT.EXE</v>
      </c>
      <c r="B2286" t="str">
        <v>30501179</v>
      </c>
      <c r="C2286" t="str">
        <v>A</v>
      </c>
      <c r="D2286" t="str">
        <v>ENTRY</v>
      </c>
      <c r="E2286" t="str">
        <v>ENTRY</v>
      </c>
      <c r="G2286" t="str">
        <v>VNJL</v>
      </c>
    </row>
    <row r="2287">
      <c r="A2287" t="str">
        <v>SFIS_LAB_PRINT.EXE</v>
      </c>
      <c r="B2287" t="str">
        <v>30501187</v>
      </c>
      <c r="C2287" t="str">
        <v>A</v>
      </c>
      <c r="D2287" t="str">
        <v>ENTRY</v>
      </c>
      <c r="E2287" t="str">
        <v>ENTRY</v>
      </c>
      <c r="G2287" t="str">
        <v>VNJL</v>
      </c>
    </row>
    <row r="2288">
      <c r="A2288" t="str">
        <v>SFIS_LAB_PRINT.EXE</v>
      </c>
      <c r="B2288" t="str">
        <v>30501225</v>
      </c>
      <c r="C2288" t="str">
        <v>A</v>
      </c>
      <c r="D2288" t="str">
        <v>ENTRY</v>
      </c>
      <c r="E2288" t="str">
        <v>ENTRY</v>
      </c>
      <c r="G2288" t="str">
        <v>VNJL</v>
      </c>
    </row>
    <row r="2289">
      <c r="A2289" t="str">
        <v>SFIS_LAB_PRINT.EXE</v>
      </c>
      <c r="B2289" t="str">
        <v>30501226</v>
      </c>
      <c r="C2289" t="str">
        <v>A</v>
      </c>
      <c r="D2289" t="str">
        <v>ENTRY</v>
      </c>
      <c r="E2289" t="str">
        <v>ENTRY</v>
      </c>
      <c r="G2289" t="str">
        <v>VNJL</v>
      </c>
    </row>
    <row r="2290">
      <c r="A2290" t="str">
        <v>SFIS_LAB_PRINT.EXE</v>
      </c>
      <c r="B2290" t="str">
        <v>30501222</v>
      </c>
      <c r="C2290" t="str">
        <v>A</v>
      </c>
      <c r="D2290" t="str">
        <v>Entry</v>
      </c>
      <c r="E2290" t="str">
        <v>Entry</v>
      </c>
      <c r="G2290" t="str">
        <v>VNJL</v>
      </c>
    </row>
    <row r="2291">
      <c r="A2291" t="str">
        <v>SFIS_LAB_PRINT.EXE</v>
      </c>
      <c r="B2291" t="str">
        <v>30501223</v>
      </c>
      <c r="C2291" t="str">
        <v>A</v>
      </c>
      <c r="D2291" t="str">
        <v>Entry</v>
      </c>
      <c r="E2291" t="str">
        <v>Entry</v>
      </c>
      <c r="G2291" t="str">
        <v>VNJL</v>
      </c>
    </row>
    <row r="2292">
      <c r="A2292" t="str">
        <v>SFIS_LAB_PRINT.EXE</v>
      </c>
      <c r="B2292" t="str">
        <v>30501217</v>
      </c>
      <c r="C2292" t="str">
        <v>A</v>
      </c>
      <c r="D2292" t="str">
        <v>Entry</v>
      </c>
      <c r="E2292" t="str">
        <v>Entry</v>
      </c>
      <c r="G2292" t="str">
        <v>VNJL</v>
      </c>
    </row>
    <row r="2293">
      <c r="A2293" t="str">
        <v>SFIS_LAB_PRINT.EXE</v>
      </c>
      <c r="B2293" t="str">
        <v>30501236</v>
      </c>
      <c r="C2293" t="str">
        <v>A</v>
      </c>
      <c r="D2293" t="str">
        <v>Entry</v>
      </c>
      <c r="E2293" t="str">
        <v>Entry</v>
      </c>
      <c r="G2293" t="str">
        <v>VNJL</v>
      </c>
    </row>
    <row r="2294">
      <c r="A2294" t="str">
        <v>SFIS_LAB_PRINT.EXE</v>
      </c>
      <c r="B2294" t="str">
        <v>30501200</v>
      </c>
      <c r="C2294" t="str">
        <v>A</v>
      </c>
      <c r="D2294" t="str">
        <v>ENTRY</v>
      </c>
      <c r="E2294" t="str">
        <v>ENTRY</v>
      </c>
      <c r="G2294" t="str">
        <v>VNJL</v>
      </c>
    </row>
    <row r="2295">
      <c r="A2295" t="str">
        <v>SFIS_LAB_PRINT.EXE</v>
      </c>
      <c r="B2295" t="str">
        <v>30501194</v>
      </c>
      <c r="C2295" t="str">
        <v>A</v>
      </c>
      <c r="D2295" t="str">
        <v>ENTRY</v>
      </c>
      <c r="E2295" t="str">
        <v>ENTRY</v>
      </c>
      <c r="G2295" t="str">
        <v>VNJL</v>
      </c>
    </row>
    <row r="2296">
      <c r="A2296" t="str">
        <v>SFIS_LAB_PRINT.EXE</v>
      </c>
      <c r="B2296" t="str">
        <v>30501269</v>
      </c>
      <c r="C2296" t="str">
        <v>A</v>
      </c>
      <c r="D2296" t="str">
        <v>Enter</v>
      </c>
      <c r="E2296" t="str">
        <v>Enter</v>
      </c>
      <c r="G2296" t="str">
        <v>VNJL</v>
      </c>
    </row>
    <row r="2297">
      <c r="A2297" t="str">
        <v>SFIS_LAB_PRINT.EXE</v>
      </c>
      <c r="B2297" t="str">
        <v>30501294</v>
      </c>
      <c r="C2297" t="str">
        <v>A</v>
      </c>
      <c r="D2297" t="str">
        <v>ENTRY</v>
      </c>
      <c r="E2297" t="str">
        <v>ENTRY</v>
      </c>
      <c r="G2297" t="str">
        <v>VNJL</v>
      </c>
    </row>
    <row r="2298">
      <c r="A2298" t="str">
        <v>SFIS_LAB_PRINT.EXE</v>
      </c>
      <c r="B2298" t="str">
        <v>30501301</v>
      </c>
      <c r="C2298" t="str">
        <v>A</v>
      </c>
      <c r="D2298" t="str">
        <v>ENTRY</v>
      </c>
      <c r="E2298" t="str">
        <v>ENTRY</v>
      </c>
      <c r="G2298" t="str">
        <v>VNJL</v>
      </c>
    </row>
    <row r="2299">
      <c r="A2299" t="str">
        <v>SFIS_LAB_PRINT.EXE</v>
      </c>
      <c r="B2299" t="str">
        <v>30501305</v>
      </c>
      <c r="C2299" t="str">
        <v>A</v>
      </c>
      <c r="D2299" t="str">
        <v>Enter</v>
      </c>
      <c r="E2299" t="str">
        <v>Enter</v>
      </c>
      <c r="G2299" t="str">
        <v>VNJL</v>
      </c>
    </row>
    <row r="2300">
      <c r="A2300" t="str">
        <v>SFIS_LAB_PRINT.EXE</v>
      </c>
      <c r="B2300" t="str">
        <v>30501310</v>
      </c>
      <c r="C2300" t="str">
        <v>A</v>
      </c>
      <c r="D2300" t="str">
        <v>ENTRY</v>
      </c>
      <c r="E2300" t="str">
        <v>ENTRY</v>
      </c>
      <c r="G2300" t="str">
        <v>VNJL</v>
      </c>
    </row>
    <row r="2301">
      <c r="A2301" t="str">
        <v>SFIS_LAB_PRINT.EXE</v>
      </c>
      <c r="B2301" t="str">
        <v>30501308</v>
      </c>
      <c r="C2301" t="str">
        <v>A</v>
      </c>
      <c r="D2301" t="str">
        <v>ENTRY</v>
      </c>
      <c r="E2301" t="str">
        <v>ENTRY</v>
      </c>
      <c r="G2301" t="str">
        <v>VNJL</v>
      </c>
    </row>
    <row r="2302">
      <c r="A2302" t="str">
        <v>SFIS_LAB_PRINT.EXE</v>
      </c>
      <c r="B2302" t="str">
        <v>30501313</v>
      </c>
      <c r="C2302" t="str">
        <v>A</v>
      </c>
      <c r="D2302" t="str">
        <v>ENTRY</v>
      </c>
      <c r="E2302" t="str">
        <v>ENTRY</v>
      </c>
      <c r="G2302" t="str">
        <v>VNJL</v>
      </c>
    </row>
    <row r="2303">
      <c r="A2303" t="str">
        <v>SFIS_LAB_PRINT.EXE</v>
      </c>
      <c r="B2303" t="str">
        <v>30501320</v>
      </c>
      <c r="C2303" t="str">
        <v>A</v>
      </c>
      <c r="D2303" t="str">
        <v>ENTRY</v>
      </c>
      <c r="E2303" t="str">
        <v>ENTRY</v>
      </c>
      <c r="G2303" t="str">
        <v>VNJL</v>
      </c>
    </row>
    <row r="2304">
      <c r="A2304" t="str">
        <v>SFIS_LAB_PRINT.EXE</v>
      </c>
      <c r="B2304" t="str">
        <v>30501321</v>
      </c>
      <c r="C2304" t="str">
        <v>A</v>
      </c>
      <c r="D2304" t="str">
        <v>ENTRY</v>
      </c>
      <c r="E2304" t="str">
        <v>ENTRY</v>
      </c>
      <c r="G2304" t="str">
        <v>VNJL</v>
      </c>
    </row>
    <row r="2305">
      <c r="A2305" t="str">
        <v>SFIS_LAB_PRINT.EXE</v>
      </c>
      <c r="B2305" t="str">
        <v>30501322</v>
      </c>
      <c r="C2305" t="str">
        <v>A</v>
      </c>
      <c r="D2305" t="str">
        <v>ENTRY</v>
      </c>
      <c r="E2305" t="str">
        <v>ENTRY</v>
      </c>
      <c r="G2305" t="str">
        <v>VNJL</v>
      </c>
    </row>
    <row r="2306">
      <c r="A2306" t="str">
        <v>SFIS_LAB_PRINT.EXE</v>
      </c>
      <c r="B2306" t="str">
        <v>30501333</v>
      </c>
      <c r="C2306" t="str">
        <v>A</v>
      </c>
      <c r="D2306" t="str">
        <v>Enter</v>
      </c>
      <c r="E2306" t="str">
        <v>Enter</v>
      </c>
      <c r="G2306" t="str">
        <v>VNJL</v>
      </c>
    </row>
    <row r="2307">
      <c r="A2307" t="str">
        <v>SFIS_LAB_PRINT.EXE</v>
      </c>
      <c r="B2307" t="str">
        <v>30501327</v>
      </c>
      <c r="C2307" t="str">
        <v>A</v>
      </c>
      <c r="D2307" t="str">
        <v>ENTRY</v>
      </c>
      <c r="E2307" t="str">
        <v>ENTRY</v>
      </c>
      <c r="G2307" t="str">
        <v>VNJL</v>
      </c>
    </row>
    <row r="2308">
      <c r="A2308" t="str">
        <v>SFIS_LAB_PRINT.EXE</v>
      </c>
      <c r="B2308" t="str">
        <v>30501352</v>
      </c>
      <c r="C2308" t="str">
        <v>A</v>
      </c>
      <c r="D2308" t="str">
        <v>Entry</v>
      </c>
      <c r="E2308" t="str">
        <v>Entry</v>
      </c>
      <c r="G2308" t="str">
        <v>VNJL</v>
      </c>
    </row>
    <row r="2309">
      <c r="A2309" t="str">
        <v>SFIS_LAB_PRINT.EXE</v>
      </c>
      <c r="B2309" t="str">
        <v>30501344</v>
      </c>
      <c r="C2309" t="str">
        <v>A</v>
      </c>
      <c r="D2309" t="str">
        <v>Entry</v>
      </c>
      <c r="E2309" t="str">
        <v>Entry</v>
      </c>
      <c r="G2309" t="str">
        <v>VNJL</v>
      </c>
    </row>
    <row r="2310">
      <c r="A2310" t="str">
        <v>SFIS_LAB_PRINT.EXE</v>
      </c>
      <c r="B2310" t="str">
        <v>30501351</v>
      </c>
      <c r="C2310" t="str">
        <v>A</v>
      </c>
      <c r="D2310" t="str">
        <v>ENTRY</v>
      </c>
      <c r="E2310" t="str">
        <v>ENTRY</v>
      </c>
      <c r="G2310" t="str">
        <v>VNJL</v>
      </c>
    </row>
    <row r="2311">
      <c r="A2311" t="str">
        <v>SFIS_LAB_PRINT.EXE</v>
      </c>
      <c r="B2311" t="str">
        <v>30501360</v>
      </c>
      <c r="C2311" t="str">
        <v>A</v>
      </c>
      <c r="D2311" t="str">
        <v>Entry</v>
      </c>
      <c r="E2311" t="str">
        <v>Entry</v>
      </c>
      <c r="G2311" t="str">
        <v>VNJL</v>
      </c>
    </row>
    <row r="2312">
      <c r="A2312" t="str">
        <v>SFIS_LAB_PRINT.EXE</v>
      </c>
      <c r="B2312" t="str">
        <v>30501365</v>
      </c>
      <c r="C2312" t="str">
        <v>A</v>
      </c>
      <c r="D2312" t="str">
        <v>Entry</v>
      </c>
      <c r="E2312" t="str">
        <v>Entry</v>
      </c>
      <c r="G2312" t="str">
        <v>VNJL</v>
      </c>
    </row>
    <row r="2313">
      <c r="A2313" t="str">
        <v>SFIS_LAB_PRINT.EXE</v>
      </c>
      <c r="B2313" t="str">
        <v>30501366</v>
      </c>
      <c r="C2313" t="str">
        <v>A</v>
      </c>
      <c r="D2313" t="str">
        <v>ENTRY</v>
      </c>
      <c r="E2313" t="str">
        <v>ENTRY</v>
      </c>
      <c r="G2313" t="str">
        <v>VNJL</v>
      </c>
    </row>
    <row r="2314">
      <c r="A2314" t="str">
        <v>SFIS_LAB_PRINT.EXE</v>
      </c>
      <c r="B2314" t="str">
        <v xml:space="preserve">30501183 </v>
      </c>
      <c r="C2314" t="str">
        <v>A</v>
      </c>
      <c r="D2314" t="str">
        <v>ENTRY</v>
      </c>
      <c r="E2314" t="str">
        <v>ENTRY</v>
      </c>
      <c r="G2314" t="str">
        <v>VNJL</v>
      </c>
    </row>
    <row r="2315">
      <c r="A2315" t="str">
        <v>SFIS_LAB_PRINT.EXE</v>
      </c>
      <c r="B2315" t="str">
        <v xml:space="preserve">30501187  </v>
      </c>
      <c r="C2315" t="str">
        <v>A</v>
      </c>
      <c r="D2315" t="str">
        <v>ENTRY</v>
      </c>
      <c r="E2315" t="str">
        <v>ENTRY</v>
      </c>
      <c r="G2315" t="str">
        <v>VNJL</v>
      </c>
    </row>
    <row r="2316">
      <c r="A2316" t="str">
        <v>SFIS_LAB_PRINT.EXE</v>
      </c>
      <c r="B2316" t="str">
        <v>31200062</v>
      </c>
      <c r="C2316" t="str">
        <v>A</v>
      </c>
      <c r="D2316" t="str">
        <v>ENTRY</v>
      </c>
      <c r="E2316" t="str">
        <v>ENTRY</v>
      </c>
      <c r="G2316" t="str">
        <v>VNJL</v>
      </c>
    </row>
    <row r="2317">
      <c r="A2317" t="str">
        <v>SFIS_LAB_PRINT.EXE</v>
      </c>
      <c r="B2317" t="str">
        <v>30501567</v>
      </c>
      <c r="C2317" t="str">
        <v>A</v>
      </c>
      <c r="D2317" t="str">
        <v>ENTRY</v>
      </c>
      <c r="E2317" t="str">
        <v>ENTRY</v>
      </c>
      <c r="G2317" t="str">
        <v>VNJL</v>
      </c>
    </row>
    <row r="2318">
      <c r="A2318" t="str">
        <v>SFIS_LAB_PRINT.EXE</v>
      </c>
      <c r="B2318" t="str">
        <v>30501570</v>
      </c>
      <c r="C2318" t="str">
        <v>A</v>
      </c>
      <c r="D2318" t="str">
        <v>ENTRY</v>
      </c>
      <c r="E2318" t="str">
        <v>ENTRY</v>
      </c>
      <c r="G2318" t="str">
        <v>VNJL</v>
      </c>
    </row>
    <row r="2319">
      <c r="A2319" t="str">
        <v>SFIS_LAB_PRINT.EXE</v>
      </c>
      <c r="B2319" t="str">
        <v>30501585</v>
      </c>
      <c r="C2319" t="str">
        <v>A</v>
      </c>
      <c r="D2319" t="str">
        <v>Entry</v>
      </c>
      <c r="E2319" t="str">
        <v>Entry</v>
      </c>
      <c r="G2319" t="str">
        <v>VNJL</v>
      </c>
    </row>
    <row r="2320">
      <c r="A2320" t="str">
        <v>SFIS_LAB_PRINT.EXE</v>
      </c>
      <c r="B2320" t="str">
        <v>30501597</v>
      </c>
      <c r="C2320" t="str">
        <v>A</v>
      </c>
      <c r="D2320" t="str">
        <v>Entry</v>
      </c>
      <c r="E2320" t="str">
        <v>Entry</v>
      </c>
      <c r="G2320" t="str">
        <v>VNJL</v>
      </c>
    </row>
    <row r="2321">
      <c r="A2321" t="str">
        <v>PART_REPLACE.EXE</v>
      </c>
      <c r="B2321" t="str">
        <v>C</v>
      </c>
      <c r="C2321" t="str">
        <v>A</v>
      </c>
      <c r="D2321" t="str">
        <v>Confirm Part</v>
      </c>
      <c r="E2321" t="str">
        <v>Confirm Part</v>
      </c>
      <c r="G2321" t="str">
        <v>VNJL</v>
      </c>
    </row>
    <row r="2322">
      <c r="A2322" t="str">
        <v>PART_REPLACE.EXE</v>
      </c>
      <c r="B2322" t="str">
        <v>E</v>
      </c>
      <c r="C2322" t="str">
        <v>E</v>
      </c>
      <c r="D2322" t="str">
        <v>E</v>
      </c>
      <c r="E2322" t="str">
        <v>E</v>
      </c>
      <c r="G2322" t="str">
        <v>VNJL</v>
      </c>
    </row>
    <row r="2323">
      <c r="A2323" t="str">
        <v>PART_REPLACE.EXE</v>
      </c>
      <c r="B2323" t="str">
        <v>P</v>
      </c>
      <c r="C2323" t="str">
        <v>A</v>
      </c>
      <c r="D2323" t="str">
        <v>Update</v>
      </c>
      <c r="E2323" t="str">
        <v>Update</v>
      </c>
      <c r="G2323" t="str">
        <v>VNJL</v>
      </c>
    </row>
    <row r="2324">
      <c r="A2324" t="str">
        <v>PART_REPLACE.EXE</v>
      </c>
      <c r="B2324" t="str">
        <v>R</v>
      </c>
      <c r="C2324" t="str">
        <v>A</v>
      </c>
      <c r="D2324" t="str">
        <v>Excute Button</v>
      </c>
      <c r="E2324" t="str">
        <v>Excute Button</v>
      </c>
      <c r="G2324" t="str">
        <v>VNJL</v>
      </c>
    </row>
    <row r="2325">
      <c r="A2325" t="str">
        <v>PART_REPLACE_EXE</v>
      </c>
      <c r="B2325" t="str">
        <v>E</v>
      </c>
      <c r="C2325" t="str">
        <v>A</v>
      </c>
      <c r="D2325" t="str">
        <v>ENTRY</v>
      </c>
      <c r="E2325" t="str">
        <v>ENTRY</v>
      </c>
      <c r="G2325" t="str">
        <v>VNJL</v>
      </c>
    </row>
    <row r="2326">
      <c r="A2326" t="str">
        <v>SFIS_LAB_PRINT.EXE</v>
      </c>
      <c r="B2326" t="str">
        <v>30501603</v>
      </c>
      <c r="C2326" t="str">
        <v>A</v>
      </c>
      <c r="D2326" t="str">
        <v>Entry</v>
      </c>
      <c r="E2326" t="str">
        <v>Entry</v>
      </c>
      <c r="G2326" t="str">
        <v>VNJL</v>
      </c>
    </row>
    <row r="2327">
      <c r="A2327" t="str">
        <v>SFIS_LAB_PRINT.EXE</v>
      </c>
      <c r="B2327" t="str">
        <v>30501621</v>
      </c>
      <c r="C2327" t="str">
        <v>A</v>
      </c>
      <c r="D2327" t="str">
        <v>Entry</v>
      </c>
      <c r="E2327" t="str">
        <v>Entry</v>
      </c>
      <c r="G2327" t="str">
        <v>VNJL</v>
      </c>
    </row>
    <row r="2328">
      <c r="A2328" t="str">
        <v>SFIS_LAB_PRINT.EXE</v>
      </c>
      <c r="B2328" t="str">
        <v>30501646</v>
      </c>
      <c r="C2328" t="str">
        <v>A</v>
      </c>
      <c r="D2328" t="str">
        <v>Entry</v>
      </c>
      <c r="E2328" t="str">
        <v>Entry</v>
      </c>
      <c r="G2328" t="str">
        <v>VNJL</v>
      </c>
    </row>
    <row r="2329">
      <c r="A2329" t="str">
        <v>SFIS_LAB_PRINT.EXE</v>
      </c>
      <c r="B2329" t="str">
        <v>36000034</v>
      </c>
      <c r="C2329" t="str">
        <v>A</v>
      </c>
      <c r="D2329" t="str">
        <v>Entry</v>
      </c>
      <c r="E2329" t="str">
        <v>Entry</v>
      </c>
      <c r="G2329" t="str">
        <v>VNJL</v>
      </c>
    </row>
    <row r="2330">
      <c r="A2330" t="str">
        <v>SFIS_LAB_PRINT.EXE</v>
      </c>
      <c r="B2330" t="str">
        <v>30501611</v>
      </c>
      <c r="C2330" t="str">
        <v>A</v>
      </c>
      <c r="D2330" t="str">
        <v>Entry</v>
      </c>
      <c r="E2330" t="str">
        <v>Entry</v>
      </c>
      <c r="G2330" t="str">
        <v>VNJL</v>
      </c>
    </row>
    <row r="2331">
      <c r="A2331" t="str">
        <v>SFIS_LAB_PRINT.EXE</v>
      </c>
      <c r="B2331" t="str">
        <v>30501662</v>
      </c>
      <c r="C2331" t="str">
        <v>A</v>
      </c>
      <c r="D2331" t="str">
        <v>Entry</v>
      </c>
      <c r="E2331" t="str">
        <v>Entry</v>
      </c>
      <c r="G2331" t="str">
        <v>VNJL</v>
      </c>
    </row>
    <row r="2332">
      <c r="A2332" t="str">
        <v>SFIS_LAB_PRINT.EXE</v>
      </c>
      <c r="B2332" t="str">
        <v>30501663</v>
      </c>
      <c r="C2332" t="str">
        <v>A</v>
      </c>
      <c r="D2332" t="str">
        <v>Entry</v>
      </c>
      <c r="E2332" t="str">
        <v>Entry</v>
      </c>
      <c r="G2332" t="str">
        <v>VNJL</v>
      </c>
    </row>
    <row r="2333">
      <c r="A2333" t="str">
        <v>SFIS_LAB_PRINT.EXE</v>
      </c>
      <c r="B2333" t="str">
        <v>30501678</v>
      </c>
      <c r="C2333" t="str">
        <v>A</v>
      </c>
      <c r="D2333" t="str">
        <v>Entry</v>
      </c>
      <c r="E2333" t="str">
        <v>Entry</v>
      </c>
      <c r="G2333" t="str">
        <v>VNJL</v>
      </c>
    </row>
    <row r="2334">
      <c r="A2334" t="str">
        <v>SFIS_LAB_PRINT.EXE</v>
      </c>
      <c r="B2334" t="str">
        <v>30501688</v>
      </c>
      <c r="C2334" t="str">
        <v>A</v>
      </c>
      <c r="D2334" t="str">
        <v>Entry</v>
      </c>
      <c r="E2334" t="str">
        <v>Entry</v>
      </c>
      <c r="G2334" t="str">
        <v>VNJL</v>
      </c>
    </row>
    <row r="2335">
      <c r="A2335" t="str">
        <v>PEGATRON.SFIS.COMPARE.EXE</v>
      </c>
      <c r="B2335" t="str">
        <v>C</v>
      </c>
      <c r="C2335" t="str">
        <v>A</v>
      </c>
      <c r="D2335" t="str">
        <v>DELL WH CHANGE OP</v>
      </c>
      <c r="E2335" t="str">
        <v>DELL WH CHANGE OP</v>
      </c>
      <c r="G2335" t="str">
        <v>VNJL</v>
      </c>
    </row>
    <row r="2336">
      <c r="A2336" t="str">
        <v>SFIS_LAB_PRINT.EXE</v>
      </c>
      <c r="B2336" t="str">
        <v>30501192</v>
      </c>
      <c r="C2336" t="str">
        <v>A</v>
      </c>
      <c r="D2336" t="str">
        <v>Entry</v>
      </c>
      <c r="E2336" t="str">
        <v>Entry</v>
      </c>
      <c r="G2336" t="str">
        <v>VNJL</v>
      </c>
    </row>
    <row r="2337">
      <c r="A2337" t="str">
        <v>SFIS_LAB_PRINT.EXE</v>
      </c>
      <c r="B2337" t="str">
        <v>30501198</v>
      </c>
      <c r="C2337" t="str">
        <v>A</v>
      </c>
      <c r="D2337" t="str">
        <v>Entry</v>
      </c>
      <c r="E2337" t="str">
        <v>Entry</v>
      </c>
      <c r="G2337" t="str">
        <v>VNJL</v>
      </c>
    </row>
    <row r="2338">
      <c r="A2338" t="str">
        <v>SFIS_LAB_PRINT.EXE</v>
      </c>
      <c r="B2338" t="str">
        <v>30501199</v>
      </c>
      <c r="C2338" t="str">
        <v>A</v>
      </c>
      <c r="D2338" t="str">
        <v>Entry</v>
      </c>
      <c r="E2338" t="str">
        <v>Entry</v>
      </c>
      <c r="G2338" t="str">
        <v>VNJL</v>
      </c>
    </row>
    <row r="2339">
      <c r="A2339" t="str">
        <v>SFIS_LAB_PRINT.EXE</v>
      </c>
      <c r="B2339" t="str">
        <v>30501739</v>
      </c>
      <c r="C2339" t="str">
        <v>A</v>
      </c>
      <c r="D2339" t="str">
        <v>Entry</v>
      </c>
      <c r="E2339" t="str">
        <v>Entry</v>
      </c>
      <c r="G2339" t="str">
        <v>VNJL</v>
      </c>
    </row>
    <row r="2340">
      <c r="A2340" t="str">
        <v>SFIS_LAB_PRINT.EXE</v>
      </c>
      <c r="B2340" t="str">
        <v>30501761</v>
      </c>
      <c r="C2340" t="str">
        <v>A</v>
      </c>
      <c r="D2340" t="str">
        <v>Entry</v>
      </c>
      <c r="E2340" t="str">
        <v>Entry</v>
      </c>
      <c r="G2340" t="str">
        <v>VNJL</v>
      </c>
    </row>
    <row r="2341">
      <c r="A2341" t="str">
        <v>SFIS_LAB_PRINT.EXE</v>
      </c>
      <c r="B2341" t="str">
        <v>30501763</v>
      </c>
      <c r="C2341" t="str">
        <v>A</v>
      </c>
      <c r="D2341" t="str">
        <v>Entry</v>
      </c>
      <c r="E2341" t="str">
        <v>Entry</v>
      </c>
      <c r="G2341" t="str">
        <v>VNJL</v>
      </c>
    </row>
    <row r="2342">
      <c r="A2342" t="str">
        <v>SFIS_LAB_PRINT.EXE</v>
      </c>
      <c r="B2342" t="str">
        <v>30501765</v>
      </c>
      <c r="C2342" t="str">
        <v>A</v>
      </c>
      <c r="D2342" t="str">
        <v>Entry</v>
      </c>
      <c r="E2342" t="str">
        <v>Entry</v>
      </c>
      <c r="G2342" t="str">
        <v>VNJL</v>
      </c>
    </row>
    <row r="2343">
      <c r="A2343" t="str">
        <v>SFIS_LAB_PRINT.EXE</v>
      </c>
      <c r="B2343" t="str">
        <v>30501109</v>
      </c>
      <c r="C2343" t="str">
        <v>A</v>
      </c>
      <c r="D2343" t="str">
        <v>Entry</v>
      </c>
      <c r="E2343" t="str">
        <v>Entry</v>
      </c>
      <c r="G2343" t="str">
        <v>VNJL</v>
      </c>
    </row>
    <row r="2344">
      <c r="A2344" t="str">
        <v>SFIS_LAB_PRINT.EXE</v>
      </c>
      <c r="B2344" t="str">
        <v>30501120</v>
      </c>
      <c r="C2344" t="str">
        <v>A</v>
      </c>
      <c r="D2344" t="str">
        <v>Entry</v>
      </c>
      <c r="E2344" t="str">
        <v>Entry</v>
      </c>
      <c r="G2344" t="str">
        <v>VNJL</v>
      </c>
    </row>
    <row r="2345">
      <c r="A2345" t="str">
        <v>SFIS_LAB_PRINT.EXE</v>
      </c>
      <c r="B2345" t="str">
        <v>30501123</v>
      </c>
      <c r="C2345" t="str">
        <v>A</v>
      </c>
      <c r="D2345" t="str">
        <v>Entry</v>
      </c>
      <c r="E2345" t="str">
        <v>Entry</v>
      </c>
      <c r="G2345" t="str">
        <v>VNJL</v>
      </c>
    </row>
    <row r="2346">
      <c r="A2346" t="str">
        <v>PEGATRON.SFIS.COMPARE.EXE</v>
      </c>
      <c r="B2346" t="str">
        <v>R</v>
      </c>
      <c r="C2346" t="str">
        <v>A</v>
      </c>
      <c r="D2346" t="str">
        <v>備料</v>
      </c>
      <c r="E2346" t="str">
        <v>備料</v>
      </c>
      <c r="G2346" t="str">
        <v>VNJL</v>
      </c>
    </row>
    <row r="2347">
      <c r="A2347" t="str">
        <v>PEGATRON.SFIS.COMPARE.EXE</v>
      </c>
      <c r="B2347" t="str">
        <v>L</v>
      </c>
      <c r="C2347" t="str">
        <v>A</v>
      </c>
      <c r="D2347" t="str">
        <v>領料</v>
      </c>
      <c r="E2347" t="str">
        <v>領料</v>
      </c>
      <c r="G2347" t="str">
        <v>VNJL</v>
      </c>
    </row>
    <row r="2348">
      <c r="A2348" t="str">
        <v>SFIS_LAB_PRINT.EXE</v>
      </c>
      <c r="B2348" t="str">
        <v>32700103</v>
      </c>
      <c r="C2348" t="str">
        <v>A</v>
      </c>
      <c r="D2348" t="str">
        <v>Entry</v>
      </c>
      <c r="E2348" t="str">
        <v>Entry</v>
      </c>
      <c r="G2348" t="str">
        <v>VNJL</v>
      </c>
    </row>
    <row r="2349">
      <c r="A2349" t="str">
        <v>SFIS_LAB_PRINT.EXE</v>
      </c>
      <c r="B2349" t="str">
        <v>30501154</v>
      </c>
      <c r="C2349" t="str">
        <v>A</v>
      </c>
      <c r="D2349" t="str">
        <v>Entry</v>
      </c>
      <c r="E2349" t="str">
        <v>Entry</v>
      </c>
      <c r="G2349" t="str">
        <v>VNJL</v>
      </c>
    </row>
    <row r="2350">
      <c r="A2350" t="str">
        <v>SFIS_LAB_PRINT.EXE</v>
      </c>
      <c r="B2350" t="str">
        <v>30501158</v>
      </c>
      <c r="C2350" t="str">
        <v>A</v>
      </c>
      <c r="D2350" t="str">
        <v>Entry</v>
      </c>
      <c r="E2350" t="str">
        <v>Entry</v>
      </c>
      <c r="G2350" t="str">
        <v>VNJL</v>
      </c>
    </row>
    <row r="2351">
      <c r="A2351" t="str">
        <v>SFIS_LAB_PRINT.EXE</v>
      </c>
      <c r="B2351" t="str">
        <v>30501170</v>
      </c>
      <c r="C2351" t="str">
        <v>A</v>
      </c>
      <c r="D2351" t="str">
        <v>Entry</v>
      </c>
      <c r="E2351" t="str">
        <v>Entry</v>
      </c>
      <c r="G2351" t="str">
        <v>VNJL</v>
      </c>
    </row>
    <row r="2352">
      <c r="A2352" t="str">
        <v>ESOP_SYS.EXE</v>
      </c>
      <c r="B2352" t="str">
        <v>E</v>
      </c>
      <c r="C2352" t="str">
        <v>A</v>
      </c>
      <c r="D2352" t="str">
        <v>ENTRY</v>
      </c>
      <c r="G2352" t="str">
        <v>VNJL</v>
      </c>
    </row>
    <row r="2353">
      <c r="A2353" t="str">
        <v>PEGATRON.SFIS.ABBABIN.EXE</v>
      </c>
      <c r="B2353" t="str">
        <v>E</v>
      </c>
      <c r="C2353" t="str">
        <v>A</v>
      </c>
      <c r="D2353" t="str">
        <v>Entry</v>
      </c>
      <c r="E2353" t="str">
        <v>Entry</v>
      </c>
      <c r="G2353" t="str">
        <v>VNJL</v>
      </c>
    </row>
    <row r="2354">
      <c r="A2354" t="str">
        <v>SFIS_LAB_PRINT.EXE</v>
      </c>
      <c r="B2354" t="str">
        <v>30501228</v>
      </c>
      <c r="C2354" t="str">
        <v>A</v>
      </c>
      <c r="D2354" t="str">
        <v>ENTRY</v>
      </c>
      <c r="E2354" t="str">
        <v>ENTRY</v>
      </c>
      <c r="G2354" t="str">
        <v>VNJL</v>
      </c>
    </row>
    <row r="2355">
      <c r="A2355" t="str">
        <v>SFIS_LAB_PRINT.EXE</v>
      </c>
      <c r="B2355" t="str">
        <v>30501239</v>
      </c>
      <c r="C2355" t="str">
        <v>A</v>
      </c>
      <c r="D2355" t="str">
        <v>Entry</v>
      </c>
      <c r="E2355" t="str">
        <v>Entry</v>
      </c>
      <c r="G2355" t="str">
        <v>VNJL</v>
      </c>
    </row>
    <row r="2356">
      <c r="A2356" t="str">
        <v>SFIS_LAB_PRINT.EXE</v>
      </c>
      <c r="B2356" t="str">
        <v>30501237</v>
      </c>
      <c r="C2356" t="str">
        <v>A</v>
      </c>
      <c r="D2356" t="str">
        <v>ENTRY</v>
      </c>
      <c r="E2356" t="str">
        <v>ENTRY</v>
      </c>
      <c r="G2356" t="str">
        <v>VNJL</v>
      </c>
    </row>
    <row r="2357">
      <c r="A2357" t="str">
        <v>SFIS_LAB_PRINT.EXE</v>
      </c>
      <c r="B2357" t="str">
        <v>30501196</v>
      </c>
      <c r="C2357" t="str">
        <v>A</v>
      </c>
      <c r="D2357" t="str">
        <v>ENTRY</v>
      </c>
      <c r="E2357" t="str">
        <v>ENTRY</v>
      </c>
      <c r="G2357" t="str">
        <v>VNJL</v>
      </c>
    </row>
    <row r="2358">
      <c r="A2358" t="str">
        <v>SFIS_LAB_PRINT.EXE</v>
      </c>
      <c r="B2358" t="str">
        <v>30501210</v>
      </c>
      <c r="C2358" t="str">
        <v>A</v>
      </c>
      <c r="D2358" t="str">
        <v>ENTRY</v>
      </c>
      <c r="E2358" t="str">
        <v>ENTRY</v>
      </c>
      <c r="G2358" t="str">
        <v>VNJL</v>
      </c>
    </row>
    <row r="2359">
      <c r="A2359" t="str">
        <v>SFIS_LAB_PRINT.EXE</v>
      </c>
      <c r="B2359" t="str">
        <v>30501184</v>
      </c>
      <c r="C2359" t="str">
        <v>A</v>
      </c>
      <c r="D2359" t="str">
        <v>ENTRY</v>
      </c>
      <c r="E2359" t="str">
        <v>ENTRY</v>
      </c>
      <c r="G2359" t="str">
        <v>VNJL</v>
      </c>
    </row>
    <row r="2360">
      <c r="A2360" t="str">
        <v>SFIS_LAB_PRINT.EXE</v>
      </c>
      <c r="B2360" t="str">
        <v>30501182</v>
      </c>
      <c r="C2360" t="str">
        <v>A</v>
      </c>
      <c r="D2360" t="str">
        <v>ENTRY</v>
      </c>
      <c r="E2360" t="str">
        <v>ENTRY</v>
      </c>
      <c r="G2360" t="str">
        <v>VNJL</v>
      </c>
    </row>
    <row r="2361">
      <c r="A2361" t="str">
        <v>SFIS_LAB_PRINT.EXE</v>
      </c>
      <c r="B2361" t="str">
        <v>30501190</v>
      </c>
      <c r="C2361" t="str">
        <v>A</v>
      </c>
      <c r="D2361" t="str">
        <v>ENTRY</v>
      </c>
      <c r="E2361" t="str">
        <v>ENTRY</v>
      </c>
      <c r="G2361" t="str">
        <v>VNJL</v>
      </c>
    </row>
    <row r="2362">
      <c r="A2362" t="str">
        <v>SFIS_LAB_PRINT.EXE</v>
      </c>
      <c r="B2362" t="str">
        <v>30501202</v>
      </c>
      <c r="C2362" t="str">
        <v>A</v>
      </c>
      <c r="D2362" t="str">
        <v>ENTRY</v>
      </c>
      <c r="E2362" t="str">
        <v>ENTRY</v>
      </c>
      <c r="G2362" t="str">
        <v>VNJL</v>
      </c>
    </row>
    <row r="2363">
      <c r="A2363" t="str">
        <v>SFIS_LAB_PRINT.EXE</v>
      </c>
      <c r="B2363" t="str">
        <v>30501195</v>
      </c>
      <c r="C2363" t="str">
        <v>A</v>
      </c>
      <c r="D2363" t="str">
        <v>ENTRY</v>
      </c>
      <c r="E2363" t="str">
        <v>ENTRY</v>
      </c>
      <c r="G2363" t="str">
        <v>VNJL</v>
      </c>
    </row>
    <row r="2364">
      <c r="A2364" t="str">
        <v>SFIS_LAB_PRINT.EXE</v>
      </c>
      <c r="B2364" t="str">
        <v>30501191</v>
      </c>
      <c r="C2364" t="str">
        <v>A</v>
      </c>
      <c r="D2364" t="str">
        <v>ENTRY</v>
      </c>
      <c r="E2364" t="str">
        <v>ENTRY</v>
      </c>
      <c r="G2364" t="str">
        <v>VNJL</v>
      </c>
    </row>
    <row r="2365">
      <c r="A2365" t="str">
        <v>SFIS_LAB_PRINT.EXE</v>
      </c>
      <c r="B2365" t="str">
        <v>30501165</v>
      </c>
      <c r="C2365" t="str">
        <v>A</v>
      </c>
      <c r="D2365" t="str">
        <v>ENTRY</v>
      </c>
      <c r="E2365" t="str">
        <v>ENTRY</v>
      </c>
      <c r="G2365" t="str">
        <v>VNJL</v>
      </c>
    </row>
    <row r="2366">
      <c r="A2366" t="str">
        <v>KANBAN.EXE</v>
      </c>
      <c r="B2366" t="str">
        <v>E</v>
      </c>
      <c r="C2366" t="str">
        <v>A</v>
      </c>
      <c r="D2366" t="str">
        <v>ENTRY</v>
      </c>
      <c r="E2366" t="str">
        <v>ENTRY</v>
      </c>
      <c r="G2366" t="str">
        <v>VNJL</v>
      </c>
    </row>
    <row r="2367">
      <c r="A2367" t="str">
        <v>SFIS_LAB_PRINT.EXE</v>
      </c>
      <c r="B2367" t="str">
        <v>30501244</v>
      </c>
      <c r="C2367" t="str">
        <v>A</v>
      </c>
      <c r="D2367" t="str">
        <v>ENTRY</v>
      </c>
      <c r="E2367" t="str">
        <v>ENTRY</v>
      </c>
      <c r="G2367" t="str">
        <v>VNJL</v>
      </c>
    </row>
    <row r="2368">
      <c r="A2368" t="str">
        <v>ITEM_BACK.EXE</v>
      </c>
      <c r="B2368" t="str">
        <v>E</v>
      </c>
      <c r="C2368" t="str">
        <v>A</v>
      </c>
      <c r="D2368" t="str">
        <v>Entry</v>
      </c>
      <c r="E2368" t="str">
        <v>Entry</v>
      </c>
      <c r="G2368" t="str">
        <v>VNJL</v>
      </c>
    </row>
    <row r="2369">
      <c r="A2369" t="str">
        <v>SFIS_LAB_PRINT.EXE</v>
      </c>
      <c r="B2369" t="str">
        <v>30501258</v>
      </c>
      <c r="C2369" t="str">
        <v>A</v>
      </c>
      <c r="D2369" t="str">
        <v>ENTRY</v>
      </c>
      <c r="E2369" t="str">
        <v>ENTRY</v>
      </c>
      <c r="G2369" t="str">
        <v>VNJL</v>
      </c>
    </row>
    <row r="2370">
      <c r="A2370" t="str">
        <v>SFIS_LAB_PRINT.EXE</v>
      </c>
      <c r="B2370" t="str">
        <v>30501264</v>
      </c>
      <c r="C2370" t="str">
        <v>A</v>
      </c>
      <c r="D2370" t="str">
        <v>ENTRY</v>
      </c>
      <c r="E2370" t="str">
        <v>ENTRY</v>
      </c>
      <c r="G2370" t="str">
        <v>VNJL</v>
      </c>
    </row>
    <row r="2371">
      <c r="A2371" t="str">
        <v>SFIS_LAB_PRINT.EXE</v>
      </c>
      <c r="B2371" t="str">
        <v>30501265</v>
      </c>
      <c r="C2371" t="str">
        <v>A</v>
      </c>
      <c r="D2371" t="str">
        <v>Entry</v>
      </c>
      <c r="E2371" t="str">
        <v>Entry</v>
      </c>
      <c r="G2371" t="str">
        <v>VNJL</v>
      </c>
    </row>
    <row r="2372">
      <c r="A2372" t="str">
        <v>CFI BIOS CHECK</v>
      </c>
      <c r="B2372" t="str">
        <v>E</v>
      </c>
      <c r="C2372" t="str">
        <v>A</v>
      </c>
      <c r="D2372" t="str">
        <v>ENTRY</v>
      </c>
      <c r="E2372" t="str">
        <v>ENTRY</v>
      </c>
      <c r="G2372" t="str">
        <v>VNJL</v>
      </c>
    </row>
    <row r="2373">
      <c r="A2373" t="str">
        <v>GOLDEN AUDIT CHEC</v>
      </c>
      <c r="B2373" t="str">
        <v>E</v>
      </c>
      <c r="C2373" t="str">
        <v>A</v>
      </c>
      <c r="D2373" t="str">
        <v>ENRTY</v>
      </c>
      <c r="E2373" t="str">
        <v>ENTRY</v>
      </c>
      <c r="G2373" t="str">
        <v>VNJL</v>
      </c>
    </row>
    <row r="2374">
      <c r="A2374" t="str">
        <v>SFIS_LAB_PRINT.EXE</v>
      </c>
      <c r="B2374" t="str">
        <v>E</v>
      </c>
      <c r="C2374" t="str">
        <v>A</v>
      </c>
      <c r="D2374" t="str">
        <v>ENTRY</v>
      </c>
      <c r="E2374" t="str">
        <v>ENTEY</v>
      </c>
      <c r="G2374" t="str">
        <v>VNJL</v>
      </c>
    </row>
    <row r="2375">
      <c r="A2375" t="str">
        <v>SFIS_LAB_PRINT.EXE</v>
      </c>
      <c r="B2375" t="str">
        <v>30501271</v>
      </c>
      <c r="C2375" t="str">
        <v>A</v>
      </c>
      <c r="D2375" t="str">
        <v>ENTEY</v>
      </c>
      <c r="E2375" t="str">
        <v>ENTEY</v>
      </c>
      <c r="G2375" t="str">
        <v>VNJL</v>
      </c>
    </row>
    <row r="2376">
      <c r="A2376" t="str">
        <v>SFIS_LAB_PRINT.EXE</v>
      </c>
      <c r="B2376" t="str">
        <v>30501253</v>
      </c>
      <c r="C2376" t="str">
        <v>A</v>
      </c>
      <c r="D2376" t="str">
        <v>ENTRY</v>
      </c>
      <c r="E2376" t="str">
        <v>ENTRY</v>
      </c>
      <c r="G2376" t="str">
        <v>VNJL</v>
      </c>
    </row>
    <row r="2377">
      <c r="A2377" t="str">
        <v>PALLET_WET.EXE</v>
      </c>
      <c r="B2377" t="str">
        <v>C</v>
      </c>
      <c r="C2377" t="str">
        <v>A</v>
      </c>
      <c r="D2377" t="str">
        <v>單品稱重</v>
      </c>
      <c r="E2377" t="str">
        <v>單品稱重</v>
      </c>
      <c r="G2377" t="str">
        <v>VNJL</v>
      </c>
    </row>
    <row r="2378">
      <c r="A2378" t="str">
        <v>SFIS_LAB_PRINT.EXE</v>
      </c>
      <c r="B2378" t="str">
        <v>30501299</v>
      </c>
      <c r="C2378" t="str">
        <v>A</v>
      </c>
      <c r="D2378" t="str">
        <v>ENTEY</v>
      </c>
      <c r="E2378" t="str">
        <v>ENTEY</v>
      </c>
      <c r="G2378" t="str">
        <v>VNJL</v>
      </c>
    </row>
    <row r="2379">
      <c r="A2379" t="str">
        <v>PEGATRON.SFIS.PLYWOOD.EXE</v>
      </c>
      <c r="B2379" t="str">
        <v>E</v>
      </c>
      <c r="C2379" t="str">
        <v>A</v>
      </c>
      <c r="D2379" t="str">
        <v>Entry</v>
      </c>
      <c r="E2379" t="str">
        <v>Entry</v>
      </c>
      <c r="G2379" t="str">
        <v>VNJL</v>
      </c>
    </row>
    <row r="2380">
      <c r="A2380" t="str">
        <v>SFIS_LAB_PRINT.EXE</v>
      </c>
      <c r="B2380" t="str">
        <v>30501324</v>
      </c>
      <c r="C2380" t="str">
        <v>A</v>
      </c>
      <c r="D2380" t="str">
        <v>ENTRY</v>
      </c>
      <c r="E2380" t="str">
        <v>ENTRY</v>
      </c>
      <c r="G2380" t="str">
        <v>VNJL</v>
      </c>
    </row>
    <row r="2381">
      <c r="A2381" t="str">
        <v>SFIS_LAB_PRINT.EXE</v>
      </c>
      <c r="B2381" t="str">
        <v>LA0804457</v>
      </c>
      <c r="C2381" t="str">
        <v>A</v>
      </c>
      <c r="D2381" t="str">
        <v>Entry</v>
      </c>
      <c r="E2381" t="str">
        <v>Entry</v>
      </c>
      <c r="G2381" t="str">
        <v>VNJL</v>
      </c>
    </row>
    <row r="2382">
      <c r="A2382" t="str">
        <v>SFIS_LAB_PRINT.EXE</v>
      </c>
      <c r="B2382" t="str">
        <v>30501180</v>
      </c>
      <c r="C2382" t="str">
        <v>A</v>
      </c>
      <c r="D2382" t="str">
        <v>Entry</v>
      </c>
      <c r="E2382" t="str">
        <v>Entry</v>
      </c>
      <c r="G2382" t="str">
        <v>VNJL</v>
      </c>
    </row>
    <row r="2383">
      <c r="A2383" t="str">
        <v>SFIS_LAB_PRINT.EXE</v>
      </c>
      <c r="B2383" t="str">
        <v>30501347</v>
      </c>
      <c r="C2383" t="str">
        <v>A</v>
      </c>
      <c r="D2383" t="str">
        <v>Entry</v>
      </c>
      <c r="E2383" t="str">
        <v>Entry</v>
      </c>
      <c r="G2383" t="str">
        <v>VNJL</v>
      </c>
    </row>
    <row r="2384">
      <c r="A2384" t="str">
        <v>SFIS_LAB_PRINT.EXE</v>
      </c>
      <c r="B2384" t="str">
        <v>30501348</v>
      </c>
      <c r="C2384" t="str">
        <v>A</v>
      </c>
      <c r="D2384" t="str">
        <v>Entry</v>
      </c>
      <c r="E2384" t="str">
        <v>Entry</v>
      </c>
      <c r="G2384" t="str">
        <v>VNJL</v>
      </c>
    </row>
    <row r="2385">
      <c r="A2385" t="str">
        <v>SFIS_LAB_PRINT.EXE</v>
      </c>
      <c r="B2385" t="str">
        <v>30501183</v>
      </c>
      <c r="C2385" t="str">
        <v>A</v>
      </c>
      <c r="D2385" t="str">
        <v>Entry</v>
      </c>
      <c r="E2385" t="str">
        <v>Entry</v>
      </c>
      <c r="G2385" t="str">
        <v>VNJL</v>
      </c>
    </row>
    <row r="2386">
      <c r="A2386" t="str">
        <v>SFIS_LAB_PRINT.EXE</v>
      </c>
      <c r="B2386" t="str">
        <v>30501354</v>
      </c>
      <c r="C2386" t="str">
        <v>A</v>
      </c>
      <c r="D2386" t="str">
        <v>Entry</v>
      </c>
      <c r="E2386" t="str">
        <v>Entry</v>
      </c>
      <c r="G2386" t="str">
        <v>VNJL</v>
      </c>
    </row>
    <row r="2387">
      <c r="A2387" t="str">
        <v>SFIS_LAB_PRINT.EXE</v>
      </c>
      <c r="B2387" t="str">
        <v>30501361</v>
      </c>
      <c r="C2387" t="str">
        <v>A</v>
      </c>
      <c r="D2387" t="str">
        <v>Entry</v>
      </c>
      <c r="E2387" t="str">
        <v>Entry</v>
      </c>
      <c r="G2387" t="str">
        <v>VNJL</v>
      </c>
    </row>
    <row r="2388">
      <c r="A2388" t="str">
        <v>SFIS_LAB_PRINT.EXE</v>
      </c>
      <c r="B2388" t="str">
        <v>30501362</v>
      </c>
      <c r="C2388" t="str">
        <v>A</v>
      </c>
      <c r="D2388" t="str">
        <v>Entry</v>
      </c>
      <c r="E2388" t="str">
        <v>Entry</v>
      </c>
      <c r="G2388" t="str">
        <v>VNJL</v>
      </c>
    </row>
    <row r="2389">
      <c r="A2389" t="str">
        <v>SFIS_LAB_PRINT.EXE</v>
      </c>
      <c r="B2389" t="str">
        <v>30501363</v>
      </c>
      <c r="C2389" t="str">
        <v>A</v>
      </c>
      <c r="D2389" t="str">
        <v>Entry</v>
      </c>
      <c r="E2389" t="str">
        <v>Entry</v>
      </c>
      <c r="G2389" t="str">
        <v>VNJL</v>
      </c>
    </row>
    <row r="2390">
      <c r="A2390" t="str">
        <v>SFIS_LAB_PRINT.EXE</v>
      </c>
      <c r="B2390" t="str">
        <v>30501364</v>
      </c>
      <c r="C2390" t="str">
        <v>A</v>
      </c>
      <c r="D2390" t="str">
        <v>Entry</v>
      </c>
      <c r="E2390" t="str">
        <v>Entry</v>
      </c>
      <c r="G2390" t="str">
        <v>VNJL</v>
      </c>
    </row>
    <row r="2391">
      <c r="A2391" t="str">
        <v>SFIS_LAB_PRINT.EXE</v>
      </c>
      <c r="B2391" t="str">
        <v>30501367</v>
      </c>
      <c r="C2391" t="str">
        <v>A</v>
      </c>
      <c r="D2391" t="str">
        <v>Entry</v>
      </c>
      <c r="E2391" t="str">
        <v>Entry</v>
      </c>
      <c r="G2391" t="str">
        <v>VNJL</v>
      </c>
    </row>
    <row r="2392">
      <c r="A2392" t="str">
        <v>SFIS_LAB_PRINT.EXE</v>
      </c>
      <c r="B2392" t="str">
        <v>30501401</v>
      </c>
      <c r="C2392" t="str">
        <v>A</v>
      </c>
      <c r="D2392" t="str">
        <v>ENTRY</v>
      </c>
      <c r="E2392" t="str">
        <v>ENTRY</v>
      </c>
      <c r="G2392" t="str">
        <v>VNJL</v>
      </c>
    </row>
    <row r="2393">
      <c r="A2393" t="str">
        <v>SFIS_LAB_PRINT.EXE</v>
      </c>
      <c r="B2393" t="str">
        <v>30501400</v>
      </c>
      <c r="C2393" t="str">
        <v>A</v>
      </c>
      <c r="D2393" t="str">
        <v>ENTRY</v>
      </c>
      <c r="E2393" t="str">
        <v>ENTRY</v>
      </c>
      <c r="G2393" t="str">
        <v>VNJL</v>
      </c>
    </row>
    <row r="2394">
      <c r="A2394" t="str">
        <v>SFIS_LAB_PRINT.EXE</v>
      </c>
      <c r="B2394" t="str">
        <v>30501399</v>
      </c>
      <c r="C2394" t="str">
        <v>A</v>
      </c>
      <c r="D2394" t="str">
        <v>ENTRY</v>
      </c>
      <c r="E2394" t="str">
        <v>ENTRY</v>
      </c>
      <c r="G2394" t="str">
        <v>VNJL</v>
      </c>
    </row>
    <row r="2395">
      <c r="A2395" t="str">
        <v>SFIS_LAB_PRINT.EXE</v>
      </c>
      <c r="B2395" t="str">
        <v>30501386</v>
      </c>
      <c r="C2395" t="str">
        <v>A</v>
      </c>
      <c r="D2395" t="str">
        <v>ENTRY</v>
      </c>
      <c r="E2395" t="str">
        <v>ENTRY</v>
      </c>
      <c r="G2395" t="str">
        <v>VNJL</v>
      </c>
    </row>
    <row r="2396">
      <c r="A2396" t="str">
        <v>SFIS_LAB_PRINT.EXE</v>
      </c>
      <c r="B2396" t="str">
        <v>30501393</v>
      </c>
      <c r="C2396" t="str">
        <v>A</v>
      </c>
      <c r="D2396" t="str">
        <v>ENTRY</v>
      </c>
      <c r="E2396" t="str">
        <v>ENTRY</v>
      </c>
      <c r="G2396" t="str">
        <v>VNJL</v>
      </c>
    </row>
    <row r="2397">
      <c r="A2397" t="str">
        <v>SFIS_LAB_PRINT.EXE</v>
      </c>
      <c r="B2397" t="str">
        <v>30501394</v>
      </c>
      <c r="C2397" t="str">
        <v>A</v>
      </c>
      <c r="D2397" t="str">
        <v>ENTRY</v>
      </c>
      <c r="E2397" t="str">
        <v>ENTRY</v>
      </c>
      <c r="G2397" t="str">
        <v>VNJL</v>
      </c>
    </row>
    <row r="2398">
      <c r="A2398" t="str">
        <v>SFIS_LAB_PRINT.EXE</v>
      </c>
      <c r="B2398" t="str">
        <v>30501395</v>
      </c>
      <c r="C2398" t="str">
        <v>A</v>
      </c>
      <c r="D2398" t="str">
        <v>ENTRY</v>
      </c>
      <c r="E2398" t="str">
        <v>ENTRY</v>
      </c>
      <c r="G2398" t="str">
        <v>VNJL</v>
      </c>
    </row>
    <row r="2399">
      <c r="A2399" t="str">
        <v>SFIS_LAB_PRINT.EXE</v>
      </c>
      <c r="B2399" t="str">
        <v>30501396</v>
      </c>
      <c r="C2399" t="str">
        <v>A</v>
      </c>
      <c r="D2399" t="str">
        <v>ENTRY</v>
      </c>
      <c r="E2399" t="str">
        <v>ENTRY</v>
      </c>
      <c r="G2399" t="str">
        <v>VNJL</v>
      </c>
    </row>
    <row r="2400">
      <c r="A2400" t="str">
        <v>SFIS_LAB_PRINT.EXE</v>
      </c>
      <c r="B2400" t="str">
        <v>30501397</v>
      </c>
      <c r="C2400" t="str">
        <v>A</v>
      </c>
      <c r="D2400" t="str">
        <v>ENTRY</v>
      </c>
      <c r="E2400" t="str">
        <v>ENTRY</v>
      </c>
      <c r="G2400" t="str">
        <v>VNJL</v>
      </c>
    </row>
    <row r="2401">
      <c r="A2401" t="str">
        <v>SFIS_LAB_PRINT.EXE</v>
      </c>
      <c r="B2401" t="str">
        <v>30501398</v>
      </c>
      <c r="C2401" t="str">
        <v>A</v>
      </c>
      <c r="D2401" t="str">
        <v>ENTRY</v>
      </c>
      <c r="E2401" t="str">
        <v>ENTRY</v>
      </c>
      <c r="G2401" t="str">
        <v>VNJL</v>
      </c>
    </row>
    <row r="2402">
      <c r="A2402" t="str">
        <v>SFIS_LAB_PRINT.EXE</v>
      </c>
      <c r="B2402" t="str">
        <v>31101214</v>
      </c>
      <c r="C2402" t="str">
        <v>A</v>
      </c>
      <c r="D2402" t="str">
        <v>ENTRY</v>
      </c>
      <c r="E2402" t="str">
        <v>ENTRY</v>
      </c>
      <c r="G2402" t="str">
        <v>VNJL</v>
      </c>
    </row>
    <row r="2403">
      <c r="A2403" t="str">
        <v>SFIS_LAB_PRINT.EXE</v>
      </c>
      <c r="B2403" t="str">
        <v>31100660</v>
      </c>
      <c r="C2403" t="str">
        <v>A</v>
      </c>
      <c r="D2403" t="str">
        <v>ENTRY</v>
      </c>
      <c r="E2403" t="str">
        <v>ENTRY</v>
      </c>
      <c r="G2403" t="str">
        <v>VNJL</v>
      </c>
    </row>
    <row r="2404">
      <c r="A2404" t="str">
        <v>SFIS_LAB_PRINT.EXE</v>
      </c>
      <c r="B2404" t="str">
        <v>30200421</v>
      </c>
      <c r="C2404" t="str">
        <v>A</v>
      </c>
      <c r="D2404" t="str">
        <v>ENTRY</v>
      </c>
      <c r="E2404" t="str">
        <v>ENTRY</v>
      </c>
      <c r="G2404" t="str">
        <v>VNJL</v>
      </c>
    </row>
    <row r="2405">
      <c r="A2405" t="str">
        <v>SFIS_LAB_PRINT.EXE</v>
      </c>
      <c r="B2405" t="str">
        <v>30200422</v>
      </c>
      <c r="C2405" t="str">
        <v>A</v>
      </c>
      <c r="D2405" t="str">
        <v>ENTRY</v>
      </c>
      <c r="E2405" t="str">
        <v>ENTRY</v>
      </c>
      <c r="G2405" t="str">
        <v>VNJL</v>
      </c>
    </row>
    <row r="2406">
      <c r="A2406" t="str">
        <v>SFIS_LAB_PRINT.EXE</v>
      </c>
      <c r="B2406" t="str">
        <v>30501425</v>
      </c>
      <c r="C2406" t="str">
        <v>A</v>
      </c>
      <c r="D2406" t="str">
        <v>Entry</v>
      </c>
      <c r="E2406" t="str">
        <v>Entry</v>
      </c>
      <c r="G2406" t="str">
        <v>VNJL</v>
      </c>
    </row>
    <row r="2407">
      <c r="A2407" t="str">
        <v>SFIS_LAB_PRINT.EXE</v>
      </c>
      <c r="B2407" t="str">
        <v>30501432</v>
      </c>
      <c r="C2407" t="str">
        <v>A</v>
      </c>
      <c r="D2407" t="str">
        <v>ENTRY</v>
      </c>
      <c r="E2407" t="str">
        <v>ENTRY</v>
      </c>
      <c r="G2407" t="str">
        <v>VNJL</v>
      </c>
    </row>
    <row r="2408">
      <c r="A2408" t="str">
        <v>SFIS_LAB_PRINT.EXE</v>
      </c>
      <c r="B2408" t="str">
        <v>30501433</v>
      </c>
      <c r="C2408" t="str">
        <v>A</v>
      </c>
      <c r="D2408" t="str">
        <v>Entry</v>
      </c>
      <c r="E2408" t="str">
        <v>Entry</v>
      </c>
      <c r="G2408" t="str">
        <v>VNJL</v>
      </c>
    </row>
    <row r="2409">
      <c r="A2409" t="str">
        <v>SFIS_LAB_PRINT.EXE</v>
      </c>
      <c r="B2409" t="str">
        <v>30501437</v>
      </c>
      <c r="C2409" t="str">
        <v>A</v>
      </c>
      <c r="D2409" t="str">
        <v>ENTRY</v>
      </c>
      <c r="E2409" t="str">
        <v>ENTRY</v>
      </c>
      <c r="G2409" t="str">
        <v>VNJL</v>
      </c>
    </row>
    <row r="2410">
      <c r="A2410" t="str">
        <v>SFIS_LAB_PRINT.EXE</v>
      </c>
      <c r="B2410" t="str">
        <v>30501442</v>
      </c>
      <c r="C2410" t="str">
        <v>A</v>
      </c>
      <c r="D2410" t="str">
        <v>ENTRY</v>
      </c>
      <c r="E2410" t="str">
        <v>ENTRY</v>
      </c>
      <c r="G2410" t="str">
        <v>VNJL</v>
      </c>
    </row>
    <row r="2411">
      <c r="A2411" t="str">
        <v>SFIS_LAB_PRINT.EXE</v>
      </c>
      <c r="B2411" t="str">
        <v>30501556</v>
      </c>
      <c r="C2411" t="str">
        <v>A</v>
      </c>
      <c r="D2411" t="str">
        <v>ENTRY</v>
      </c>
      <c r="E2411" t="str">
        <v>ENTRY</v>
      </c>
      <c r="G2411" t="str">
        <v>VNJL</v>
      </c>
    </row>
    <row r="2412">
      <c r="A2412" t="str">
        <v>SFIS_LAB_PRINT.EXE</v>
      </c>
      <c r="B2412" t="str">
        <v>30501557</v>
      </c>
      <c r="C2412" t="str">
        <v>A</v>
      </c>
      <c r="D2412" t="str">
        <v>ENTRY</v>
      </c>
      <c r="E2412" t="str">
        <v>ENTRY</v>
      </c>
      <c r="G2412" t="str">
        <v>VNJL</v>
      </c>
    </row>
    <row r="2413">
      <c r="A2413" t="str">
        <v>SFIS_LAB_PRINT.EXE</v>
      </c>
      <c r="B2413" t="str">
        <v>30501445</v>
      </c>
      <c r="C2413" t="str">
        <v>A</v>
      </c>
      <c r="D2413" t="str">
        <v>Entry</v>
      </c>
      <c r="E2413" t="str">
        <v>Entry</v>
      </c>
      <c r="G2413" t="str">
        <v>VNJL</v>
      </c>
    </row>
    <row r="2414">
      <c r="A2414" t="str">
        <v>SFIS_LAB_PRINT.EXE</v>
      </c>
      <c r="B2414" t="str">
        <v>30501550</v>
      </c>
      <c r="C2414" t="str">
        <v>A</v>
      </c>
      <c r="D2414" t="str">
        <v>Entry</v>
      </c>
      <c r="E2414" t="str">
        <v>Entry</v>
      </c>
      <c r="G2414" t="str">
        <v>VNJL</v>
      </c>
    </row>
    <row r="2415">
      <c r="A2415" t="str">
        <v>SFIS_LAB_PRINT.EXE</v>
      </c>
      <c r="B2415" t="str">
        <v>30501561</v>
      </c>
      <c r="C2415" t="str">
        <v>A</v>
      </c>
      <c r="D2415" t="str">
        <v>Entry</v>
      </c>
      <c r="E2415" t="str">
        <v>Entry</v>
      </c>
      <c r="G2415" t="str">
        <v>VNJL</v>
      </c>
    </row>
    <row r="2416">
      <c r="A2416" t="str">
        <v>SFIS_LOAD_KEY.EXE</v>
      </c>
      <c r="B2416" t="str">
        <v>E</v>
      </c>
      <c r="C2416" t="str">
        <v>A</v>
      </c>
      <c r="D2416" t="str">
        <v>Entry</v>
      </c>
      <c r="E2416" t="str">
        <v>Entry</v>
      </c>
      <c r="G2416" t="str">
        <v>VNJL</v>
      </c>
    </row>
    <row r="2417">
      <c r="A2417" t="str">
        <v>SHIPPING.EXE</v>
      </c>
      <c r="B2417" t="str">
        <v>r</v>
      </c>
      <c r="C2417" t="str">
        <v>r</v>
      </c>
      <c r="D2417" t="str">
        <v>Reprint</v>
      </c>
      <c r="E2417" t="str">
        <v>Reprint</v>
      </c>
      <c r="G2417" t="str">
        <v>VNJL</v>
      </c>
    </row>
    <row r="2418">
      <c r="A2418" t="str">
        <v>SFIS_LAB_PRINT.EXE</v>
      </c>
      <c r="B2418" t="str">
        <v>30501579</v>
      </c>
      <c r="C2418" t="str">
        <v>A</v>
      </c>
      <c r="D2418" t="str">
        <v>Entry</v>
      </c>
      <c r="E2418" t="str">
        <v>Entry</v>
      </c>
      <c r="G2418" t="str">
        <v>VNJL</v>
      </c>
    </row>
    <row r="2419">
      <c r="A2419" t="str">
        <v>SFIS_LAB_PRINT.EXE</v>
      </c>
      <c r="B2419" t="str">
        <v>30501580</v>
      </c>
      <c r="C2419" t="str">
        <v>A</v>
      </c>
      <c r="D2419" t="str">
        <v>Entry</v>
      </c>
      <c r="E2419" t="str">
        <v>Entry</v>
      </c>
      <c r="G2419" t="str">
        <v>VNJL</v>
      </c>
    </row>
    <row r="2420">
      <c r="A2420" t="str">
        <v>SFIS_LAB_PRINT.EXE</v>
      </c>
      <c r="B2420" t="str">
        <v>30501563</v>
      </c>
      <c r="C2420" t="str">
        <v>A</v>
      </c>
      <c r="D2420" t="str">
        <v>ENTRY</v>
      </c>
      <c r="E2420" t="str">
        <v>ENTRY</v>
      </c>
      <c r="G2420" t="str">
        <v>VNJL</v>
      </c>
    </row>
    <row r="2421">
      <c r="A2421" t="str">
        <v>RACKKANBAN.EXE</v>
      </c>
      <c r="B2421" t="str">
        <v>E</v>
      </c>
      <c r="C2421" t="str">
        <v>A</v>
      </c>
      <c r="D2421" t="str">
        <v>Entry</v>
      </c>
      <c r="E2421" t="str">
        <v>Entry</v>
      </c>
      <c r="G2421" t="str">
        <v>VNJL</v>
      </c>
    </row>
    <row r="2422">
      <c r="A2422" t="str">
        <v>SFIS_LAB_PRINT.EXE</v>
      </c>
      <c r="B2422" t="str">
        <v>30501595</v>
      </c>
      <c r="C2422" t="str">
        <v>A</v>
      </c>
      <c r="D2422" t="str">
        <v>ENTRY</v>
      </c>
      <c r="E2422" t="str">
        <v>ENTRY</v>
      </c>
      <c r="G2422" t="str">
        <v>VNJL</v>
      </c>
    </row>
    <row r="2423">
      <c r="A2423" t="str">
        <v>SFIS_LAB_PRINT.EXE</v>
      </c>
      <c r="B2423" t="str">
        <v>30501628</v>
      </c>
      <c r="C2423" t="str">
        <v>A</v>
      </c>
      <c r="D2423" t="str">
        <v>Entry</v>
      </c>
      <c r="E2423" t="str">
        <v>Entry</v>
      </c>
      <c r="G2423" t="str">
        <v>VNJL</v>
      </c>
    </row>
    <row r="2424">
      <c r="A2424" t="str">
        <v>SFIS_LAB_PRINT.EXE</v>
      </c>
      <c r="B2424" t="str">
        <v>30501609</v>
      </c>
      <c r="C2424" t="str">
        <v>A</v>
      </c>
      <c r="D2424" t="str">
        <v>Entry</v>
      </c>
      <c r="E2424" t="str">
        <v>Entry</v>
      </c>
      <c r="G2424" t="str">
        <v>VNJL</v>
      </c>
    </row>
    <row r="2425">
      <c r="A2425" t="str">
        <v>SFIS_LAB_PRINT.EXE</v>
      </c>
      <c r="B2425" t="str">
        <v>30501648</v>
      </c>
      <c r="C2425" t="str">
        <v>A</v>
      </c>
      <c r="D2425" t="str">
        <v>Entry</v>
      </c>
      <c r="E2425" t="str">
        <v>Entry</v>
      </c>
      <c r="G2425" t="str">
        <v>VNJL</v>
      </c>
    </row>
    <row r="2426">
      <c r="A2426" t="str">
        <v>SFIS_LAB_PRINT.EXE</v>
      </c>
      <c r="B2426" t="str">
        <v>30501661</v>
      </c>
      <c r="C2426" t="str">
        <v>A</v>
      </c>
      <c r="D2426" t="str">
        <v>Entry</v>
      </c>
      <c r="E2426" t="str">
        <v>Entry</v>
      </c>
      <c r="G2426" t="str">
        <v>VNJL</v>
      </c>
    </row>
    <row r="2427">
      <c r="A2427" t="str">
        <v>SFIS_LAB_PRINT.EXE</v>
      </c>
      <c r="B2427" t="str">
        <v>30501660</v>
      </c>
      <c r="C2427" t="str">
        <v>A</v>
      </c>
      <c r="D2427" t="str">
        <v>Entry</v>
      </c>
      <c r="E2427" t="str">
        <v>Entry</v>
      </c>
      <c r="G2427" t="str">
        <v>VNJL</v>
      </c>
    </row>
    <row r="2428">
      <c r="A2428" t="str">
        <v>SFIS_LAB_PRINT.EXE</v>
      </c>
      <c r="B2428" t="str">
        <v>30501732</v>
      </c>
      <c r="C2428" t="str">
        <v>A</v>
      </c>
      <c r="D2428" t="str">
        <v>Entry</v>
      </c>
      <c r="E2428" t="str">
        <v>Entry</v>
      </c>
      <c r="G2428" t="str">
        <v>VNJL</v>
      </c>
    </row>
    <row r="2429">
      <c r="A2429" t="str">
        <v>SFIS_LAB_PRINT.EXE</v>
      </c>
      <c r="B2429" t="str">
        <v>30501737</v>
      </c>
      <c r="C2429" t="str">
        <v>A</v>
      </c>
      <c r="D2429" t="str">
        <v>Entry</v>
      </c>
      <c r="E2429" t="str">
        <v>Entry</v>
      </c>
      <c r="G2429" t="str">
        <v>VNJL</v>
      </c>
    </row>
    <row r="2430">
      <c r="A2430" t="str">
        <v>SFIS_LAB_PRINT.EXE</v>
      </c>
      <c r="B2430" t="str">
        <v>30501740</v>
      </c>
      <c r="C2430" t="str">
        <v>A</v>
      </c>
      <c r="D2430" t="str">
        <v>Entry</v>
      </c>
      <c r="E2430" t="str">
        <v>Entry</v>
      </c>
      <c r="G2430" t="str">
        <v>VNJL</v>
      </c>
    </row>
    <row r="2431">
      <c r="A2431" t="str">
        <v>SFIS_LAB_PRINT.EXE</v>
      </c>
      <c r="B2431" t="str">
        <v>30501756</v>
      </c>
      <c r="C2431" t="str">
        <v>A</v>
      </c>
      <c r="D2431" t="str">
        <v>Entry</v>
      </c>
      <c r="E2431" t="str">
        <v>Entry</v>
      </c>
      <c r="G2431" t="str">
        <v>VNJL</v>
      </c>
    </row>
    <row r="2432">
      <c r="A2432" t="str">
        <v>SFIS_LAB_PRINT.EXE</v>
      </c>
      <c r="B2432" t="str">
        <v>30501751</v>
      </c>
      <c r="C2432" t="str">
        <v>A</v>
      </c>
      <c r="D2432" t="str">
        <v>Entry</v>
      </c>
      <c r="E2432" t="str">
        <v>Entry</v>
      </c>
      <c r="G2432" t="str">
        <v>VNJL</v>
      </c>
    </row>
    <row r="2433">
      <c r="A2433" t="str">
        <v>SFIS_ROUTE.EXE</v>
      </c>
      <c r="B2433" t="str">
        <v>E</v>
      </c>
      <c r="C2433" t="str">
        <v>A</v>
      </c>
      <c r="D2433" t="str">
        <v>Entry</v>
      </c>
      <c r="E2433" t="str">
        <v>Entry</v>
      </c>
      <c r="G2433" t="str">
        <v>VNJL</v>
      </c>
    </row>
    <row r="2434">
      <c r="A2434" t="str">
        <v>SFIS_ROUTE.EXE</v>
      </c>
      <c r="B2434" t="str">
        <v>U</v>
      </c>
      <c r="C2434" t="str">
        <v>A</v>
      </c>
      <c r="D2434" t="str">
        <v>Upload Route</v>
      </c>
      <c r="E2434" t="str">
        <v>Upload Route</v>
      </c>
      <c r="G2434" t="str">
        <v>VNJL</v>
      </c>
    </row>
    <row r="2435">
      <c r="A2435" t="str">
        <v>SFIS_ROUTE.EXE</v>
      </c>
      <c r="B2435" t="str">
        <v>a</v>
      </c>
      <c r="C2435" t="str">
        <v>A</v>
      </c>
      <c r="D2435" t="str">
        <v>USER SPLIT</v>
      </c>
      <c r="E2435" t="str">
        <v>USER SPLIT</v>
      </c>
      <c r="G2435" t="str">
        <v>VNJL</v>
      </c>
    </row>
    <row r="2436">
      <c r="A2436" t="str">
        <v>SFIS.Movadata.EXE</v>
      </c>
      <c r="B2436" t="str">
        <v>E</v>
      </c>
      <c r="C2436" t="str">
        <v>A</v>
      </c>
      <c r="D2436" t="str">
        <v>Entry</v>
      </c>
      <c r="E2436" t="str">
        <v>Entry</v>
      </c>
      <c r="G2436" t="str">
        <v>VNJL</v>
      </c>
    </row>
    <row r="2437">
      <c r="A2437" t="str">
        <v>SFIS_LAB_PRINT.EXE</v>
      </c>
      <c r="B2437" t="str">
        <v>30500210</v>
      </c>
      <c r="C2437" t="str">
        <v>A</v>
      </c>
      <c r="D2437" t="str">
        <v>ENTRY</v>
      </c>
      <c r="E2437" t="str">
        <v>ENTRY</v>
      </c>
      <c r="G2437" t="str">
        <v>VNJL</v>
      </c>
    </row>
    <row r="2438">
      <c r="A2438" t="str">
        <v>CHECKCARTON.EXE</v>
      </c>
      <c r="B2438" t="str">
        <v>E</v>
      </c>
      <c r="C2438" t="str">
        <v>A</v>
      </c>
      <c r="D2438" t="str">
        <v>Entry</v>
      </c>
      <c r="E2438" t="str">
        <v>Entry</v>
      </c>
      <c r="G2438" t="str">
        <v>VNJL</v>
      </c>
    </row>
    <row r="2439">
      <c r="A2439" t="str">
        <v>SHIPPING.EXE</v>
      </c>
      <c r="B2439" t="str">
        <v>S</v>
      </c>
      <c r="C2439" t="str">
        <v>A</v>
      </c>
      <c r="D2439" t="str">
        <v>Shipping</v>
      </c>
      <c r="E2439" t="str">
        <v>Shipping</v>
      </c>
      <c r="G2439" t="str">
        <v>VNJL</v>
      </c>
    </row>
    <row r="2440">
      <c r="A2440" t="str">
        <v>SFIS_LAB_PRINT.EXE</v>
      </c>
      <c r="B2440" t="str">
        <v>30500286</v>
      </c>
      <c r="C2440" t="str">
        <v>A</v>
      </c>
      <c r="D2440" t="str">
        <v>Entry</v>
      </c>
      <c r="E2440" t="str">
        <v>Entry</v>
      </c>
      <c r="G2440" t="str">
        <v>VNJL</v>
      </c>
    </row>
    <row r="2441">
      <c r="A2441" t="str">
        <v>SFIS_LAB_PRINT.EXE</v>
      </c>
      <c r="B2441" t="str">
        <v>30500229</v>
      </c>
      <c r="C2441" t="str">
        <v>A</v>
      </c>
      <c r="D2441" t="str">
        <v>Entry</v>
      </c>
      <c r="E2441" t="str">
        <v>Entry</v>
      </c>
      <c r="G2441" t="str">
        <v>VNJL</v>
      </c>
    </row>
    <row r="2442">
      <c r="A2442" t="str">
        <v>SFIS_LAB_PRINT.EXE</v>
      </c>
      <c r="B2442" t="str">
        <v>30500230</v>
      </c>
      <c r="C2442" t="str">
        <v>A</v>
      </c>
      <c r="D2442" t="str">
        <v>ENTRY</v>
      </c>
      <c r="E2442" t="str">
        <v>ENTRY</v>
      </c>
      <c r="G2442" t="str">
        <v>VNJL</v>
      </c>
    </row>
    <row r="2443">
      <c r="A2443" t="str">
        <v>SFIS_LAB_PRINT.EXE</v>
      </c>
      <c r="B2443" t="str">
        <v>30500235</v>
      </c>
      <c r="C2443" t="str">
        <v>A</v>
      </c>
      <c r="D2443" t="str">
        <v>ENTRY</v>
      </c>
      <c r="E2443" t="str">
        <v>ENTRY</v>
      </c>
      <c r="G2443" t="str">
        <v>VNJL</v>
      </c>
    </row>
    <row r="2444">
      <c r="A2444" t="str">
        <v>SFIS_LAB_PRINT.EXE</v>
      </c>
      <c r="B2444" t="str">
        <v>30500225</v>
      </c>
      <c r="C2444" t="str">
        <v>A</v>
      </c>
      <c r="D2444" t="str">
        <v>ENTRY</v>
      </c>
      <c r="E2444" t="str">
        <v>ENTRY</v>
      </c>
      <c r="G2444" t="str">
        <v>VNJL</v>
      </c>
    </row>
    <row r="2445">
      <c r="A2445" t="str">
        <v>SFIS_LAB_PRINT.EXE</v>
      </c>
      <c r="B2445" t="str">
        <v>30500159</v>
      </c>
      <c r="C2445" t="str">
        <v>A</v>
      </c>
      <c r="D2445" t="str">
        <v>ENTRY</v>
      </c>
      <c r="E2445" t="str">
        <v>ENTRY</v>
      </c>
      <c r="G2445" t="str">
        <v>VNJL</v>
      </c>
    </row>
    <row r="2446">
      <c r="A2446" t="str">
        <v>SFIS_LAB_PRINT.EXE</v>
      </c>
      <c r="B2446" t="str">
        <v>30500160</v>
      </c>
      <c r="C2446" t="str">
        <v>A</v>
      </c>
      <c r="D2446" t="str">
        <v>ENTRY</v>
      </c>
      <c r="E2446" t="str">
        <v>ENTRY</v>
      </c>
      <c r="G2446" t="str">
        <v>VNJL</v>
      </c>
    </row>
    <row r="2447">
      <c r="A2447" t="str">
        <v>SFIS_LAB_PRINT.EXE</v>
      </c>
      <c r="B2447" t="str">
        <v>30500347</v>
      </c>
      <c r="C2447" t="str">
        <v>A</v>
      </c>
      <c r="D2447" t="str">
        <v>Entry</v>
      </c>
      <c r="E2447" t="str">
        <v>Entry</v>
      </c>
      <c r="G2447" t="str">
        <v>VNJL</v>
      </c>
    </row>
    <row r="2448">
      <c r="A2448" t="str">
        <v>SFIS_LAB_PRINT.EXE</v>
      </c>
      <c r="B2448" t="str">
        <v>30500364</v>
      </c>
      <c r="C2448" t="str">
        <v>A</v>
      </c>
      <c r="D2448" t="str">
        <v>Entry</v>
      </c>
      <c r="E2448" t="str">
        <v>Entry</v>
      </c>
      <c r="G2448" t="str">
        <v>VNJL</v>
      </c>
    </row>
    <row r="2449">
      <c r="A2449" t="str">
        <v>CTO_SUPPLY_ITEM.EXE</v>
      </c>
      <c r="B2449" t="str">
        <v>E</v>
      </c>
      <c r="C2449" t="str">
        <v>A</v>
      </c>
      <c r="D2449" t="str">
        <v>Entry</v>
      </c>
      <c r="E2449" t="str">
        <v>Entry</v>
      </c>
      <c r="G2449" t="str">
        <v>VNJL</v>
      </c>
    </row>
    <row r="2450">
      <c r="A2450" t="str">
        <v>SHIPPING.EXE</v>
      </c>
      <c r="B2450" t="str">
        <v>M</v>
      </c>
      <c r="C2450" t="str">
        <v>A</v>
      </c>
      <c r="D2450" t="str">
        <v>Maintain Pallet</v>
      </c>
      <c r="E2450" t="str">
        <v>Maintain Pallet</v>
      </c>
      <c r="G2450" t="str">
        <v>VNJL</v>
      </c>
    </row>
    <row r="2451">
      <c r="A2451" t="str">
        <v>SHIPPING.EXE</v>
      </c>
      <c r="B2451" t="str">
        <v>N</v>
      </c>
      <c r="C2451" t="str">
        <v>A</v>
      </c>
      <c r="D2451" t="str">
        <v>New Pallet</v>
      </c>
      <c r="E2451" t="str">
        <v>New Pallet</v>
      </c>
      <c r="G2451" t="str">
        <v>VNJL</v>
      </c>
    </row>
    <row r="2452">
      <c r="A2452" t="str">
        <v>SFIS_CHECKBOXCOLOR.EXE</v>
      </c>
      <c r="B2452" t="str">
        <v>E</v>
      </c>
      <c r="C2452" t="str">
        <v>A</v>
      </c>
      <c r="D2452" t="str">
        <v>ENTRY</v>
      </c>
      <c r="E2452" t="str">
        <v>ENTRY</v>
      </c>
      <c r="G2452" t="str">
        <v>VNJL</v>
      </c>
    </row>
    <row r="2453">
      <c r="A2453" t="str">
        <v>SFIS_LAB_PRINT.EXE</v>
      </c>
      <c r="B2453" t="str">
        <v>30500383</v>
      </c>
      <c r="C2453" t="str">
        <v>A</v>
      </c>
      <c r="D2453" t="str">
        <v>Entry</v>
      </c>
      <c r="E2453" t="str">
        <v>Entry</v>
      </c>
      <c r="G2453" t="str">
        <v>VNJL</v>
      </c>
    </row>
    <row r="2454">
      <c r="A2454" t="str">
        <v>SFIS_LAB_PRINT.EXE</v>
      </c>
      <c r="B2454" t="str">
        <v>30500427</v>
      </c>
      <c r="C2454" t="str">
        <v>A</v>
      </c>
      <c r="D2454" t="str">
        <v>Entry</v>
      </c>
      <c r="E2454" t="str">
        <v>Entry</v>
      </c>
      <c r="G2454" t="str">
        <v>VNJL</v>
      </c>
    </row>
    <row r="2455">
      <c r="A2455" t="str">
        <v>PPS_LABEL_CHK.EXE</v>
      </c>
      <c r="B2455" t="str">
        <v>a</v>
      </c>
      <c r="C2455" t="str">
        <v>A</v>
      </c>
      <c r="D2455" t="str">
        <v>Shipping Label Check</v>
      </c>
      <c r="E2455" t="str">
        <v>Shipping Label Check</v>
      </c>
      <c r="G2455" t="str">
        <v>VNJL</v>
      </c>
    </row>
    <row r="2456">
      <c r="A2456" t="str">
        <v>PPS_LABEL_CHK.EXE</v>
      </c>
      <c r="B2456" t="str">
        <v>b</v>
      </c>
      <c r="C2456" t="str">
        <v>A</v>
      </c>
      <c r="D2456" t="str">
        <v>PackingList</v>
      </c>
      <c r="E2456" t="str">
        <v>PackingList</v>
      </c>
      <c r="G2456" t="str">
        <v>VNJL</v>
      </c>
    </row>
    <row r="2457">
      <c r="A2457" t="str">
        <v>ESOPTRIGGER.EXE</v>
      </c>
      <c r="B2457" t="str">
        <v>U</v>
      </c>
      <c r="C2457" t="str">
        <v>A</v>
      </c>
      <c r="D2457" t="str">
        <v>Update SfisPri.ini</v>
      </c>
      <c r="E2457" t="str">
        <v>Update SfisPri.ini</v>
      </c>
      <c r="G2457" t="str">
        <v>VNJL</v>
      </c>
    </row>
    <row r="2458">
      <c r="A2458" t="str">
        <v>EXCEL_IMPORT.EXE</v>
      </c>
      <c r="B2458" t="str">
        <v>E</v>
      </c>
      <c r="C2458" t="str">
        <v>A</v>
      </c>
      <c r="D2458" t="str">
        <v>Entry</v>
      </c>
      <c r="E2458" t="str">
        <v>Entry</v>
      </c>
      <c r="G2458" t="str">
        <v>VNJL</v>
      </c>
    </row>
    <row r="2459">
      <c r="A2459" t="str">
        <v>SFIS_LAB_PRINT.EXE</v>
      </c>
      <c r="B2459" t="str">
        <v>30500147</v>
      </c>
      <c r="C2459" t="str">
        <v>A</v>
      </c>
      <c r="D2459" t="str">
        <v>ENTRY</v>
      </c>
      <c r="E2459" t="str">
        <v>ENTRY</v>
      </c>
      <c r="G2459" t="str">
        <v>VNJL</v>
      </c>
    </row>
    <row r="2460">
      <c r="A2460" t="str">
        <v>SFIS_LAB_PRINT.EXE</v>
      </c>
      <c r="B2460" t="str">
        <v>30500061</v>
      </c>
      <c r="C2460" t="str">
        <v>A</v>
      </c>
      <c r="D2460" t="str">
        <v>ENTRY</v>
      </c>
      <c r="E2460" t="str">
        <v>ENTRY</v>
      </c>
      <c r="G2460" t="str">
        <v>VNJL</v>
      </c>
    </row>
    <row r="2461">
      <c r="A2461" t="str">
        <v>DATACOL.EXE</v>
      </c>
      <c r="B2461" t="str">
        <v>D</v>
      </c>
      <c r="C2461" t="str">
        <v>A</v>
      </c>
      <c r="D2461" t="str">
        <v>Del AP_STATUS_CHECK</v>
      </c>
      <c r="E2461" t="str">
        <v>Del AP_STATUS_CHECK</v>
      </c>
      <c r="G2461" t="str">
        <v>VNJL</v>
      </c>
    </row>
    <row r="2462">
      <c r="A2462" t="str">
        <v>SFIS_ITEM_CONTROL.EXE</v>
      </c>
      <c r="B2462" t="str">
        <v>R</v>
      </c>
      <c r="C2462" t="str">
        <v>A</v>
      </c>
      <c r="D2462" t="str">
        <v>Remove</v>
      </c>
      <c r="E2462" t="str">
        <v>Remove</v>
      </c>
      <c r="G2462" t="str">
        <v>VNJL</v>
      </c>
    </row>
    <row r="2463">
      <c r="A2463" t="str">
        <v>SMT_TRACK.EXE</v>
      </c>
      <c r="B2463" t="str">
        <v>B</v>
      </c>
      <c r="C2463" t="str">
        <v>A</v>
      </c>
      <c r="D2463" t="str">
        <v>發料</v>
      </c>
      <c r="E2463" t="str">
        <v>發料</v>
      </c>
      <c r="G2463" t="str">
        <v>VNJL</v>
      </c>
    </row>
    <row r="2464">
      <c r="A2464" t="str">
        <v>SMT_TRACK.EXE</v>
      </c>
      <c r="B2464" t="str">
        <v>C</v>
      </c>
      <c r="C2464" t="str">
        <v>A</v>
      </c>
      <c r="D2464" t="str">
        <v>出入庫/註銷/補印/信息查詢/信息導入</v>
      </c>
      <c r="E2464" t="str">
        <v>change</v>
      </c>
      <c r="G2464" t="str">
        <v>VNJL</v>
      </c>
    </row>
    <row r="2465">
      <c r="A2465" t="str">
        <v>SMT_TRACK.EXE</v>
      </c>
      <c r="B2465" t="str">
        <v>D</v>
      </c>
      <c r="C2465" t="str">
        <v>A</v>
      </c>
      <c r="D2465" t="str">
        <v>ALL</v>
      </c>
      <c r="E2465" t="str">
        <v>ALL</v>
      </c>
      <c r="G2465" t="str">
        <v>VNJL</v>
      </c>
    </row>
    <row r="2466">
      <c r="A2466" t="str">
        <v>SMT_TRACK.EXE</v>
      </c>
      <c r="B2466" t="str">
        <v>E</v>
      </c>
      <c r="C2466" t="str">
        <v>A</v>
      </c>
      <c r="D2466" t="str">
        <v>查詢/導入/入出庫/發料/註銷/補印</v>
      </c>
      <c r="E2466" t="str">
        <v>Edit</v>
      </c>
      <c r="G2466" t="str">
        <v>VNJL</v>
      </c>
    </row>
    <row r="2467">
      <c r="A2467" t="str">
        <v>SFIS_LAB_PRINT.EXE</v>
      </c>
      <c r="B2467" t="str">
        <v>30500127</v>
      </c>
      <c r="C2467" t="str">
        <v>A</v>
      </c>
      <c r="D2467" t="str">
        <v>ENTRY</v>
      </c>
      <c r="E2467" t="str">
        <v>ENTRY</v>
      </c>
      <c r="G2467" t="str">
        <v>VNJL</v>
      </c>
    </row>
    <row r="2468">
      <c r="A2468" t="str">
        <v>SFIS_LAB_PRINT.EXE</v>
      </c>
      <c r="B2468" t="str">
        <v>30500226</v>
      </c>
      <c r="C2468" t="str">
        <v>A</v>
      </c>
      <c r="D2468" t="str">
        <v>ENTRY</v>
      </c>
      <c r="E2468" t="str">
        <v>ENTRY</v>
      </c>
      <c r="G2468" t="str">
        <v>VNJL</v>
      </c>
    </row>
    <row r="2469">
      <c r="A2469" t="str">
        <v>SFIS_LAB_PRINT.EXE</v>
      </c>
      <c r="B2469" t="str">
        <v>30500293</v>
      </c>
      <c r="C2469" t="str">
        <v>A</v>
      </c>
      <c r="D2469" t="str">
        <v>Entry</v>
      </c>
      <c r="E2469" t="str">
        <v>Entry</v>
      </c>
      <c r="G2469" t="str">
        <v>VNJL</v>
      </c>
    </row>
    <row r="2470">
      <c r="A2470" t="str">
        <v>SO.EXE</v>
      </c>
      <c r="B2470" t="str">
        <v>A</v>
      </c>
      <c r="C2470" t="str">
        <v>A</v>
      </c>
      <c r="D2470" t="str">
        <v>ADD</v>
      </c>
      <c r="E2470" t="str">
        <v>ADD</v>
      </c>
      <c r="G2470" t="str">
        <v>VNJL</v>
      </c>
    </row>
    <row r="2471">
      <c r="A2471" t="str">
        <v>SO.EXE</v>
      </c>
      <c r="B2471" t="str">
        <v>a</v>
      </c>
      <c r="C2471" t="str">
        <v>A</v>
      </c>
      <c r="D2471" t="str">
        <v>test a</v>
      </c>
      <c r="E2471" t="str">
        <v>test a</v>
      </c>
      <c r="G2471" t="str">
        <v>VNJL</v>
      </c>
    </row>
    <row r="2472">
      <c r="A2472" t="str">
        <v>SFIS_LAB_PRINT.EXE</v>
      </c>
      <c r="B2472" t="str">
        <v>30500244</v>
      </c>
      <c r="C2472" t="str">
        <v>A</v>
      </c>
      <c r="D2472" t="str">
        <v>ENTRY</v>
      </c>
      <c r="E2472" t="str">
        <v>ENTRY</v>
      </c>
      <c r="G2472" t="str">
        <v>VNJL</v>
      </c>
    </row>
    <row r="2473">
      <c r="A2473" t="str">
        <v>SFIS_LAB_PRINT.EXE</v>
      </c>
      <c r="B2473" t="str">
        <v>30500277</v>
      </c>
      <c r="C2473" t="str">
        <v>A</v>
      </c>
      <c r="D2473" t="str">
        <v>ENTRY</v>
      </c>
      <c r="E2473" t="str">
        <v>ENTRY</v>
      </c>
      <c r="G2473" t="str">
        <v>VNJL</v>
      </c>
    </row>
    <row r="2474">
      <c r="A2474" t="str">
        <v>SFIS_LAB_PRINT.EXE</v>
      </c>
      <c r="B2474" t="str">
        <v>30500324</v>
      </c>
      <c r="C2474" t="str">
        <v>A</v>
      </c>
      <c r="D2474" t="str">
        <v>Entry</v>
      </c>
      <c r="E2474" t="str">
        <v>Entry</v>
      </c>
      <c r="G2474" t="str">
        <v>VNJL</v>
      </c>
    </row>
    <row r="2475">
      <c r="A2475" t="str">
        <v>SFIS_LAB_PRINT.EXE</v>
      </c>
      <c r="B2475" t="str">
        <v>30500356</v>
      </c>
      <c r="C2475" t="str">
        <v>A</v>
      </c>
      <c r="D2475" t="str">
        <v>Entry</v>
      </c>
      <c r="E2475" t="str">
        <v>Entry</v>
      </c>
      <c r="G2475" t="str">
        <v>VNJL</v>
      </c>
    </row>
    <row r="2476">
      <c r="A2476" t="str">
        <v>SFIS_LAB_PRINT.EXE</v>
      </c>
      <c r="B2476" t="str">
        <v>30500384</v>
      </c>
      <c r="C2476" t="str">
        <v>A</v>
      </c>
      <c r="D2476" t="str">
        <v>Entry</v>
      </c>
      <c r="E2476" t="str">
        <v>Entry</v>
      </c>
      <c r="G2476" t="str">
        <v>VNJL</v>
      </c>
    </row>
    <row r="2477">
      <c r="A2477" t="str">
        <v>SFIS_LAB_PRINT.EXE</v>
      </c>
      <c r="B2477" t="str">
        <v>30500391</v>
      </c>
      <c r="C2477" t="str">
        <v>A</v>
      </c>
      <c r="D2477" t="str">
        <v>Entry</v>
      </c>
      <c r="E2477" t="str">
        <v>Entry</v>
      </c>
      <c r="G2477" t="str">
        <v>VNJL</v>
      </c>
    </row>
    <row r="2478">
      <c r="A2478" t="str">
        <v>SFISBAR.EXE</v>
      </c>
      <c r="B2478" t="str">
        <v>U</v>
      </c>
      <c r="C2478" t="str">
        <v>A</v>
      </c>
      <c r="D2478" t="str">
        <v>UPGRADE</v>
      </c>
      <c r="E2478" t="str">
        <v>UPGRADE</v>
      </c>
      <c r="G2478" t="str">
        <v>VNJL</v>
      </c>
    </row>
    <row r="2479">
      <c r="A2479" t="str">
        <v>PEGATRONKB.EXE</v>
      </c>
      <c r="B2479" t="str">
        <v>M</v>
      </c>
      <c r="C2479" t="str">
        <v>A</v>
      </c>
      <c r="D2479" t="str">
        <v>MODIFY</v>
      </c>
      <c r="E2479" t="str">
        <v>MODIFY</v>
      </c>
      <c r="G2479" t="str">
        <v>VNJL</v>
      </c>
    </row>
    <row r="2480">
      <c r="A2480" t="str">
        <v>ONLINERPRINT.EXE</v>
      </c>
      <c r="B2480" t="str">
        <v>m</v>
      </c>
      <c r="C2480" t="str">
        <v>A</v>
      </c>
      <c r="D2480" t="str">
        <v>maintain SO ERPRSDATE</v>
      </c>
      <c r="E2480" t="str">
        <v>maintain SO ERPRSDATE</v>
      </c>
      <c r="G2480" t="str">
        <v>VNJL</v>
      </c>
    </row>
    <row r="2481">
      <c r="A2481" t="str">
        <v>LAB_IOFILE.EXE</v>
      </c>
      <c r="B2481" t="str">
        <v>E</v>
      </c>
      <c r="C2481" t="str">
        <v>A</v>
      </c>
      <c r="D2481" t="str">
        <v>Entry</v>
      </c>
      <c r="E2481" t="str">
        <v>Entry</v>
      </c>
      <c r="G2481" t="str">
        <v>VNJL</v>
      </c>
    </row>
    <row r="2482">
      <c r="A2482" t="str">
        <v>SFIS_LAB_PRINT.EXE</v>
      </c>
      <c r="B2482" t="str">
        <v>30500057</v>
      </c>
      <c r="C2482" t="str">
        <v>A</v>
      </c>
      <c r="D2482" t="str">
        <v>ENTRY</v>
      </c>
      <c r="E2482" t="str">
        <v>ENTRY</v>
      </c>
      <c r="G2482" t="str">
        <v>VNJL</v>
      </c>
    </row>
    <row r="2483">
      <c r="A2483" t="str">
        <v>SMT_TRACK.EXE</v>
      </c>
      <c r="B2483" t="str">
        <v>F</v>
      </c>
      <c r="C2483" t="str">
        <v>A</v>
      </c>
      <c r="D2483" t="str">
        <v>料表導入/校正</v>
      </c>
      <c r="E2483" t="str">
        <v>料表導入/校正</v>
      </c>
      <c r="G2483" t="str">
        <v>VNJL</v>
      </c>
    </row>
    <row r="2484">
      <c r="A2484" t="str">
        <v>SFIS_LAB_IOFILE.EXE</v>
      </c>
      <c r="B2484" t="str">
        <v>E</v>
      </c>
      <c r="C2484" t="str">
        <v>A</v>
      </c>
      <c r="D2484" t="str">
        <v>Entry</v>
      </c>
      <c r="E2484" t="str">
        <v>Entry</v>
      </c>
      <c r="G2484" t="str">
        <v>VNJL</v>
      </c>
    </row>
    <row r="2485">
      <c r="A2485" t="str">
        <v>SFIS_LAB_PRINT.EXE</v>
      </c>
      <c r="B2485" t="str">
        <v>30500047</v>
      </c>
      <c r="C2485" t="str">
        <v>A</v>
      </c>
      <c r="D2485" t="str">
        <v>ENTRY</v>
      </c>
      <c r="E2485" t="str">
        <v>ENTRY</v>
      </c>
      <c r="G2485" t="str">
        <v>VNJL</v>
      </c>
    </row>
    <row r="2486">
      <c r="A2486" t="str">
        <v>SFIS_LAB_PRINT.EXE</v>
      </c>
      <c r="B2486" t="str">
        <v>30500139</v>
      </c>
      <c r="C2486" t="str">
        <v>A</v>
      </c>
      <c r="D2486" t="str">
        <v>ENTRY</v>
      </c>
      <c r="E2486" t="str">
        <v>ENTRY</v>
      </c>
      <c r="G2486" t="str">
        <v>VNJL</v>
      </c>
    </row>
    <row r="2487">
      <c r="A2487" t="str">
        <v>SO.EXE</v>
      </c>
      <c r="B2487" t="str">
        <v>D</v>
      </c>
      <c r="C2487" t="str">
        <v>A</v>
      </c>
      <c r="D2487" t="str">
        <v>Delete</v>
      </c>
      <c r="E2487" t="str">
        <v>Delete</v>
      </c>
      <c r="G2487" t="str">
        <v>VNJL</v>
      </c>
    </row>
    <row r="2488">
      <c r="A2488" t="str">
        <v>ACCESSORY BOM.EXE</v>
      </c>
      <c r="B2488" t="str">
        <v>E</v>
      </c>
      <c r="C2488" t="str">
        <v>A</v>
      </c>
      <c r="D2488" t="str">
        <v>Entry</v>
      </c>
      <c r="E2488" t="str">
        <v>Entry</v>
      </c>
      <c r="G2488" t="str">
        <v>VNJL</v>
      </c>
    </row>
    <row r="2489">
      <c r="A2489" t="str">
        <v>SFIS_LAB_PRINT.EXE</v>
      </c>
      <c r="B2489" t="str">
        <v>30500239</v>
      </c>
      <c r="C2489" t="str">
        <v>A</v>
      </c>
      <c r="D2489" t="str">
        <v>ENTRY</v>
      </c>
      <c r="E2489" t="str">
        <v>ENTRY</v>
      </c>
      <c r="G2489" t="str">
        <v>VNJL</v>
      </c>
    </row>
    <row r="2490">
      <c r="A2490" t="str">
        <v>SFIS_LAB_PRINT.EXE</v>
      </c>
      <c r="B2490" t="str">
        <v>30500263</v>
      </c>
      <c r="C2490" t="str">
        <v>A</v>
      </c>
      <c r="D2490" t="str">
        <v>ENTRY</v>
      </c>
      <c r="E2490" t="str">
        <v>ENTRY</v>
      </c>
      <c r="G2490" t="str">
        <v>VNJL</v>
      </c>
    </row>
    <row r="2491">
      <c r="A2491" t="str">
        <v>SFIS_LAB_PRINT.EXE</v>
      </c>
      <c r="B2491" t="str">
        <v>30500266</v>
      </c>
      <c r="C2491" t="str">
        <v>A</v>
      </c>
      <c r="D2491" t="str">
        <v>ENTRY</v>
      </c>
      <c r="E2491" t="str">
        <v>ENTRY</v>
      </c>
      <c r="G2491" t="str">
        <v>VNJL</v>
      </c>
    </row>
    <row r="2492">
      <c r="A2492" t="str">
        <v>SQA.EXE</v>
      </c>
      <c r="B2492" t="str">
        <v>E</v>
      </c>
      <c r="C2492" t="str">
        <v>A</v>
      </c>
      <c r="D2492" t="str">
        <v>Entry</v>
      </c>
      <c r="E2492" t="str">
        <v>Entry</v>
      </c>
      <c r="G2492" t="str">
        <v>VNJL</v>
      </c>
    </row>
    <row r="2493">
      <c r="A2493" t="str">
        <v>SFIS_LAB_PRINT.EXE</v>
      </c>
      <c r="B2493" t="str">
        <v>30500285</v>
      </c>
      <c r="C2493" t="str">
        <v>A</v>
      </c>
      <c r="D2493" t="str">
        <v>Entry</v>
      </c>
      <c r="E2493" t="str">
        <v>Entry</v>
      </c>
      <c r="G2493" t="str">
        <v>VNJL</v>
      </c>
    </row>
    <row r="2494">
      <c r="A2494" t="str">
        <v>CTO_SUPPLY_ITEM.EXE</v>
      </c>
      <c r="B2494" t="str">
        <v>a</v>
      </c>
      <c r="C2494" t="str">
        <v>A</v>
      </c>
      <c r="D2494" t="str">
        <v>control mode 1-6</v>
      </c>
      <c r="E2494" t="str">
        <v>control mode 1-6</v>
      </c>
      <c r="G2494" t="str">
        <v>VNJL</v>
      </c>
    </row>
    <row r="2495">
      <c r="A2495" t="str">
        <v>SFIS_LAB_PRINT.EXE</v>
      </c>
      <c r="B2495" t="str">
        <v>30500346</v>
      </c>
      <c r="C2495" t="str">
        <v>A</v>
      </c>
      <c r="D2495" t="str">
        <v>Entry</v>
      </c>
      <c r="E2495" t="str">
        <v>Entry</v>
      </c>
      <c r="G2495" t="str">
        <v>VNJL</v>
      </c>
    </row>
    <row r="2496">
      <c r="A2496" t="str">
        <v>SHIPPING.EXE</v>
      </c>
      <c r="B2496" t="str">
        <v>F</v>
      </c>
      <c r="C2496" t="str">
        <v>A</v>
      </c>
      <c r="D2496" t="str">
        <v>Transfer file to FTP</v>
      </c>
      <c r="E2496" t="str">
        <v>Transfer file to FTP</v>
      </c>
      <c r="G2496" t="str">
        <v>VNJL</v>
      </c>
    </row>
    <row r="2497">
      <c r="A2497" t="str">
        <v>SFIS_LAB_PRINT.EXE</v>
      </c>
      <c r="B2497" t="str">
        <v>30500362</v>
      </c>
      <c r="C2497" t="str">
        <v>A</v>
      </c>
      <c r="D2497" t="str">
        <v>Entry</v>
      </c>
      <c r="E2497" t="str">
        <v>Entry</v>
      </c>
      <c r="G2497" t="str">
        <v>VNJL</v>
      </c>
    </row>
    <row r="2498">
      <c r="A2498" t="str">
        <v>SFIS_LAB_PRINT.EXE</v>
      </c>
      <c r="B2498" t="str">
        <v>30500380</v>
      </c>
      <c r="C2498" t="str">
        <v>A</v>
      </c>
      <c r="D2498" t="str">
        <v>Entry</v>
      </c>
      <c r="E2498" t="str">
        <v>Entry</v>
      </c>
      <c r="G2498" t="str">
        <v>VNJL</v>
      </c>
    </row>
    <row r="2499">
      <c r="A2499" t="str">
        <v>SFIS_LAB_PRINT.EXE</v>
      </c>
      <c r="B2499" t="str">
        <v>30500379</v>
      </c>
      <c r="C2499" t="str">
        <v>A</v>
      </c>
      <c r="D2499" t="str">
        <v>Entry</v>
      </c>
      <c r="E2499" t="str">
        <v>Entry</v>
      </c>
      <c r="G2499" t="str">
        <v>VNJL</v>
      </c>
    </row>
    <row r="2500">
      <c r="A2500" t="str">
        <v>SFIS_CHECK_DATA.EXE</v>
      </c>
      <c r="B2500" t="str">
        <v>E</v>
      </c>
      <c r="C2500" t="str">
        <v>A</v>
      </c>
      <c r="D2500" t="str">
        <v>Entry</v>
      </c>
      <c r="E2500" t="str">
        <v>Entry</v>
      </c>
      <c r="G2500" t="str">
        <v>VNJL</v>
      </c>
    </row>
    <row r="2501">
      <c r="A2501" t="str">
        <v>SFIS_LAB_PRINT.EXE</v>
      </c>
      <c r="B2501" t="str">
        <v>30500370</v>
      </c>
      <c r="C2501" t="str">
        <v>A</v>
      </c>
      <c r="D2501" t="str">
        <v>Entry</v>
      </c>
      <c r="E2501" t="str">
        <v>Entry</v>
      </c>
      <c r="G2501" t="str">
        <v>VNJL</v>
      </c>
    </row>
    <row r="2502">
      <c r="A2502" t="str">
        <v>CHECKPALLET.EXE</v>
      </c>
      <c r="B2502" t="str">
        <v>R</v>
      </c>
      <c r="C2502" t="str">
        <v>A</v>
      </c>
      <c r="D2502" t="str">
        <v>Re Upload(NO)</v>
      </c>
      <c r="E2502" t="str">
        <v>Re Upload(NO)</v>
      </c>
      <c r="G2502" t="str">
        <v>VNJL</v>
      </c>
    </row>
    <row r="2503">
      <c r="A2503" t="str">
        <v>SFIS_LAB_PRINT.EXE</v>
      </c>
      <c r="B2503" t="str">
        <v>30500429</v>
      </c>
      <c r="C2503" t="str">
        <v>A</v>
      </c>
      <c r="D2503" t="str">
        <v>Entry</v>
      </c>
      <c r="E2503" t="str">
        <v>Entry</v>
      </c>
      <c r="G2503" t="str">
        <v>VNJL</v>
      </c>
    </row>
    <row r="2504">
      <c r="A2504" t="str">
        <v>SFIS_LAB_PRINT.EXE</v>
      </c>
      <c r="B2504" t="str">
        <v>30500448</v>
      </c>
      <c r="C2504" t="str">
        <v>A</v>
      </c>
      <c r="D2504" t="str">
        <v>Entry</v>
      </c>
      <c r="E2504" t="str">
        <v>Entry</v>
      </c>
      <c r="G2504" t="str">
        <v>VNJL</v>
      </c>
    </row>
    <row r="2505">
      <c r="A2505" t="str">
        <v>SFIS_LAB_PRINT.EXE</v>
      </c>
      <c r="B2505" t="str">
        <v>30500430</v>
      </c>
      <c r="C2505" t="str">
        <v>A</v>
      </c>
      <c r="D2505" t="str">
        <v>Entry</v>
      </c>
      <c r="E2505" t="str">
        <v>Entry</v>
      </c>
      <c r="G2505" t="str">
        <v>VNJL</v>
      </c>
    </row>
    <row r="2506">
      <c r="A2506" t="str">
        <v>SFIS_LAB_PRINT.EXE</v>
      </c>
      <c r="B2506" t="str">
        <v>30500484</v>
      </c>
      <c r="C2506" t="str">
        <v>A</v>
      </c>
      <c r="D2506" t="str">
        <v>Entry</v>
      </c>
      <c r="E2506" t="str">
        <v>Entry</v>
      </c>
      <c r="G2506" t="str">
        <v>VNJL</v>
      </c>
    </row>
    <row r="2507">
      <c r="A2507" t="str">
        <v>SFIS_LAB_PRINT.EXE</v>
      </c>
      <c r="B2507" t="str">
        <v>30500595</v>
      </c>
      <c r="C2507" t="str">
        <v>A</v>
      </c>
      <c r="D2507" t="str">
        <v>Entry</v>
      </c>
      <c r="E2507" t="str">
        <v>Entry</v>
      </c>
      <c r="G2507" t="str">
        <v>VNJL</v>
      </c>
    </row>
    <row r="2508">
      <c r="A2508" t="str">
        <v>SFIS_LAB_PRINT.EXE</v>
      </c>
      <c r="B2508" t="str">
        <v>30500596</v>
      </c>
      <c r="C2508" t="str">
        <v>A</v>
      </c>
      <c r="D2508" t="str">
        <v>Entry</v>
      </c>
      <c r="E2508" t="str">
        <v>Entry</v>
      </c>
      <c r="G2508" t="str">
        <v>VNJL</v>
      </c>
    </row>
    <row r="2509">
      <c r="A2509" t="str">
        <v>SFIS_LAB_PRINT.EXE</v>
      </c>
      <c r="B2509" t="str">
        <v>30500599</v>
      </c>
      <c r="C2509" t="str">
        <v>A</v>
      </c>
      <c r="D2509" t="str">
        <v>Entry</v>
      </c>
      <c r="E2509" t="str">
        <v>Entry</v>
      </c>
      <c r="G2509" t="str">
        <v>VNJL</v>
      </c>
    </row>
    <row r="2510">
      <c r="A2510" t="str">
        <v>SFIS_LAB_PRINT.EXE</v>
      </c>
      <c r="B2510" t="str">
        <v>30500589</v>
      </c>
      <c r="C2510" t="str">
        <v>A</v>
      </c>
      <c r="D2510" t="str">
        <v>Entry</v>
      </c>
      <c r="E2510" t="str">
        <v>Entry</v>
      </c>
      <c r="G2510" t="str">
        <v>VNJL</v>
      </c>
    </row>
    <row r="2511">
      <c r="A2511" t="str">
        <v>SFIS_LAB_PRINT.EXE</v>
      </c>
      <c r="B2511" t="str">
        <v>30500611</v>
      </c>
      <c r="C2511" t="str">
        <v>A</v>
      </c>
      <c r="D2511" t="str">
        <v>Entry</v>
      </c>
      <c r="E2511" t="str">
        <v>Entry</v>
      </c>
      <c r="G2511" t="str">
        <v>VNJL</v>
      </c>
    </row>
    <row r="2512">
      <c r="A2512" t="str">
        <v>SFIS_LAB_PRINT.EXE</v>
      </c>
      <c r="B2512" t="str">
        <v>30500708</v>
      </c>
      <c r="C2512" t="str">
        <v>A</v>
      </c>
      <c r="D2512" t="str">
        <v>Entry</v>
      </c>
      <c r="E2512" t="str">
        <v>Entry</v>
      </c>
      <c r="G2512" t="str">
        <v>VNJL</v>
      </c>
    </row>
    <row r="2513">
      <c r="A2513" t="str">
        <v>SFIS_LAB_PRINT.EXE</v>
      </c>
      <c r="B2513" t="str">
        <v>30500725</v>
      </c>
      <c r="C2513" t="str">
        <v>A</v>
      </c>
      <c r="D2513" t="str">
        <v>Entry</v>
      </c>
      <c r="E2513" t="str">
        <v>Entry</v>
      </c>
      <c r="G2513" t="str">
        <v>VNJL</v>
      </c>
    </row>
    <row r="2514">
      <c r="A2514" t="str">
        <v>SFIS_LAB_PRINT.EXE</v>
      </c>
      <c r="B2514" t="str">
        <v>30500770</v>
      </c>
      <c r="C2514" t="str">
        <v>A</v>
      </c>
      <c r="D2514" t="str">
        <v>Entry</v>
      </c>
      <c r="E2514" t="str">
        <v>Entry</v>
      </c>
      <c r="G2514" t="str">
        <v>VNJL</v>
      </c>
    </row>
    <row r="2515">
      <c r="A2515" t="str">
        <v>SFIS_LAB_PRINT.EXE</v>
      </c>
      <c r="B2515" t="str">
        <v>30500519</v>
      </c>
      <c r="C2515" t="str">
        <v>A</v>
      </c>
      <c r="D2515" t="str">
        <v>Entry</v>
      </c>
      <c r="E2515" t="str">
        <v>Entry</v>
      </c>
      <c r="G2515" t="str">
        <v>VNJL</v>
      </c>
    </row>
    <row r="2516">
      <c r="A2516" t="str">
        <v>SFIS_LAB_PRINT.EXE</v>
      </c>
      <c r="B2516" t="str">
        <v>30500532</v>
      </c>
      <c r="C2516" t="str">
        <v>A</v>
      </c>
      <c r="D2516" t="str">
        <v>Entry</v>
      </c>
      <c r="E2516" t="str">
        <v>Entry</v>
      </c>
      <c r="G2516" t="str">
        <v>VNJL</v>
      </c>
    </row>
    <row r="2517">
      <c r="A2517" t="str">
        <v>SFIS_LAB_PRINT.EXE</v>
      </c>
      <c r="B2517" t="str">
        <v>30500517</v>
      </c>
      <c r="C2517" t="str">
        <v>A</v>
      </c>
      <c r="D2517" t="str">
        <v>Entry</v>
      </c>
      <c r="E2517" t="str">
        <v>Entry</v>
      </c>
      <c r="G2517" t="str">
        <v>VNJL</v>
      </c>
    </row>
    <row r="2518">
      <c r="A2518" t="str">
        <v>SFIS_LAB_PRINT.EXE</v>
      </c>
      <c r="B2518" t="str">
        <v>30500518</v>
      </c>
      <c r="C2518" t="str">
        <v>A</v>
      </c>
      <c r="D2518" t="str">
        <v>Entry</v>
      </c>
      <c r="E2518" t="str">
        <v>Entry</v>
      </c>
      <c r="G2518" t="str">
        <v>VNJL</v>
      </c>
    </row>
    <row r="2519">
      <c r="A2519" t="str">
        <v>SFIS_LAB_PRINT.EXE</v>
      </c>
      <c r="B2519" t="str">
        <v>30500597</v>
      </c>
      <c r="C2519" t="str">
        <v>A</v>
      </c>
      <c r="D2519" t="str">
        <v>Entry</v>
      </c>
      <c r="E2519" t="str">
        <v>Entry</v>
      </c>
      <c r="G2519" t="str">
        <v>VNJL</v>
      </c>
    </row>
    <row r="2520">
      <c r="A2520" t="str">
        <v>SFIS_LAB_PRINT.EXE</v>
      </c>
      <c r="B2520" t="str">
        <v>30500601</v>
      </c>
      <c r="C2520" t="str">
        <v>A</v>
      </c>
      <c r="D2520" t="str">
        <v>Entry</v>
      </c>
      <c r="E2520" t="str">
        <v>Entry</v>
      </c>
      <c r="G2520" t="str">
        <v>VNJL</v>
      </c>
    </row>
    <row r="2521">
      <c r="A2521" t="str">
        <v>SFIS_LAB_PRINT.EXE</v>
      </c>
      <c r="B2521" t="str">
        <v>30500661</v>
      </c>
      <c r="C2521" t="str">
        <v>A</v>
      </c>
      <c r="D2521" t="str">
        <v>Entry</v>
      </c>
      <c r="E2521" t="str">
        <v>Entry</v>
      </c>
      <c r="G2521" t="str">
        <v>VNJL</v>
      </c>
    </row>
    <row r="2522">
      <c r="A2522" t="str">
        <v>SFIS_LAB_PRINT.EXE</v>
      </c>
      <c r="B2522" t="str">
        <v>30500654</v>
      </c>
      <c r="C2522" t="str">
        <v>A</v>
      </c>
      <c r="D2522" t="str">
        <v>Entry</v>
      </c>
      <c r="E2522" t="str">
        <v>Entry</v>
      </c>
      <c r="G2522" t="str">
        <v>VNJL</v>
      </c>
    </row>
    <row r="2523">
      <c r="A2523" t="str">
        <v>SFIS_LAB_PRINT.EXE</v>
      </c>
      <c r="B2523" t="str">
        <v>30500653</v>
      </c>
      <c r="C2523" t="str">
        <v>A</v>
      </c>
      <c r="D2523" t="str">
        <v>Entry</v>
      </c>
      <c r="E2523" t="str">
        <v>Entry</v>
      </c>
      <c r="G2523" t="str">
        <v>VNJL</v>
      </c>
    </row>
    <row r="2524">
      <c r="A2524" t="str">
        <v>SFIS_LAB_PRINT.EXE</v>
      </c>
      <c r="B2524" t="str">
        <v>30500655</v>
      </c>
      <c r="C2524" t="str">
        <v>A</v>
      </c>
      <c r="D2524" t="str">
        <v>Entry</v>
      </c>
      <c r="E2524" t="str">
        <v>Entry</v>
      </c>
      <c r="G2524" t="str">
        <v>VNJL</v>
      </c>
    </row>
    <row r="2525">
      <c r="A2525" t="str">
        <v>SFIS_LAB_PRINT.EXE</v>
      </c>
      <c r="B2525" t="str">
        <v>30500656</v>
      </c>
      <c r="C2525" t="str">
        <v>A</v>
      </c>
      <c r="D2525" t="str">
        <v>Entry</v>
      </c>
      <c r="E2525" t="str">
        <v>Entry</v>
      </c>
      <c r="G2525" t="str">
        <v>VNJL</v>
      </c>
    </row>
    <row r="2526">
      <c r="A2526" t="str">
        <v>SFIS_LAB_PRINT.EXE</v>
      </c>
      <c r="B2526" t="str">
        <v>30500657</v>
      </c>
      <c r="C2526" t="str">
        <v>A</v>
      </c>
      <c r="D2526" t="str">
        <v>Entry</v>
      </c>
      <c r="E2526" t="str">
        <v>Entry</v>
      </c>
      <c r="G2526" t="str">
        <v>VNJL</v>
      </c>
    </row>
    <row r="2527">
      <c r="A2527" t="str">
        <v>SFIS_LAB_PRINT.EXE</v>
      </c>
      <c r="B2527" t="str">
        <v>30500658</v>
      </c>
      <c r="C2527" t="str">
        <v>A</v>
      </c>
      <c r="D2527" t="str">
        <v>Entry</v>
      </c>
      <c r="E2527" t="str">
        <v>Entry</v>
      </c>
      <c r="G2527" t="str">
        <v>VNJL</v>
      </c>
    </row>
    <row r="2528">
      <c r="A2528" t="str">
        <v>SFIS_LAB_PRINT.EXE</v>
      </c>
      <c r="B2528" t="str">
        <v>30500659</v>
      </c>
      <c r="C2528" t="str">
        <v>A</v>
      </c>
      <c r="D2528" t="str">
        <v>Entry</v>
      </c>
      <c r="E2528" t="str">
        <v>Entry</v>
      </c>
      <c r="G2528" t="str">
        <v>VNJL</v>
      </c>
    </row>
    <row r="2529">
      <c r="A2529" t="str">
        <v>SFIS_LAB_PRINT.EXE</v>
      </c>
      <c r="B2529" t="str">
        <v>30500660</v>
      </c>
      <c r="C2529" t="str">
        <v>A</v>
      </c>
      <c r="D2529" t="str">
        <v>Entry</v>
      </c>
      <c r="E2529" t="str">
        <v>Entry</v>
      </c>
      <c r="G2529" t="str">
        <v>VNJL</v>
      </c>
    </row>
    <row r="2530">
      <c r="A2530" t="str">
        <v>SFIS_LAB_PRINT.EXE</v>
      </c>
      <c r="B2530" t="str">
        <v>30500662</v>
      </c>
      <c r="C2530" t="str">
        <v>A</v>
      </c>
      <c r="D2530" t="str">
        <v>Entry</v>
      </c>
      <c r="E2530" t="str">
        <v>Entry</v>
      </c>
      <c r="G2530" t="str">
        <v>VNJL</v>
      </c>
    </row>
    <row r="2531">
      <c r="A2531" t="str">
        <v>SFIS_LAB_PRINT.EXE</v>
      </c>
      <c r="B2531" t="str">
        <v>30500738</v>
      </c>
      <c r="C2531" t="str">
        <v>A</v>
      </c>
      <c r="D2531" t="str">
        <v>Entry</v>
      </c>
      <c r="E2531" t="str">
        <v>Entry</v>
      </c>
      <c r="G2531" t="str">
        <v>VNJL</v>
      </c>
    </row>
    <row r="2532">
      <c r="A2532" t="str">
        <v>SFIS_LAB_PRINT.EXE</v>
      </c>
      <c r="B2532" t="str">
        <v>30500739</v>
      </c>
      <c r="C2532" t="str">
        <v>A</v>
      </c>
      <c r="D2532" t="str">
        <v>Entry</v>
      </c>
      <c r="E2532" t="str">
        <v>Entry</v>
      </c>
      <c r="G2532" t="str">
        <v>VNJL</v>
      </c>
    </row>
    <row r="2533">
      <c r="A2533" t="str">
        <v>SFIS_LAB_PRINT.EXE</v>
      </c>
      <c r="B2533" t="str">
        <v>30500763</v>
      </c>
      <c r="C2533" t="str">
        <v>A</v>
      </c>
      <c r="D2533" t="str">
        <v>Entry</v>
      </c>
      <c r="E2533" t="str">
        <v>Entry</v>
      </c>
      <c r="G2533" t="str">
        <v>VNJL</v>
      </c>
    </row>
    <row r="2534">
      <c r="A2534" t="str">
        <v>SFIS_LAB_PRINT.EXE</v>
      </c>
      <c r="B2534" t="str">
        <v>30500767</v>
      </c>
      <c r="C2534" t="str">
        <v>A</v>
      </c>
      <c r="D2534" t="str">
        <v>Entry</v>
      </c>
      <c r="E2534" t="str">
        <v>Entry</v>
      </c>
      <c r="G2534" t="str">
        <v>VNJL</v>
      </c>
    </row>
    <row r="2535">
      <c r="A2535" t="str">
        <v>SFIS_LAB_PRINT.EXE</v>
      </c>
      <c r="B2535" t="str">
        <v>30500495</v>
      </c>
      <c r="C2535" t="str">
        <v>A</v>
      </c>
      <c r="D2535" t="str">
        <v>Entry</v>
      </c>
      <c r="E2535" t="str">
        <v>Entry</v>
      </c>
      <c r="G2535" t="str">
        <v>VNJL</v>
      </c>
    </row>
    <row r="2536">
      <c r="A2536" t="str">
        <v>SFIS_LAB_PRINT.EXE</v>
      </c>
      <c r="B2536" t="str">
        <v>30500520</v>
      </c>
      <c r="C2536" t="str">
        <v>A</v>
      </c>
      <c r="D2536" t="str">
        <v>Entry</v>
      </c>
      <c r="E2536" t="str">
        <v>Entry</v>
      </c>
      <c r="G2536" t="str">
        <v>VNJL</v>
      </c>
    </row>
    <row r="2537">
      <c r="A2537" t="str">
        <v>SFIS_LAB_PRINT.EXE</v>
      </c>
      <c r="B2537" t="str">
        <v>30500627</v>
      </c>
      <c r="C2537" t="str">
        <v>A</v>
      </c>
      <c r="D2537" t="str">
        <v>Entry</v>
      </c>
      <c r="E2537" t="str">
        <v>Entry</v>
      </c>
      <c r="G2537" t="str">
        <v>VNJL</v>
      </c>
    </row>
    <row r="2538">
      <c r="A2538" t="str">
        <v>SFIS_LAB_PRINT.EXE</v>
      </c>
      <c r="B2538" t="str">
        <v>30500771</v>
      </c>
      <c r="C2538" t="str">
        <v>A</v>
      </c>
      <c r="D2538" t="str">
        <v>Entry</v>
      </c>
      <c r="E2538" t="str">
        <v>Entry</v>
      </c>
      <c r="G2538" t="str">
        <v>VNJL</v>
      </c>
    </row>
    <row r="2539">
      <c r="A2539" t="str">
        <v>SFIS_LAB_PRINT.EXE</v>
      </c>
      <c r="B2539" t="str">
        <v>30500772</v>
      </c>
      <c r="C2539" t="str">
        <v>A</v>
      </c>
      <c r="D2539" t="str">
        <v>Entry</v>
      </c>
      <c r="E2539" t="str">
        <v>Entry</v>
      </c>
      <c r="G2539" t="str">
        <v>VNJL</v>
      </c>
    </row>
    <row r="2540">
      <c r="A2540" t="str">
        <v>SFIS_LAB_PRINT.EXE</v>
      </c>
      <c r="B2540" t="str">
        <v>30500783</v>
      </c>
      <c r="C2540" t="str">
        <v>A</v>
      </c>
      <c r="D2540" t="str">
        <v>Entry</v>
      </c>
      <c r="E2540" t="str">
        <v>Entry</v>
      </c>
      <c r="G2540" t="str">
        <v>VNJL</v>
      </c>
    </row>
    <row r="2541">
      <c r="A2541" t="str">
        <v>SFIS_LAB_PRINT.EXE</v>
      </c>
      <c r="B2541" t="str">
        <v>30500814</v>
      </c>
      <c r="C2541" t="str">
        <v>A</v>
      </c>
      <c r="D2541" t="str">
        <v>Entry</v>
      </c>
      <c r="E2541" t="str">
        <v>Entry</v>
      </c>
      <c r="G2541" t="str">
        <v>VNJL</v>
      </c>
    </row>
    <row r="2542">
      <c r="A2542" t="str">
        <v>SFIS_LAB_PRINT.EXE</v>
      </c>
      <c r="B2542" t="str">
        <v>30500754</v>
      </c>
      <c r="C2542" t="str">
        <v>A</v>
      </c>
      <c r="D2542" t="str">
        <v>ENTRY</v>
      </c>
      <c r="E2542" t="str">
        <v>ENTRY</v>
      </c>
      <c r="G2542" t="str">
        <v>VNJL</v>
      </c>
    </row>
    <row r="2543">
      <c r="A2543" t="str">
        <v>SFIS_LAB_PRINT.EXE</v>
      </c>
      <c r="B2543" t="str">
        <v>30500790</v>
      </c>
      <c r="C2543" t="str">
        <v>A</v>
      </c>
      <c r="D2543" t="str">
        <v>ENTRY</v>
      </c>
      <c r="E2543" t="str">
        <v>ENTRY</v>
      </c>
      <c r="G2543" t="str">
        <v>VNJL</v>
      </c>
    </row>
    <row r="2544">
      <c r="A2544" t="str">
        <v>SFIS_LAB_PRINT.EXE</v>
      </c>
      <c r="B2544" t="str">
        <v>30500811</v>
      </c>
      <c r="C2544" t="str">
        <v>A</v>
      </c>
      <c r="D2544" t="str">
        <v>Entry</v>
      </c>
      <c r="E2544" t="str">
        <v>Entry</v>
      </c>
      <c r="G2544" t="str">
        <v>VNJL</v>
      </c>
    </row>
    <row r="2545">
      <c r="A2545" t="str">
        <v>SFIS_WH_PICK.EXE</v>
      </c>
      <c r="B2545" t="str">
        <v>E</v>
      </c>
      <c r="C2545" t="str">
        <v>A</v>
      </c>
      <c r="D2545" t="str">
        <v>Entry</v>
      </c>
      <c r="E2545" t="str">
        <v>Entry</v>
      </c>
      <c r="G2545" t="str">
        <v>VNJL</v>
      </c>
    </row>
    <row r="2546">
      <c r="A2546" t="str">
        <v>SFIS_LAB_PRINT.EXE</v>
      </c>
      <c r="B2546" t="str">
        <v>30500747</v>
      </c>
      <c r="C2546" t="str">
        <v>A</v>
      </c>
      <c r="D2546" t="str">
        <v>ENTRY</v>
      </c>
      <c r="E2546" t="str">
        <v>ENTRY</v>
      </c>
      <c r="G2546" t="str">
        <v>VNJL</v>
      </c>
    </row>
    <row r="2547">
      <c r="A2547" t="str">
        <v>SFIS_LAB_PRINT.EXE</v>
      </c>
      <c r="B2547" t="str">
        <v>30500826</v>
      </c>
      <c r="C2547" t="str">
        <v>A</v>
      </c>
      <c r="D2547" t="str">
        <v>ENTRY</v>
      </c>
      <c r="E2547" t="str">
        <v>ENTRY</v>
      </c>
      <c r="G2547" t="str">
        <v>VNJL</v>
      </c>
    </row>
    <row r="2548">
      <c r="A2548" t="str">
        <v>SFIS_LAB_PRINT.EXE</v>
      </c>
      <c r="B2548" t="str">
        <v>30500966</v>
      </c>
      <c r="C2548" t="str">
        <v>A</v>
      </c>
      <c r="D2548" t="str">
        <v>ENTRY</v>
      </c>
      <c r="E2548" t="str">
        <v>ENTRY</v>
      </c>
      <c r="G2548" t="str">
        <v>VNJL</v>
      </c>
    </row>
    <row r="2549">
      <c r="A2549" t="str">
        <v>SFIS_LAB_PRINT.EXE</v>
      </c>
      <c r="B2549" t="str">
        <v>30500967</v>
      </c>
      <c r="C2549" t="str">
        <v>A</v>
      </c>
      <c r="D2549" t="str">
        <v>ENTRY</v>
      </c>
      <c r="E2549" t="str">
        <v>ENTRY</v>
      </c>
      <c r="G2549" t="str">
        <v>VNJL</v>
      </c>
    </row>
    <row r="2550">
      <c r="A2550" t="str">
        <v>SFIS_LAB_PRINT.EXE</v>
      </c>
      <c r="B2550" t="str">
        <v>30500968</v>
      </c>
      <c r="C2550" t="str">
        <v>A</v>
      </c>
      <c r="D2550" t="str">
        <v>ENTRY</v>
      </c>
      <c r="E2550" t="str">
        <v>ENTRY</v>
      </c>
      <c r="G2550" t="str">
        <v>VNJL</v>
      </c>
    </row>
    <row r="2551">
      <c r="A2551" t="str">
        <v>SFIS_LAB_PRINT.EXE</v>
      </c>
      <c r="B2551" t="str">
        <v>30500995</v>
      </c>
      <c r="C2551" t="str">
        <v>A</v>
      </c>
      <c r="D2551" t="str">
        <v>ENTRY</v>
      </c>
      <c r="E2551" t="str">
        <v>ENTRY</v>
      </c>
      <c r="G2551" t="str">
        <v>VNJL</v>
      </c>
    </row>
    <row r="2552">
      <c r="A2552" t="str">
        <v>SFIS_LAB_PRINT.EXE</v>
      </c>
      <c r="B2552" t="str">
        <v>30500793</v>
      </c>
      <c r="C2552" t="str">
        <v>A</v>
      </c>
      <c r="D2552" t="str">
        <v>Entry</v>
      </c>
      <c r="E2552" t="str">
        <v>Entry</v>
      </c>
      <c r="G2552" t="str">
        <v>VNJL</v>
      </c>
    </row>
    <row r="2553">
      <c r="A2553" t="str">
        <v>SFIS_LAB_PRINT.EXE</v>
      </c>
      <c r="B2553" t="str">
        <v>30500803</v>
      </c>
      <c r="C2553" t="str">
        <v>A</v>
      </c>
      <c r="D2553" t="str">
        <v>Entry</v>
      </c>
      <c r="E2553" t="str">
        <v>Entry</v>
      </c>
      <c r="G2553" t="str">
        <v>VNJL</v>
      </c>
    </row>
    <row r="2554">
      <c r="A2554" t="str">
        <v>SFIS_DCS_INFO.EXE</v>
      </c>
      <c r="B2554" t="str">
        <v>r</v>
      </c>
      <c r="C2554" t="str">
        <v>A</v>
      </c>
      <c r="D2554" t="str">
        <v>Re Send File</v>
      </c>
      <c r="E2554" t="str">
        <v>Re Send File</v>
      </c>
      <c r="G2554" t="str">
        <v>VNJL</v>
      </c>
    </row>
    <row r="2555">
      <c r="A2555" t="str">
        <v>ACCESSORY_BOM.EXE</v>
      </c>
      <c r="B2555" t="str">
        <v>A</v>
      </c>
      <c r="C2555" t="str">
        <v>A</v>
      </c>
      <c r="D2555" t="str">
        <v>QA 确認</v>
      </c>
      <c r="E2555" t="str">
        <v>QA 确認</v>
      </c>
      <c r="G2555" t="str">
        <v>VNJL</v>
      </c>
    </row>
    <row r="2556">
      <c r="A2556" t="str">
        <v>ACCESSORY_BOM.EXE</v>
      </c>
      <c r="B2556" t="str">
        <v>B</v>
      </c>
      <c r="C2556" t="str">
        <v>A</v>
      </c>
      <c r="D2556" t="str">
        <v>增加/查詢/修改/刪除</v>
      </c>
      <c r="E2556" t="str">
        <v>前加工ACC_BOM維護</v>
      </c>
      <c r="G2556" t="str">
        <v>VNJL</v>
      </c>
    </row>
    <row r="2557">
      <c r="A2557" t="str">
        <v>ACCESSORY_BOM.EXE</v>
      </c>
      <c r="B2557" t="str">
        <v>E</v>
      </c>
      <c r="C2557" t="str">
        <v>A</v>
      </c>
      <c r="D2557" t="str">
        <v>Entry</v>
      </c>
      <c r="E2557" t="str">
        <v>Entry</v>
      </c>
      <c r="G2557" t="str">
        <v>VNJL</v>
      </c>
    </row>
    <row r="2558">
      <c r="A2558" t="str">
        <v>SFIS_LAB_PRINT.EXE</v>
      </c>
      <c r="B2558" t="str">
        <v>30500715</v>
      </c>
      <c r="C2558" t="str">
        <v>A</v>
      </c>
      <c r="D2558" t="str">
        <v>Entry</v>
      </c>
      <c r="E2558" t="str">
        <v>Entry</v>
      </c>
      <c r="G2558" t="str">
        <v>VNJL</v>
      </c>
    </row>
    <row r="2559">
      <c r="A2559" t="str">
        <v>SFIS_LAB_PRINT.EXE</v>
      </c>
      <c r="B2559" t="str">
        <v>30500824</v>
      </c>
      <c r="C2559" t="str">
        <v>A</v>
      </c>
      <c r="D2559" t="str">
        <v>ENTRY</v>
      </c>
      <c r="E2559" t="str">
        <v>ENTRY</v>
      </c>
      <c r="G2559" t="str">
        <v>VNJL</v>
      </c>
    </row>
    <row r="2560">
      <c r="A2560" t="str">
        <v>SFIS_LAB_PRINT.EXE</v>
      </c>
      <c r="B2560" t="str">
        <v>30500846</v>
      </c>
      <c r="C2560" t="str">
        <v>A</v>
      </c>
      <c r="D2560" t="str">
        <v>ENTRY</v>
      </c>
      <c r="E2560" t="str">
        <v>ENTRY</v>
      </c>
      <c r="G2560" t="str">
        <v>VNJL</v>
      </c>
    </row>
    <row r="2561">
      <c r="A2561" t="str">
        <v>SFIS_LAB_PRINT.EXE</v>
      </c>
      <c r="B2561" t="str">
        <v>30500897</v>
      </c>
      <c r="C2561" t="str">
        <v>A</v>
      </c>
      <c r="D2561" t="str">
        <v>ENTRY</v>
      </c>
      <c r="E2561" t="str">
        <v>ENTRY</v>
      </c>
      <c r="G2561" t="str">
        <v>VNJL</v>
      </c>
    </row>
    <row r="2562">
      <c r="A2562" t="str">
        <v>SFIS_LAB_PRINT.EXE</v>
      </c>
      <c r="B2562" t="str">
        <v>30500919</v>
      </c>
      <c r="C2562" t="str">
        <v>A</v>
      </c>
      <c r="D2562" t="str">
        <v>ENTRY</v>
      </c>
      <c r="E2562" t="str">
        <v>ENTRY</v>
      </c>
      <c r="G2562" t="str">
        <v>VNJL</v>
      </c>
    </row>
    <row r="2563">
      <c r="A2563" t="str">
        <v>SFIS_LAB_PRINT.EXE</v>
      </c>
      <c r="B2563" t="str">
        <v>30500941</v>
      </c>
      <c r="C2563" t="str">
        <v>A</v>
      </c>
      <c r="D2563" t="str">
        <v>ENTRY</v>
      </c>
      <c r="E2563" t="str">
        <v>ENTRY</v>
      </c>
      <c r="G2563" t="str">
        <v>VNJL</v>
      </c>
    </row>
    <row r="2564">
      <c r="A2564" t="str">
        <v>SFIS_LAB_PRINT.EXE</v>
      </c>
      <c r="B2564" t="str">
        <v>30500800</v>
      </c>
      <c r="C2564" t="str">
        <v>A</v>
      </c>
      <c r="D2564" t="str">
        <v>Entry</v>
      </c>
      <c r="E2564" t="str">
        <v>Entry</v>
      </c>
      <c r="G2564" t="str">
        <v>VNJL</v>
      </c>
    </row>
    <row r="2565">
      <c r="A2565" t="str">
        <v>SFIS_LAB_PRINT.EXE</v>
      </c>
      <c r="B2565" t="str">
        <v>30500817</v>
      </c>
      <c r="C2565" t="str">
        <v>A</v>
      </c>
      <c r="D2565" t="str">
        <v>Entry</v>
      </c>
      <c r="E2565" t="str">
        <v>Entry</v>
      </c>
      <c r="G2565" t="str">
        <v>VNJL</v>
      </c>
    </row>
    <row r="2566">
      <c r="A2566" t="str">
        <v>SFIS_LAB_PRINT.EXE</v>
      </c>
      <c r="B2566" t="str">
        <v>30500804</v>
      </c>
      <c r="C2566" t="str">
        <v>A</v>
      </c>
      <c r="D2566" t="str">
        <v>Entry</v>
      </c>
      <c r="E2566" t="str">
        <v>Entry</v>
      </c>
      <c r="G2566" t="str">
        <v>VNJL</v>
      </c>
    </row>
    <row r="2567">
      <c r="A2567" t="str">
        <v>SFIS_LAB_PRINT.EXE</v>
      </c>
      <c r="B2567" t="str">
        <v>30500805</v>
      </c>
      <c r="C2567" t="str">
        <v>A</v>
      </c>
      <c r="D2567" t="str">
        <v>Entry</v>
      </c>
      <c r="E2567" t="str">
        <v>Entry</v>
      </c>
      <c r="G2567" t="str">
        <v>VNJL</v>
      </c>
    </row>
    <row r="2568">
      <c r="A2568" t="str">
        <v>SFIS_LAB_PRINT.EXE</v>
      </c>
      <c r="B2568" t="str">
        <v>30500819</v>
      </c>
      <c r="C2568" t="str">
        <v>A</v>
      </c>
      <c r="D2568" t="str">
        <v>Entry</v>
      </c>
      <c r="E2568" t="str">
        <v>Entry</v>
      </c>
      <c r="G2568" t="str">
        <v>VNJL</v>
      </c>
    </row>
    <row r="2569">
      <c r="A2569" t="str">
        <v>SFIS_LAB_PRINT.EXE</v>
      </c>
      <c r="B2569" t="str">
        <v>30500859</v>
      </c>
      <c r="C2569" t="str">
        <v>A</v>
      </c>
      <c r="D2569" t="str">
        <v>ENTRY</v>
      </c>
      <c r="E2569" t="str">
        <v>ENTRY</v>
      </c>
      <c r="G2569" t="str">
        <v>VNJL</v>
      </c>
    </row>
    <row r="2570">
      <c r="A2570" t="str">
        <v>SFIS_LAB_PRINT.EXE</v>
      </c>
      <c r="B2570" t="str">
        <v>30500910</v>
      </c>
      <c r="C2570" t="str">
        <v>A</v>
      </c>
      <c r="D2570" t="str">
        <v>ENTRY</v>
      </c>
      <c r="E2570" t="str">
        <v>ENTRY</v>
      </c>
      <c r="G2570" t="str">
        <v>VNJL</v>
      </c>
    </row>
    <row r="2571">
      <c r="A2571" t="str">
        <v>SFIS_LAB_PRINT.EXE</v>
      </c>
      <c r="B2571" t="str">
        <v>30500928</v>
      </c>
      <c r="C2571" t="str">
        <v>A</v>
      </c>
      <c r="D2571" t="str">
        <v>ENTRY</v>
      </c>
      <c r="E2571" t="str">
        <v>ENTRY</v>
      </c>
      <c r="G2571" t="str">
        <v>VNJL</v>
      </c>
    </row>
    <row r="2572">
      <c r="A2572" t="str">
        <v>SFIS_LAB_PRINT.EXE</v>
      </c>
      <c r="B2572" t="str">
        <v>30500955</v>
      </c>
      <c r="C2572" t="str">
        <v>A</v>
      </c>
      <c r="D2572" t="str">
        <v>ENTRY</v>
      </c>
      <c r="E2572" t="str">
        <v>ENTRY</v>
      </c>
      <c r="G2572" t="str">
        <v>VNJL</v>
      </c>
    </row>
    <row r="2573">
      <c r="A2573" t="str">
        <v>SFIS_LAB_PRINT.EXE</v>
      </c>
      <c r="B2573" t="str">
        <v>30500960</v>
      </c>
      <c r="C2573" t="str">
        <v>A</v>
      </c>
      <c r="D2573" t="str">
        <v>ENTRY</v>
      </c>
      <c r="E2573" t="str">
        <v>ENTRY</v>
      </c>
      <c r="G2573" t="str">
        <v>VNJL</v>
      </c>
    </row>
    <row r="2574">
      <c r="A2574" t="str">
        <v>SFIS_LAB_PRINT.EXE</v>
      </c>
      <c r="B2574" t="str">
        <v>30500961</v>
      </c>
      <c r="C2574" t="str">
        <v>A</v>
      </c>
      <c r="D2574" t="str">
        <v>ENTRY</v>
      </c>
      <c r="E2574" t="str">
        <v>ENTRY</v>
      </c>
      <c r="G2574" t="str">
        <v>VNJL</v>
      </c>
    </row>
    <row r="2575">
      <c r="A2575" t="str">
        <v>SFIS_LAB_PRINT.EXE</v>
      </c>
      <c r="B2575" t="str">
        <v>30500963</v>
      </c>
      <c r="C2575" t="str">
        <v>A</v>
      </c>
      <c r="D2575" t="str">
        <v>ENTRY</v>
      </c>
      <c r="E2575" t="str">
        <v>ENTRY</v>
      </c>
      <c r="G2575" t="str">
        <v>VNJL</v>
      </c>
    </row>
    <row r="2576">
      <c r="A2576" t="str">
        <v>SFIS_LAB_PRINT.EXE</v>
      </c>
      <c r="B2576" t="str">
        <v>30501026</v>
      </c>
      <c r="C2576" t="str">
        <v>A</v>
      </c>
      <c r="D2576" t="str">
        <v>Entry</v>
      </c>
      <c r="E2576" t="str">
        <v>Entry</v>
      </c>
      <c r="G2576" t="str">
        <v>VNJL</v>
      </c>
    </row>
    <row r="2577">
      <c r="A2577" t="str">
        <v>SFIS_LAB_PRINT.EXE</v>
      </c>
      <c r="B2577" t="str">
        <v>30501058</v>
      </c>
      <c r="C2577" t="str">
        <v>A</v>
      </c>
      <c r="D2577" t="str">
        <v>Entry</v>
      </c>
      <c r="E2577" t="str">
        <v>Entry</v>
      </c>
      <c r="G2577" t="str">
        <v>VNJL</v>
      </c>
    </row>
    <row r="2578">
      <c r="A2578" t="str">
        <v>SFIS_LAB_PRINT.EXE</v>
      </c>
      <c r="B2578" t="str">
        <v>30501016</v>
      </c>
      <c r="C2578" t="str">
        <v>A</v>
      </c>
      <c r="D2578" t="str">
        <v>Entry</v>
      </c>
      <c r="E2578" t="str">
        <v>Entry</v>
      </c>
      <c r="G2578" t="str">
        <v>VNJL</v>
      </c>
    </row>
    <row r="2579">
      <c r="A2579" t="str">
        <v>SFIS_LAB_PRINT.EXE</v>
      </c>
      <c r="B2579" t="str">
        <v>30501017</v>
      </c>
      <c r="C2579" t="str">
        <v>A</v>
      </c>
      <c r="D2579" t="str">
        <v>Entry</v>
      </c>
      <c r="E2579" t="str">
        <v>Entry</v>
      </c>
      <c r="G2579" t="str">
        <v>VNJL</v>
      </c>
    </row>
    <row r="2580">
      <c r="A2580" t="str">
        <v>SFIS_LAB_PRINT.EXE</v>
      </c>
      <c r="B2580" t="str">
        <v>30501086</v>
      </c>
      <c r="C2580" t="str">
        <v>A</v>
      </c>
      <c r="D2580" t="str">
        <v>Entry</v>
      </c>
      <c r="E2580" t="str">
        <v>Entry</v>
      </c>
      <c r="G2580" t="str">
        <v>VNJL</v>
      </c>
    </row>
    <row r="2581">
      <c r="A2581" t="str">
        <v>SFIS_LAB_PRINT.EXE</v>
      </c>
      <c r="B2581" t="str">
        <v>30501018</v>
      </c>
      <c r="C2581" t="str">
        <v>A</v>
      </c>
      <c r="D2581" t="str">
        <v>Entry</v>
      </c>
      <c r="E2581" t="str">
        <v>Entry</v>
      </c>
      <c r="G2581" t="str">
        <v>VNJL</v>
      </c>
    </row>
    <row r="2582">
      <c r="A2582" t="str">
        <v>SFIS_LAB_PRINT.EXE</v>
      </c>
      <c r="B2582" t="str">
        <v>30501081</v>
      </c>
      <c r="C2582" t="str">
        <v>A</v>
      </c>
      <c r="D2582" t="str">
        <v>Entry</v>
      </c>
      <c r="E2582" t="str">
        <v>Entry</v>
      </c>
      <c r="G2582" t="str">
        <v>VNJL</v>
      </c>
    </row>
    <row r="2583">
      <c r="A2583" t="str">
        <v>PRINT_LIST.EXE</v>
      </c>
      <c r="B2583" t="str">
        <v>E</v>
      </c>
      <c r="C2583" t="str">
        <v>A</v>
      </c>
      <c r="D2583" t="str">
        <v>Entry</v>
      </c>
      <c r="E2583" t="str">
        <v>Entry</v>
      </c>
      <c r="G2583" t="str">
        <v>VNJL</v>
      </c>
    </row>
    <row r="2584">
      <c r="A2584" t="str">
        <v>SFIS_LAB_PRINT.EXE</v>
      </c>
      <c r="B2584" t="str">
        <v>30501028</v>
      </c>
      <c r="C2584" t="str">
        <v>A</v>
      </c>
      <c r="D2584" t="str">
        <v>Entry</v>
      </c>
      <c r="E2584" t="str">
        <v>Entry</v>
      </c>
      <c r="G2584" t="str">
        <v>VNJL</v>
      </c>
    </row>
    <row r="2585">
      <c r="A2585" t="str">
        <v>PEGATRONKB.EXE</v>
      </c>
      <c r="B2585" t="str">
        <v>D</v>
      </c>
      <c r="C2585" t="str">
        <v>A</v>
      </c>
      <c r="D2585" t="str">
        <v>Delete</v>
      </c>
      <c r="E2585" t="str">
        <v>Delete</v>
      </c>
      <c r="G2585" t="str">
        <v>VNJL</v>
      </c>
    </row>
    <row r="2586">
      <c r="A2586" t="str">
        <v>PEGATRONKB.EXE</v>
      </c>
      <c r="B2586" t="str">
        <v>F</v>
      </c>
      <c r="C2586" t="str">
        <v>A</v>
      </c>
      <c r="D2586" t="str">
        <v>F1 config MT</v>
      </c>
      <c r="E2586" t="str">
        <v>F1 config MT</v>
      </c>
      <c r="G2586" t="str">
        <v>VNJL</v>
      </c>
    </row>
    <row r="2587">
      <c r="A2587" t="str">
        <v>PEGATRONKB.EXE</v>
      </c>
      <c r="B2587" t="str">
        <v>f</v>
      </c>
      <c r="C2587" t="str">
        <v>A</v>
      </c>
      <c r="D2587" t="str">
        <v>F3 config MT</v>
      </c>
      <c r="E2587" t="str">
        <v>F3 config MT</v>
      </c>
      <c r="G2587" t="str">
        <v>VNJL</v>
      </c>
    </row>
    <row r="2588">
      <c r="A2588" t="str">
        <v>PEGATRONKB.EXE</v>
      </c>
      <c r="B2588" t="str">
        <v>a</v>
      </c>
      <c r="C2588" t="str">
        <v>A</v>
      </c>
      <c r="D2588" t="str">
        <v>ADD</v>
      </c>
      <c r="E2588" t="str">
        <v>ADD</v>
      </c>
      <c r="G2588" t="str">
        <v>VNJL</v>
      </c>
    </row>
    <row r="2589">
      <c r="A2589" t="str">
        <v>SFIS_LAB_PRINT.EXE</v>
      </c>
      <c r="B2589" t="str">
        <v>30501053</v>
      </c>
      <c r="C2589" t="str">
        <v>A</v>
      </c>
      <c r="D2589" t="str">
        <v>Entry</v>
      </c>
      <c r="E2589" t="str">
        <v>Entry</v>
      </c>
      <c r="G2589" t="str">
        <v>VNJL</v>
      </c>
    </row>
    <row r="2590">
      <c r="A2590" t="str">
        <v>SFIS_LAB_PRINT.EXE</v>
      </c>
      <c r="B2590" t="str">
        <v>30501066</v>
      </c>
      <c r="C2590" t="str">
        <v>A</v>
      </c>
      <c r="D2590" t="str">
        <v>Entry</v>
      </c>
      <c r="E2590" t="str">
        <v>Entry</v>
      </c>
      <c r="G2590" t="str">
        <v>VNJL</v>
      </c>
    </row>
    <row r="2591">
      <c r="A2591" t="str">
        <v>SFIS_LAB_PRINT.EXE</v>
      </c>
      <c r="B2591" t="str">
        <v>30501072</v>
      </c>
      <c r="C2591" t="str">
        <v>A</v>
      </c>
      <c r="D2591" t="str">
        <v>Entry</v>
      </c>
      <c r="E2591" t="str">
        <v>Entry</v>
      </c>
      <c r="G2591" t="str">
        <v>VNJL</v>
      </c>
    </row>
    <row r="2592">
      <c r="A2592" t="str">
        <v>SFIS_LAB_PRINT.EXE</v>
      </c>
      <c r="B2592" t="str">
        <v>30501073</v>
      </c>
      <c r="C2592" t="str">
        <v>A</v>
      </c>
      <c r="D2592" t="str">
        <v>Entry</v>
      </c>
      <c r="E2592" t="str">
        <v>Entry</v>
      </c>
      <c r="G2592" t="str">
        <v>VNJL</v>
      </c>
    </row>
    <row r="2593">
      <c r="A2593" t="str">
        <v>SFIS_LAB_PRINT.EXE</v>
      </c>
      <c r="B2593" t="str">
        <v>30501089</v>
      </c>
      <c r="C2593" t="str">
        <v>A</v>
      </c>
      <c r="D2593" t="str">
        <v>Entry</v>
      </c>
      <c r="E2593" t="str">
        <v>Entry</v>
      </c>
      <c r="G2593" t="str">
        <v>VNJL</v>
      </c>
    </row>
    <row r="2594">
      <c r="A2594" t="str">
        <v>SFIS_LAB_PRINT.EXE</v>
      </c>
      <c r="B2594" t="str">
        <v>30501088</v>
      </c>
      <c r="C2594" t="str">
        <v>A</v>
      </c>
      <c r="D2594" t="str">
        <v>Entry</v>
      </c>
      <c r="E2594" t="str">
        <v>Entry</v>
      </c>
      <c r="G2594" t="str">
        <v>VNJL</v>
      </c>
    </row>
    <row r="2595">
      <c r="A2595" t="str">
        <v>SFIS_LAB_PRINT.EXE</v>
      </c>
      <c r="B2595" t="str">
        <v>30200673</v>
      </c>
      <c r="C2595" t="str">
        <v>A</v>
      </c>
      <c r="D2595" t="str">
        <v>Entry</v>
      </c>
      <c r="E2595" t="str">
        <v>Entry</v>
      </c>
      <c r="G2595" t="str">
        <v>VNJL</v>
      </c>
    </row>
    <row r="2596">
      <c r="A2596" t="str">
        <v>SFIS_LAB_PRINT.EXE</v>
      </c>
      <c r="B2596" t="str">
        <v>30200794</v>
      </c>
      <c r="C2596" t="str">
        <v>A</v>
      </c>
      <c r="D2596" t="str">
        <v>Entry</v>
      </c>
      <c r="E2596" t="str">
        <v>Entry</v>
      </c>
      <c r="G2596" t="str">
        <v>VNJL</v>
      </c>
    </row>
    <row r="2597">
      <c r="A2597" t="str">
        <v>SFIS_LAB_PRINT.EXE</v>
      </c>
      <c r="B2597" t="str">
        <v>30200674</v>
      </c>
      <c r="C2597" t="str">
        <v>A</v>
      </c>
      <c r="D2597" t="str">
        <v>Entry</v>
      </c>
      <c r="E2597" t="str">
        <v>Entry</v>
      </c>
      <c r="G2597" t="str">
        <v>VNJL</v>
      </c>
    </row>
    <row r="2598">
      <c r="A2598" t="str">
        <v>SFIS_LAB_PRINT.EXE</v>
      </c>
      <c r="B2598" t="str">
        <v>30200777</v>
      </c>
      <c r="C2598" t="str">
        <v>A</v>
      </c>
      <c r="D2598" t="str">
        <v>Entry</v>
      </c>
      <c r="E2598" t="str">
        <v>Entry</v>
      </c>
      <c r="G2598" t="str">
        <v>VNJL</v>
      </c>
    </row>
    <row r="2599">
      <c r="A2599" t="str">
        <v>SFIS_LAB_PRINT.EXE</v>
      </c>
      <c r="B2599" t="str">
        <v>30200767</v>
      </c>
      <c r="C2599" t="str">
        <v>A</v>
      </c>
      <c r="D2599" t="str">
        <v>Entry</v>
      </c>
      <c r="E2599" t="str">
        <v>Entry</v>
      </c>
      <c r="G2599" t="str">
        <v>VNJL</v>
      </c>
    </row>
    <row r="2600">
      <c r="A2600" t="str">
        <v>SFIS_LAB_PRINT.EXE</v>
      </c>
      <c r="B2600" t="str">
        <v>30200792</v>
      </c>
      <c r="C2600" t="str">
        <v>A</v>
      </c>
      <c r="D2600" t="str">
        <v>Entry</v>
      </c>
      <c r="E2600" t="str">
        <v>Entry</v>
      </c>
      <c r="G2600" t="str">
        <v>VNJL</v>
      </c>
    </row>
    <row r="2601">
      <c r="A2601" t="str">
        <v>SFIS_LAB_PRINT.EXE</v>
      </c>
      <c r="B2601" t="str">
        <v>33200008</v>
      </c>
      <c r="C2601" t="str">
        <v>A</v>
      </c>
      <c r="D2601" t="str">
        <v>ENTRY</v>
      </c>
      <c r="E2601" t="str">
        <v>ENTRY</v>
      </c>
      <c r="G2601" t="str">
        <v>VNJL</v>
      </c>
    </row>
    <row r="2602">
      <c r="A2602" t="str">
        <v>SFIS_LAB_PRINT.EXE</v>
      </c>
      <c r="B2602" t="str">
        <v>33200009</v>
      </c>
      <c r="C2602" t="str">
        <v>A</v>
      </c>
      <c r="D2602" t="str">
        <v>ENTRY</v>
      </c>
      <c r="E2602" t="str">
        <v>ENTRY</v>
      </c>
      <c r="G2602" t="str">
        <v>VNJL</v>
      </c>
    </row>
    <row r="2603">
      <c r="A2603" t="str">
        <v>SFIS_LAB_PRINT.EXE</v>
      </c>
      <c r="B2603" t="str">
        <v>33200010</v>
      </c>
      <c r="C2603" t="str">
        <v>A</v>
      </c>
      <c r="D2603" t="str">
        <v>Entry</v>
      </c>
      <c r="E2603" t="str">
        <v>Entry</v>
      </c>
      <c r="G2603" t="str">
        <v>VNJL</v>
      </c>
    </row>
    <row r="2604">
      <c r="A2604" t="str">
        <v>SFIS_LAB_PRINT.EXE</v>
      </c>
      <c r="B2604" t="str">
        <v>33200022</v>
      </c>
      <c r="C2604" t="str">
        <v>A</v>
      </c>
      <c r="D2604" t="str">
        <v>Entry</v>
      </c>
      <c r="E2604" t="str">
        <v>Entry</v>
      </c>
      <c r="G2604" t="str">
        <v>VNJL</v>
      </c>
    </row>
    <row r="2605">
      <c r="A2605" t="str">
        <v>SFIS_LAB_PRINT.EXE</v>
      </c>
      <c r="B2605" t="str">
        <v>33200025</v>
      </c>
      <c r="C2605" t="str">
        <v>A</v>
      </c>
      <c r="D2605" t="str">
        <v>Entry</v>
      </c>
      <c r="E2605" t="str">
        <v>Entry</v>
      </c>
      <c r="G2605" t="str">
        <v>VNJL</v>
      </c>
    </row>
    <row r="2606">
      <c r="A2606" t="str">
        <v>SFIS_LAB_PRINT.EXE</v>
      </c>
      <c r="B2606" t="str">
        <v>33200029</v>
      </c>
      <c r="C2606" t="str">
        <v>A</v>
      </c>
      <c r="D2606" t="str">
        <v>Entry</v>
      </c>
      <c r="E2606" t="str">
        <v>Entry</v>
      </c>
      <c r="G2606" t="str">
        <v>VNJL</v>
      </c>
    </row>
    <row r="2607">
      <c r="A2607" t="str">
        <v>SFIS_JUUL_Q.EXE</v>
      </c>
      <c r="B2607" t="str">
        <v>E</v>
      </c>
      <c r="C2607" t="str">
        <v>A</v>
      </c>
      <c r="D2607" t="str">
        <v>Entry</v>
      </c>
      <c r="E2607" t="str">
        <v>Entry</v>
      </c>
      <c r="G2607" t="str">
        <v>VNJL</v>
      </c>
    </row>
    <row r="2608">
      <c r="A2608" t="str">
        <v>SFIS_JUUL_Q.EXE</v>
      </c>
      <c r="B2608" t="str">
        <v>F</v>
      </c>
      <c r="C2608" t="str">
        <v>A</v>
      </c>
      <c r="D2608" t="str">
        <v>DN_PALLET_CHK</v>
      </c>
      <c r="E2608" t="str">
        <v>DN_PALLET_CHK</v>
      </c>
      <c r="G2608" t="str">
        <v>VNJL</v>
      </c>
    </row>
    <row r="2609">
      <c r="A2609" t="str">
        <v>SFIS_JUUL_Q.EXE</v>
      </c>
      <c r="B2609" t="str">
        <v>G</v>
      </c>
      <c r="C2609" t="str">
        <v>A</v>
      </c>
      <c r="D2609" t="str">
        <v>JUUL_OQC</v>
      </c>
      <c r="E2609" t="str">
        <v>JUUL_OQC</v>
      </c>
      <c r="G2609" t="str">
        <v>VNJL</v>
      </c>
    </row>
    <row r="2610">
      <c r="A2610" t="str">
        <v>SFIS_JUUL_Q.EXE</v>
      </c>
      <c r="B2610" t="str">
        <v>H</v>
      </c>
      <c r="C2610" t="str">
        <v>A</v>
      </c>
      <c r="D2610" t="str">
        <v>JUUL_STOCK</v>
      </c>
      <c r="E2610" t="str">
        <v>JUUL_STOCK</v>
      </c>
      <c r="G2610" t="str">
        <v>VNJL</v>
      </c>
    </row>
    <row r="2611">
      <c r="A2611" t="str">
        <v>SFIS_JUUL_Q.EXE</v>
      </c>
      <c r="B2611" t="str">
        <v>I</v>
      </c>
      <c r="C2611" t="str">
        <v>A</v>
      </c>
      <c r="D2611" t="str">
        <v>JUUL_SN_BREAK</v>
      </c>
      <c r="E2611" t="str">
        <v>JUUL_SN_BREAK</v>
      </c>
      <c r="G2611" t="str">
        <v>VNJL</v>
      </c>
    </row>
    <row r="2612">
      <c r="A2612" t="str">
        <v>SFIS_JUUL_Q.EXE</v>
      </c>
      <c r="B2612" t="str">
        <v>J</v>
      </c>
      <c r="C2612" t="str">
        <v>A</v>
      </c>
      <c r="D2612" t="str">
        <v>JUUL_BEBOP</v>
      </c>
      <c r="E2612" t="str">
        <v>JUUL_BEBOP</v>
      </c>
      <c r="G2612" t="str">
        <v>VNJL</v>
      </c>
    </row>
    <row r="2613">
      <c r="A2613" t="str">
        <v>SFIS_JUUL_Q.EXE</v>
      </c>
      <c r="B2613" t="str">
        <v>K</v>
      </c>
      <c r="C2613" t="str">
        <v>A</v>
      </c>
      <c r="D2613" t="str">
        <v>JUUL_DN_LABEL</v>
      </c>
      <c r="E2613" t="str">
        <v>JUUL_DN_LABEL</v>
      </c>
      <c r="G2613" t="str">
        <v>VNJL</v>
      </c>
    </row>
    <row r="2614">
      <c r="A2614" t="str">
        <v>SFIS_JUUL_Q.EXE</v>
      </c>
      <c r="B2614" t="str">
        <v>L</v>
      </c>
      <c r="C2614" t="str">
        <v>A</v>
      </c>
      <c r="D2614" t="str">
        <v>JUUL_DLSAP</v>
      </c>
      <c r="E2614" t="str">
        <v>JUUL_DLSAP</v>
      </c>
      <c r="G2614" t="str">
        <v>VNJL</v>
      </c>
    </row>
    <row r="2615">
      <c r="A2615" t="str">
        <v>SFIS_JUUL_Q.EXE</v>
      </c>
      <c r="B2615" t="str">
        <v>M</v>
      </c>
      <c r="C2615" t="str">
        <v>A</v>
      </c>
      <c r="D2615" t="str">
        <v>JUUL_PALLET_WAREHOUSE</v>
      </c>
      <c r="E2615" t="str">
        <v>JUUL_PALLET_WAREHOUSE</v>
      </c>
      <c r="G2615" t="str">
        <v>VNJL</v>
      </c>
    </row>
    <row r="2616">
      <c r="A2616" t="str">
        <v>SFIS_JUUL_Q.EXE</v>
      </c>
      <c r="B2616" t="str">
        <v>N</v>
      </c>
      <c r="C2616" t="str">
        <v>A</v>
      </c>
      <c r="D2616" t="str">
        <v>OSCARNO_PASS</v>
      </c>
      <c r="E2616" t="str">
        <v>OSCARNO_PASS</v>
      </c>
      <c r="G2616" t="str">
        <v>VNJL</v>
      </c>
    </row>
    <row r="2617">
      <c r="A2617" t="str">
        <v>SFIS_JUUL_Q.EXE</v>
      </c>
      <c r="B2617" t="str">
        <v>O</v>
      </c>
      <c r="C2617" t="str">
        <v>A</v>
      </c>
      <c r="D2617" t="str">
        <v>SCARNOSN_PASS</v>
      </c>
      <c r="E2617" t="str">
        <v>SCARNOSN_PASS</v>
      </c>
      <c r="G2617" t="str">
        <v>VNJL</v>
      </c>
    </row>
    <row r="2618">
      <c r="A2618" t="str">
        <v>SFIS_LAB_PRINT.EXE</v>
      </c>
      <c r="B2618" t="str">
        <v>33200030</v>
      </c>
      <c r="C2618" t="str">
        <v>A</v>
      </c>
      <c r="D2618" t="str">
        <v>ENTRY</v>
      </c>
      <c r="E2618" t="str">
        <v>ENTRY</v>
      </c>
      <c r="G2618" t="str">
        <v>VNJL</v>
      </c>
    </row>
    <row r="2619">
      <c r="A2619" t="str">
        <v>SFIS_JUUL_Q.EXE</v>
      </c>
      <c r="B2619" t="str">
        <v>U</v>
      </c>
      <c r="C2619" t="str">
        <v>A</v>
      </c>
      <c r="D2619" t="str">
        <v>JUULSTATUSUPDATE</v>
      </c>
      <c r="E2619" t="str">
        <v>JUULSTATUSUPDATE</v>
      </c>
      <c r="G2619" t="str">
        <v>VNJL</v>
      </c>
    </row>
    <row r="2620">
      <c r="A2620" t="str">
        <v>SFIS_LAB_PRINT.EXE</v>
      </c>
      <c r="B2620" t="str">
        <v>33200031</v>
      </c>
      <c r="C2620" t="str">
        <v>A</v>
      </c>
      <c r="D2620" t="str">
        <v>Entry</v>
      </c>
      <c r="E2620" t="str">
        <v>Entry</v>
      </c>
      <c r="G2620" t="str">
        <v>VNJL</v>
      </c>
    </row>
    <row r="2621">
      <c r="A2621" t="str">
        <v>SFIS_LAB_PRINT.EXE</v>
      </c>
      <c r="B2621" t="str">
        <v>33200036</v>
      </c>
      <c r="C2621" t="str">
        <v>A</v>
      </c>
      <c r="D2621" t="str">
        <v>Entry</v>
      </c>
      <c r="E2621" t="str">
        <v>Entry</v>
      </c>
      <c r="G2621" t="str">
        <v>VNJL</v>
      </c>
    </row>
    <row r="2622">
      <c r="A2622" t="str">
        <v>SFIS_LAB_PRINT.EXE</v>
      </c>
      <c r="B2622" t="str">
        <v>33200041</v>
      </c>
      <c r="C2622" t="str">
        <v>A</v>
      </c>
      <c r="D2622" t="str">
        <v>Entry</v>
      </c>
      <c r="E2622" t="str">
        <v>Entry</v>
      </c>
      <c r="G2622" t="str">
        <v>VNJL</v>
      </c>
    </row>
    <row r="2623">
      <c r="A2623" t="str">
        <v>PALLET_WET.EXE</v>
      </c>
      <c r="B2623" t="str">
        <v>E</v>
      </c>
      <c r="C2623" t="str">
        <v>A</v>
      </c>
      <c r="D2623" t="str">
        <v>????</v>
      </c>
      <c r="E2623" t="str">
        <v>????</v>
      </c>
      <c r="G2623" t="str">
        <v>VNJL</v>
      </c>
    </row>
    <row r="2624">
      <c r="A2624" t="str">
        <v>SFIS_JUUL_Q.EXE</v>
      </c>
      <c r="B2624" t="str">
        <v>P</v>
      </c>
      <c r="C2624" t="str">
        <v>A</v>
      </c>
      <c r="D2624" t="str">
        <v>JUUL_DLREELINFO</v>
      </c>
      <c r="E2624" t="str">
        <v>JUUL_DLREELINFO</v>
      </c>
      <c r="G2624" t="str">
        <v>VNJL</v>
      </c>
    </row>
    <row r="2625">
      <c r="A2625" t="str">
        <v>SFIS_LAB_PRINT.EXE</v>
      </c>
      <c r="B2625" t="str">
        <v>33200047</v>
      </c>
      <c r="C2625" t="str">
        <v>A</v>
      </c>
      <c r="D2625" t="str">
        <v>Entry</v>
      </c>
      <c r="E2625" t="str">
        <v>Entry</v>
      </c>
      <c r="G2625" t="str">
        <v>VNJL</v>
      </c>
    </row>
    <row r="2626">
      <c r="A2626" t="str">
        <v>SFIS_LAB_PRINT.EXE</v>
      </c>
      <c r="B2626" t="str">
        <v>33200048</v>
      </c>
      <c r="C2626" t="str">
        <v>A</v>
      </c>
      <c r="D2626" t="str">
        <v>Entry</v>
      </c>
      <c r="E2626" t="str">
        <v>Entry</v>
      </c>
      <c r="G2626" t="str">
        <v>VNJL</v>
      </c>
    </row>
    <row r="2627">
      <c r="A2627" t="str">
        <v>SFIS_LAB_PRINT.EXE</v>
      </c>
      <c r="B2627" t="str">
        <v>33200049</v>
      </c>
      <c r="C2627" t="str">
        <v>A</v>
      </c>
      <c r="D2627" t="str">
        <v>Entry</v>
      </c>
      <c r="E2627" t="str">
        <v>Entry</v>
      </c>
      <c r="G2627" t="str">
        <v>VNJL</v>
      </c>
    </row>
    <row r="2628">
      <c r="A2628" t="str">
        <v>SFIS_LAB_PRINT.EXE</v>
      </c>
      <c r="B2628" t="str">
        <v>33200050</v>
      </c>
      <c r="C2628" t="str">
        <v>A</v>
      </c>
      <c r="D2628" t="str">
        <v>Entry</v>
      </c>
      <c r="E2628" t="str">
        <v>Entry</v>
      </c>
      <c r="G2628" t="str">
        <v>VNJL</v>
      </c>
    </row>
    <row r="2629">
      <c r="A2629" t="str">
        <v>SFIS_LAB_PRINT.EXE</v>
      </c>
      <c r="B2629" t="str">
        <v>33200053</v>
      </c>
      <c r="C2629" t="str">
        <v>A</v>
      </c>
      <c r="D2629" t="str">
        <v>Entry</v>
      </c>
      <c r="E2629" t="str">
        <v>Entry</v>
      </c>
      <c r="G2629" t="str">
        <v>VNJL</v>
      </c>
    </row>
    <row r="2630">
      <c r="A2630" t="str">
        <v>SFIS_LAB_PRINT.EXE</v>
      </c>
      <c r="B2630" t="str">
        <v>33200052</v>
      </c>
      <c r="C2630" t="str">
        <v>A</v>
      </c>
      <c r="D2630" t="str">
        <v>Entry</v>
      </c>
      <c r="E2630" t="str">
        <v>Entry</v>
      </c>
      <c r="G2630" t="str">
        <v>VNJL</v>
      </c>
    </row>
    <row r="2631">
      <c r="A2631" t="str">
        <v>SFIS_LAB_PRINT.EXE</v>
      </c>
      <c r="B2631" t="str">
        <v>33200056</v>
      </c>
      <c r="C2631" t="str">
        <v>A</v>
      </c>
      <c r="D2631" t="str">
        <v>Entry</v>
      </c>
      <c r="E2631" t="str">
        <v>Entry</v>
      </c>
      <c r="G2631" t="str">
        <v>VNJL</v>
      </c>
    </row>
    <row r="2632">
      <c r="A2632" t="str">
        <v>SFIS_LAB_PRINT.EXE</v>
      </c>
      <c r="B2632" t="str">
        <v>33200046</v>
      </c>
      <c r="C2632" t="str">
        <v>A</v>
      </c>
      <c r="D2632" t="str">
        <v>Entry</v>
      </c>
      <c r="E2632" t="str">
        <v>Entry</v>
      </c>
      <c r="G2632" t="str">
        <v>VNJL</v>
      </c>
    </row>
    <row r="2633">
      <c r="A2633" t="str">
        <v>SFIS_LAB_PRINT.EXE</v>
      </c>
      <c r="B2633" t="str">
        <v>33200057</v>
      </c>
      <c r="C2633" t="str">
        <v>A</v>
      </c>
      <c r="D2633" t="str">
        <v>ENTRY</v>
      </c>
      <c r="E2633" t="str">
        <v>E</v>
      </c>
      <c r="G2633" t="str">
        <v>VNJL</v>
      </c>
    </row>
    <row r="2634">
      <c r="A2634" t="str">
        <v>SFIS_LAB_PRINT.EXE</v>
      </c>
      <c r="B2634" t="str">
        <v>33200063</v>
      </c>
      <c r="C2634" t="str">
        <v>A</v>
      </c>
      <c r="D2634" t="str">
        <v>Entry</v>
      </c>
      <c r="E2634" t="str">
        <v>Entry</v>
      </c>
      <c r="G2634" t="str">
        <v>VNJL</v>
      </c>
    </row>
    <row r="2635">
      <c r="A2635" t="str">
        <v>SFIS_LAB_PRINT.EXE</v>
      </c>
      <c r="B2635" t="str">
        <v>33200067</v>
      </c>
      <c r="C2635" t="str">
        <v>A</v>
      </c>
      <c r="D2635" t="str">
        <v>Entry</v>
      </c>
      <c r="E2635" t="str">
        <v>Entry</v>
      </c>
      <c r="G2635" t="str">
        <v>VNJL</v>
      </c>
    </row>
    <row r="2636">
      <c r="A2636" t="str">
        <v>SFIS_LAB_PRINT.EXE</v>
      </c>
      <c r="B2636" t="str">
        <v>31800369</v>
      </c>
      <c r="C2636" t="str">
        <v>A</v>
      </c>
      <c r="D2636" t="str">
        <v>Entry</v>
      </c>
      <c r="E2636" t="str">
        <v>Entry</v>
      </c>
      <c r="G2636" t="str">
        <v>VNJL</v>
      </c>
    </row>
    <row r="2637">
      <c r="A2637" t="str">
        <v>SFIS_LAB_PRINT.EXE</v>
      </c>
      <c r="B2637" t="str">
        <v>23000001</v>
      </c>
      <c r="C2637" t="str">
        <v>A</v>
      </c>
      <c r="D2637" t="str">
        <v>Entry</v>
      </c>
      <c r="E2637" t="str">
        <v>Entry</v>
      </c>
      <c r="G2637" t="str">
        <v>VNJL</v>
      </c>
    </row>
  </sheetData>
  <pageMargins left="0.75" right="0.75" top="1" bottom="1" header="0.5" footer="0.5"/>
  <ignoredErrors>
    <ignoredError numberStoredAsText="1" sqref="A1:G26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16"/>
  <sheetViews>
    <sheetView workbookViewId="0" rightToLeft="0"/>
  </sheetViews>
  <sheetData>
    <row r="1">
      <c r="A1" t="str">
        <v>POV</v>
      </c>
      <c r="B1" t="str">
        <v>MODTYPE</v>
      </c>
      <c r="C1" t="str">
        <v>AUTHTYPE</v>
      </c>
      <c r="D1" t="str">
        <v>OPGRPID</v>
      </c>
      <c r="E1" t="str">
        <v>OPGRPNM</v>
      </c>
      <c r="F1" t="str">
        <v>OPGRPDESC</v>
      </c>
      <c r="G1" t="str">
        <v>ISOPGRP</v>
      </c>
      <c r="H1" t="str">
        <v>UPOPGRP</v>
      </c>
      <c r="I1" t="str">
        <v>ISAPGRP</v>
      </c>
      <c r="J1" t="str">
        <v>ACTIVE</v>
      </c>
      <c r="K1" t="str">
        <v>FLAG2</v>
      </c>
      <c r="L1" t="str">
        <v>LASTOP</v>
      </c>
      <c r="N1" t="str">
        <v>CODE SQL</v>
      </c>
    </row>
    <row r="2">
      <c r="A2" t="str">
        <v>NULL</v>
      </c>
      <c r="B2" t="str">
        <v>RIGHT</v>
      </c>
      <c r="C2" t="str">
        <v>GRP</v>
      </c>
      <c r="D2" t="str">
        <v>TR2</v>
      </c>
      <c r="E2" t="str">
        <v>TR2</v>
      </c>
      <c r="F2" t="str">
        <v>NULL</v>
      </c>
      <c r="G2" t="str">
        <v>NULL</v>
      </c>
      <c r="H2" t="str">
        <v>0</v>
      </c>
      <c r="I2" t="str">
        <v>0</v>
      </c>
      <c r="J2" t="str">
        <v>Y</v>
      </c>
      <c r="K2" t="str">
        <v>NULL</v>
      </c>
      <c r="L2" t="str">
        <v>V24004447</v>
      </c>
      <c r="N2" t="str">
        <f>IF(A2&lt;&gt;"","INSERT INTO OPGRP_GRP (POV,MODTYPE,AUTHTYPE,OPGRPID,OPGRPNM,OPGRPDESC,UPOPGRP,ISOPGRP,ISAPGRP,ACTIVE,FLAG,LASTOP) values("&amp;TRIM(A2)&amp;",'"&amp;TRIM(B2)&amp;"', '"&amp;TRIM(C2)&amp;"',[PVN廠機種Device修改DEVFLAG需求.xls]附件!$N$2'"&amp;TRIM(D2)&amp;"','"&amp;TRIM(E2)&amp;"',"&amp;TRIM(F2)&amp;","&amp;TRIM(G2)&amp;","&amp;TRIM(H2)&amp;","&amp;TRIM(I2)&amp;",'"&amp;TRIM(J2)&amp;"',"&amp;TRIM(K2)&amp;",'"&amp;TRIM(L2)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3">
      <c r="A3" t="str">
        <v>NULL</v>
      </c>
      <c r="B3" t="str">
        <v>RIGHT</v>
      </c>
      <c r="C3" t="str">
        <v>GRP</v>
      </c>
      <c r="D3" t="str">
        <v>T7A</v>
      </c>
      <c r="E3" t="str">
        <v>T7A</v>
      </c>
      <c r="F3" t="str">
        <v>NULL</v>
      </c>
      <c r="G3" t="str">
        <v>NULL</v>
      </c>
      <c r="H3" t="str">
        <v>0</v>
      </c>
      <c r="I3" t="str">
        <v>0</v>
      </c>
      <c r="J3" t="str">
        <v>Y</v>
      </c>
      <c r="K3" t="str">
        <v>NULL</v>
      </c>
      <c r="L3" t="str">
        <v>V24004447</v>
      </c>
      <c r="N3" t="str">
        <f>IF(A3&lt;&gt;"","INSERT INTO OPGRP_GRP (POV,MODTYPE,AUTHTYPE,OPGRPID,OPGRPNM,OPGRPDESC,UPOPGRP,ISOPGRP,ISAPGRP,ACTIVE,FLAG,LASTOP) values("&amp;TRIM(A3)&amp;",'"&amp;TRIM(B3)&amp;"', '"&amp;TRIM(C3)&amp;"',[PVN廠機種Device修改DEVFLAG需求.xls]附件!$N$2'"&amp;TRIM(D3)&amp;"','"&amp;TRIM(E3)&amp;"',"&amp;TRIM(F3)&amp;","&amp;TRIM(G3)&amp;","&amp;TRIM(H3)&amp;","&amp;TRIM(I3)&amp;",'"&amp;TRIM(J3)&amp;"',"&amp;TRIM(K3)&amp;",'"&amp;TRIM(L3)&amp;"');","")</f>
        <v>INSERT INTO OPGRP_GRP (POV,MODTYPE,AUTHTYPE,OPGRPID,OPGRPNM,OPGRPDESC,UPOPGRP,ISOPGRP,ISAPGRP,ACTIVE,FLAG,LASTOP) values(NULL,'RIGHT', 'GRP',[PVN廠機種Device修改DEVFLAG需求.xls]附件!$N$2'T7A','T7A',NULL,NULL,0,0,'Y',NULL,'V24004447');</v>
      </c>
    </row>
    <row r="4">
      <c r="A4" t="str">
        <v>NULL</v>
      </c>
      <c r="B4" t="str">
        <v>RIGHT</v>
      </c>
      <c r="C4" t="str">
        <v>GRP</v>
      </c>
      <c r="D4" t="str">
        <v>T72</v>
      </c>
      <c r="E4" t="str">
        <v>T72</v>
      </c>
      <c r="F4" t="str">
        <v>NULL</v>
      </c>
      <c r="G4" t="str">
        <v>NULL</v>
      </c>
      <c r="H4" t="str">
        <v>0</v>
      </c>
      <c r="I4" t="str">
        <v>0</v>
      </c>
      <c r="J4" t="str">
        <v>Y</v>
      </c>
      <c r="K4" t="str">
        <v>NULL</v>
      </c>
      <c r="L4" t="str">
        <v>V24004447</v>
      </c>
      <c r="N4" t="str">
        <f>IF(A4&lt;&gt;"","INSERT INTO OPGRP_GRP (POV,MODTYPE,AUTHTYPE,OPGRPID,OPGRPNM,OPGRPDESC,UPOPGRP,ISOPGRP,ISAPGRP,ACTIVE,FLAG,LASTOP) values("&amp;TRIM(A4)&amp;",'"&amp;TRIM(B4)&amp;"', '"&amp;TRIM(C4)&amp;"',[PVN廠機種Device修改DEVFLAG需求.xls]附件!$N$2'"&amp;TRIM(D4)&amp;"','"&amp;TRIM(E4)&amp;"',"&amp;TRIM(F4)&amp;","&amp;TRIM(G4)&amp;","&amp;TRIM(H4)&amp;","&amp;TRIM(I4)&amp;",'"&amp;TRIM(J4)&amp;"',"&amp;TRIM(K4)&amp;",'"&amp;TRIM(L4)&amp;"');","")</f>
        <v>INSERT INTO OPGRP_GRP (POV,MODTYPE,AUTHTYPE,OPGRPID,OPGRPNM,OPGRPDESC,UPOPGRP,ISOPGRP,ISAPGRP,ACTIVE,FLAG,LASTOP) values(NULL,'RIGHT', 'GRP',[PVN廠機種Device修改DEVFLAG需求.xls]附件!$N$2'T72','T72',NULL,NULL,0,0,'Y',NULL,'V24004447');</v>
      </c>
    </row>
    <row r="5">
      <c r="A5" t="str">
        <v>NULL</v>
      </c>
      <c r="B5" t="str">
        <v>RIGHT</v>
      </c>
      <c r="C5" t="str">
        <v>GRP</v>
      </c>
      <c r="D5" t="str">
        <v>T01</v>
      </c>
      <c r="E5" t="str">
        <v>T01</v>
      </c>
      <c r="F5" t="str">
        <v>NULL</v>
      </c>
      <c r="G5" t="str">
        <v>NULL</v>
      </c>
      <c r="H5" t="str">
        <v>0</v>
      </c>
      <c r="I5" t="str">
        <v>0</v>
      </c>
      <c r="J5" t="str">
        <v>Y</v>
      </c>
      <c r="K5" t="str">
        <v>NULL</v>
      </c>
      <c r="L5" t="str">
        <v>V24004447</v>
      </c>
      <c r="N5" t="str">
        <f>IF(A5&lt;&gt;"","INSERT INTO OPGRP_GRP (POV,MODTYPE,AUTHTYPE,OPGRPID,OPGRPNM,OPGRPDESC,UPOPGRP,ISOPGRP,ISAPGRP,ACTIVE,FLAG,LASTOP) values("&amp;TRIM(A5)&amp;",'"&amp;TRIM(B5)&amp;"', '"&amp;TRIM(C5)&amp;"',[PVN廠機種Device修改DEVFLAG需求.xls]附件!$N$2'"&amp;TRIM(D5)&amp;"','"&amp;TRIM(E5)&amp;"',"&amp;TRIM(F5)&amp;","&amp;TRIM(G5)&amp;","&amp;TRIM(H5)&amp;","&amp;TRIM(I5)&amp;",'"&amp;TRIM(J5)&amp;"',"&amp;TRIM(K5)&amp;",'"&amp;TRIM(L5)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6">
      <c r="A6" t="str">
        <v>NULL</v>
      </c>
      <c r="B6" t="str">
        <v>RIGHT</v>
      </c>
      <c r="C6" t="str">
        <v>GRP</v>
      </c>
      <c r="D6" t="str">
        <v>T70</v>
      </c>
      <c r="E6" t="str">
        <v>T70</v>
      </c>
      <c r="F6" t="str">
        <v>NULL</v>
      </c>
      <c r="G6" t="str">
        <v>NULL</v>
      </c>
      <c r="H6" t="str">
        <v>0</v>
      </c>
      <c r="I6" t="str">
        <v>0</v>
      </c>
      <c r="J6" t="str">
        <v>Y</v>
      </c>
      <c r="K6" t="str">
        <v>NULL</v>
      </c>
      <c r="L6" t="str">
        <v>V24004447</v>
      </c>
      <c r="N6" t="str">
        <f>IF(A6&lt;&gt;"","INSERT INTO OPGRP_GRP (POV,MODTYPE,AUTHTYPE,OPGRPID,OPGRPNM,OPGRPDESC,UPOPGRP,ISOPGRP,ISAPGRP,ACTIVE,FLAG,LASTOP) values("&amp;TRIM(A6)&amp;",'"&amp;TRIM(B6)&amp;"', '"&amp;TRIM(C6)&amp;"',[PVN廠機種Device修改DEVFLAG需求.xls]附件!$N$2'"&amp;TRIM(D6)&amp;"','"&amp;TRIM(E6)&amp;"',"&amp;TRIM(F6)&amp;","&amp;TRIM(G6)&amp;","&amp;TRIM(H6)&amp;","&amp;TRIM(I6)&amp;",'"&amp;TRIM(J6)&amp;"',"&amp;TRIM(K6)&amp;",'"&amp;TRIM(L6)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7">
      <c r="A7" t="str">
        <v>NULL</v>
      </c>
      <c r="B7" t="str">
        <v>RIGHT</v>
      </c>
      <c r="C7" t="str">
        <v>GRP</v>
      </c>
      <c r="D7" t="str">
        <v>HUG</v>
      </c>
      <c r="E7" t="str">
        <v>HUG</v>
      </c>
      <c r="F7" t="str">
        <v>NULL</v>
      </c>
      <c r="G7" t="str">
        <v>NULL</v>
      </c>
      <c r="H7" t="str">
        <v>0</v>
      </c>
      <c r="I7" t="str">
        <v>0</v>
      </c>
      <c r="J7" t="str">
        <v>Y</v>
      </c>
      <c r="K7" t="str">
        <v>NULL</v>
      </c>
      <c r="L7" t="str">
        <v>V24004447</v>
      </c>
      <c r="N7" t="str">
        <f>IF(A7&lt;&gt;"","INSERT INTO OPGRP_GRP (POV,MODTYPE,AUTHTYPE,OPGRPID,OPGRPNM,OPGRPDESC,UPOPGRP,ISOPGRP,ISAPGRP,ACTIVE,FLAG,LASTOP) values("&amp;TRIM(A7)&amp;",'"&amp;TRIM(B7)&amp;"', '"&amp;TRIM(C7)&amp;"',[PVN廠機種Device修改DEVFLAG需求.xls]附件!$N$2'"&amp;TRIM(D7)&amp;"','"&amp;TRIM(E7)&amp;"',"&amp;TRIM(F7)&amp;","&amp;TRIM(G7)&amp;","&amp;TRIM(H7)&amp;","&amp;TRIM(I7)&amp;",'"&amp;TRIM(J7)&amp;"',"&amp;TRIM(K7)&amp;",'"&amp;TRIM(L7)&amp;"');","")</f>
        <v>INSERT INTO OPGRP_GRP (POV,MODTYPE,AUTHTYPE,OPGRPID,OPGRPNM,OPGRPDESC,UPOPGRP,ISOPGRP,ISAPGRP,ACTIVE,FLAG,LASTOP) values(NULL,'RIGHT', 'GRP',[PVN廠機種Device修改DEVFLAG需求.xls]附件!$N$2'HUG','HUG',NULL,NULL,0,0,'Y',NULL,'V24004447');</v>
      </c>
    </row>
    <row r="8">
      <c r="A8" t="str">
        <v>NULL</v>
      </c>
      <c r="B8" t="str">
        <v>RIGHT</v>
      </c>
      <c r="C8" t="str">
        <v>GRP</v>
      </c>
      <c r="D8" t="str">
        <v>TR2</v>
      </c>
      <c r="E8" t="str">
        <v>TR2</v>
      </c>
      <c r="F8" t="str">
        <v>NULL</v>
      </c>
      <c r="G8" t="str">
        <v>NULL</v>
      </c>
      <c r="H8" t="str">
        <v>0</v>
      </c>
      <c r="I8" t="str">
        <v>0</v>
      </c>
      <c r="J8" t="str">
        <v>Y</v>
      </c>
      <c r="K8" t="str">
        <v>NULL</v>
      </c>
      <c r="L8" t="str">
        <v>V24004447</v>
      </c>
      <c r="N8" t="str">
        <f>IF(A8&lt;&gt;"","INSERT INTO OPGRP_GRP (POV,MODTYPE,AUTHTYPE,OPGRPID,OPGRPNM,OPGRPDESC,UPOPGRP,ISOPGRP,ISAPGRP,ACTIVE,FLAG,LASTOP) values("&amp;TRIM(A8)&amp;",'"&amp;TRIM(B8)&amp;"', '"&amp;TRIM(C8)&amp;"',[PVN廠機種Device修改DEVFLAG需求.xls]附件!$N$2'"&amp;TRIM(D8)&amp;"','"&amp;TRIM(E8)&amp;"',"&amp;TRIM(F8)&amp;","&amp;TRIM(G8)&amp;","&amp;TRIM(H8)&amp;","&amp;TRIM(I8)&amp;",'"&amp;TRIM(J8)&amp;"',"&amp;TRIM(K8)&amp;",'"&amp;TRIM(L8)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9">
      <c r="A9" t="str">
        <v>NULL</v>
      </c>
      <c r="B9" t="str">
        <v>RIGHT</v>
      </c>
      <c r="C9" t="str">
        <v>GRP</v>
      </c>
      <c r="D9" t="str">
        <v>TS0</v>
      </c>
      <c r="E9" t="str">
        <v>TS0</v>
      </c>
      <c r="F9" t="str">
        <v>NULL</v>
      </c>
      <c r="G9" t="str">
        <v>NULL</v>
      </c>
      <c r="H9" t="str">
        <v>0</v>
      </c>
      <c r="I9" t="str">
        <v>0</v>
      </c>
      <c r="J9" t="str">
        <v>Y</v>
      </c>
      <c r="K9" t="str">
        <v>NULL</v>
      </c>
      <c r="L9" t="str">
        <v>V24004447</v>
      </c>
      <c r="N9" t="str">
        <f>IF(A9&lt;&gt;"","INSERT INTO OPGRP_GRP (POV,MODTYPE,AUTHTYPE,OPGRPID,OPGRPNM,OPGRPDESC,UPOPGRP,ISOPGRP,ISAPGRP,ACTIVE,FLAG,LASTOP) values("&amp;TRIM(A9)&amp;",'"&amp;TRIM(B9)&amp;"', '"&amp;TRIM(C9)&amp;"',[PVN廠機種Device修改DEVFLAG需求.xls]附件!$N$2'"&amp;TRIM(D9)&amp;"','"&amp;TRIM(E9)&amp;"',"&amp;TRIM(F9)&amp;","&amp;TRIM(G9)&amp;","&amp;TRIM(H9)&amp;","&amp;TRIM(I9)&amp;",'"&amp;TRIM(J9)&amp;"',"&amp;TRIM(K9)&amp;",'"&amp;TRIM(L9)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0">
      <c r="A10" t="str">
        <v>NULL</v>
      </c>
      <c r="B10" t="str">
        <v>RIGHT</v>
      </c>
      <c r="C10" t="str">
        <v>GRP</v>
      </c>
      <c r="D10" t="str">
        <v>TB0</v>
      </c>
      <c r="E10" t="str">
        <v>TB0</v>
      </c>
      <c r="F10" t="str">
        <v>NULL</v>
      </c>
      <c r="G10" t="str">
        <v>NULL</v>
      </c>
      <c r="H10" t="str">
        <v>0</v>
      </c>
      <c r="I10" t="str">
        <v>0</v>
      </c>
      <c r="J10" t="str">
        <v>Y</v>
      </c>
      <c r="K10" t="str">
        <v>NULL</v>
      </c>
      <c r="L10" t="str">
        <v>V24004447</v>
      </c>
      <c r="N10" t="str">
        <f>IF(A10&lt;&gt;"","INSERT INTO OPGRP_GRP (POV,MODTYPE,AUTHTYPE,OPGRPID,OPGRPNM,OPGRPDESC,UPOPGRP,ISOPGRP,ISAPGRP,ACTIVE,FLAG,LASTOP) values("&amp;TRIM(A10)&amp;",'"&amp;TRIM(B10)&amp;"', '"&amp;TRIM(C10)&amp;"',[PVN廠機種Device修改DEVFLAG需求.xls]附件!$N$2'"&amp;TRIM(D10)&amp;"','"&amp;TRIM(E10)&amp;"',"&amp;TRIM(F10)&amp;","&amp;TRIM(G10)&amp;","&amp;TRIM(H10)&amp;","&amp;TRIM(I10)&amp;",'"&amp;TRIM(J10)&amp;"',"&amp;TRIM(K10)&amp;",'"&amp;TRIM(L10)&amp;"');","")</f>
        <v>INSERT INTO OPGRP_GRP (POV,MODTYPE,AUTHTYPE,OPGRPID,OPGRPNM,OPGRPDESC,UPOPGRP,ISOPGRP,ISAPGRP,ACTIVE,FLAG,LASTOP) values(NULL,'RIGHT', 'GRP',[PVN廠機種Device修改DEVFLAG需求.xls]附件!$N$2'TB0','TB0',NULL,NULL,0,0,'Y',NULL,'V24004447');</v>
      </c>
    </row>
    <row r="11">
      <c r="A11" t="str">
        <v>NULL</v>
      </c>
      <c r="B11" t="str">
        <v>RIGHT</v>
      </c>
      <c r="C11" t="str">
        <v>GRP</v>
      </c>
      <c r="D11" t="str">
        <v>FQC</v>
      </c>
      <c r="E11" t="str">
        <v>FQC</v>
      </c>
      <c r="F11" t="str">
        <v>NULL</v>
      </c>
      <c r="G11" t="str">
        <v>NULL</v>
      </c>
      <c r="H11" t="str">
        <v>0</v>
      </c>
      <c r="I11" t="str">
        <v>0</v>
      </c>
      <c r="J11" t="str">
        <v>Y</v>
      </c>
      <c r="K11" t="str">
        <v>NULL</v>
      </c>
      <c r="L11" t="str">
        <v>V24004447</v>
      </c>
      <c r="N11" t="str">
        <f>IF(A11&lt;&gt;"","INSERT INTO OPGRP_GRP (POV,MODTYPE,AUTHTYPE,OPGRPID,OPGRPNM,OPGRPDESC,UPOPGRP,ISOPGRP,ISAPGRP,ACTIVE,FLAG,LASTOP) values("&amp;TRIM(A11)&amp;",'"&amp;TRIM(B11)&amp;"', '"&amp;TRIM(C11)&amp;"',[PVN廠機種Device修改DEVFLAG需求.xls]附件!$N$2'"&amp;TRIM(D11)&amp;"','"&amp;TRIM(E11)&amp;"',"&amp;TRIM(F11)&amp;","&amp;TRIM(G11)&amp;","&amp;TRIM(H11)&amp;","&amp;TRIM(I11)&amp;",'"&amp;TRIM(J11)&amp;"',"&amp;TRIM(K11)&amp;",'"&amp;TRIM(L11)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12">
      <c r="A12" t="str">
        <v>NULL</v>
      </c>
      <c r="B12" t="str">
        <v>RIGHT</v>
      </c>
      <c r="C12" t="str">
        <v>GRP</v>
      </c>
      <c r="D12" t="str">
        <v>AZ0</v>
      </c>
      <c r="E12" t="str">
        <v>AZ0</v>
      </c>
      <c r="F12" t="str">
        <v>NULL</v>
      </c>
      <c r="G12" t="str">
        <v>NULL</v>
      </c>
      <c r="H12" t="str">
        <v>0</v>
      </c>
      <c r="I12" t="str">
        <v>0</v>
      </c>
      <c r="J12" t="str">
        <v>Y</v>
      </c>
      <c r="K12" t="str">
        <v>NULL</v>
      </c>
      <c r="L12" t="str">
        <v>V24004447</v>
      </c>
      <c r="N12" t="str">
        <f>IF(A12&lt;&gt;"","INSERT INTO OPGRP_GRP (POV,MODTYPE,AUTHTYPE,OPGRPID,OPGRPNM,OPGRPDESC,UPOPGRP,ISOPGRP,ISAPGRP,ACTIVE,FLAG,LASTOP) values("&amp;TRIM(A12)&amp;",'"&amp;TRIM(B12)&amp;"', '"&amp;TRIM(C12)&amp;"',[PVN廠機種Device修改DEVFLAG需求.xls]附件!$N$2'"&amp;TRIM(D12)&amp;"','"&amp;TRIM(E12)&amp;"',"&amp;TRIM(F12)&amp;","&amp;TRIM(G12)&amp;","&amp;TRIM(H12)&amp;","&amp;TRIM(I12)&amp;",'"&amp;TRIM(J12)&amp;"',"&amp;TRIM(K12)&amp;",'"&amp;TRIM(L12)&amp;"');","")</f>
        <v>INSERT INTO OPGRP_GRP (POV,MODTYPE,AUTHTYPE,OPGRPID,OPGRPNM,OPGRPDESC,UPOPGRP,ISOPGRP,ISAPGRP,ACTIVE,FLAG,LASTOP) values(NULL,'RIGHT', 'GRP',[PVN廠機種Device修改DEVFLAG需求.xls]附件!$N$2'AZ0','AZ0',NULL,NULL,0,0,'Y',NULL,'V24004447');</v>
      </c>
    </row>
    <row r="13">
      <c r="A13" t="str">
        <v>NULL</v>
      </c>
      <c r="B13" t="str">
        <v>RIGHT</v>
      </c>
      <c r="C13" t="str">
        <v>GRP</v>
      </c>
      <c r="D13" t="str">
        <v>TS0</v>
      </c>
      <c r="E13" t="str">
        <v>TS0</v>
      </c>
      <c r="F13" t="str">
        <v>NULL</v>
      </c>
      <c r="G13" t="str">
        <v>NULL</v>
      </c>
      <c r="H13" t="str">
        <v>0</v>
      </c>
      <c r="I13" t="str">
        <v>0</v>
      </c>
      <c r="J13" t="str">
        <v>Y</v>
      </c>
      <c r="K13" t="str">
        <v>NULL</v>
      </c>
      <c r="L13" t="str">
        <v>V24004447</v>
      </c>
      <c r="N13" t="str">
        <f>IF(A13&lt;&gt;"","INSERT INTO OPGRP_GRP (POV,MODTYPE,AUTHTYPE,OPGRPID,OPGRPNM,OPGRPDESC,UPOPGRP,ISOPGRP,ISAPGRP,ACTIVE,FLAG,LASTOP) values("&amp;TRIM(A13)&amp;",'"&amp;TRIM(B13)&amp;"', '"&amp;TRIM(C13)&amp;"',[PVN廠機種Device修改DEVFLAG需求.xls]附件!$N$2'"&amp;TRIM(D13)&amp;"','"&amp;TRIM(E13)&amp;"',"&amp;TRIM(F13)&amp;","&amp;TRIM(G13)&amp;","&amp;TRIM(H13)&amp;","&amp;TRIM(I13)&amp;",'"&amp;TRIM(J13)&amp;"',"&amp;TRIM(K13)&amp;",'"&amp;TRIM(L13)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4">
      <c r="A14" t="str">
        <v>NULL</v>
      </c>
      <c r="B14" t="str">
        <v>RIGHT</v>
      </c>
      <c r="C14" t="str">
        <v>GRP</v>
      </c>
      <c r="D14" t="str">
        <v>TRE</v>
      </c>
      <c r="E14" t="str">
        <v>TRE</v>
      </c>
      <c r="F14" t="str">
        <v>NULL</v>
      </c>
      <c r="G14" t="str">
        <v>NULL</v>
      </c>
      <c r="H14" t="str">
        <v>0</v>
      </c>
      <c r="I14" t="str">
        <v>0</v>
      </c>
      <c r="J14" t="str">
        <v>Y</v>
      </c>
      <c r="K14" t="str">
        <v>NULL</v>
      </c>
      <c r="L14" t="str">
        <v>V24004447</v>
      </c>
      <c r="N14" t="str">
        <f>IF(A14&lt;&gt;"","INSERT INTO OPGRP_GRP (POV,MODTYPE,AUTHTYPE,OPGRPID,OPGRPNM,OPGRPDESC,UPOPGRP,ISOPGRP,ISAPGRP,ACTIVE,FLAG,LASTOP) values("&amp;TRIM(A14)&amp;",'"&amp;TRIM(B14)&amp;"', '"&amp;TRIM(C14)&amp;"',[PVN廠機種Device修改DEVFLAG需求.xls]附件!$N$2'"&amp;TRIM(D14)&amp;"','"&amp;TRIM(E14)&amp;"',"&amp;TRIM(F14)&amp;","&amp;TRIM(G14)&amp;","&amp;TRIM(H14)&amp;","&amp;TRIM(I14)&amp;",'"&amp;TRIM(J14)&amp;"',"&amp;TRIM(K14)&amp;",'"&amp;TRIM(L14)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5">
      <c r="A15" t="str">
        <v>NULL</v>
      </c>
      <c r="B15" t="str">
        <v>RIGHT</v>
      </c>
      <c r="C15" t="str">
        <v>GRP</v>
      </c>
      <c r="D15" t="str">
        <v>HUG</v>
      </c>
      <c r="E15" t="str">
        <v>HUG</v>
      </c>
      <c r="F15" t="str">
        <v>NULL</v>
      </c>
      <c r="G15" t="str">
        <v>NULL</v>
      </c>
      <c r="H15" t="str">
        <v>0</v>
      </c>
      <c r="I15" t="str">
        <v>0</v>
      </c>
      <c r="J15" t="str">
        <v>Y</v>
      </c>
      <c r="K15" t="str">
        <v>NULL</v>
      </c>
      <c r="L15" t="str">
        <v>V24004447</v>
      </c>
      <c r="N15" t="str">
        <f>IF(A15&lt;&gt;"","INSERT INTO OPGRP_GRP (POV,MODTYPE,AUTHTYPE,OPGRPID,OPGRPNM,OPGRPDESC,UPOPGRP,ISOPGRP,ISAPGRP,ACTIVE,FLAG,LASTOP) values("&amp;TRIM(A15)&amp;",'"&amp;TRIM(B15)&amp;"', '"&amp;TRIM(C15)&amp;"',[PVN廠機種Device修改DEVFLAG需求.xls]附件!$N$2'"&amp;TRIM(D15)&amp;"','"&amp;TRIM(E15)&amp;"',"&amp;TRIM(F15)&amp;","&amp;TRIM(G15)&amp;","&amp;TRIM(H15)&amp;","&amp;TRIM(I15)&amp;",'"&amp;TRIM(J15)&amp;"',"&amp;TRIM(K15)&amp;",'"&amp;TRIM(L15)&amp;"');","")</f>
        <v>INSERT INTO OPGRP_GRP (POV,MODTYPE,AUTHTYPE,OPGRPID,OPGRPNM,OPGRPDESC,UPOPGRP,ISOPGRP,ISAPGRP,ACTIVE,FLAG,LASTOP) values(NULL,'RIGHT', 'GRP',[PVN廠機種Device修改DEVFLAG需求.xls]附件!$N$2'HUG','HUG',NULL,NULL,0,0,'Y',NULL,'V24004447');</v>
      </c>
    </row>
    <row r="16">
      <c r="A16" t="str">
        <v>NULL</v>
      </c>
      <c r="B16" t="str">
        <v>RIGHT</v>
      </c>
      <c r="C16" t="str">
        <v>GRP</v>
      </c>
      <c r="D16" t="str">
        <v>TB0</v>
      </c>
      <c r="E16" t="str">
        <v>TB0</v>
      </c>
      <c r="F16" t="str">
        <v>NULL</v>
      </c>
      <c r="G16" t="str">
        <v>NULL</v>
      </c>
      <c r="H16" t="str">
        <v>0</v>
      </c>
      <c r="I16" t="str">
        <v>0</v>
      </c>
      <c r="J16" t="str">
        <v>Y</v>
      </c>
      <c r="K16" t="str">
        <v>NULL</v>
      </c>
      <c r="L16" t="str">
        <v>V24004447</v>
      </c>
      <c r="N16" t="str">
        <f>IF(A16&lt;&gt;"","INSERT INTO OPGRP_GRP (POV,MODTYPE,AUTHTYPE,OPGRPID,OPGRPNM,OPGRPDESC,UPOPGRP,ISOPGRP,ISAPGRP,ACTIVE,FLAG,LASTOP) values("&amp;TRIM(A16)&amp;",'"&amp;TRIM(B16)&amp;"', '"&amp;TRIM(C16)&amp;"',[PVN廠機種Device修改DEVFLAG需求.xls]附件!$N$2'"&amp;TRIM(D16)&amp;"','"&amp;TRIM(E16)&amp;"',"&amp;TRIM(F16)&amp;","&amp;TRIM(G16)&amp;","&amp;TRIM(H16)&amp;","&amp;TRIM(I16)&amp;",'"&amp;TRIM(J16)&amp;"',"&amp;TRIM(K16)&amp;",'"&amp;TRIM(L16)&amp;"');","")</f>
        <v>INSERT INTO OPGRP_GRP (POV,MODTYPE,AUTHTYPE,OPGRPID,OPGRPNM,OPGRPDESC,UPOPGRP,ISOPGRP,ISAPGRP,ACTIVE,FLAG,LASTOP) values(NULL,'RIGHT', 'GRP',[PVN廠機種Device修改DEVFLAG需求.xls]附件!$N$2'TB0','TB0',NULL,NULL,0,0,'Y',NULL,'V24004447');</v>
      </c>
    </row>
    <row r="17">
      <c r="A17" t="str">
        <v>NULL</v>
      </c>
      <c r="B17" t="str">
        <v>RIGHT</v>
      </c>
      <c r="C17" t="str">
        <v>GRP</v>
      </c>
      <c r="D17" t="str">
        <v>AZ0</v>
      </c>
      <c r="E17" t="str">
        <v>AZ0</v>
      </c>
      <c r="F17" t="str">
        <v>NULL</v>
      </c>
      <c r="G17" t="str">
        <v>NULL</v>
      </c>
      <c r="H17" t="str">
        <v>0</v>
      </c>
      <c r="I17" t="str">
        <v>0</v>
      </c>
      <c r="J17" t="str">
        <v>Y</v>
      </c>
      <c r="K17" t="str">
        <v>NULL</v>
      </c>
      <c r="L17" t="str">
        <v>V24004447</v>
      </c>
      <c r="N17" t="str">
        <f>IF(A17&lt;&gt;"","INSERT INTO OPGRP_GRP (POV,MODTYPE,AUTHTYPE,OPGRPID,OPGRPNM,OPGRPDESC,UPOPGRP,ISOPGRP,ISAPGRP,ACTIVE,FLAG,LASTOP) values("&amp;TRIM(A17)&amp;",'"&amp;TRIM(B17)&amp;"', '"&amp;TRIM(C17)&amp;"',[PVN廠機種Device修改DEVFLAG需求.xls]附件!$N$2'"&amp;TRIM(D17)&amp;"','"&amp;TRIM(E17)&amp;"',"&amp;TRIM(F17)&amp;","&amp;TRIM(G17)&amp;","&amp;TRIM(H17)&amp;","&amp;TRIM(I17)&amp;",'"&amp;TRIM(J17)&amp;"',"&amp;TRIM(K17)&amp;",'"&amp;TRIM(L17)&amp;"');","")</f>
        <v>INSERT INTO OPGRP_GRP (POV,MODTYPE,AUTHTYPE,OPGRPID,OPGRPNM,OPGRPDESC,UPOPGRP,ISOPGRP,ISAPGRP,ACTIVE,FLAG,LASTOP) values(NULL,'RIGHT', 'GRP',[PVN廠機種Device修改DEVFLAG需求.xls]附件!$N$2'AZ0','AZ0',NULL,NULL,0,0,'Y',NULL,'V24004447');</v>
      </c>
    </row>
    <row r="18">
      <c r="A18" t="str">
        <v>NULL</v>
      </c>
      <c r="B18" t="str">
        <v>RIGHT</v>
      </c>
      <c r="C18" t="str">
        <v>GRP</v>
      </c>
      <c r="D18" t="str">
        <v>T70</v>
      </c>
      <c r="E18" t="str">
        <v>T70</v>
      </c>
      <c r="F18" t="str">
        <v>NULL</v>
      </c>
      <c r="G18" t="str">
        <v>NULL</v>
      </c>
      <c r="H18" t="str">
        <v>0</v>
      </c>
      <c r="I18" t="str">
        <v>0</v>
      </c>
      <c r="J18" t="str">
        <v>Y</v>
      </c>
      <c r="K18" t="str">
        <v>NULL</v>
      </c>
      <c r="L18" t="str">
        <v>V24004447</v>
      </c>
      <c r="N18" t="str">
        <f>IF(A18&lt;&gt;"","INSERT INTO OPGRP_GRP (POV,MODTYPE,AUTHTYPE,OPGRPID,OPGRPNM,OPGRPDESC,UPOPGRP,ISOPGRP,ISAPGRP,ACTIVE,FLAG,LASTOP) values("&amp;TRIM(A18)&amp;",'"&amp;TRIM(B18)&amp;"', '"&amp;TRIM(C18)&amp;"',[PVN廠機種Device修改DEVFLAG需求.xls]附件!$N$2'"&amp;TRIM(D18)&amp;"','"&amp;TRIM(E18)&amp;"',"&amp;TRIM(F18)&amp;","&amp;TRIM(G18)&amp;","&amp;TRIM(H18)&amp;","&amp;TRIM(I18)&amp;",'"&amp;TRIM(J18)&amp;"',"&amp;TRIM(K18)&amp;",'"&amp;TRIM(L18)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19">
      <c r="A19" t="str">
        <v>NULL</v>
      </c>
      <c r="B19" t="str">
        <v>RIGHT</v>
      </c>
      <c r="C19" t="str">
        <v>GRP</v>
      </c>
      <c r="D19" t="str">
        <v>TRE</v>
      </c>
      <c r="E19" t="str">
        <v>TRE</v>
      </c>
      <c r="F19" t="str">
        <v>NULL</v>
      </c>
      <c r="G19" t="str">
        <v>NULL</v>
      </c>
      <c r="H19" t="str">
        <v>0</v>
      </c>
      <c r="I19" t="str">
        <v>0</v>
      </c>
      <c r="J19" t="str">
        <v>Y</v>
      </c>
      <c r="K19" t="str">
        <v>NULL</v>
      </c>
      <c r="L19" t="str">
        <v>V24004447</v>
      </c>
      <c r="N19" t="str">
        <f>IF(A19&lt;&gt;"","INSERT INTO OPGRP_GRP (POV,MODTYPE,AUTHTYPE,OPGRPID,OPGRPNM,OPGRPDESC,UPOPGRP,ISOPGRP,ISAPGRP,ACTIVE,FLAG,LASTOP) values("&amp;TRIM(A19)&amp;",'"&amp;TRIM(B19)&amp;"', '"&amp;TRIM(C19)&amp;"',[PVN廠機種Device修改DEVFLAG需求.xls]附件!$N$2'"&amp;TRIM(D19)&amp;"','"&amp;TRIM(E19)&amp;"',"&amp;TRIM(F19)&amp;","&amp;TRIM(G19)&amp;","&amp;TRIM(H19)&amp;","&amp;TRIM(I19)&amp;",'"&amp;TRIM(J19)&amp;"',"&amp;TRIM(K19)&amp;",'"&amp;TRIM(L19)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20">
      <c r="A20" t="str">
        <v>NULL</v>
      </c>
      <c r="B20" t="str">
        <v>RIGHT</v>
      </c>
      <c r="C20" t="str">
        <v>GRP</v>
      </c>
      <c r="D20" t="str">
        <v>T01</v>
      </c>
      <c r="E20" t="str">
        <v>T01</v>
      </c>
      <c r="F20" t="str">
        <v>NULL</v>
      </c>
      <c r="G20" t="str">
        <v>NULL</v>
      </c>
      <c r="H20" t="str">
        <v>0</v>
      </c>
      <c r="I20" t="str">
        <v>0</v>
      </c>
      <c r="J20" t="str">
        <v>Y</v>
      </c>
      <c r="K20" t="str">
        <v>NULL</v>
      </c>
      <c r="L20" t="str">
        <v>V24004447</v>
      </c>
      <c r="N20" t="str">
        <f>IF(A20&lt;&gt;"","INSERT INTO OPGRP_GRP (POV,MODTYPE,AUTHTYPE,OPGRPID,OPGRPNM,OPGRPDESC,UPOPGRP,ISOPGRP,ISAPGRP,ACTIVE,FLAG,LASTOP) values("&amp;TRIM(A20)&amp;",'"&amp;TRIM(B20)&amp;"', '"&amp;TRIM(C20)&amp;"',[PVN廠機種Device修改DEVFLAG需求.xls]附件!$N$2'"&amp;TRIM(D20)&amp;"','"&amp;TRIM(E20)&amp;"',"&amp;TRIM(F20)&amp;","&amp;TRIM(G20)&amp;","&amp;TRIM(H20)&amp;","&amp;TRIM(I20)&amp;",'"&amp;TRIM(J20)&amp;"',"&amp;TRIM(K20)&amp;",'"&amp;TRIM(L20)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21">
      <c r="A21" t="str">
        <v>NULL</v>
      </c>
      <c r="B21" t="str">
        <v>RIGHT</v>
      </c>
      <c r="C21" t="str">
        <v>GRP</v>
      </c>
      <c r="D21" t="str">
        <v>FQC</v>
      </c>
      <c r="E21" t="str">
        <v>FQC</v>
      </c>
      <c r="F21" t="str">
        <v>NULL</v>
      </c>
      <c r="G21" t="str">
        <v>NULL</v>
      </c>
      <c r="H21" t="str">
        <v>0</v>
      </c>
      <c r="I21" t="str">
        <v>0</v>
      </c>
      <c r="J21" t="str">
        <v>Y</v>
      </c>
      <c r="K21" t="str">
        <v>NULL</v>
      </c>
      <c r="L21" t="str">
        <v>V24004447</v>
      </c>
      <c r="N21" t="str">
        <f>IF(A21&lt;&gt;"","INSERT INTO OPGRP_GRP (POV,MODTYPE,AUTHTYPE,OPGRPID,OPGRPNM,OPGRPDESC,UPOPGRP,ISOPGRP,ISAPGRP,ACTIVE,FLAG,LASTOP) values("&amp;TRIM(A21)&amp;",'"&amp;TRIM(B21)&amp;"', '"&amp;TRIM(C21)&amp;"',[PVN廠機種Device修改DEVFLAG需求.xls]附件!$N$2'"&amp;TRIM(D21)&amp;"','"&amp;TRIM(E21)&amp;"',"&amp;TRIM(F21)&amp;","&amp;TRIM(G21)&amp;","&amp;TRIM(H21)&amp;","&amp;TRIM(I21)&amp;",'"&amp;TRIM(J21)&amp;"',"&amp;TRIM(K21)&amp;",'"&amp;TRIM(L21)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22">
      <c r="A22" t="str">
        <v>NULL</v>
      </c>
      <c r="B22" t="str">
        <v>RIGHT</v>
      </c>
      <c r="C22" t="str">
        <v>GRP</v>
      </c>
      <c r="D22" t="str">
        <v>AP04</v>
      </c>
      <c r="E22" t="str">
        <v>AP04</v>
      </c>
      <c r="F22" t="str">
        <v>NULL</v>
      </c>
      <c r="G22" t="str">
        <v>NULL</v>
      </c>
      <c r="H22" t="str">
        <v>0</v>
      </c>
      <c r="I22" t="str">
        <v>0</v>
      </c>
      <c r="J22" t="str">
        <v>Y</v>
      </c>
      <c r="K22" t="str">
        <v>NULL</v>
      </c>
      <c r="L22" t="str">
        <v>V24004447</v>
      </c>
      <c r="N22" t="str">
        <f>IF(A22&lt;&gt;"","INSERT INTO OPGRP_GRP (POV,MODTYPE,AUTHTYPE,OPGRPID,OPGRPNM,OPGRPDESC,UPOPGRP,ISOPGRP,ISAPGRP,ACTIVE,FLAG,LASTOP) values("&amp;TRIM(A22)&amp;",'"&amp;TRIM(B22)&amp;"', '"&amp;TRIM(C22)&amp;"',[PVN廠機種Device修改DEVFLAG需求.xls]附件!$N$2'"&amp;TRIM(D22)&amp;"','"&amp;TRIM(E22)&amp;"',"&amp;TRIM(F22)&amp;","&amp;TRIM(G22)&amp;","&amp;TRIM(H22)&amp;","&amp;TRIM(I22)&amp;",'"&amp;TRIM(J22)&amp;"',"&amp;TRIM(K22)&amp;",'"&amp;TRIM(L22)&amp;"');","")</f>
        <v>INSERT INTO OPGRP_GRP (POV,MODTYPE,AUTHTYPE,OPGRPID,OPGRPNM,OPGRPDESC,UPOPGRP,ISOPGRP,ISAPGRP,ACTIVE,FLAG,LASTOP) values(NULL,'RIGHT', 'GRP',[PVN廠機種Device修改DEVFLAG需求.xls]附件!$N$2'AP04','AP04',NULL,NULL,0,0,'Y',NULL,'V24004447');</v>
      </c>
    </row>
    <row r="23">
      <c r="A23" t="str">
        <v>NULL</v>
      </c>
      <c r="B23" t="str">
        <v>RIGHT</v>
      </c>
      <c r="C23" t="str">
        <v>GRP</v>
      </c>
      <c r="D23" t="str">
        <v>TS0</v>
      </c>
      <c r="E23" t="str">
        <v>TS0</v>
      </c>
      <c r="F23" t="str">
        <v>NULL</v>
      </c>
      <c r="G23" t="str">
        <v>NULL</v>
      </c>
      <c r="H23" t="str">
        <v>0</v>
      </c>
      <c r="I23" t="str">
        <v>0</v>
      </c>
      <c r="J23" t="str">
        <v>Y</v>
      </c>
      <c r="K23" t="str">
        <v>NULL</v>
      </c>
      <c r="L23" t="str">
        <v>V24004447</v>
      </c>
      <c r="N23" t="str">
        <f>IF(A23&lt;&gt;"","INSERT INTO OPGRP_GRP (POV,MODTYPE,AUTHTYPE,OPGRPID,OPGRPNM,OPGRPDESC,UPOPGRP,ISOPGRP,ISAPGRP,ACTIVE,FLAG,LASTOP) values("&amp;TRIM(A23)&amp;",'"&amp;TRIM(B23)&amp;"', '"&amp;TRIM(C23)&amp;"',[PVN廠機種Device修改DEVFLAG需求.xls]附件!$N$2'"&amp;TRIM(D23)&amp;"','"&amp;TRIM(E23)&amp;"',"&amp;TRIM(F23)&amp;","&amp;TRIM(G23)&amp;","&amp;TRIM(H23)&amp;","&amp;TRIM(I23)&amp;",'"&amp;TRIM(J23)&amp;"',"&amp;TRIM(K23)&amp;",'"&amp;TRIM(L23)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24">
      <c r="A24" t="str">
        <v>NULL</v>
      </c>
      <c r="B24" t="str">
        <v>RIGHT</v>
      </c>
      <c r="C24" t="str">
        <v>GRP</v>
      </c>
      <c r="D24" t="str">
        <v>TR2</v>
      </c>
      <c r="E24" t="str">
        <v>TR2</v>
      </c>
      <c r="F24" t="str">
        <v>NULL</v>
      </c>
      <c r="G24" t="str">
        <v>NULL</v>
      </c>
      <c r="H24" t="str">
        <v>0</v>
      </c>
      <c r="I24" t="str">
        <v>0</v>
      </c>
      <c r="J24" t="str">
        <v>Y</v>
      </c>
      <c r="K24" t="str">
        <v>NULL</v>
      </c>
      <c r="L24" t="str">
        <v>V24004447</v>
      </c>
      <c r="N24" t="str">
        <f>IF(A24&lt;&gt;"","INSERT INTO OPGRP_GRP (POV,MODTYPE,AUTHTYPE,OPGRPID,OPGRPNM,OPGRPDESC,UPOPGRP,ISOPGRP,ISAPGRP,ACTIVE,FLAG,LASTOP) values("&amp;TRIM(A24)&amp;",'"&amp;TRIM(B24)&amp;"', '"&amp;TRIM(C24)&amp;"',[PVN廠機種Device修改DEVFLAG需求.xls]附件!$N$2'"&amp;TRIM(D24)&amp;"','"&amp;TRIM(E24)&amp;"',"&amp;TRIM(F24)&amp;","&amp;TRIM(G24)&amp;","&amp;TRIM(H24)&amp;","&amp;TRIM(I24)&amp;",'"&amp;TRIM(J24)&amp;"',"&amp;TRIM(K24)&amp;",'"&amp;TRIM(L24)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25">
      <c r="A25" t="str">
        <v>NULL</v>
      </c>
      <c r="B25" t="str">
        <v>RIGHT</v>
      </c>
      <c r="C25" t="str">
        <v>GRP</v>
      </c>
      <c r="D25" t="str">
        <v>TRE</v>
      </c>
      <c r="E25" t="str">
        <v>TRE</v>
      </c>
      <c r="F25" t="str">
        <v>NULL</v>
      </c>
      <c r="G25" t="str">
        <v>NULL</v>
      </c>
      <c r="H25" t="str">
        <v>0</v>
      </c>
      <c r="I25" t="str">
        <v>0</v>
      </c>
      <c r="J25" t="str">
        <v>Y</v>
      </c>
      <c r="K25" t="str">
        <v>NULL</v>
      </c>
      <c r="L25" t="str">
        <v>V24004447</v>
      </c>
      <c r="N25" t="str">
        <f>IF(A25&lt;&gt;"","INSERT INTO OPGRP_GRP (POV,MODTYPE,AUTHTYPE,OPGRPID,OPGRPNM,OPGRPDESC,UPOPGRP,ISOPGRP,ISAPGRP,ACTIVE,FLAG,LASTOP) values("&amp;TRIM(A25)&amp;",'"&amp;TRIM(B25)&amp;"', '"&amp;TRIM(C25)&amp;"',[PVN廠機種Device修改DEVFLAG需求.xls]附件!$N$2'"&amp;TRIM(D25)&amp;"','"&amp;TRIM(E25)&amp;"',"&amp;TRIM(F25)&amp;","&amp;TRIM(G25)&amp;","&amp;TRIM(H25)&amp;","&amp;TRIM(I25)&amp;",'"&amp;TRIM(J25)&amp;"',"&amp;TRIM(K25)&amp;",'"&amp;TRIM(L25)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26">
      <c r="A26" t="str">
        <v>NULL</v>
      </c>
      <c r="B26" t="str">
        <v>RIGHT</v>
      </c>
      <c r="C26" t="str">
        <v>GRP</v>
      </c>
      <c r="D26" t="str">
        <v>TR2</v>
      </c>
      <c r="E26" t="str">
        <v>TR2</v>
      </c>
      <c r="F26" t="str">
        <v>NULL</v>
      </c>
      <c r="G26" t="str">
        <v>NULL</v>
      </c>
      <c r="H26" t="str">
        <v>0</v>
      </c>
      <c r="I26" t="str">
        <v>0</v>
      </c>
      <c r="J26" t="str">
        <v>Y</v>
      </c>
      <c r="K26" t="str">
        <v>NULL</v>
      </c>
      <c r="L26" t="str">
        <v>V24004447</v>
      </c>
      <c r="N26" t="str">
        <f>IF(A26&lt;&gt;"","INSERT INTO OPGRP_GRP (POV,MODTYPE,AUTHTYPE,OPGRPID,OPGRPNM,OPGRPDESC,UPOPGRP,ISOPGRP,ISAPGRP,ACTIVE,FLAG,LASTOP) values("&amp;TRIM(A26)&amp;",'"&amp;TRIM(B26)&amp;"', '"&amp;TRIM(C26)&amp;"',[PVN廠機種Device修改DEVFLAG需求.xls]附件!$N$2'"&amp;TRIM(D26)&amp;"','"&amp;TRIM(E26)&amp;"',"&amp;TRIM(F26)&amp;","&amp;TRIM(G26)&amp;","&amp;TRIM(H26)&amp;","&amp;TRIM(I26)&amp;",'"&amp;TRIM(J26)&amp;"',"&amp;TRIM(K26)&amp;",'"&amp;TRIM(L26)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27">
      <c r="A27" t="str">
        <v>NULL</v>
      </c>
      <c r="B27" t="str">
        <v>RIGHT</v>
      </c>
      <c r="C27" t="str">
        <v>GRP</v>
      </c>
      <c r="D27" t="str">
        <v>TS0</v>
      </c>
      <c r="E27" t="str">
        <v>TS0</v>
      </c>
      <c r="F27" t="str">
        <v>NULL</v>
      </c>
      <c r="G27" t="str">
        <v>NULL</v>
      </c>
      <c r="H27" t="str">
        <v>0</v>
      </c>
      <c r="I27" t="str">
        <v>0</v>
      </c>
      <c r="J27" t="str">
        <v>Y</v>
      </c>
      <c r="K27" t="str">
        <v>NULL</v>
      </c>
      <c r="L27" t="str">
        <v>V24004447</v>
      </c>
      <c r="N27" t="str">
        <f>IF(A27&lt;&gt;"","INSERT INTO OPGRP_GRP (POV,MODTYPE,AUTHTYPE,OPGRPID,OPGRPNM,OPGRPDESC,UPOPGRP,ISOPGRP,ISAPGRP,ACTIVE,FLAG,LASTOP) values("&amp;TRIM(A27)&amp;",'"&amp;TRIM(B27)&amp;"', '"&amp;TRIM(C27)&amp;"',[PVN廠機種Device修改DEVFLAG需求.xls]附件!$N$2'"&amp;TRIM(D27)&amp;"','"&amp;TRIM(E27)&amp;"',"&amp;TRIM(F27)&amp;","&amp;TRIM(G27)&amp;","&amp;TRIM(H27)&amp;","&amp;TRIM(I27)&amp;",'"&amp;TRIM(J27)&amp;"',"&amp;TRIM(K27)&amp;",'"&amp;TRIM(L27)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28">
      <c r="A28" t="str">
        <v>NULL</v>
      </c>
      <c r="B28" t="str">
        <v>RIGHT</v>
      </c>
      <c r="C28" t="str">
        <v>GRP</v>
      </c>
      <c r="D28" t="str">
        <v>T07</v>
      </c>
      <c r="E28" t="str">
        <v>T07</v>
      </c>
      <c r="F28" t="str">
        <v>NULL</v>
      </c>
      <c r="G28" t="str">
        <v>NULL</v>
      </c>
      <c r="H28" t="str">
        <v>0</v>
      </c>
      <c r="I28" t="str">
        <v>0</v>
      </c>
      <c r="J28" t="str">
        <v>Y</v>
      </c>
      <c r="K28" t="str">
        <v>NULL</v>
      </c>
      <c r="L28" t="str">
        <v>V24004447</v>
      </c>
      <c r="N28" t="str">
        <f>IF(A28&lt;&gt;"","INSERT INTO OPGRP_GRP (POV,MODTYPE,AUTHTYPE,OPGRPID,OPGRPNM,OPGRPDESC,UPOPGRP,ISOPGRP,ISAPGRP,ACTIVE,FLAG,LASTOP) values("&amp;TRIM(A28)&amp;",'"&amp;TRIM(B28)&amp;"', '"&amp;TRIM(C28)&amp;"',[PVN廠機種Device修改DEVFLAG需求.xls]附件!$N$2'"&amp;TRIM(D28)&amp;"','"&amp;TRIM(E28)&amp;"',"&amp;TRIM(F28)&amp;","&amp;TRIM(G28)&amp;","&amp;TRIM(H28)&amp;","&amp;TRIM(I28)&amp;",'"&amp;TRIM(J28)&amp;"',"&amp;TRIM(K28)&amp;",'"&amp;TRIM(L28)&amp;"');","")</f>
        <v>INSERT INTO OPGRP_GRP (POV,MODTYPE,AUTHTYPE,OPGRPID,OPGRPNM,OPGRPDESC,UPOPGRP,ISOPGRP,ISAPGRP,ACTIVE,FLAG,LASTOP) values(NULL,'RIGHT', 'GRP',[PVN廠機種Device修改DEVFLAG需求.xls]附件!$N$2'T07','T07',NULL,NULL,0,0,'Y',NULL,'V24004447');</v>
      </c>
    </row>
    <row r="29">
      <c r="A29" t="str">
        <v>NULL</v>
      </c>
      <c r="B29" t="str">
        <v>RIGHT</v>
      </c>
      <c r="C29" t="str">
        <v>GRP</v>
      </c>
      <c r="D29" t="str">
        <v>AI4</v>
      </c>
      <c r="E29" t="str">
        <v>AI4</v>
      </c>
      <c r="F29" t="str">
        <v>NULL</v>
      </c>
      <c r="G29" t="str">
        <v>NULL</v>
      </c>
      <c r="H29" t="str">
        <v>0</v>
      </c>
      <c r="I29" t="str">
        <v>0</v>
      </c>
      <c r="J29" t="str">
        <v>Y</v>
      </c>
      <c r="K29" t="str">
        <v>NULL</v>
      </c>
      <c r="L29" t="str">
        <v>V24004447</v>
      </c>
      <c r="N29" t="str">
        <f>IF(A29&lt;&gt;"","INSERT INTO OPGRP_GRP (POV,MODTYPE,AUTHTYPE,OPGRPID,OPGRPNM,OPGRPDESC,UPOPGRP,ISOPGRP,ISAPGRP,ACTIVE,FLAG,LASTOP) values("&amp;TRIM(A29)&amp;",'"&amp;TRIM(B29)&amp;"', '"&amp;TRIM(C29)&amp;"',[PVN廠機種Device修改DEVFLAG需求.xls]附件!$N$2'"&amp;TRIM(D29)&amp;"','"&amp;TRIM(E29)&amp;"',"&amp;TRIM(F29)&amp;","&amp;TRIM(G29)&amp;","&amp;TRIM(H29)&amp;","&amp;TRIM(I29)&amp;",'"&amp;TRIM(J29)&amp;"',"&amp;TRIM(K29)&amp;",'"&amp;TRIM(L29)&amp;"');","")</f>
        <v>INSERT INTO OPGRP_GRP (POV,MODTYPE,AUTHTYPE,OPGRPID,OPGRPNM,OPGRPDESC,UPOPGRP,ISOPGRP,ISAPGRP,ACTIVE,FLAG,LASTOP) values(NULL,'RIGHT', 'GRP',[PVN廠機種Device修改DEVFLAG需求.xls]附件!$N$2'AI4','AI4',NULL,NULL,0,0,'Y',NULL,'V24004447');</v>
      </c>
    </row>
    <row r="30">
      <c r="A30" t="str">
        <v>NULL</v>
      </c>
      <c r="B30" t="str">
        <v>RIGHT</v>
      </c>
      <c r="C30" t="str">
        <v>GRP</v>
      </c>
      <c r="D30" t="str">
        <v>AI4</v>
      </c>
      <c r="E30" t="str">
        <v>AI4</v>
      </c>
      <c r="F30" t="str">
        <v>NULL</v>
      </c>
      <c r="G30" t="str">
        <v>NULL</v>
      </c>
      <c r="H30" t="str">
        <v>0</v>
      </c>
      <c r="I30" t="str">
        <v>0</v>
      </c>
      <c r="J30" t="str">
        <v>Y</v>
      </c>
      <c r="K30" t="str">
        <v>NULL</v>
      </c>
      <c r="L30" t="str">
        <v>V24004447</v>
      </c>
      <c r="N30" t="str">
        <f>IF(A30&lt;&gt;"","INSERT INTO OPGRP_GRP (POV,MODTYPE,AUTHTYPE,OPGRPID,OPGRPNM,OPGRPDESC,UPOPGRP,ISOPGRP,ISAPGRP,ACTIVE,FLAG,LASTOP) values("&amp;TRIM(A30)&amp;",'"&amp;TRIM(B30)&amp;"', '"&amp;TRIM(C30)&amp;"',[PVN廠機種Device修改DEVFLAG需求.xls]附件!$N$2'"&amp;TRIM(D30)&amp;"','"&amp;TRIM(E30)&amp;"',"&amp;TRIM(F30)&amp;","&amp;TRIM(G30)&amp;","&amp;TRIM(H30)&amp;","&amp;TRIM(I30)&amp;",'"&amp;TRIM(J30)&amp;"',"&amp;TRIM(K30)&amp;",'"&amp;TRIM(L30)&amp;"');","")</f>
        <v>INSERT INTO OPGRP_GRP (POV,MODTYPE,AUTHTYPE,OPGRPID,OPGRPNM,OPGRPDESC,UPOPGRP,ISOPGRP,ISAPGRP,ACTIVE,FLAG,LASTOP) values(NULL,'RIGHT', 'GRP',[PVN廠機種Device修改DEVFLAG需求.xls]附件!$N$2'AI4','AI4',NULL,NULL,0,0,'Y',NULL,'V24004447');</v>
      </c>
    </row>
    <row r="31">
      <c r="A31" t="str">
        <v>NULL</v>
      </c>
      <c r="B31" t="str">
        <v>RIGHT</v>
      </c>
      <c r="C31" t="str">
        <v>GRP</v>
      </c>
      <c r="D31" t="str">
        <v>TBA</v>
      </c>
      <c r="E31" t="str">
        <v>TBA</v>
      </c>
      <c r="F31" t="str">
        <v>NULL</v>
      </c>
      <c r="G31" t="str">
        <v>NULL</v>
      </c>
      <c r="H31" t="str">
        <v>0</v>
      </c>
      <c r="I31" t="str">
        <v>0</v>
      </c>
      <c r="J31" t="str">
        <v>Y</v>
      </c>
      <c r="K31" t="str">
        <v>NULL</v>
      </c>
      <c r="L31" t="str">
        <v>V24004447</v>
      </c>
      <c r="N31" t="str">
        <f>IF(A31&lt;&gt;"","INSERT INTO OPGRP_GRP (POV,MODTYPE,AUTHTYPE,OPGRPID,OPGRPNM,OPGRPDESC,UPOPGRP,ISOPGRP,ISAPGRP,ACTIVE,FLAG,LASTOP) values("&amp;TRIM(A31)&amp;",'"&amp;TRIM(B31)&amp;"', '"&amp;TRIM(C31)&amp;"',[PVN廠機種Device修改DEVFLAG需求.xls]附件!$N$2'"&amp;TRIM(D31)&amp;"','"&amp;TRIM(E31)&amp;"',"&amp;TRIM(F31)&amp;","&amp;TRIM(G31)&amp;","&amp;TRIM(H31)&amp;","&amp;TRIM(I31)&amp;",'"&amp;TRIM(J31)&amp;"',"&amp;TRIM(K31)&amp;",'"&amp;TRIM(L31)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32">
      <c r="A32" t="str">
        <v>NULL</v>
      </c>
      <c r="B32" t="str">
        <v>RIGHT</v>
      </c>
      <c r="C32" t="str">
        <v>GRP</v>
      </c>
      <c r="D32" t="str">
        <v>TS0</v>
      </c>
      <c r="E32" t="str">
        <v>TS0</v>
      </c>
      <c r="F32" t="str">
        <v>NULL</v>
      </c>
      <c r="G32" t="str">
        <v>NULL</v>
      </c>
      <c r="H32" t="str">
        <v>0</v>
      </c>
      <c r="I32" t="str">
        <v>0</v>
      </c>
      <c r="J32" t="str">
        <v>Y</v>
      </c>
      <c r="K32" t="str">
        <v>NULL</v>
      </c>
      <c r="L32" t="str">
        <v>V24004447</v>
      </c>
      <c r="N32" t="str">
        <f>IF(A32&lt;&gt;"","INSERT INTO OPGRP_GRP (POV,MODTYPE,AUTHTYPE,OPGRPID,OPGRPNM,OPGRPDESC,UPOPGRP,ISOPGRP,ISAPGRP,ACTIVE,FLAG,LASTOP) values("&amp;TRIM(A32)&amp;",'"&amp;TRIM(B32)&amp;"', '"&amp;TRIM(C32)&amp;"',[PVN廠機種Device修改DEVFLAG需求.xls]附件!$N$2'"&amp;TRIM(D32)&amp;"','"&amp;TRIM(E32)&amp;"',"&amp;TRIM(F32)&amp;","&amp;TRIM(G32)&amp;","&amp;TRIM(H32)&amp;","&amp;TRIM(I32)&amp;",'"&amp;TRIM(J32)&amp;"',"&amp;TRIM(K32)&amp;",'"&amp;TRIM(L32)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33">
      <c r="A33" t="str">
        <v>NULL</v>
      </c>
      <c r="B33" t="str">
        <v>RIGHT</v>
      </c>
      <c r="C33" t="str">
        <v>GRP</v>
      </c>
      <c r="D33" t="str">
        <v>TR2</v>
      </c>
      <c r="E33" t="str">
        <v>TR2</v>
      </c>
      <c r="F33" t="str">
        <v>NULL</v>
      </c>
      <c r="G33" t="str">
        <v>NULL</v>
      </c>
      <c r="H33" t="str">
        <v>0</v>
      </c>
      <c r="I33" t="str">
        <v>0</v>
      </c>
      <c r="J33" t="str">
        <v>Y</v>
      </c>
      <c r="K33" t="str">
        <v>NULL</v>
      </c>
      <c r="L33" t="str">
        <v>V24004447</v>
      </c>
      <c r="N33" t="str">
        <f>IF(A33&lt;&gt;"","INSERT INTO OPGRP_GRP (POV,MODTYPE,AUTHTYPE,OPGRPID,OPGRPNM,OPGRPDESC,UPOPGRP,ISOPGRP,ISAPGRP,ACTIVE,FLAG,LASTOP) values("&amp;TRIM(A33)&amp;",'"&amp;TRIM(B33)&amp;"', '"&amp;TRIM(C33)&amp;"',[PVN廠機種Device修改DEVFLAG需求.xls]附件!$N$2'"&amp;TRIM(D33)&amp;"','"&amp;TRIM(E33)&amp;"',"&amp;TRIM(F33)&amp;","&amp;TRIM(G33)&amp;","&amp;TRIM(H33)&amp;","&amp;TRIM(I33)&amp;",'"&amp;TRIM(J33)&amp;"',"&amp;TRIM(K33)&amp;",'"&amp;TRIM(L33)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34">
      <c r="A34" t="str">
        <v>NULL</v>
      </c>
      <c r="B34" t="str">
        <v>RIGHT</v>
      </c>
      <c r="C34" t="str">
        <v>GRP</v>
      </c>
      <c r="D34" t="str">
        <v>TS0</v>
      </c>
      <c r="E34" t="str">
        <v>TS0</v>
      </c>
      <c r="F34" t="str">
        <v>NULL</v>
      </c>
      <c r="G34" t="str">
        <v>NULL</v>
      </c>
      <c r="H34" t="str">
        <v>0</v>
      </c>
      <c r="I34" t="str">
        <v>0</v>
      </c>
      <c r="J34" t="str">
        <v>Y</v>
      </c>
      <c r="K34" t="str">
        <v>NULL</v>
      </c>
      <c r="L34" t="str">
        <v>V24004447</v>
      </c>
      <c r="N34" t="str">
        <f>IF(A34&lt;&gt;"","INSERT INTO OPGRP_GRP (POV,MODTYPE,AUTHTYPE,OPGRPID,OPGRPNM,OPGRPDESC,UPOPGRP,ISOPGRP,ISAPGRP,ACTIVE,FLAG,LASTOP) values("&amp;TRIM(A34)&amp;",'"&amp;TRIM(B34)&amp;"', '"&amp;TRIM(C34)&amp;"',[PVN廠機種Device修改DEVFLAG需求.xls]附件!$N$2'"&amp;TRIM(D34)&amp;"','"&amp;TRIM(E34)&amp;"',"&amp;TRIM(F34)&amp;","&amp;TRIM(G34)&amp;","&amp;TRIM(H34)&amp;","&amp;TRIM(I34)&amp;",'"&amp;TRIM(J34)&amp;"',"&amp;TRIM(K34)&amp;",'"&amp;TRIM(L34)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35">
      <c r="A35" t="str">
        <v>NULL</v>
      </c>
      <c r="B35" t="str">
        <v>RIGHT</v>
      </c>
      <c r="C35" t="str">
        <v>GRP</v>
      </c>
      <c r="D35" t="str">
        <v>T01</v>
      </c>
      <c r="E35" t="str">
        <v>T01</v>
      </c>
      <c r="F35" t="str">
        <v>NULL</v>
      </c>
      <c r="G35" t="str">
        <v>NULL</v>
      </c>
      <c r="H35" t="str">
        <v>0</v>
      </c>
      <c r="I35" t="str">
        <v>0</v>
      </c>
      <c r="J35" t="str">
        <v>Y</v>
      </c>
      <c r="K35" t="str">
        <v>NULL</v>
      </c>
      <c r="L35" t="str">
        <v>V24004447</v>
      </c>
      <c r="N35" t="str">
        <f>IF(A35&lt;&gt;"","INSERT INTO OPGRP_GRP (POV,MODTYPE,AUTHTYPE,OPGRPID,OPGRPNM,OPGRPDESC,UPOPGRP,ISOPGRP,ISAPGRP,ACTIVE,FLAG,LASTOP) values("&amp;TRIM(A35)&amp;",'"&amp;TRIM(B35)&amp;"', '"&amp;TRIM(C35)&amp;"',[PVN廠機種Device修改DEVFLAG需求.xls]附件!$N$2'"&amp;TRIM(D35)&amp;"','"&amp;TRIM(E35)&amp;"',"&amp;TRIM(F35)&amp;","&amp;TRIM(G35)&amp;","&amp;TRIM(H35)&amp;","&amp;TRIM(I35)&amp;",'"&amp;TRIM(J35)&amp;"',"&amp;TRIM(K35)&amp;",'"&amp;TRIM(L35)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36">
      <c r="A36" t="str">
        <v>NULL</v>
      </c>
      <c r="B36" t="str">
        <v>RIGHT</v>
      </c>
      <c r="C36" t="str">
        <v>GRP</v>
      </c>
      <c r="D36" t="str">
        <v>TS0</v>
      </c>
      <c r="E36" t="str">
        <v>TS0</v>
      </c>
      <c r="F36" t="str">
        <v>NULL</v>
      </c>
      <c r="G36" t="str">
        <v>NULL</v>
      </c>
      <c r="H36" t="str">
        <v>0</v>
      </c>
      <c r="I36" t="str">
        <v>0</v>
      </c>
      <c r="J36" t="str">
        <v>Y</v>
      </c>
      <c r="K36" t="str">
        <v>NULL</v>
      </c>
      <c r="L36" t="str">
        <v>V24004447</v>
      </c>
      <c r="N36" t="str">
        <f>IF(A36&lt;&gt;"","INSERT INTO OPGRP_GRP (POV,MODTYPE,AUTHTYPE,OPGRPID,OPGRPNM,OPGRPDESC,UPOPGRP,ISOPGRP,ISAPGRP,ACTIVE,FLAG,LASTOP) values("&amp;TRIM(A36)&amp;",'"&amp;TRIM(B36)&amp;"', '"&amp;TRIM(C36)&amp;"',[PVN廠機種Device修改DEVFLAG需求.xls]附件!$N$2'"&amp;TRIM(D36)&amp;"','"&amp;TRIM(E36)&amp;"',"&amp;TRIM(F36)&amp;","&amp;TRIM(G36)&amp;","&amp;TRIM(H36)&amp;","&amp;TRIM(I36)&amp;",'"&amp;TRIM(J36)&amp;"',"&amp;TRIM(K36)&amp;",'"&amp;TRIM(L36)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37">
      <c r="A37" t="str">
        <v>NULL</v>
      </c>
      <c r="B37" t="str">
        <v>RIGHT</v>
      </c>
      <c r="C37" t="str">
        <v>GRP</v>
      </c>
      <c r="D37" t="str">
        <v>TR2</v>
      </c>
      <c r="E37" t="str">
        <v>TR2</v>
      </c>
      <c r="F37" t="str">
        <v>NULL</v>
      </c>
      <c r="G37" t="str">
        <v>NULL</v>
      </c>
      <c r="H37" t="str">
        <v>0</v>
      </c>
      <c r="I37" t="str">
        <v>0</v>
      </c>
      <c r="J37" t="str">
        <v>Y</v>
      </c>
      <c r="K37" t="str">
        <v>NULL</v>
      </c>
      <c r="L37" t="str">
        <v>V24004447</v>
      </c>
      <c r="N37" t="str">
        <f>IF(A37&lt;&gt;"","INSERT INTO OPGRP_GRP (POV,MODTYPE,AUTHTYPE,OPGRPID,OPGRPNM,OPGRPDESC,UPOPGRP,ISOPGRP,ISAPGRP,ACTIVE,FLAG,LASTOP) values("&amp;TRIM(A37)&amp;",'"&amp;TRIM(B37)&amp;"', '"&amp;TRIM(C37)&amp;"',[PVN廠機種Device修改DEVFLAG需求.xls]附件!$N$2'"&amp;TRIM(D37)&amp;"','"&amp;TRIM(E37)&amp;"',"&amp;TRIM(F37)&amp;","&amp;TRIM(G37)&amp;","&amp;TRIM(H37)&amp;","&amp;TRIM(I37)&amp;",'"&amp;TRIM(J37)&amp;"',"&amp;TRIM(K37)&amp;",'"&amp;TRIM(L37)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38">
      <c r="A38" t="str">
        <v>NULL</v>
      </c>
      <c r="B38" t="str">
        <v>RIGHT</v>
      </c>
      <c r="C38" t="str">
        <v>GRP</v>
      </c>
      <c r="D38" t="str">
        <v>TRE</v>
      </c>
      <c r="E38" t="str">
        <v>TRE</v>
      </c>
      <c r="F38" t="str">
        <v>NULL</v>
      </c>
      <c r="G38" t="str">
        <v>NULL</v>
      </c>
      <c r="H38" t="str">
        <v>0</v>
      </c>
      <c r="I38" t="str">
        <v>0</v>
      </c>
      <c r="J38" t="str">
        <v>Y</v>
      </c>
      <c r="K38" t="str">
        <v>NULL</v>
      </c>
      <c r="L38" t="str">
        <v>V24004447</v>
      </c>
      <c r="N38" t="str">
        <f>IF(A38&lt;&gt;"","INSERT INTO OPGRP_GRP (POV,MODTYPE,AUTHTYPE,OPGRPID,OPGRPNM,OPGRPDESC,UPOPGRP,ISOPGRP,ISAPGRP,ACTIVE,FLAG,LASTOP) values("&amp;TRIM(A38)&amp;",'"&amp;TRIM(B38)&amp;"', '"&amp;TRIM(C38)&amp;"',[PVN廠機種Device修改DEVFLAG需求.xls]附件!$N$2'"&amp;TRIM(D38)&amp;"','"&amp;TRIM(E38)&amp;"',"&amp;TRIM(F38)&amp;","&amp;TRIM(G38)&amp;","&amp;TRIM(H38)&amp;","&amp;TRIM(I38)&amp;",'"&amp;TRIM(J38)&amp;"',"&amp;TRIM(K38)&amp;",'"&amp;TRIM(L38)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39">
      <c r="A39" t="str">
        <v>NULL</v>
      </c>
      <c r="B39" t="str">
        <v>RIGHT</v>
      </c>
      <c r="C39" t="str">
        <v>GRP</v>
      </c>
      <c r="D39" t="str">
        <v>T01</v>
      </c>
      <c r="E39" t="str">
        <v>T01</v>
      </c>
      <c r="F39" t="str">
        <v>NULL</v>
      </c>
      <c r="G39" t="str">
        <v>NULL</v>
      </c>
      <c r="H39" t="str">
        <v>0</v>
      </c>
      <c r="I39" t="str">
        <v>0</v>
      </c>
      <c r="J39" t="str">
        <v>Y</v>
      </c>
      <c r="K39" t="str">
        <v>NULL</v>
      </c>
      <c r="L39" t="str">
        <v>V24004447</v>
      </c>
      <c r="N39" t="str">
        <f>IF(A39&lt;&gt;"","INSERT INTO OPGRP_GRP (POV,MODTYPE,AUTHTYPE,OPGRPID,OPGRPNM,OPGRPDESC,UPOPGRP,ISOPGRP,ISAPGRP,ACTIVE,FLAG,LASTOP) values("&amp;TRIM(A39)&amp;",'"&amp;TRIM(B39)&amp;"', '"&amp;TRIM(C39)&amp;"',[PVN廠機種Device修改DEVFLAG需求.xls]附件!$N$2'"&amp;TRIM(D39)&amp;"','"&amp;TRIM(E39)&amp;"',"&amp;TRIM(F39)&amp;","&amp;TRIM(G39)&amp;","&amp;TRIM(H39)&amp;","&amp;TRIM(I39)&amp;",'"&amp;TRIM(J39)&amp;"',"&amp;TRIM(K39)&amp;",'"&amp;TRIM(L39)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40">
      <c r="A40" t="str">
        <v>NULL</v>
      </c>
      <c r="B40" t="str">
        <v>RIGHT</v>
      </c>
      <c r="C40" t="str">
        <v>GRP</v>
      </c>
      <c r="D40" t="str">
        <v>T07</v>
      </c>
      <c r="E40" t="str">
        <v>T07</v>
      </c>
      <c r="F40" t="str">
        <v>NULL</v>
      </c>
      <c r="G40" t="str">
        <v>NULL</v>
      </c>
      <c r="H40" t="str">
        <v>0</v>
      </c>
      <c r="I40" t="str">
        <v>0</v>
      </c>
      <c r="J40" t="str">
        <v>Y</v>
      </c>
      <c r="K40" t="str">
        <v>NULL</v>
      </c>
      <c r="L40" t="str">
        <v>V24004447</v>
      </c>
      <c r="N40" t="str">
        <f>IF(A40&lt;&gt;"","INSERT INTO OPGRP_GRP (POV,MODTYPE,AUTHTYPE,OPGRPID,OPGRPNM,OPGRPDESC,UPOPGRP,ISOPGRP,ISAPGRP,ACTIVE,FLAG,LASTOP) values("&amp;TRIM(A40)&amp;",'"&amp;TRIM(B40)&amp;"', '"&amp;TRIM(C40)&amp;"',[PVN廠機種Device修改DEVFLAG需求.xls]附件!$N$2'"&amp;TRIM(D40)&amp;"','"&amp;TRIM(E40)&amp;"',"&amp;TRIM(F40)&amp;","&amp;TRIM(G40)&amp;","&amp;TRIM(H40)&amp;","&amp;TRIM(I40)&amp;",'"&amp;TRIM(J40)&amp;"',"&amp;TRIM(K40)&amp;",'"&amp;TRIM(L40)&amp;"');","")</f>
        <v>INSERT INTO OPGRP_GRP (POV,MODTYPE,AUTHTYPE,OPGRPID,OPGRPNM,OPGRPDESC,UPOPGRP,ISOPGRP,ISAPGRP,ACTIVE,FLAG,LASTOP) values(NULL,'RIGHT', 'GRP',[PVN廠機種Device修改DEVFLAG需求.xls]附件!$N$2'T07','T07',NULL,NULL,0,0,'Y',NULL,'V24004447');</v>
      </c>
    </row>
    <row r="41">
      <c r="A41" t="str">
        <v>NULL</v>
      </c>
      <c r="B41" t="str">
        <v>RIGHT</v>
      </c>
      <c r="C41" t="str">
        <v>GRP</v>
      </c>
      <c r="D41" t="str">
        <v>TR2</v>
      </c>
      <c r="E41" t="str">
        <v>TR2</v>
      </c>
      <c r="F41" t="str">
        <v>NULL</v>
      </c>
      <c r="G41" t="str">
        <v>NULL</v>
      </c>
      <c r="H41" t="str">
        <v>0</v>
      </c>
      <c r="I41" t="str">
        <v>0</v>
      </c>
      <c r="J41" t="str">
        <v>Y</v>
      </c>
      <c r="K41" t="str">
        <v>NULL</v>
      </c>
      <c r="L41" t="str">
        <v>V24004447</v>
      </c>
      <c r="N41" t="str">
        <f>IF(A41&lt;&gt;"","INSERT INTO OPGRP_GRP (POV,MODTYPE,AUTHTYPE,OPGRPID,OPGRPNM,OPGRPDESC,UPOPGRP,ISOPGRP,ISAPGRP,ACTIVE,FLAG,LASTOP) values("&amp;TRIM(A41)&amp;",'"&amp;TRIM(B41)&amp;"', '"&amp;TRIM(C41)&amp;"',[PVN廠機種Device修改DEVFLAG需求.xls]附件!$N$2'"&amp;TRIM(D41)&amp;"','"&amp;TRIM(E41)&amp;"',"&amp;TRIM(F41)&amp;","&amp;TRIM(G41)&amp;","&amp;TRIM(H41)&amp;","&amp;TRIM(I41)&amp;",'"&amp;TRIM(J41)&amp;"',"&amp;TRIM(K41)&amp;",'"&amp;TRIM(L41)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42">
      <c r="A42" t="str">
        <v>NULL</v>
      </c>
      <c r="B42" t="str">
        <v>RIGHT</v>
      </c>
      <c r="C42" t="str">
        <v>GRP</v>
      </c>
      <c r="D42" t="str">
        <v>TBE</v>
      </c>
      <c r="E42" t="str">
        <v>TBE</v>
      </c>
      <c r="F42" t="str">
        <v>NULL</v>
      </c>
      <c r="G42" t="str">
        <v>NULL</v>
      </c>
      <c r="H42" t="str">
        <v>0</v>
      </c>
      <c r="I42" t="str">
        <v>0</v>
      </c>
      <c r="J42" t="str">
        <v>Y</v>
      </c>
      <c r="K42" t="str">
        <v>NULL</v>
      </c>
      <c r="L42" t="str">
        <v>V24004447</v>
      </c>
      <c r="N42" t="str">
        <f>IF(A42&lt;&gt;"","INSERT INTO OPGRP_GRP (POV,MODTYPE,AUTHTYPE,OPGRPID,OPGRPNM,OPGRPDESC,UPOPGRP,ISOPGRP,ISAPGRP,ACTIVE,FLAG,LASTOP) values("&amp;TRIM(A42)&amp;",'"&amp;TRIM(B42)&amp;"', '"&amp;TRIM(C42)&amp;"',[PVN廠機種Device修改DEVFLAG需求.xls]附件!$N$2'"&amp;TRIM(D42)&amp;"','"&amp;TRIM(E42)&amp;"',"&amp;TRIM(F42)&amp;","&amp;TRIM(G42)&amp;","&amp;TRIM(H42)&amp;","&amp;TRIM(I42)&amp;",'"&amp;TRIM(J42)&amp;"',"&amp;TRIM(K42)&amp;",'"&amp;TRIM(L42)&amp;"');","")</f>
        <v>INSERT INTO OPGRP_GRP (POV,MODTYPE,AUTHTYPE,OPGRPID,OPGRPNM,OPGRPDESC,UPOPGRP,ISOPGRP,ISAPGRP,ACTIVE,FLAG,LASTOP) values(NULL,'RIGHT', 'GRP',[PVN廠機種Device修改DEVFLAG需求.xls]附件!$N$2'TBE','TBE',NULL,NULL,0,0,'Y',NULL,'V24004447');</v>
      </c>
    </row>
    <row r="43">
      <c r="A43" t="str">
        <v>NULL</v>
      </c>
      <c r="B43" t="str">
        <v>RIGHT</v>
      </c>
      <c r="C43" t="str">
        <v>GRP</v>
      </c>
      <c r="D43" t="str">
        <v>TBA</v>
      </c>
      <c r="E43" t="str">
        <v>TBA</v>
      </c>
      <c r="F43" t="str">
        <v>NULL</v>
      </c>
      <c r="G43" t="str">
        <v>NULL</v>
      </c>
      <c r="H43" t="str">
        <v>0</v>
      </c>
      <c r="I43" t="str">
        <v>0</v>
      </c>
      <c r="J43" t="str">
        <v>Y</v>
      </c>
      <c r="K43" t="str">
        <v>NULL</v>
      </c>
      <c r="L43" t="str">
        <v>V24004447</v>
      </c>
      <c r="N43" t="str">
        <f>IF(A43&lt;&gt;"","INSERT INTO OPGRP_GRP (POV,MODTYPE,AUTHTYPE,OPGRPID,OPGRPNM,OPGRPDESC,UPOPGRP,ISOPGRP,ISAPGRP,ACTIVE,FLAG,LASTOP) values("&amp;TRIM(A43)&amp;",'"&amp;TRIM(B43)&amp;"', '"&amp;TRIM(C43)&amp;"',[PVN廠機種Device修改DEVFLAG需求.xls]附件!$N$2'"&amp;TRIM(D43)&amp;"','"&amp;TRIM(E43)&amp;"',"&amp;TRIM(F43)&amp;","&amp;TRIM(G43)&amp;","&amp;TRIM(H43)&amp;","&amp;TRIM(I43)&amp;",'"&amp;TRIM(J43)&amp;"',"&amp;TRIM(K43)&amp;",'"&amp;TRIM(L43)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44">
      <c r="A44" t="str">
        <v>NULL</v>
      </c>
      <c r="B44" t="str">
        <v>RIGHT</v>
      </c>
      <c r="C44" t="str">
        <v>GRP</v>
      </c>
      <c r="D44" t="str">
        <v>TRE</v>
      </c>
      <c r="E44" t="str">
        <v>TRE</v>
      </c>
      <c r="F44" t="str">
        <v>NULL</v>
      </c>
      <c r="G44" t="str">
        <v>NULL</v>
      </c>
      <c r="H44" t="str">
        <v>0</v>
      </c>
      <c r="I44" t="str">
        <v>0</v>
      </c>
      <c r="J44" t="str">
        <v>Y</v>
      </c>
      <c r="K44" t="str">
        <v>NULL</v>
      </c>
      <c r="L44" t="str">
        <v>V24004447</v>
      </c>
      <c r="N44" t="str">
        <f>IF(A44&lt;&gt;"","INSERT INTO OPGRP_GRP (POV,MODTYPE,AUTHTYPE,OPGRPID,OPGRPNM,OPGRPDESC,UPOPGRP,ISOPGRP,ISAPGRP,ACTIVE,FLAG,LASTOP) values("&amp;TRIM(A44)&amp;",'"&amp;TRIM(B44)&amp;"', '"&amp;TRIM(C44)&amp;"',[PVN廠機種Device修改DEVFLAG需求.xls]附件!$N$2'"&amp;TRIM(D44)&amp;"','"&amp;TRIM(E44)&amp;"',"&amp;TRIM(F44)&amp;","&amp;TRIM(G44)&amp;","&amp;TRIM(H44)&amp;","&amp;TRIM(I44)&amp;",'"&amp;TRIM(J44)&amp;"',"&amp;TRIM(K44)&amp;",'"&amp;TRIM(L44)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45">
      <c r="A45" t="str">
        <v>NULL</v>
      </c>
      <c r="B45" t="str">
        <v>RIGHT</v>
      </c>
      <c r="C45" t="str">
        <v>GRP</v>
      </c>
      <c r="D45" t="str">
        <v>T01</v>
      </c>
      <c r="E45" t="str">
        <v>T01</v>
      </c>
      <c r="F45" t="str">
        <v>NULL</v>
      </c>
      <c r="G45" t="str">
        <v>NULL</v>
      </c>
      <c r="H45" t="str">
        <v>0</v>
      </c>
      <c r="I45" t="str">
        <v>0</v>
      </c>
      <c r="J45" t="str">
        <v>Y</v>
      </c>
      <c r="K45" t="str">
        <v>NULL</v>
      </c>
      <c r="L45" t="str">
        <v>V24004447</v>
      </c>
      <c r="N45" t="str">
        <f>IF(A45&lt;&gt;"","INSERT INTO OPGRP_GRP (POV,MODTYPE,AUTHTYPE,OPGRPID,OPGRPNM,OPGRPDESC,UPOPGRP,ISOPGRP,ISAPGRP,ACTIVE,FLAG,LASTOP) values("&amp;TRIM(A45)&amp;",'"&amp;TRIM(B45)&amp;"', '"&amp;TRIM(C45)&amp;"',[PVN廠機種Device修改DEVFLAG需求.xls]附件!$N$2'"&amp;TRIM(D45)&amp;"','"&amp;TRIM(E45)&amp;"',"&amp;TRIM(F45)&amp;","&amp;TRIM(G45)&amp;","&amp;TRIM(H45)&amp;","&amp;TRIM(I45)&amp;",'"&amp;TRIM(J45)&amp;"',"&amp;TRIM(K45)&amp;",'"&amp;TRIM(L45)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46">
      <c r="A46" t="str">
        <v>NULL</v>
      </c>
      <c r="B46" t="str">
        <v>RIGHT</v>
      </c>
      <c r="C46" t="str">
        <v>GRP</v>
      </c>
      <c r="D46" t="str">
        <v>TRE</v>
      </c>
      <c r="E46" t="str">
        <v>TRE</v>
      </c>
      <c r="F46" t="str">
        <v>NULL</v>
      </c>
      <c r="G46" t="str">
        <v>NULL</v>
      </c>
      <c r="H46" t="str">
        <v>0</v>
      </c>
      <c r="I46" t="str">
        <v>0</v>
      </c>
      <c r="J46" t="str">
        <v>Y</v>
      </c>
      <c r="K46" t="str">
        <v>NULL</v>
      </c>
      <c r="L46" t="str">
        <v>V24004447</v>
      </c>
      <c r="N46" t="str">
        <f>IF(A46&lt;&gt;"","INSERT INTO OPGRP_GRP (POV,MODTYPE,AUTHTYPE,OPGRPID,OPGRPNM,OPGRPDESC,UPOPGRP,ISOPGRP,ISAPGRP,ACTIVE,FLAG,LASTOP) values("&amp;TRIM(A46)&amp;",'"&amp;TRIM(B46)&amp;"', '"&amp;TRIM(C46)&amp;"',[PVN廠機種Device修改DEVFLAG需求.xls]附件!$N$2'"&amp;TRIM(D46)&amp;"','"&amp;TRIM(E46)&amp;"',"&amp;TRIM(F46)&amp;","&amp;TRIM(G46)&amp;","&amp;TRIM(H46)&amp;","&amp;TRIM(I46)&amp;",'"&amp;TRIM(J46)&amp;"',"&amp;TRIM(K46)&amp;",'"&amp;TRIM(L46)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47">
      <c r="A47" t="str">
        <v>NULL</v>
      </c>
      <c r="B47" t="str">
        <v>RIGHT</v>
      </c>
      <c r="C47" t="str">
        <v>GRP</v>
      </c>
      <c r="D47" t="str">
        <v>AI4</v>
      </c>
      <c r="E47" t="str">
        <v>AI4</v>
      </c>
      <c r="F47" t="str">
        <v>NULL</v>
      </c>
      <c r="G47" t="str">
        <v>NULL</v>
      </c>
      <c r="H47" t="str">
        <v>0</v>
      </c>
      <c r="I47" t="str">
        <v>0</v>
      </c>
      <c r="J47" t="str">
        <v>Y</v>
      </c>
      <c r="K47" t="str">
        <v>NULL</v>
      </c>
      <c r="L47" t="str">
        <v>V24004447</v>
      </c>
      <c r="N47" t="str">
        <f>IF(A47&lt;&gt;"","INSERT INTO OPGRP_GRP (POV,MODTYPE,AUTHTYPE,OPGRPID,OPGRPNM,OPGRPDESC,UPOPGRP,ISOPGRP,ISAPGRP,ACTIVE,FLAG,LASTOP) values("&amp;TRIM(A47)&amp;",'"&amp;TRIM(B47)&amp;"', '"&amp;TRIM(C47)&amp;"',[PVN廠機種Device修改DEVFLAG需求.xls]附件!$N$2'"&amp;TRIM(D47)&amp;"','"&amp;TRIM(E47)&amp;"',"&amp;TRIM(F47)&amp;","&amp;TRIM(G47)&amp;","&amp;TRIM(H47)&amp;","&amp;TRIM(I47)&amp;",'"&amp;TRIM(J47)&amp;"',"&amp;TRIM(K47)&amp;",'"&amp;TRIM(L47)&amp;"');","")</f>
        <v>INSERT INTO OPGRP_GRP (POV,MODTYPE,AUTHTYPE,OPGRPID,OPGRPNM,OPGRPDESC,UPOPGRP,ISOPGRP,ISAPGRP,ACTIVE,FLAG,LASTOP) values(NULL,'RIGHT', 'GRP',[PVN廠機種Device修改DEVFLAG需求.xls]附件!$N$2'AI4','AI4',NULL,NULL,0,0,'Y',NULL,'V24004447');</v>
      </c>
    </row>
    <row r="48">
      <c r="A48" t="str">
        <v>NULL</v>
      </c>
      <c r="B48" t="str">
        <v>RIGHT</v>
      </c>
      <c r="C48" t="str">
        <v>GRP</v>
      </c>
      <c r="D48" t="str">
        <v>TR2</v>
      </c>
      <c r="E48" t="str">
        <v>TR2</v>
      </c>
      <c r="F48" t="str">
        <v>NULL</v>
      </c>
      <c r="G48" t="str">
        <v>NULL</v>
      </c>
      <c r="H48" t="str">
        <v>0</v>
      </c>
      <c r="I48" t="str">
        <v>0</v>
      </c>
      <c r="J48" t="str">
        <v>Y</v>
      </c>
      <c r="K48" t="str">
        <v>NULL</v>
      </c>
      <c r="L48" t="str">
        <v>V24004447</v>
      </c>
      <c r="N48" t="str">
        <f>IF(A48&lt;&gt;"","INSERT INTO OPGRP_GRP (POV,MODTYPE,AUTHTYPE,OPGRPID,OPGRPNM,OPGRPDESC,UPOPGRP,ISOPGRP,ISAPGRP,ACTIVE,FLAG,LASTOP) values("&amp;TRIM(A48)&amp;",'"&amp;TRIM(B48)&amp;"', '"&amp;TRIM(C48)&amp;"',[PVN廠機種Device修改DEVFLAG需求.xls]附件!$N$2'"&amp;TRIM(D48)&amp;"','"&amp;TRIM(E48)&amp;"',"&amp;TRIM(F48)&amp;","&amp;TRIM(G48)&amp;","&amp;TRIM(H48)&amp;","&amp;TRIM(I48)&amp;",'"&amp;TRIM(J48)&amp;"',"&amp;TRIM(K48)&amp;",'"&amp;TRIM(L48)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49">
      <c r="A49" t="str">
        <v>NULL</v>
      </c>
      <c r="B49" t="str">
        <v>RIGHT</v>
      </c>
      <c r="C49" t="str">
        <v>GRP</v>
      </c>
      <c r="D49" t="str">
        <v>TS0</v>
      </c>
      <c r="E49" t="str">
        <v>TS0</v>
      </c>
      <c r="F49" t="str">
        <v>NULL</v>
      </c>
      <c r="G49" t="str">
        <v>NULL</v>
      </c>
      <c r="H49" t="str">
        <v>0</v>
      </c>
      <c r="I49" t="str">
        <v>0</v>
      </c>
      <c r="J49" t="str">
        <v>Y</v>
      </c>
      <c r="K49" t="str">
        <v>NULL</v>
      </c>
      <c r="L49" t="str">
        <v>V24004447</v>
      </c>
      <c r="N49" t="str">
        <f>IF(A49&lt;&gt;"","INSERT INTO OPGRP_GRP (POV,MODTYPE,AUTHTYPE,OPGRPID,OPGRPNM,OPGRPDESC,UPOPGRP,ISOPGRP,ISAPGRP,ACTIVE,FLAG,LASTOP) values("&amp;TRIM(A49)&amp;",'"&amp;TRIM(B49)&amp;"', '"&amp;TRIM(C49)&amp;"',[PVN廠機種Device修改DEVFLAG需求.xls]附件!$N$2'"&amp;TRIM(D49)&amp;"','"&amp;TRIM(E49)&amp;"',"&amp;TRIM(F49)&amp;","&amp;TRIM(G49)&amp;","&amp;TRIM(H49)&amp;","&amp;TRIM(I49)&amp;",'"&amp;TRIM(J49)&amp;"',"&amp;TRIM(K49)&amp;",'"&amp;TRIM(L49)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50">
      <c r="A50" t="str">
        <v>NULL</v>
      </c>
      <c r="B50" t="str">
        <v>RIGHT</v>
      </c>
      <c r="C50" t="str">
        <v>GRP</v>
      </c>
      <c r="D50" t="str">
        <v>TBE</v>
      </c>
      <c r="E50" t="str">
        <v>TBE</v>
      </c>
      <c r="F50" t="str">
        <v>NULL</v>
      </c>
      <c r="G50" t="str">
        <v>NULL</v>
      </c>
      <c r="H50" t="str">
        <v>0</v>
      </c>
      <c r="I50" t="str">
        <v>0</v>
      </c>
      <c r="J50" t="str">
        <v>Y</v>
      </c>
      <c r="K50" t="str">
        <v>NULL</v>
      </c>
      <c r="L50" t="str">
        <v>V24004447</v>
      </c>
      <c r="N50" t="str">
        <f>IF(A50&lt;&gt;"","INSERT INTO OPGRP_GRP (POV,MODTYPE,AUTHTYPE,OPGRPID,OPGRPNM,OPGRPDESC,UPOPGRP,ISOPGRP,ISAPGRP,ACTIVE,FLAG,LASTOP) values("&amp;TRIM(A50)&amp;",'"&amp;TRIM(B50)&amp;"', '"&amp;TRIM(C50)&amp;"',[PVN廠機種Device修改DEVFLAG需求.xls]附件!$N$2'"&amp;TRIM(D50)&amp;"','"&amp;TRIM(E50)&amp;"',"&amp;TRIM(F50)&amp;","&amp;TRIM(G50)&amp;","&amp;TRIM(H50)&amp;","&amp;TRIM(I50)&amp;",'"&amp;TRIM(J50)&amp;"',"&amp;TRIM(K50)&amp;",'"&amp;TRIM(L50)&amp;"');","")</f>
        <v>INSERT INTO OPGRP_GRP (POV,MODTYPE,AUTHTYPE,OPGRPID,OPGRPNM,OPGRPDESC,UPOPGRP,ISOPGRP,ISAPGRP,ACTIVE,FLAG,LASTOP) values(NULL,'RIGHT', 'GRP',[PVN廠機種Device修改DEVFLAG需求.xls]附件!$N$2'TBE','TBE',NULL,NULL,0,0,'Y',NULL,'V24004447');</v>
      </c>
    </row>
    <row r="51">
      <c r="A51" t="str">
        <v>NULL</v>
      </c>
      <c r="B51" t="str">
        <v>RIGHT</v>
      </c>
      <c r="C51" t="str">
        <v>GRP</v>
      </c>
      <c r="D51" t="str">
        <v>AP04</v>
      </c>
      <c r="E51" t="str">
        <v>AP04</v>
      </c>
      <c r="F51" t="str">
        <v>NULL</v>
      </c>
      <c r="G51" t="str">
        <v>NULL</v>
      </c>
      <c r="H51" t="str">
        <v>0</v>
      </c>
      <c r="I51" t="str">
        <v>0</v>
      </c>
      <c r="J51" t="str">
        <v>Y</v>
      </c>
      <c r="K51" t="str">
        <v>NULL</v>
      </c>
      <c r="L51" t="str">
        <v>V24004447</v>
      </c>
      <c r="N51" t="str">
        <f>IF(A51&lt;&gt;"","INSERT INTO OPGRP_GRP (POV,MODTYPE,AUTHTYPE,OPGRPID,OPGRPNM,OPGRPDESC,UPOPGRP,ISOPGRP,ISAPGRP,ACTIVE,FLAG,LASTOP) values("&amp;TRIM(A51)&amp;",'"&amp;TRIM(B51)&amp;"', '"&amp;TRIM(C51)&amp;"',[PVN廠機種Device修改DEVFLAG需求.xls]附件!$N$2'"&amp;TRIM(D51)&amp;"','"&amp;TRIM(E51)&amp;"',"&amp;TRIM(F51)&amp;","&amp;TRIM(G51)&amp;","&amp;TRIM(H51)&amp;","&amp;TRIM(I51)&amp;",'"&amp;TRIM(J51)&amp;"',"&amp;TRIM(K51)&amp;",'"&amp;TRIM(L51)&amp;"');","")</f>
        <v>INSERT INTO OPGRP_GRP (POV,MODTYPE,AUTHTYPE,OPGRPID,OPGRPNM,OPGRPDESC,UPOPGRP,ISOPGRP,ISAPGRP,ACTIVE,FLAG,LASTOP) values(NULL,'RIGHT', 'GRP',[PVN廠機種Device修改DEVFLAG需求.xls]附件!$N$2'AP04','AP04',NULL,NULL,0,0,'Y',NULL,'V24004447');</v>
      </c>
    </row>
    <row r="52">
      <c r="A52" t="str">
        <v>NULL</v>
      </c>
      <c r="B52" t="str">
        <v>RIGHT</v>
      </c>
      <c r="C52" t="str">
        <v>GRP</v>
      </c>
      <c r="D52" t="str">
        <v>TR2</v>
      </c>
      <c r="E52" t="str">
        <v>TR2</v>
      </c>
      <c r="F52" t="str">
        <v>NULL</v>
      </c>
      <c r="G52" t="str">
        <v>NULL</v>
      </c>
      <c r="H52" t="str">
        <v>0</v>
      </c>
      <c r="I52" t="str">
        <v>0</v>
      </c>
      <c r="J52" t="str">
        <v>Y</v>
      </c>
      <c r="K52" t="str">
        <v>NULL</v>
      </c>
      <c r="L52" t="str">
        <v>V24004447</v>
      </c>
      <c r="N52" t="str">
        <f>IF(A52&lt;&gt;"","INSERT INTO OPGRP_GRP (POV,MODTYPE,AUTHTYPE,OPGRPID,OPGRPNM,OPGRPDESC,UPOPGRP,ISOPGRP,ISAPGRP,ACTIVE,FLAG,LASTOP) values("&amp;TRIM(A52)&amp;",'"&amp;TRIM(B52)&amp;"', '"&amp;TRIM(C52)&amp;"',[PVN廠機種Device修改DEVFLAG需求.xls]附件!$N$2'"&amp;TRIM(D52)&amp;"','"&amp;TRIM(E52)&amp;"',"&amp;TRIM(F52)&amp;","&amp;TRIM(G52)&amp;","&amp;TRIM(H52)&amp;","&amp;TRIM(I52)&amp;",'"&amp;TRIM(J52)&amp;"',"&amp;TRIM(K52)&amp;",'"&amp;TRIM(L52)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53">
      <c r="A53" t="str">
        <v>NULL</v>
      </c>
      <c r="B53" t="str">
        <v>RIGHT</v>
      </c>
      <c r="C53" t="str">
        <v>GRP</v>
      </c>
      <c r="D53" t="str">
        <v>TRE</v>
      </c>
      <c r="E53" t="str">
        <v>TRE</v>
      </c>
      <c r="F53" t="str">
        <v>NULL</v>
      </c>
      <c r="G53" t="str">
        <v>NULL</v>
      </c>
      <c r="H53" t="str">
        <v>0</v>
      </c>
      <c r="I53" t="str">
        <v>0</v>
      </c>
      <c r="J53" t="str">
        <v>Y</v>
      </c>
      <c r="K53" t="str">
        <v>NULL</v>
      </c>
      <c r="L53" t="str">
        <v>V24004447</v>
      </c>
      <c r="N53" t="str">
        <f>IF(A53&lt;&gt;"","INSERT INTO OPGRP_GRP (POV,MODTYPE,AUTHTYPE,OPGRPID,OPGRPNM,OPGRPDESC,UPOPGRP,ISOPGRP,ISAPGRP,ACTIVE,FLAG,LASTOP) values("&amp;TRIM(A53)&amp;",'"&amp;TRIM(B53)&amp;"', '"&amp;TRIM(C53)&amp;"',[PVN廠機種Device修改DEVFLAG需求.xls]附件!$N$2'"&amp;TRIM(D53)&amp;"','"&amp;TRIM(E53)&amp;"',"&amp;TRIM(F53)&amp;","&amp;TRIM(G53)&amp;","&amp;TRIM(H53)&amp;","&amp;TRIM(I53)&amp;",'"&amp;TRIM(J53)&amp;"',"&amp;TRIM(K53)&amp;",'"&amp;TRIM(L53)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54">
      <c r="A54" t="str">
        <v>NULL</v>
      </c>
      <c r="B54" t="str">
        <v>RIGHT</v>
      </c>
      <c r="C54" t="str">
        <v>GRP</v>
      </c>
      <c r="D54" t="str">
        <v>TBI</v>
      </c>
      <c r="E54" t="str">
        <v>TBI</v>
      </c>
      <c r="F54" t="str">
        <v>NULL</v>
      </c>
      <c r="G54" t="str">
        <v>NULL</v>
      </c>
      <c r="H54" t="str">
        <v>0</v>
      </c>
      <c r="I54" t="str">
        <v>0</v>
      </c>
      <c r="J54" t="str">
        <v>Y</v>
      </c>
      <c r="K54" t="str">
        <v>NULL</v>
      </c>
      <c r="L54" t="str">
        <v>V24004447</v>
      </c>
      <c r="N54" t="str">
        <f>IF(A54&lt;&gt;"","INSERT INTO OPGRP_GRP (POV,MODTYPE,AUTHTYPE,OPGRPID,OPGRPNM,OPGRPDESC,UPOPGRP,ISOPGRP,ISAPGRP,ACTIVE,FLAG,LASTOP) values("&amp;TRIM(A54)&amp;",'"&amp;TRIM(B54)&amp;"', '"&amp;TRIM(C54)&amp;"',[PVN廠機種Device修改DEVFLAG需求.xls]附件!$N$2'"&amp;TRIM(D54)&amp;"','"&amp;TRIM(E54)&amp;"',"&amp;TRIM(F54)&amp;","&amp;TRIM(G54)&amp;","&amp;TRIM(H54)&amp;","&amp;TRIM(I54)&amp;",'"&amp;TRIM(J54)&amp;"',"&amp;TRIM(K54)&amp;",'"&amp;TRIM(L54)&amp;"');","")</f>
        <v>INSERT INTO OPGRP_GRP (POV,MODTYPE,AUTHTYPE,OPGRPID,OPGRPNM,OPGRPDESC,UPOPGRP,ISOPGRP,ISAPGRP,ACTIVE,FLAG,LASTOP) values(NULL,'RIGHT', 'GRP',[PVN廠機種Device修改DEVFLAG需求.xls]附件!$N$2'TBI','TBI',NULL,NULL,0,0,'Y',NULL,'V24004447');</v>
      </c>
    </row>
    <row r="55">
      <c r="A55" t="str">
        <v>NULL</v>
      </c>
      <c r="B55" t="str">
        <v>RIGHT</v>
      </c>
      <c r="C55" t="str">
        <v>GRP</v>
      </c>
      <c r="D55" t="str">
        <v>ASI2</v>
      </c>
      <c r="E55" t="str">
        <v>ASI2</v>
      </c>
      <c r="F55" t="str">
        <v>NULL</v>
      </c>
      <c r="G55" t="str">
        <v>NULL</v>
      </c>
      <c r="H55" t="str">
        <v>0</v>
      </c>
      <c r="I55" t="str">
        <v>0</v>
      </c>
      <c r="J55" t="str">
        <v>Y</v>
      </c>
      <c r="K55" t="str">
        <v>NULL</v>
      </c>
      <c r="L55" t="str">
        <v>V24004447</v>
      </c>
      <c r="N55" t="str">
        <f>IF(A55&lt;&gt;"","INSERT INTO OPGRP_GRP (POV,MODTYPE,AUTHTYPE,OPGRPID,OPGRPNM,OPGRPDESC,UPOPGRP,ISOPGRP,ISAPGRP,ACTIVE,FLAG,LASTOP) values("&amp;TRIM(A55)&amp;",'"&amp;TRIM(B55)&amp;"', '"&amp;TRIM(C55)&amp;"',[PVN廠機種Device修改DEVFLAG需求.xls]附件!$N$2'"&amp;TRIM(D55)&amp;"','"&amp;TRIM(E55)&amp;"',"&amp;TRIM(F55)&amp;","&amp;TRIM(G55)&amp;","&amp;TRIM(H55)&amp;","&amp;TRIM(I55)&amp;",'"&amp;TRIM(J55)&amp;"',"&amp;TRIM(K55)&amp;",'"&amp;TRIM(L55)&amp;"');","")</f>
        <v>INSERT INTO OPGRP_GRP (POV,MODTYPE,AUTHTYPE,OPGRPID,OPGRPNM,OPGRPDESC,UPOPGRP,ISOPGRP,ISAPGRP,ACTIVE,FLAG,LASTOP) values(NULL,'RIGHT', 'GRP',[PVN廠機種Device修改DEVFLAG需求.xls]附件!$N$2'ASI2','ASI2',NULL,NULL,0,0,'Y',NULL,'V24004447');</v>
      </c>
    </row>
    <row r="56">
      <c r="A56" t="str">
        <v>NULL</v>
      </c>
      <c r="B56" t="str">
        <v>RIGHT</v>
      </c>
      <c r="C56" t="str">
        <v>GRP</v>
      </c>
      <c r="D56" t="str">
        <v>TBA</v>
      </c>
      <c r="E56" t="str">
        <v>TBA</v>
      </c>
      <c r="F56" t="str">
        <v>NULL</v>
      </c>
      <c r="G56" t="str">
        <v>NULL</v>
      </c>
      <c r="H56" t="str">
        <v>0</v>
      </c>
      <c r="I56" t="str">
        <v>0</v>
      </c>
      <c r="J56" t="str">
        <v>Y</v>
      </c>
      <c r="K56" t="str">
        <v>NULL</v>
      </c>
      <c r="L56" t="str">
        <v>V24004447</v>
      </c>
      <c r="N56" t="str">
        <f>IF(A56&lt;&gt;"","INSERT INTO OPGRP_GRP (POV,MODTYPE,AUTHTYPE,OPGRPID,OPGRPNM,OPGRPDESC,UPOPGRP,ISOPGRP,ISAPGRP,ACTIVE,FLAG,LASTOP) values("&amp;TRIM(A56)&amp;",'"&amp;TRIM(B56)&amp;"', '"&amp;TRIM(C56)&amp;"',[PVN廠機種Device修改DEVFLAG需求.xls]附件!$N$2'"&amp;TRIM(D56)&amp;"','"&amp;TRIM(E56)&amp;"',"&amp;TRIM(F56)&amp;","&amp;TRIM(G56)&amp;","&amp;TRIM(H56)&amp;","&amp;TRIM(I56)&amp;",'"&amp;TRIM(J56)&amp;"',"&amp;TRIM(K56)&amp;",'"&amp;TRIM(L56)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57">
      <c r="A57" t="str">
        <v>NULL</v>
      </c>
      <c r="B57" t="str">
        <v>RIGHT</v>
      </c>
      <c r="C57" t="str">
        <v>GRP</v>
      </c>
      <c r="D57" t="str">
        <v>ASI1</v>
      </c>
      <c r="E57" t="str">
        <v>ASI1</v>
      </c>
      <c r="F57" t="str">
        <v>NULL</v>
      </c>
      <c r="G57" t="str">
        <v>NULL</v>
      </c>
      <c r="H57" t="str">
        <v>0</v>
      </c>
      <c r="I57" t="str">
        <v>0</v>
      </c>
      <c r="J57" t="str">
        <v>Y</v>
      </c>
      <c r="K57" t="str">
        <v>NULL</v>
      </c>
      <c r="L57" t="str">
        <v>V24004447</v>
      </c>
      <c r="N57" t="str">
        <f>IF(A57&lt;&gt;"","INSERT INTO OPGRP_GRP (POV,MODTYPE,AUTHTYPE,OPGRPID,OPGRPNM,OPGRPDESC,UPOPGRP,ISOPGRP,ISAPGRP,ACTIVE,FLAG,LASTOP) values("&amp;TRIM(A57)&amp;",'"&amp;TRIM(B57)&amp;"', '"&amp;TRIM(C57)&amp;"',[PVN廠機種Device修改DEVFLAG需求.xls]附件!$N$2'"&amp;TRIM(D57)&amp;"','"&amp;TRIM(E57)&amp;"',"&amp;TRIM(F57)&amp;","&amp;TRIM(G57)&amp;","&amp;TRIM(H57)&amp;","&amp;TRIM(I57)&amp;",'"&amp;TRIM(J57)&amp;"',"&amp;TRIM(K57)&amp;",'"&amp;TRIM(L57)&amp;"');","")</f>
        <v>INSERT INTO OPGRP_GRP (POV,MODTYPE,AUTHTYPE,OPGRPID,OPGRPNM,OPGRPDESC,UPOPGRP,ISOPGRP,ISAPGRP,ACTIVE,FLAG,LASTOP) values(NULL,'RIGHT', 'GRP',[PVN廠機種Device修改DEVFLAG需求.xls]附件!$N$2'ASI1','ASI1',NULL,NULL,0,0,'Y',NULL,'V24004447');</v>
      </c>
    </row>
    <row r="58">
      <c r="A58" t="str">
        <v>NULL</v>
      </c>
      <c r="B58" t="str">
        <v>RIGHT</v>
      </c>
      <c r="C58" t="str">
        <v>GRP</v>
      </c>
      <c r="D58" t="str">
        <v>TS0</v>
      </c>
      <c r="E58" t="str">
        <v>TS0</v>
      </c>
      <c r="F58" t="str">
        <v>NULL</v>
      </c>
      <c r="G58" t="str">
        <v>NULL</v>
      </c>
      <c r="H58" t="str">
        <v>0</v>
      </c>
      <c r="I58" t="str">
        <v>0</v>
      </c>
      <c r="J58" t="str">
        <v>Y</v>
      </c>
      <c r="K58" t="str">
        <v>NULL</v>
      </c>
      <c r="L58" t="str">
        <v>V24004447</v>
      </c>
      <c r="N58" t="str">
        <f>IF(A58&lt;&gt;"","INSERT INTO OPGRP_GRP (POV,MODTYPE,AUTHTYPE,OPGRPID,OPGRPNM,OPGRPDESC,UPOPGRP,ISOPGRP,ISAPGRP,ACTIVE,FLAG,LASTOP) values("&amp;TRIM(A58)&amp;",'"&amp;TRIM(B58)&amp;"', '"&amp;TRIM(C58)&amp;"',[PVN廠機種Device修改DEVFLAG需求.xls]附件!$N$2'"&amp;TRIM(D58)&amp;"','"&amp;TRIM(E58)&amp;"',"&amp;TRIM(F58)&amp;","&amp;TRIM(G58)&amp;","&amp;TRIM(H58)&amp;","&amp;TRIM(I58)&amp;",'"&amp;TRIM(J58)&amp;"',"&amp;TRIM(K58)&amp;",'"&amp;TRIM(L58)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59">
      <c r="A59" t="str">
        <v>NULL</v>
      </c>
      <c r="B59" t="str">
        <v>RIGHT</v>
      </c>
      <c r="C59" t="str">
        <v>GRP</v>
      </c>
      <c r="D59" t="str">
        <v>T60</v>
      </c>
      <c r="E59" t="str">
        <v>T60</v>
      </c>
      <c r="F59" t="str">
        <v>NULL</v>
      </c>
      <c r="G59" t="str">
        <v>NULL</v>
      </c>
      <c r="H59" t="str">
        <v>0</v>
      </c>
      <c r="I59" t="str">
        <v>0</v>
      </c>
      <c r="J59" t="str">
        <v>Y</v>
      </c>
      <c r="K59" t="str">
        <v>NULL</v>
      </c>
      <c r="L59" t="str">
        <v>V24004447</v>
      </c>
      <c r="N59" t="str">
        <f>IF(A59&lt;&gt;"","INSERT INTO OPGRP_GRP (POV,MODTYPE,AUTHTYPE,OPGRPID,OPGRPNM,OPGRPDESC,UPOPGRP,ISOPGRP,ISAPGRP,ACTIVE,FLAG,LASTOP) values("&amp;TRIM(A59)&amp;",'"&amp;TRIM(B59)&amp;"', '"&amp;TRIM(C59)&amp;"',[PVN廠機種Device修改DEVFLAG需求.xls]附件!$N$2'"&amp;TRIM(D59)&amp;"','"&amp;TRIM(E59)&amp;"',"&amp;TRIM(F59)&amp;","&amp;TRIM(G59)&amp;","&amp;TRIM(H59)&amp;","&amp;TRIM(I59)&amp;",'"&amp;TRIM(J59)&amp;"',"&amp;TRIM(K59)&amp;",'"&amp;TRIM(L59)&amp;"');","")</f>
        <v>INSERT INTO OPGRP_GRP (POV,MODTYPE,AUTHTYPE,OPGRPID,OPGRPNM,OPGRPDESC,UPOPGRP,ISOPGRP,ISAPGRP,ACTIVE,FLAG,LASTOP) values(NULL,'RIGHT', 'GRP',[PVN廠機種Device修改DEVFLAG需求.xls]附件!$N$2'T60','T60',NULL,NULL,0,0,'Y',NULL,'V24004447');</v>
      </c>
    </row>
    <row r="60">
      <c r="A60" t="str">
        <v>NULL</v>
      </c>
      <c r="B60" t="str">
        <v>RIGHT</v>
      </c>
      <c r="C60" t="str">
        <v>GRP</v>
      </c>
      <c r="D60" t="str">
        <v>T60</v>
      </c>
      <c r="E60" t="str">
        <v>T60</v>
      </c>
      <c r="F60" t="str">
        <v>NULL</v>
      </c>
      <c r="G60" t="str">
        <v>NULL</v>
      </c>
      <c r="H60" t="str">
        <v>0</v>
      </c>
      <c r="I60" t="str">
        <v>0</v>
      </c>
      <c r="J60" t="str">
        <v>Y</v>
      </c>
      <c r="K60" t="str">
        <v>NULL</v>
      </c>
      <c r="L60" t="str">
        <v>V24004447</v>
      </c>
      <c r="N60" t="str">
        <f>IF(A60&lt;&gt;"","INSERT INTO OPGRP_GRP (POV,MODTYPE,AUTHTYPE,OPGRPID,OPGRPNM,OPGRPDESC,UPOPGRP,ISOPGRP,ISAPGRP,ACTIVE,FLAG,LASTOP) values("&amp;TRIM(A60)&amp;",'"&amp;TRIM(B60)&amp;"', '"&amp;TRIM(C60)&amp;"',[PVN廠機種Device修改DEVFLAG需求.xls]附件!$N$2'"&amp;TRIM(D60)&amp;"','"&amp;TRIM(E60)&amp;"',"&amp;TRIM(F60)&amp;","&amp;TRIM(G60)&amp;","&amp;TRIM(H60)&amp;","&amp;TRIM(I60)&amp;",'"&amp;TRIM(J60)&amp;"',"&amp;TRIM(K60)&amp;",'"&amp;TRIM(L60)&amp;"');","")</f>
        <v>INSERT INTO OPGRP_GRP (POV,MODTYPE,AUTHTYPE,OPGRPID,OPGRPNM,OPGRPDESC,UPOPGRP,ISOPGRP,ISAPGRP,ACTIVE,FLAG,LASTOP) values(NULL,'RIGHT', 'GRP',[PVN廠機種Device修改DEVFLAG需求.xls]附件!$N$2'T60','T60',NULL,NULL,0,0,'Y',NULL,'V24004447');</v>
      </c>
    </row>
    <row r="61">
      <c r="A61" t="str">
        <v>NULL</v>
      </c>
      <c r="B61" t="str">
        <v>RIGHT</v>
      </c>
      <c r="C61" t="str">
        <v>GRP</v>
      </c>
      <c r="D61" t="str">
        <v>GR2</v>
      </c>
      <c r="E61" t="str">
        <v>GR2</v>
      </c>
      <c r="F61" t="str">
        <v>NULL</v>
      </c>
      <c r="G61" t="str">
        <v>NULL</v>
      </c>
      <c r="H61" t="str">
        <v>0</v>
      </c>
      <c r="I61" t="str">
        <v>0</v>
      </c>
      <c r="J61" t="str">
        <v>Y</v>
      </c>
      <c r="K61" t="str">
        <v>NULL</v>
      </c>
      <c r="L61" t="str">
        <v>V24004447</v>
      </c>
      <c r="N61" t="str">
        <f>IF(A61&lt;&gt;"","INSERT INTO OPGRP_GRP (POV,MODTYPE,AUTHTYPE,OPGRPID,OPGRPNM,OPGRPDESC,UPOPGRP,ISOPGRP,ISAPGRP,ACTIVE,FLAG,LASTOP) values("&amp;TRIM(A61)&amp;",'"&amp;TRIM(B61)&amp;"', '"&amp;TRIM(C61)&amp;"',[PVN廠機種Device修改DEVFLAG需求.xls]附件!$N$2'"&amp;TRIM(D61)&amp;"','"&amp;TRIM(E61)&amp;"',"&amp;TRIM(F61)&amp;","&amp;TRIM(G61)&amp;","&amp;TRIM(H61)&amp;","&amp;TRIM(I61)&amp;",'"&amp;TRIM(J61)&amp;"',"&amp;TRIM(K61)&amp;",'"&amp;TRIM(L61)&amp;"');","")</f>
        <v>INSERT INTO OPGRP_GRP (POV,MODTYPE,AUTHTYPE,OPGRPID,OPGRPNM,OPGRPDESC,UPOPGRP,ISOPGRP,ISAPGRP,ACTIVE,FLAG,LASTOP) values(NULL,'RIGHT', 'GRP',[PVN廠機種Device修改DEVFLAG需求.xls]附件!$N$2'GR2','GR2',NULL,NULL,0,0,'Y',NULL,'V24004447');</v>
      </c>
    </row>
    <row r="62">
      <c r="A62" t="str">
        <v>NULL</v>
      </c>
      <c r="B62" t="str">
        <v>RIGHT</v>
      </c>
      <c r="C62" t="str">
        <v>GRP</v>
      </c>
      <c r="D62" t="str">
        <v>TRE</v>
      </c>
      <c r="E62" t="str">
        <v>TRE</v>
      </c>
      <c r="F62" t="str">
        <v>NULL</v>
      </c>
      <c r="G62" t="str">
        <v>NULL</v>
      </c>
      <c r="H62" t="str">
        <v>0</v>
      </c>
      <c r="I62" t="str">
        <v>0</v>
      </c>
      <c r="J62" t="str">
        <v>Y</v>
      </c>
      <c r="K62" t="str">
        <v>NULL</v>
      </c>
      <c r="L62" t="str">
        <v>V24004447</v>
      </c>
      <c r="N62" t="str">
        <f>IF(A62&lt;&gt;"","INSERT INTO OPGRP_GRP (POV,MODTYPE,AUTHTYPE,OPGRPID,OPGRPNM,OPGRPDESC,UPOPGRP,ISOPGRP,ISAPGRP,ACTIVE,FLAG,LASTOP) values("&amp;TRIM(A62)&amp;",'"&amp;TRIM(B62)&amp;"', '"&amp;TRIM(C62)&amp;"',[PVN廠機種Device修改DEVFLAG需求.xls]附件!$N$2'"&amp;TRIM(D62)&amp;"','"&amp;TRIM(E62)&amp;"',"&amp;TRIM(F62)&amp;","&amp;TRIM(G62)&amp;","&amp;TRIM(H62)&amp;","&amp;TRIM(I62)&amp;",'"&amp;TRIM(J62)&amp;"',"&amp;TRIM(K62)&amp;",'"&amp;TRIM(L62)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63">
      <c r="A63" t="str">
        <v>NULL</v>
      </c>
      <c r="B63" t="str">
        <v>RIGHT</v>
      </c>
      <c r="C63" t="str">
        <v>GRP</v>
      </c>
      <c r="D63" t="str">
        <v>T60</v>
      </c>
      <c r="E63" t="str">
        <v>T60</v>
      </c>
      <c r="F63" t="str">
        <v>NULL</v>
      </c>
      <c r="G63" t="str">
        <v>NULL</v>
      </c>
      <c r="H63" t="str">
        <v>0</v>
      </c>
      <c r="I63" t="str">
        <v>0</v>
      </c>
      <c r="J63" t="str">
        <v>Y</v>
      </c>
      <c r="K63" t="str">
        <v>NULL</v>
      </c>
      <c r="L63" t="str">
        <v>V24004447</v>
      </c>
      <c r="N63" t="str">
        <f>IF(A63&lt;&gt;"","INSERT INTO OPGRP_GRP (POV,MODTYPE,AUTHTYPE,OPGRPID,OPGRPNM,OPGRPDESC,UPOPGRP,ISOPGRP,ISAPGRP,ACTIVE,FLAG,LASTOP) values("&amp;TRIM(A63)&amp;",'"&amp;TRIM(B63)&amp;"', '"&amp;TRIM(C63)&amp;"',[PVN廠機種Device修改DEVFLAG需求.xls]附件!$N$2'"&amp;TRIM(D63)&amp;"','"&amp;TRIM(E63)&amp;"',"&amp;TRIM(F63)&amp;","&amp;TRIM(G63)&amp;","&amp;TRIM(H63)&amp;","&amp;TRIM(I63)&amp;",'"&amp;TRIM(J63)&amp;"',"&amp;TRIM(K63)&amp;",'"&amp;TRIM(L63)&amp;"');","")</f>
        <v>INSERT INTO OPGRP_GRP (POV,MODTYPE,AUTHTYPE,OPGRPID,OPGRPNM,OPGRPDESC,UPOPGRP,ISOPGRP,ISAPGRP,ACTIVE,FLAG,LASTOP) values(NULL,'RIGHT', 'GRP',[PVN廠機種Device修改DEVFLAG需求.xls]附件!$N$2'T60','T60',NULL,NULL,0,0,'Y',NULL,'V24004447');</v>
      </c>
    </row>
    <row r="64">
      <c r="A64" t="str">
        <v>NULL</v>
      </c>
      <c r="B64" t="str">
        <v>RIGHT</v>
      </c>
      <c r="C64" t="str">
        <v>GRP</v>
      </c>
      <c r="D64" t="str">
        <v>TR2</v>
      </c>
      <c r="E64" t="str">
        <v>TR2</v>
      </c>
      <c r="F64" t="str">
        <v>NULL</v>
      </c>
      <c r="G64" t="str">
        <v>NULL</v>
      </c>
      <c r="H64" t="str">
        <v>0</v>
      </c>
      <c r="I64" t="str">
        <v>0</v>
      </c>
      <c r="J64" t="str">
        <v>Y</v>
      </c>
      <c r="K64" t="str">
        <v>NULL</v>
      </c>
      <c r="L64" t="str">
        <v>V24004447</v>
      </c>
      <c r="N64" t="str">
        <f>IF(A64&lt;&gt;"","INSERT INTO OPGRP_GRP (POV,MODTYPE,AUTHTYPE,OPGRPID,OPGRPNM,OPGRPDESC,UPOPGRP,ISOPGRP,ISAPGRP,ACTIVE,FLAG,LASTOP) values("&amp;TRIM(A64)&amp;",'"&amp;TRIM(B64)&amp;"', '"&amp;TRIM(C64)&amp;"',[PVN廠機種Device修改DEVFLAG需求.xls]附件!$N$2'"&amp;TRIM(D64)&amp;"','"&amp;TRIM(E64)&amp;"',"&amp;TRIM(F64)&amp;","&amp;TRIM(G64)&amp;","&amp;TRIM(H64)&amp;","&amp;TRIM(I64)&amp;",'"&amp;TRIM(J64)&amp;"',"&amp;TRIM(K64)&amp;",'"&amp;TRIM(L64)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65">
      <c r="A65" t="str">
        <v>NULL</v>
      </c>
      <c r="B65" t="str">
        <v>RIGHT</v>
      </c>
      <c r="C65" t="str">
        <v>GRP</v>
      </c>
      <c r="D65" t="str">
        <v>TBA</v>
      </c>
      <c r="E65" t="str">
        <v>TBA</v>
      </c>
      <c r="F65" t="str">
        <v>NULL</v>
      </c>
      <c r="G65" t="str">
        <v>NULL</v>
      </c>
      <c r="H65" t="str">
        <v>0</v>
      </c>
      <c r="I65" t="str">
        <v>0</v>
      </c>
      <c r="J65" t="str">
        <v>Y</v>
      </c>
      <c r="K65" t="str">
        <v>NULL</v>
      </c>
      <c r="L65" t="str">
        <v>V24004447</v>
      </c>
      <c r="N65" t="str">
        <f>IF(A65&lt;&gt;"","INSERT INTO OPGRP_GRP (POV,MODTYPE,AUTHTYPE,OPGRPID,OPGRPNM,OPGRPDESC,UPOPGRP,ISOPGRP,ISAPGRP,ACTIVE,FLAG,LASTOP) values("&amp;TRIM(A65)&amp;",'"&amp;TRIM(B65)&amp;"', '"&amp;TRIM(C65)&amp;"',[PVN廠機種Device修改DEVFLAG需求.xls]附件!$N$2'"&amp;TRIM(D65)&amp;"','"&amp;TRIM(E65)&amp;"',"&amp;TRIM(F65)&amp;","&amp;TRIM(G65)&amp;","&amp;TRIM(H65)&amp;","&amp;TRIM(I65)&amp;",'"&amp;TRIM(J65)&amp;"',"&amp;TRIM(K65)&amp;",'"&amp;TRIM(L65)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66">
      <c r="A66" t="str">
        <v>NULL</v>
      </c>
      <c r="B66" t="str">
        <v>RIGHT</v>
      </c>
      <c r="C66" t="str">
        <v>GRP</v>
      </c>
      <c r="D66" t="str">
        <v>TS0</v>
      </c>
      <c r="E66" t="str">
        <v>TS0</v>
      </c>
      <c r="F66" t="str">
        <v>NULL</v>
      </c>
      <c r="G66" t="str">
        <v>NULL</v>
      </c>
      <c r="H66" t="str">
        <v>0</v>
      </c>
      <c r="I66" t="str">
        <v>0</v>
      </c>
      <c r="J66" t="str">
        <v>Y</v>
      </c>
      <c r="K66" t="str">
        <v>NULL</v>
      </c>
      <c r="L66" t="str">
        <v>V24004447</v>
      </c>
      <c r="N66" t="str">
        <f>IF(A66&lt;&gt;"","INSERT INTO OPGRP_GRP (POV,MODTYPE,AUTHTYPE,OPGRPID,OPGRPNM,OPGRPDESC,UPOPGRP,ISOPGRP,ISAPGRP,ACTIVE,FLAG,LASTOP) values("&amp;TRIM(A66)&amp;",'"&amp;TRIM(B66)&amp;"', '"&amp;TRIM(C66)&amp;"',[PVN廠機種Device修改DEVFLAG需求.xls]附件!$N$2'"&amp;TRIM(D66)&amp;"','"&amp;TRIM(E66)&amp;"',"&amp;TRIM(F66)&amp;","&amp;TRIM(G66)&amp;","&amp;TRIM(H66)&amp;","&amp;TRIM(I66)&amp;",'"&amp;TRIM(J66)&amp;"',"&amp;TRIM(K66)&amp;",'"&amp;TRIM(L66)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67">
      <c r="A67" t="str">
        <v>NULL</v>
      </c>
      <c r="B67" t="str">
        <v>RIGHT</v>
      </c>
      <c r="C67" t="str">
        <v>GRP</v>
      </c>
      <c r="D67" t="str">
        <v>T01</v>
      </c>
      <c r="E67" t="str">
        <v>T01</v>
      </c>
      <c r="F67" t="str">
        <v>NULL</v>
      </c>
      <c r="G67" t="str">
        <v>NULL</v>
      </c>
      <c r="H67" t="str">
        <v>0</v>
      </c>
      <c r="I67" t="str">
        <v>0</v>
      </c>
      <c r="J67" t="str">
        <v>Y</v>
      </c>
      <c r="K67" t="str">
        <v>NULL</v>
      </c>
      <c r="L67" t="str">
        <v>V24004447</v>
      </c>
      <c r="N67" t="str">
        <f>IF(A67&lt;&gt;"","INSERT INTO OPGRP_GRP (POV,MODTYPE,AUTHTYPE,OPGRPID,OPGRPNM,OPGRPDESC,UPOPGRP,ISOPGRP,ISAPGRP,ACTIVE,FLAG,LASTOP) values("&amp;TRIM(A67)&amp;",'"&amp;TRIM(B67)&amp;"', '"&amp;TRIM(C67)&amp;"',[PVN廠機種Device修改DEVFLAG需求.xls]附件!$N$2'"&amp;TRIM(D67)&amp;"','"&amp;TRIM(E67)&amp;"',"&amp;TRIM(F67)&amp;","&amp;TRIM(G67)&amp;","&amp;TRIM(H67)&amp;","&amp;TRIM(I67)&amp;",'"&amp;TRIM(J67)&amp;"',"&amp;TRIM(K67)&amp;",'"&amp;TRIM(L67)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68">
      <c r="A68" t="str">
        <v>NULL</v>
      </c>
      <c r="B68" t="str">
        <v>RIGHT</v>
      </c>
      <c r="C68" t="str">
        <v>GRP</v>
      </c>
      <c r="D68" t="str">
        <v>T02</v>
      </c>
      <c r="E68" t="str">
        <v>T02</v>
      </c>
      <c r="F68" t="str">
        <v>NULL</v>
      </c>
      <c r="G68" t="str">
        <v>NULL</v>
      </c>
      <c r="H68" t="str">
        <v>0</v>
      </c>
      <c r="I68" t="str">
        <v>0</v>
      </c>
      <c r="J68" t="str">
        <v>Y</v>
      </c>
      <c r="K68" t="str">
        <v>NULL</v>
      </c>
      <c r="L68" t="str">
        <v>V24004447</v>
      </c>
      <c r="N68" t="str">
        <f>IF(A68&lt;&gt;"","INSERT INTO OPGRP_GRP (POV,MODTYPE,AUTHTYPE,OPGRPID,OPGRPNM,OPGRPDESC,UPOPGRP,ISOPGRP,ISAPGRP,ACTIVE,FLAG,LASTOP) values("&amp;TRIM(A68)&amp;",'"&amp;TRIM(B68)&amp;"', '"&amp;TRIM(C68)&amp;"',[PVN廠機種Device修改DEVFLAG需求.xls]附件!$N$2'"&amp;TRIM(D68)&amp;"','"&amp;TRIM(E68)&amp;"',"&amp;TRIM(F68)&amp;","&amp;TRIM(G68)&amp;","&amp;TRIM(H68)&amp;","&amp;TRIM(I68)&amp;",'"&amp;TRIM(J68)&amp;"',"&amp;TRIM(K68)&amp;",'"&amp;TRIM(L68)&amp;"');","")</f>
        <v>INSERT INTO OPGRP_GRP (POV,MODTYPE,AUTHTYPE,OPGRPID,OPGRPNM,OPGRPDESC,UPOPGRP,ISOPGRP,ISAPGRP,ACTIVE,FLAG,LASTOP) values(NULL,'RIGHT', 'GRP',[PVN廠機種Device修改DEVFLAG需求.xls]附件!$N$2'T02','T02',NULL,NULL,0,0,'Y',NULL,'V24004447');</v>
      </c>
    </row>
    <row r="69">
      <c r="A69" t="str">
        <v>NULL</v>
      </c>
      <c r="B69" t="str">
        <v>RIGHT</v>
      </c>
      <c r="C69" t="str">
        <v>GRP</v>
      </c>
      <c r="D69" t="str">
        <v>T01</v>
      </c>
      <c r="E69" t="str">
        <v>T01</v>
      </c>
      <c r="F69" t="str">
        <v>NULL</v>
      </c>
      <c r="G69" t="str">
        <v>NULL</v>
      </c>
      <c r="H69" t="str">
        <v>0</v>
      </c>
      <c r="I69" t="str">
        <v>0</v>
      </c>
      <c r="J69" t="str">
        <v>Y</v>
      </c>
      <c r="K69" t="str">
        <v>NULL</v>
      </c>
      <c r="L69" t="str">
        <v>V24004447</v>
      </c>
      <c r="N69" t="str">
        <f>IF(A69&lt;&gt;"","INSERT INTO OPGRP_GRP (POV,MODTYPE,AUTHTYPE,OPGRPID,OPGRPNM,OPGRPDESC,UPOPGRP,ISOPGRP,ISAPGRP,ACTIVE,FLAG,LASTOP) values("&amp;TRIM(A69)&amp;",'"&amp;TRIM(B69)&amp;"', '"&amp;TRIM(C69)&amp;"',[PVN廠機種Device修改DEVFLAG需求.xls]附件!$N$2'"&amp;TRIM(D69)&amp;"','"&amp;TRIM(E69)&amp;"',"&amp;TRIM(F69)&amp;","&amp;TRIM(G69)&amp;","&amp;TRIM(H69)&amp;","&amp;TRIM(I69)&amp;",'"&amp;TRIM(J69)&amp;"',"&amp;TRIM(K69)&amp;",'"&amp;TRIM(L69)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70">
      <c r="A70" t="str">
        <v>NULL</v>
      </c>
      <c r="B70" t="str">
        <v>RIGHT</v>
      </c>
      <c r="C70" t="str">
        <v>GRP</v>
      </c>
      <c r="D70" t="str">
        <v>TR2</v>
      </c>
      <c r="E70" t="str">
        <v>TR2</v>
      </c>
      <c r="F70" t="str">
        <v>NULL</v>
      </c>
      <c r="G70" t="str">
        <v>NULL</v>
      </c>
      <c r="H70" t="str">
        <v>0</v>
      </c>
      <c r="I70" t="str">
        <v>0</v>
      </c>
      <c r="J70" t="str">
        <v>Y</v>
      </c>
      <c r="K70" t="str">
        <v>NULL</v>
      </c>
      <c r="L70" t="str">
        <v>V24004447</v>
      </c>
      <c r="N70" t="str">
        <f>IF(A70&lt;&gt;"","INSERT INTO OPGRP_GRP (POV,MODTYPE,AUTHTYPE,OPGRPID,OPGRPNM,OPGRPDESC,UPOPGRP,ISOPGRP,ISAPGRP,ACTIVE,FLAG,LASTOP) values("&amp;TRIM(A70)&amp;",'"&amp;TRIM(B70)&amp;"', '"&amp;TRIM(C70)&amp;"',[PVN廠機種Device修改DEVFLAG需求.xls]附件!$N$2'"&amp;TRIM(D70)&amp;"','"&amp;TRIM(E70)&amp;"',"&amp;TRIM(F70)&amp;","&amp;TRIM(G70)&amp;","&amp;TRIM(H70)&amp;","&amp;TRIM(I70)&amp;",'"&amp;TRIM(J70)&amp;"',"&amp;TRIM(K70)&amp;",'"&amp;TRIM(L70)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71">
      <c r="A71" t="str">
        <v>NULL</v>
      </c>
      <c r="B71" t="str">
        <v>RIGHT</v>
      </c>
      <c r="C71" t="str">
        <v>GRP</v>
      </c>
      <c r="D71" t="str">
        <v>T03</v>
      </c>
      <c r="E71" t="str">
        <v>T03</v>
      </c>
      <c r="F71" t="str">
        <v>NULL</v>
      </c>
      <c r="G71" t="str">
        <v>NULL</v>
      </c>
      <c r="H71" t="str">
        <v>0</v>
      </c>
      <c r="I71" t="str">
        <v>0</v>
      </c>
      <c r="J71" t="str">
        <v>Y</v>
      </c>
      <c r="K71" t="str">
        <v>NULL</v>
      </c>
      <c r="L71" t="str">
        <v>V24004447</v>
      </c>
      <c r="N71" t="str">
        <f>IF(A71&lt;&gt;"","INSERT INTO OPGRP_GRP (POV,MODTYPE,AUTHTYPE,OPGRPID,OPGRPNM,OPGRPDESC,UPOPGRP,ISOPGRP,ISAPGRP,ACTIVE,FLAG,LASTOP) values("&amp;TRIM(A71)&amp;",'"&amp;TRIM(B71)&amp;"', '"&amp;TRIM(C71)&amp;"',[PVN廠機種Device修改DEVFLAG需求.xls]附件!$N$2'"&amp;TRIM(D71)&amp;"','"&amp;TRIM(E71)&amp;"',"&amp;TRIM(F71)&amp;","&amp;TRIM(G71)&amp;","&amp;TRIM(H71)&amp;","&amp;TRIM(I71)&amp;",'"&amp;TRIM(J71)&amp;"',"&amp;TRIM(K71)&amp;",'"&amp;TRIM(L71)&amp;"');","")</f>
        <v>INSERT INTO OPGRP_GRP (POV,MODTYPE,AUTHTYPE,OPGRPID,OPGRPNM,OPGRPDESC,UPOPGRP,ISOPGRP,ISAPGRP,ACTIVE,FLAG,LASTOP) values(NULL,'RIGHT', 'GRP',[PVN廠機種Device修改DEVFLAG需求.xls]附件!$N$2'T03','T03',NULL,NULL,0,0,'Y',NULL,'V24004447');</v>
      </c>
    </row>
    <row r="72">
      <c r="A72" t="str">
        <v>NULL</v>
      </c>
      <c r="B72" t="str">
        <v>RIGHT</v>
      </c>
      <c r="C72" t="str">
        <v>GRP</v>
      </c>
      <c r="D72" t="str">
        <v>T05</v>
      </c>
      <c r="E72" t="str">
        <v>T05</v>
      </c>
      <c r="F72" t="str">
        <v>NULL</v>
      </c>
      <c r="G72" t="str">
        <v>NULL</v>
      </c>
      <c r="H72" t="str">
        <v>0</v>
      </c>
      <c r="I72" t="str">
        <v>0</v>
      </c>
      <c r="J72" t="str">
        <v>Y</v>
      </c>
      <c r="K72" t="str">
        <v>NULL</v>
      </c>
      <c r="L72" t="str">
        <v>V24004447</v>
      </c>
      <c r="N72" t="str">
        <f>IF(A72&lt;&gt;"","INSERT INTO OPGRP_GRP (POV,MODTYPE,AUTHTYPE,OPGRPID,OPGRPNM,OPGRPDESC,UPOPGRP,ISOPGRP,ISAPGRP,ACTIVE,FLAG,LASTOP) values("&amp;TRIM(A72)&amp;",'"&amp;TRIM(B72)&amp;"', '"&amp;TRIM(C72)&amp;"',[PVN廠機種Device修改DEVFLAG需求.xls]附件!$N$2'"&amp;TRIM(D72)&amp;"','"&amp;TRIM(E72)&amp;"',"&amp;TRIM(F72)&amp;","&amp;TRIM(G72)&amp;","&amp;TRIM(H72)&amp;","&amp;TRIM(I72)&amp;",'"&amp;TRIM(J72)&amp;"',"&amp;TRIM(K72)&amp;",'"&amp;TRIM(L72)&amp;"');","")</f>
        <v>INSERT INTO OPGRP_GRP (POV,MODTYPE,AUTHTYPE,OPGRPID,OPGRPNM,OPGRPDESC,UPOPGRP,ISOPGRP,ISAPGRP,ACTIVE,FLAG,LASTOP) values(NULL,'RIGHT', 'GRP',[PVN廠機種Device修改DEVFLAG需求.xls]附件!$N$2'T05','T05',NULL,NULL,0,0,'Y',NULL,'V24004447');</v>
      </c>
    </row>
    <row r="73">
      <c r="A73" t="str">
        <v>NULL</v>
      </c>
      <c r="B73" t="str">
        <v>RIGHT</v>
      </c>
      <c r="C73" t="str">
        <v>GRP</v>
      </c>
      <c r="D73" t="str">
        <v>TVI</v>
      </c>
      <c r="E73" t="str">
        <v>TVI</v>
      </c>
      <c r="F73" t="str">
        <v>NULL</v>
      </c>
      <c r="G73" t="str">
        <v>NULL</v>
      </c>
      <c r="H73" t="str">
        <v>0</v>
      </c>
      <c r="I73" t="str">
        <v>0</v>
      </c>
      <c r="J73" t="str">
        <v>Y</v>
      </c>
      <c r="K73" t="str">
        <v>NULL</v>
      </c>
      <c r="L73" t="str">
        <v>V24004447</v>
      </c>
      <c r="N73" t="str">
        <f>IF(A73&lt;&gt;"","INSERT INTO OPGRP_GRP (POV,MODTYPE,AUTHTYPE,OPGRPID,OPGRPNM,OPGRPDESC,UPOPGRP,ISOPGRP,ISAPGRP,ACTIVE,FLAG,LASTOP) values("&amp;TRIM(A73)&amp;",'"&amp;TRIM(B73)&amp;"', '"&amp;TRIM(C73)&amp;"',[PVN廠機種Device修改DEVFLAG需求.xls]附件!$N$2'"&amp;TRIM(D73)&amp;"','"&amp;TRIM(E73)&amp;"',"&amp;TRIM(F73)&amp;","&amp;TRIM(G73)&amp;","&amp;TRIM(H73)&amp;","&amp;TRIM(I73)&amp;",'"&amp;TRIM(J73)&amp;"',"&amp;TRIM(K73)&amp;",'"&amp;TRIM(L73)&amp;"');","")</f>
        <v>INSERT INTO OPGRP_GRP (POV,MODTYPE,AUTHTYPE,OPGRPID,OPGRPNM,OPGRPDESC,UPOPGRP,ISOPGRP,ISAPGRP,ACTIVE,FLAG,LASTOP) values(NULL,'RIGHT', 'GRP',[PVN廠機種Device修改DEVFLAG需求.xls]附件!$N$2'TVI','TVI',NULL,NULL,0,0,'Y',NULL,'V24004447');</v>
      </c>
    </row>
    <row r="74">
      <c r="A74" t="str">
        <v>NULL</v>
      </c>
      <c r="B74" t="str">
        <v>RIGHT</v>
      </c>
      <c r="C74" t="str">
        <v>GRP</v>
      </c>
      <c r="D74" t="str">
        <v>TVK</v>
      </c>
      <c r="E74" t="str">
        <v>TVK</v>
      </c>
      <c r="F74" t="str">
        <v>NULL</v>
      </c>
      <c r="G74" t="str">
        <v>NULL</v>
      </c>
      <c r="H74" t="str">
        <v>0</v>
      </c>
      <c r="I74" t="str">
        <v>0</v>
      </c>
      <c r="J74" t="str">
        <v>Y</v>
      </c>
      <c r="K74" t="str">
        <v>NULL</v>
      </c>
      <c r="L74" t="str">
        <v>V24004447</v>
      </c>
      <c r="N74" t="str">
        <f>IF(A74&lt;&gt;"","INSERT INTO OPGRP_GRP (POV,MODTYPE,AUTHTYPE,OPGRPID,OPGRPNM,OPGRPDESC,UPOPGRP,ISOPGRP,ISAPGRP,ACTIVE,FLAG,LASTOP) values("&amp;TRIM(A74)&amp;",'"&amp;TRIM(B74)&amp;"', '"&amp;TRIM(C74)&amp;"',[PVN廠機種Device修改DEVFLAG需求.xls]附件!$N$2'"&amp;TRIM(D74)&amp;"','"&amp;TRIM(E74)&amp;"',"&amp;TRIM(F74)&amp;","&amp;TRIM(G74)&amp;","&amp;TRIM(H74)&amp;","&amp;TRIM(I74)&amp;",'"&amp;TRIM(J74)&amp;"',"&amp;TRIM(K74)&amp;",'"&amp;TRIM(L74)&amp;"');","")</f>
        <v>INSERT INTO OPGRP_GRP (POV,MODTYPE,AUTHTYPE,OPGRPID,OPGRPNM,OPGRPDESC,UPOPGRP,ISOPGRP,ISAPGRP,ACTIVE,FLAG,LASTOP) values(NULL,'RIGHT', 'GRP',[PVN廠機種Device修改DEVFLAG需求.xls]附件!$N$2'TVK','TVK',NULL,NULL,0,0,'Y',NULL,'V24004447');</v>
      </c>
    </row>
    <row r="75">
      <c r="A75" t="str">
        <v>NULL</v>
      </c>
      <c r="B75" t="str">
        <v>RIGHT</v>
      </c>
      <c r="C75" t="str">
        <v>GRP</v>
      </c>
      <c r="D75" t="str">
        <v>TS0</v>
      </c>
      <c r="E75" t="str">
        <v>TS0</v>
      </c>
      <c r="F75" t="str">
        <v>NULL</v>
      </c>
      <c r="G75" t="str">
        <v>NULL</v>
      </c>
      <c r="H75" t="str">
        <v>0</v>
      </c>
      <c r="I75" t="str">
        <v>0</v>
      </c>
      <c r="J75" t="str">
        <v>Y</v>
      </c>
      <c r="K75" t="str">
        <v>NULL</v>
      </c>
      <c r="L75" t="str">
        <v>V24004447</v>
      </c>
      <c r="N75" t="str">
        <f>IF(A75&lt;&gt;"","INSERT INTO OPGRP_GRP (POV,MODTYPE,AUTHTYPE,OPGRPID,OPGRPNM,OPGRPDESC,UPOPGRP,ISOPGRP,ISAPGRP,ACTIVE,FLAG,LASTOP) values("&amp;TRIM(A75)&amp;",'"&amp;TRIM(B75)&amp;"', '"&amp;TRIM(C75)&amp;"',[PVN廠機種Device修改DEVFLAG需求.xls]附件!$N$2'"&amp;TRIM(D75)&amp;"','"&amp;TRIM(E75)&amp;"',"&amp;TRIM(F75)&amp;","&amp;TRIM(G75)&amp;","&amp;TRIM(H75)&amp;","&amp;TRIM(I75)&amp;",'"&amp;TRIM(J75)&amp;"',"&amp;TRIM(K75)&amp;",'"&amp;TRIM(L75)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76">
      <c r="A76" t="str">
        <v>NULL</v>
      </c>
      <c r="B76" t="str">
        <v>RIGHT</v>
      </c>
      <c r="C76" t="str">
        <v>GRP</v>
      </c>
      <c r="D76" t="str">
        <v>TBF</v>
      </c>
      <c r="E76" t="str">
        <v>TBF</v>
      </c>
      <c r="F76" t="str">
        <v>NULL</v>
      </c>
      <c r="G76" t="str">
        <v>NULL</v>
      </c>
      <c r="H76" t="str">
        <v>0</v>
      </c>
      <c r="I76" t="str">
        <v>0</v>
      </c>
      <c r="J76" t="str">
        <v>Y</v>
      </c>
      <c r="K76" t="str">
        <v>NULL</v>
      </c>
      <c r="L76" t="str">
        <v>V24004447</v>
      </c>
      <c r="N76" t="str">
        <f>IF(A76&lt;&gt;"","INSERT INTO OPGRP_GRP (POV,MODTYPE,AUTHTYPE,OPGRPID,OPGRPNM,OPGRPDESC,UPOPGRP,ISOPGRP,ISAPGRP,ACTIVE,FLAG,LASTOP) values("&amp;TRIM(A76)&amp;",'"&amp;TRIM(B76)&amp;"', '"&amp;TRIM(C76)&amp;"',[PVN廠機種Device修改DEVFLAG需求.xls]附件!$N$2'"&amp;TRIM(D76)&amp;"','"&amp;TRIM(E76)&amp;"',"&amp;TRIM(F76)&amp;","&amp;TRIM(G76)&amp;","&amp;TRIM(H76)&amp;","&amp;TRIM(I76)&amp;",'"&amp;TRIM(J76)&amp;"',"&amp;TRIM(K76)&amp;",'"&amp;TRIM(L76)&amp;"');","")</f>
        <v>INSERT INTO OPGRP_GRP (POV,MODTYPE,AUTHTYPE,OPGRPID,OPGRPNM,OPGRPDESC,UPOPGRP,ISOPGRP,ISAPGRP,ACTIVE,FLAG,LASTOP) values(NULL,'RIGHT', 'GRP',[PVN廠機種Device修改DEVFLAG需求.xls]附件!$N$2'TBF','TBF',NULL,NULL,0,0,'Y',NULL,'V24004447');</v>
      </c>
    </row>
    <row r="77">
      <c r="A77" t="str">
        <v>NULL</v>
      </c>
      <c r="B77" t="str">
        <v>RIGHT</v>
      </c>
      <c r="C77" t="str">
        <v>GRP</v>
      </c>
      <c r="D77" t="str">
        <v>AZ0</v>
      </c>
      <c r="E77" t="str">
        <v>AZ0</v>
      </c>
      <c r="F77" t="str">
        <v>NULL</v>
      </c>
      <c r="G77" t="str">
        <v>NULL</v>
      </c>
      <c r="H77" t="str">
        <v>0</v>
      </c>
      <c r="I77" t="str">
        <v>0</v>
      </c>
      <c r="J77" t="str">
        <v>Y</v>
      </c>
      <c r="K77" t="str">
        <v>NULL</v>
      </c>
      <c r="L77" t="str">
        <v>V24004447</v>
      </c>
      <c r="N77" t="str">
        <f>IF(A77&lt;&gt;"","INSERT INTO OPGRP_GRP (POV,MODTYPE,AUTHTYPE,OPGRPID,OPGRPNM,OPGRPDESC,UPOPGRP,ISOPGRP,ISAPGRP,ACTIVE,FLAG,LASTOP) values("&amp;TRIM(A77)&amp;",'"&amp;TRIM(B77)&amp;"', '"&amp;TRIM(C77)&amp;"',[PVN廠機種Device修改DEVFLAG需求.xls]附件!$N$2'"&amp;TRIM(D77)&amp;"','"&amp;TRIM(E77)&amp;"',"&amp;TRIM(F77)&amp;","&amp;TRIM(G77)&amp;","&amp;TRIM(H77)&amp;","&amp;TRIM(I77)&amp;",'"&amp;TRIM(J77)&amp;"',"&amp;TRIM(K77)&amp;",'"&amp;TRIM(L77)&amp;"');","")</f>
        <v>INSERT INTO OPGRP_GRP (POV,MODTYPE,AUTHTYPE,OPGRPID,OPGRPNM,OPGRPDESC,UPOPGRP,ISOPGRP,ISAPGRP,ACTIVE,FLAG,LASTOP) values(NULL,'RIGHT', 'GRP',[PVN廠機種Device修改DEVFLAG需求.xls]附件!$N$2'AZ0','AZ0',NULL,NULL,0,0,'Y',NULL,'V24004447');</v>
      </c>
    </row>
    <row r="78">
      <c r="A78" t="str">
        <v>NULL</v>
      </c>
      <c r="B78" t="str">
        <v>RIGHT</v>
      </c>
      <c r="C78" t="str">
        <v>GRP</v>
      </c>
      <c r="D78" t="str">
        <v>TB0</v>
      </c>
      <c r="E78" t="str">
        <v>TB0</v>
      </c>
      <c r="F78" t="str">
        <v>NULL</v>
      </c>
      <c r="G78" t="str">
        <v>NULL</v>
      </c>
      <c r="H78" t="str">
        <v>0</v>
      </c>
      <c r="I78" t="str">
        <v>0</v>
      </c>
      <c r="J78" t="str">
        <v>Y</v>
      </c>
      <c r="K78" t="str">
        <v>NULL</v>
      </c>
      <c r="L78" t="str">
        <v>V24004447</v>
      </c>
      <c r="N78" t="str">
        <f>IF(A78&lt;&gt;"","INSERT INTO OPGRP_GRP (POV,MODTYPE,AUTHTYPE,OPGRPID,OPGRPNM,OPGRPDESC,UPOPGRP,ISOPGRP,ISAPGRP,ACTIVE,FLAG,LASTOP) values("&amp;TRIM(A78)&amp;",'"&amp;TRIM(B78)&amp;"', '"&amp;TRIM(C78)&amp;"',[PVN廠機種Device修改DEVFLAG需求.xls]附件!$N$2'"&amp;TRIM(D78)&amp;"','"&amp;TRIM(E78)&amp;"',"&amp;TRIM(F78)&amp;","&amp;TRIM(G78)&amp;","&amp;TRIM(H78)&amp;","&amp;TRIM(I78)&amp;",'"&amp;TRIM(J78)&amp;"',"&amp;TRIM(K78)&amp;",'"&amp;TRIM(L78)&amp;"');","")</f>
        <v>INSERT INTO OPGRP_GRP (POV,MODTYPE,AUTHTYPE,OPGRPID,OPGRPNM,OPGRPDESC,UPOPGRP,ISOPGRP,ISAPGRP,ACTIVE,FLAG,LASTOP) values(NULL,'RIGHT', 'GRP',[PVN廠機種Device修改DEVFLAG需求.xls]附件!$N$2'TB0','TB0',NULL,NULL,0,0,'Y',NULL,'V24004447');</v>
      </c>
    </row>
    <row r="79">
      <c r="A79" t="str">
        <v>NULL</v>
      </c>
      <c r="B79" t="str">
        <v>RIGHT</v>
      </c>
      <c r="C79" t="str">
        <v>GRP</v>
      </c>
      <c r="D79" t="str">
        <v>T70</v>
      </c>
      <c r="E79" t="str">
        <v>T70</v>
      </c>
      <c r="F79" t="str">
        <v>NULL</v>
      </c>
      <c r="G79" t="str">
        <v>NULL</v>
      </c>
      <c r="H79" t="str">
        <v>0</v>
      </c>
      <c r="I79" t="str">
        <v>0</v>
      </c>
      <c r="J79" t="str">
        <v>Y</v>
      </c>
      <c r="K79" t="str">
        <v>NULL</v>
      </c>
      <c r="L79" t="str">
        <v>V24004447</v>
      </c>
      <c r="N79" t="str">
        <f>IF(A79&lt;&gt;"","INSERT INTO OPGRP_GRP (POV,MODTYPE,AUTHTYPE,OPGRPID,OPGRPNM,OPGRPDESC,UPOPGRP,ISOPGRP,ISAPGRP,ACTIVE,FLAG,LASTOP) values("&amp;TRIM(A79)&amp;",'"&amp;TRIM(B79)&amp;"', '"&amp;TRIM(C79)&amp;"',[PVN廠機種Device修改DEVFLAG需求.xls]附件!$N$2'"&amp;TRIM(D79)&amp;"','"&amp;TRIM(E79)&amp;"',"&amp;TRIM(F79)&amp;","&amp;TRIM(G79)&amp;","&amp;TRIM(H79)&amp;","&amp;TRIM(I79)&amp;",'"&amp;TRIM(J79)&amp;"',"&amp;TRIM(K79)&amp;",'"&amp;TRIM(L79)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80">
      <c r="A80" t="str">
        <v>NULL</v>
      </c>
      <c r="B80" t="str">
        <v>RIGHT</v>
      </c>
      <c r="C80" t="str">
        <v>GRP</v>
      </c>
      <c r="D80" t="str">
        <v>TRE</v>
      </c>
      <c r="E80" t="str">
        <v>TRE</v>
      </c>
      <c r="F80" t="str">
        <v>NULL</v>
      </c>
      <c r="G80" t="str">
        <v>NULL</v>
      </c>
      <c r="H80" t="str">
        <v>0</v>
      </c>
      <c r="I80" t="str">
        <v>0</v>
      </c>
      <c r="J80" t="str">
        <v>Y</v>
      </c>
      <c r="K80" t="str">
        <v>NULL</v>
      </c>
      <c r="L80" t="str">
        <v>V24004447</v>
      </c>
      <c r="N80" t="str">
        <f>IF(A80&lt;&gt;"","INSERT INTO OPGRP_GRP (POV,MODTYPE,AUTHTYPE,OPGRPID,OPGRPNM,OPGRPDESC,UPOPGRP,ISOPGRP,ISAPGRP,ACTIVE,FLAG,LASTOP) values("&amp;TRIM(A80)&amp;",'"&amp;TRIM(B80)&amp;"', '"&amp;TRIM(C80)&amp;"',[PVN廠機種Device修改DEVFLAG需求.xls]附件!$N$2'"&amp;TRIM(D80)&amp;"','"&amp;TRIM(E80)&amp;"',"&amp;TRIM(F80)&amp;","&amp;TRIM(G80)&amp;","&amp;TRIM(H80)&amp;","&amp;TRIM(I80)&amp;",'"&amp;TRIM(J80)&amp;"',"&amp;TRIM(K80)&amp;",'"&amp;TRIM(L80)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81">
      <c r="A81" t="str">
        <v>NULL</v>
      </c>
      <c r="B81" t="str">
        <v>RIGHT</v>
      </c>
      <c r="C81" t="str">
        <v>GRP</v>
      </c>
      <c r="D81" t="str">
        <v>FQC</v>
      </c>
      <c r="E81" t="str">
        <v>FQC</v>
      </c>
      <c r="F81" t="str">
        <v>NULL</v>
      </c>
      <c r="G81" t="str">
        <v>NULL</v>
      </c>
      <c r="H81" t="str">
        <v>0</v>
      </c>
      <c r="I81" t="str">
        <v>0</v>
      </c>
      <c r="J81" t="str">
        <v>Y</v>
      </c>
      <c r="K81" t="str">
        <v>NULL</v>
      </c>
      <c r="L81" t="str">
        <v>V24004447</v>
      </c>
      <c r="N81" t="str">
        <f>IF(A81&lt;&gt;"","INSERT INTO OPGRP_GRP (POV,MODTYPE,AUTHTYPE,OPGRPID,OPGRPNM,OPGRPDESC,UPOPGRP,ISOPGRP,ISAPGRP,ACTIVE,FLAG,LASTOP) values("&amp;TRIM(A81)&amp;",'"&amp;TRIM(B81)&amp;"', '"&amp;TRIM(C81)&amp;"',[PVN廠機種Device修改DEVFLAG需求.xls]附件!$N$2'"&amp;TRIM(D81)&amp;"','"&amp;TRIM(E81)&amp;"',"&amp;TRIM(F81)&amp;","&amp;TRIM(G81)&amp;","&amp;TRIM(H81)&amp;","&amp;TRIM(I81)&amp;",'"&amp;TRIM(J81)&amp;"',"&amp;TRIM(K81)&amp;",'"&amp;TRIM(L81)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82">
      <c r="A82" t="str">
        <v>NULL</v>
      </c>
      <c r="B82" t="str">
        <v>RIGHT</v>
      </c>
      <c r="C82" t="str">
        <v>GRP</v>
      </c>
      <c r="D82" t="str">
        <v>TS0</v>
      </c>
      <c r="E82" t="str">
        <v>TS0</v>
      </c>
      <c r="F82" t="str">
        <v>NULL</v>
      </c>
      <c r="G82" t="str">
        <v>NULL</v>
      </c>
      <c r="H82" t="str">
        <v>0</v>
      </c>
      <c r="I82" t="str">
        <v>0</v>
      </c>
      <c r="J82" t="str">
        <v>Y</v>
      </c>
      <c r="K82" t="str">
        <v>NULL</v>
      </c>
      <c r="L82" t="str">
        <v>V24004447</v>
      </c>
      <c r="N82" t="str">
        <f>IF(A82&lt;&gt;"","INSERT INTO OPGRP_GRP (POV,MODTYPE,AUTHTYPE,OPGRPID,OPGRPNM,OPGRPDESC,UPOPGRP,ISOPGRP,ISAPGRP,ACTIVE,FLAG,LASTOP) values("&amp;TRIM(A82)&amp;",'"&amp;TRIM(B82)&amp;"', '"&amp;TRIM(C82)&amp;"',[PVN廠機種Device修改DEVFLAG需求.xls]附件!$N$2'"&amp;TRIM(D82)&amp;"','"&amp;TRIM(E82)&amp;"',"&amp;TRIM(F82)&amp;","&amp;TRIM(G82)&amp;","&amp;TRIM(H82)&amp;","&amp;TRIM(I82)&amp;",'"&amp;TRIM(J82)&amp;"',"&amp;TRIM(K82)&amp;",'"&amp;TRIM(L82)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83">
      <c r="A83" t="str">
        <v>NULL</v>
      </c>
      <c r="B83" t="str">
        <v>RIGHT</v>
      </c>
      <c r="C83" t="str">
        <v>GRP</v>
      </c>
      <c r="D83" t="str">
        <v>AZ0</v>
      </c>
      <c r="E83" t="str">
        <v>AZ0</v>
      </c>
      <c r="F83" t="str">
        <v>NULL</v>
      </c>
      <c r="G83" t="str">
        <v>NULL</v>
      </c>
      <c r="H83" t="str">
        <v>0</v>
      </c>
      <c r="I83" t="str">
        <v>0</v>
      </c>
      <c r="J83" t="str">
        <v>Y</v>
      </c>
      <c r="K83" t="str">
        <v>NULL</v>
      </c>
      <c r="L83" t="str">
        <v>V24004447</v>
      </c>
      <c r="N83" t="str">
        <f>IF(A83&lt;&gt;"","INSERT INTO OPGRP_GRP (POV,MODTYPE,AUTHTYPE,OPGRPID,OPGRPNM,OPGRPDESC,UPOPGRP,ISOPGRP,ISAPGRP,ACTIVE,FLAG,LASTOP) values("&amp;TRIM(A83)&amp;",'"&amp;TRIM(B83)&amp;"', '"&amp;TRIM(C83)&amp;"',[PVN廠機種Device修改DEVFLAG需求.xls]附件!$N$2'"&amp;TRIM(D83)&amp;"','"&amp;TRIM(E83)&amp;"',"&amp;TRIM(F83)&amp;","&amp;TRIM(G83)&amp;","&amp;TRIM(H83)&amp;","&amp;TRIM(I83)&amp;",'"&amp;TRIM(J83)&amp;"',"&amp;TRIM(K83)&amp;",'"&amp;TRIM(L83)&amp;"');","")</f>
        <v>INSERT INTO OPGRP_GRP (POV,MODTYPE,AUTHTYPE,OPGRPID,OPGRPNM,OPGRPDESC,UPOPGRP,ISOPGRP,ISAPGRP,ACTIVE,FLAG,LASTOP) values(NULL,'RIGHT', 'GRP',[PVN廠機種Device修改DEVFLAG需求.xls]附件!$N$2'AZ0','AZ0',NULL,NULL,0,0,'Y',NULL,'V24004447');</v>
      </c>
    </row>
    <row r="84">
      <c r="A84" t="str">
        <v>NULL</v>
      </c>
      <c r="B84" t="str">
        <v>RIGHT</v>
      </c>
      <c r="C84" t="str">
        <v>GRP</v>
      </c>
      <c r="D84" t="str">
        <v>TRE</v>
      </c>
      <c r="E84" t="str">
        <v>TRE</v>
      </c>
      <c r="F84" t="str">
        <v>NULL</v>
      </c>
      <c r="G84" t="str">
        <v>NULL</v>
      </c>
      <c r="H84" t="str">
        <v>0</v>
      </c>
      <c r="I84" t="str">
        <v>0</v>
      </c>
      <c r="J84" t="str">
        <v>Y</v>
      </c>
      <c r="K84" t="str">
        <v>NULL</v>
      </c>
      <c r="L84" t="str">
        <v>V24004447</v>
      </c>
      <c r="N84" t="str">
        <f>IF(A84&lt;&gt;"","INSERT INTO OPGRP_GRP (POV,MODTYPE,AUTHTYPE,OPGRPID,OPGRPNM,OPGRPDESC,UPOPGRP,ISOPGRP,ISAPGRP,ACTIVE,FLAG,LASTOP) values("&amp;TRIM(A84)&amp;",'"&amp;TRIM(B84)&amp;"', '"&amp;TRIM(C84)&amp;"',[PVN廠機種Device修改DEVFLAG需求.xls]附件!$N$2'"&amp;TRIM(D84)&amp;"','"&amp;TRIM(E84)&amp;"',"&amp;TRIM(F84)&amp;","&amp;TRIM(G84)&amp;","&amp;TRIM(H84)&amp;","&amp;TRIM(I84)&amp;",'"&amp;TRIM(J84)&amp;"',"&amp;TRIM(K84)&amp;",'"&amp;TRIM(L84)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85">
      <c r="A85" t="str">
        <v>NULL</v>
      </c>
      <c r="B85" t="str">
        <v>RIGHT</v>
      </c>
      <c r="C85" t="str">
        <v>GRP</v>
      </c>
      <c r="D85" t="str">
        <v>T70</v>
      </c>
      <c r="E85" t="str">
        <v>T70</v>
      </c>
      <c r="F85" t="str">
        <v>NULL</v>
      </c>
      <c r="G85" t="str">
        <v>NULL</v>
      </c>
      <c r="H85" t="str">
        <v>0</v>
      </c>
      <c r="I85" t="str">
        <v>0</v>
      </c>
      <c r="J85" t="str">
        <v>Y</v>
      </c>
      <c r="K85" t="str">
        <v>NULL</v>
      </c>
      <c r="L85" t="str">
        <v>V24004447</v>
      </c>
      <c r="N85" t="str">
        <f>IF(A85&lt;&gt;"","INSERT INTO OPGRP_GRP (POV,MODTYPE,AUTHTYPE,OPGRPID,OPGRPNM,OPGRPDESC,UPOPGRP,ISOPGRP,ISAPGRP,ACTIVE,FLAG,LASTOP) values("&amp;TRIM(A85)&amp;",'"&amp;TRIM(B85)&amp;"', '"&amp;TRIM(C85)&amp;"',[PVN廠機種Device修改DEVFLAG需求.xls]附件!$N$2'"&amp;TRIM(D85)&amp;"','"&amp;TRIM(E85)&amp;"',"&amp;TRIM(F85)&amp;","&amp;TRIM(G85)&amp;","&amp;TRIM(H85)&amp;","&amp;TRIM(I85)&amp;",'"&amp;TRIM(J85)&amp;"',"&amp;TRIM(K85)&amp;",'"&amp;TRIM(L85)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86">
      <c r="A86" t="str">
        <v>NULL</v>
      </c>
      <c r="B86" t="str">
        <v>RIGHT</v>
      </c>
      <c r="C86" t="str">
        <v>GRP</v>
      </c>
      <c r="D86" t="str">
        <v>TBF</v>
      </c>
      <c r="E86" t="str">
        <v>TBF</v>
      </c>
      <c r="F86" t="str">
        <v>NULL</v>
      </c>
      <c r="G86" t="str">
        <v>NULL</v>
      </c>
      <c r="H86" t="str">
        <v>0</v>
      </c>
      <c r="I86" t="str">
        <v>0</v>
      </c>
      <c r="J86" t="str">
        <v>Y</v>
      </c>
      <c r="K86" t="str">
        <v>NULL</v>
      </c>
      <c r="L86" t="str">
        <v>V24004447</v>
      </c>
      <c r="N86" t="str">
        <f>IF(A86&lt;&gt;"","INSERT INTO OPGRP_GRP (POV,MODTYPE,AUTHTYPE,OPGRPID,OPGRPNM,OPGRPDESC,UPOPGRP,ISOPGRP,ISAPGRP,ACTIVE,FLAG,LASTOP) values("&amp;TRIM(A86)&amp;",'"&amp;TRIM(B86)&amp;"', '"&amp;TRIM(C86)&amp;"',[PVN廠機種Device修改DEVFLAG需求.xls]附件!$N$2'"&amp;TRIM(D86)&amp;"','"&amp;TRIM(E86)&amp;"',"&amp;TRIM(F86)&amp;","&amp;TRIM(G86)&amp;","&amp;TRIM(H86)&amp;","&amp;TRIM(I86)&amp;",'"&amp;TRIM(J86)&amp;"',"&amp;TRIM(K86)&amp;",'"&amp;TRIM(L86)&amp;"');","")</f>
        <v>INSERT INTO OPGRP_GRP (POV,MODTYPE,AUTHTYPE,OPGRPID,OPGRPNM,OPGRPDESC,UPOPGRP,ISOPGRP,ISAPGRP,ACTIVE,FLAG,LASTOP) values(NULL,'RIGHT', 'GRP',[PVN廠機種Device修改DEVFLAG需求.xls]附件!$N$2'TBF','TBF',NULL,NULL,0,0,'Y',NULL,'V24004447');</v>
      </c>
    </row>
    <row r="87">
      <c r="A87" t="str">
        <v>NULL</v>
      </c>
      <c r="B87" t="str">
        <v>RIGHT</v>
      </c>
      <c r="C87" t="str">
        <v>GRP</v>
      </c>
      <c r="D87" t="str">
        <v>TS0</v>
      </c>
      <c r="E87" t="str">
        <v>TS0</v>
      </c>
      <c r="F87" t="str">
        <v>NULL</v>
      </c>
      <c r="G87" t="str">
        <v>NULL</v>
      </c>
      <c r="H87" t="str">
        <v>0</v>
      </c>
      <c r="I87" t="str">
        <v>0</v>
      </c>
      <c r="J87" t="str">
        <v>Y</v>
      </c>
      <c r="K87" t="str">
        <v>NULL</v>
      </c>
      <c r="L87" t="str">
        <v>V24004447</v>
      </c>
      <c r="N87" t="str">
        <f>IF(A87&lt;&gt;"","INSERT INTO OPGRP_GRP (POV,MODTYPE,AUTHTYPE,OPGRPID,OPGRPNM,OPGRPDESC,UPOPGRP,ISOPGRP,ISAPGRP,ACTIVE,FLAG,LASTOP) values("&amp;TRIM(A87)&amp;",'"&amp;TRIM(B87)&amp;"', '"&amp;TRIM(C87)&amp;"',[PVN廠機種Device修改DEVFLAG需求.xls]附件!$N$2'"&amp;TRIM(D87)&amp;"','"&amp;TRIM(E87)&amp;"',"&amp;TRIM(F87)&amp;","&amp;TRIM(G87)&amp;","&amp;TRIM(H87)&amp;","&amp;TRIM(I87)&amp;",'"&amp;TRIM(J87)&amp;"',"&amp;TRIM(K87)&amp;",'"&amp;TRIM(L87)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88">
      <c r="A88" t="str">
        <v>NULL</v>
      </c>
      <c r="B88" t="str">
        <v>RIGHT</v>
      </c>
      <c r="C88" t="str">
        <v>GRP</v>
      </c>
      <c r="D88" t="str">
        <v>T02</v>
      </c>
      <c r="E88" t="str">
        <v>T02</v>
      </c>
      <c r="F88" t="str">
        <v>NULL</v>
      </c>
      <c r="G88" t="str">
        <v>NULL</v>
      </c>
      <c r="H88" t="str">
        <v>0</v>
      </c>
      <c r="I88" t="str">
        <v>0</v>
      </c>
      <c r="J88" t="str">
        <v>Y</v>
      </c>
      <c r="K88" t="str">
        <v>NULL</v>
      </c>
      <c r="L88" t="str">
        <v>V24004447</v>
      </c>
      <c r="N88" t="str">
        <f>IF(A88&lt;&gt;"","INSERT INTO OPGRP_GRP (POV,MODTYPE,AUTHTYPE,OPGRPID,OPGRPNM,OPGRPDESC,UPOPGRP,ISOPGRP,ISAPGRP,ACTIVE,FLAG,LASTOP) values("&amp;TRIM(A88)&amp;",'"&amp;TRIM(B88)&amp;"', '"&amp;TRIM(C88)&amp;"',[PVN廠機種Device修改DEVFLAG需求.xls]附件!$N$2'"&amp;TRIM(D88)&amp;"','"&amp;TRIM(E88)&amp;"',"&amp;TRIM(F88)&amp;","&amp;TRIM(G88)&amp;","&amp;TRIM(H88)&amp;","&amp;TRIM(I88)&amp;",'"&amp;TRIM(J88)&amp;"',"&amp;TRIM(K88)&amp;",'"&amp;TRIM(L88)&amp;"');","")</f>
        <v>INSERT INTO OPGRP_GRP (POV,MODTYPE,AUTHTYPE,OPGRPID,OPGRPNM,OPGRPDESC,UPOPGRP,ISOPGRP,ISAPGRP,ACTIVE,FLAG,LASTOP) values(NULL,'RIGHT', 'GRP',[PVN廠機種Device修改DEVFLAG需求.xls]附件!$N$2'T02','T02',NULL,NULL,0,0,'Y',NULL,'V24004447');</v>
      </c>
    </row>
    <row r="89">
      <c r="A89" t="str">
        <v>NULL</v>
      </c>
      <c r="B89" t="str">
        <v>RIGHT</v>
      </c>
      <c r="C89" t="str">
        <v>GRP</v>
      </c>
      <c r="D89" t="str">
        <v>T03</v>
      </c>
      <c r="E89" t="str">
        <v>T03</v>
      </c>
      <c r="F89" t="str">
        <v>NULL</v>
      </c>
      <c r="G89" t="str">
        <v>NULL</v>
      </c>
      <c r="H89" t="str">
        <v>0</v>
      </c>
      <c r="I89" t="str">
        <v>0</v>
      </c>
      <c r="J89" t="str">
        <v>Y</v>
      </c>
      <c r="K89" t="str">
        <v>NULL</v>
      </c>
      <c r="L89" t="str">
        <v>V24004447</v>
      </c>
      <c r="N89" t="str">
        <f>IF(A89&lt;&gt;"","INSERT INTO OPGRP_GRP (POV,MODTYPE,AUTHTYPE,OPGRPID,OPGRPNM,OPGRPDESC,UPOPGRP,ISOPGRP,ISAPGRP,ACTIVE,FLAG,LASTOP) values("&amp;TRIM(A89)&amp;",'"&amp;TRIM(B89)&amp;"', '"&amp;TRIM(C89)&amp;"',[PVN廠機種Device修改DEVFLAG需求.xls]附件!$N$2'"&amp;TRIM(D89)&amp;"','"&amp;TRIM(E89)&amp;"',"&amp;TRIM(F89)&amp;","&amp;TRIM(G89)&amp;","&amp;TRIM(H89)&amp;","&amp;TRIM(I89)&amp;",'"&amp;TRIM(J89)&amp;"',"&amp;TRIM(K89)&amp;",'"&amp;TRIM(L89)&amp;"');","")</f>
        <v>INSERT INTO OPGRP_GRP (POV,MODTYPE,AUTHTYPE,OPGRPID,OPGRPNM,OPGRPDESC,UPOPGRP,ISOPGRP,ISAPGRP,ACTIVE,FLAG,LASTOP) values(NULL,'RIGHT', 'GRP',[PVN廠機種Device修改DEVFLAG需求.xls]附件!$N$2'T03','T03',NULL,NULL,0,0,'Y',NULL,'V24004447');</v>
      </c>
    </row>
    <row r="90">
      <c r="A90" t="str">
        <v>NULL</v>
      </c>
      <c r="B90" t="str">
        <v>RIGHT</v>
      </c>
      <c r="C90" t="str">
        <v>GRP</v>
      </c>
      <c r="D90" t="str">
        <v>FQC</v>
      </c>
      <c r="E90" t="str">
        <v>FQC</v>
      </c>
      <c r="F90" t="str">
        <v>NULL</v>
      </c>
      <c r="G90" t="str">
        <v>NULL</v>
      </c>
      <c r="H90" t="str">
        <v>0</v>
      </c>
      <c r="I90" t="str">
        <v>0</v>
      </c>
      <c r="J90" t="str">
        <v>Y</v>
      </c>
      <c r="K90" t="str">
        <v>NULL</v>
      </c>
      <c r="L90" t="str">
        <v>V24004447</v>
      </c>
      <c r="N90" t="str">
        <f>IF(A90&lt;&gt;"","INSERT INTO OPGRP_GRP (POV,MODTYPE,AUTHTYPE,OPGRPID,OPGRPNM,OPGRPDESC,UPOPGRP,ISOPGRP,ISAPGRP,ACTIVE,FLAG,LASTOP) values("&amp;TRIM(A90)&amp;",'"&amp;TRIM(B90)&amp;"', '"&amp;TRIM(C90)&amp;"',[PVN廠機種Device修改DEVFLAG需求.xls]附件!$N$2'"&amp;TRIM(D90)&amp;"','"&amp;TRIM(E90)&amp;"',"&amp;TRIM(F90)&amp;","&amp;TRIM(G90)&amp;","&amp;TRIM(H90)&amp;","&amp;TRIM(I90)&amp;",'"&amp;TRIM(J90)&amp;"',"&amp;TRIM(K90)&amp;",'"&amp;TRIM(L90)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91">
      <c r="A91" t="str">
        <v>NULL</v>
      </c>
      <c r="B91" t="str">
        <v>RIGHT</v>
      </c>
      <c r="C91" t="str">
        <v>GRP</v>
      </c>
      <c r="D91" t="str">
        <v>T71</v>
      </c>
      <c r="E91" t="str">
        <v>T71</v>
      </c>
      <c r="F91" t="str">
        <v>NULL</v>
      </c>
      <c r="G91" t="str">
        <v>NULL</v>
      </c>
      <c r="H91" t="str">
        <v>0</v>
      </c>
      <c r="I91" t="str">
        <v>0</v>
      </c>
      <c r="J91" t="str">
        <v>Y</v>
      </c>
      <c r="K91" t="str">
        <v>NULL</v>
      </c>
      <c r="L91" t="str">
        <v>V24004447</v>
      </c>
      <c r="N91" t="str">
        <f>IF(A91&lt;&gt;"","INSERT INTO OPGRP_GRP (POV,MODTYPE,AUTHTYPE,OPGRPID,OPGRPNM,OPGRPDESC,UPOPGRP,ISOPGRP,ISAPGRP,ACTIVE,FLAG,LASTOP) values("&amp;TRIM(A91)&amp;",'"&amp;TRIM(B91)&amp;"', '"&amp;TRIM(C91)&amp;"',[PVN廠機種Device修改DEVFLAG需求.xls]附件!$N$2'"&amp;TRIM(D91)&amp;"','"&amp;TRIM(E91)&amp;"',"&amp;TRIM(F91)&amp;","&amp;TRIM(G91)&amp;","&amp;TRIM(H91)&amp;","&amp;TRIM(I91)&amp;",'"&amp;TRIM(J91)&amp;"',"&amp;TRIM(K91)&amp;",'"&amp;TRIM(L91)&amp;"');","")</f>
        <v>INSERT INTO OPGRP_GRP (POV,MODTYPE,AUTHTYPE,OPGRPID,OPGRPNM,OPGRPDESC,UPOPGRP,ISOPGRP,ISAPGRP,ACTIVE,FLAG,LASTOP) values(NULL,'RIGHT', 'GRP',[PVN廠機種Device修改DEVFLAG需求.xls]附件!$N$2'T71','T71',NULL,NULL,0,0,'Y',NULL,'V24004447');</v>
      </c>
    </row>
    <row r="92">
      <c r="A92" t="str">
        <v>NULL</v>
      </c>
      <c r="B92" t="str">
        <v>RIGHT</v>
      </c>
      <c r="C92" t="str">
        <v>GRP</v>
      </c>
      <c r="D92" t="str">
        <v>T70</v>
      </c>
      <c r="E92" t="str">
        <v>T70</v>
      </c>
      <c r="F92" t="str">
        <v>NULL</v>
      </c>
      <c r="G92" t="str">
        <v>NULL</v>
      </c>
      <c r="H92" t="str">
        <v>0</v>
      </c>
      <c r="I92" t="str">
        <v>0</v>
      </c>
      <c r="J92" t="str">
        <v>Y</v>
      </c>
      <c r="K92" t="str">
        <v>NULL</v>
      </c>
      <c r="L92" t="str">
        <v>V24004447</v>
      </c>
      <c r="N92" t="str">
        <f>IF(A92&lt;&gt;"","INSERT INTO OPGRP_GRP (POV,MODTYPE,AUTHTYPE,OPGRPID,OPGRPNM,OPGRPDESC,UPOPGRP,ISOPGRP,ISAPGRP,ACTIVE,FLAG,LASTOP) values("&amp;TRIM(A92)&amp;",'"&amp;TRIM(B92)&amp;"', '"&amp;TRIM(C92)&amp;"',[PVN廠機種Device修改DEVFLAG需求.xls]附件!$N$2'"&amp;TRIM(D92)&amp;"','"&amp;TRIM(E92)&amp;"',"&amp;TRIM(F92)&amp;","&amp;TRIM(G92)&amp;","&amp;TRIM(H92)&amp;","&amp;TRIM(I92)&amp;",'"&amp;TRIM(J92)&amp;"',"&amp;TRIM(K92)&amp;",'"&amp;TRIM(L92)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93">
      <c r="A93" t="str">
        <v>NULL</v>
      </c>
      <c r="B93" t="str">
        <v>RIGHT</v>
      </c>
      <c r="C93" t="str">
        <v>GRP</v>
      </c>
      <c r="D93" t="str">
        <v>T03</v>
      </c>
      <c r="E93" t="str">
        <v>T03</v>
      </c>
      <c r="F93" t="str">
        <v>NULL</v>
      </c>
      <c r="G93" t="str">
        <v>NULL</v>
      </c>
      <c r="H93" t="str">
        <v>0</v>
      </c>
      <c r="I93" t="str">
        <v>0</v>
      </c>
      <c r="J93" t="str">
        <v>Y</v>
      </c>
      <c r="K93" t="str">
        <v>NULL</v>
      </c>
      <c r="L93" t="str">
        <v>V24004447</v>
      </c>
      <c r="N93" t="str">
        <f>IF(A93&lt;&gt;"","INSERT INTO OPGRP_GRP (POV,MODTYPE,AUTHTYPE,OPGRPID,OPGRPNM,OPGRPDESC,UPOPGRP,ISOPGRP,ISAPGRP,ACTIVE,FLAG,LASTOP) values("&amp;TRIM(A93)&amp;",'"&amp;TRIM(B93)&amp;"', '"&amp;TRIM(C93)&amp;"',[PVN廠機種Device修改DEVFLAG需求.xls]附件!$N$2'"&amp;TRIM(D93)&amp;"','"&amp;TRIM(E93)&amp;"',"&amp;TRIM(F93)&amp;","&amp;TRIM(G93)&amp;","&amp;TRIM(H93)&amp;","&amp;TRIM(I93)&amp;",'"&amp;TRIM(J93)&amp;"',"&amp;TRIM(K93)&amp;",'"&amp;TRIM(L93)&amp;"');","")</f>
        <v>INSERT INTO OPGRP_GRP (POV,MODTYPE,AUTHTYPE,OPGRPID,OPGRPNM,OPGRPDESC,UPOPGRP,ISOPGRP,ISAPGRP,ACTIVE,FLAG,LASTOP) values(NULL,'RIGHT', 'GRP',[PVN廠機種Device修改DEVFLAG需求.xls]附件!$N$2'T03','T03',NULL,NULL,0,0,'Y',NULL,'V24004447');</v>
      </c>
    </row>
    <row r="94">
      <c r="A94" t="str">
        <v>NULL</v>
      </c>
      <c r="B94" t="str">
        <v>RIGHT</v>
      </c>
      <c r="C94" t="str">
        <v>GRP</v>
      </c>
      <c r="D94" t="str">
        <v>TS0</v>
      </c>
      <c r="E94" t="str">
        <v>TS0</v>
      </c>
      <c r="F94" t="str">
        <v>NULL</v>
      </c>
      <c r="G94" t="str">
        <v>NULL</v>
      </c>
      <c r="H94" t="str">
        <v>0</v>
      </c>
      <c r="I94" t="str">
        <v>0</v>
      </c>
      <c r="J94" t="str">
        <v>Y</v>
      </c>
      <c r="K94" t="str">
        <v>NULL</v>
      </c>
      <c r="L94" t="str">
        <v>V24004447</v>
      </c>
      <c r="N94" t="str">
        <f>IF(A94&lt;&gt;"","INSERT INTO OPGRP_GRP (POV,MODTYPE,AUTHTYPE,OPGRPID,OPGRPNM,OPGRPDESC,UPOPGRP,ISOPGRP,ISAPGRP,ACTIVE,FLAG,LASTOP) values("&amp;TRIM(A94)&amp;",'"&amp;TRIM(B94)&amp;"', '"&amp;TRIM(C94)&amp;"',[PVN廠機種Device修改DEVFLAG需求.xls]附件!$N$2'"&amp;TRIM(D94)&amp;"','"&amp;TRIM(E94)&amp;"',"&amp;TRIM(F94)&amp;","&amp;TRIM(G94)&amp;","&amp;TRIM(H94)&amp;","&amp;TRIM(I94)&amp;",'"&amp;TRIM(J94)&amp;"',"&amp;TRIM(K94)&amp;",'"&amp;TRIM(L94)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95">
      <c r="A95" t="str">
        <v>NULL</v>
      </c>
      <c r="B95" t="str">
        <v>RIGHT</v>
      </c>
      <c r="C95" t="str">
        <v>GRP</v>
      </c>
      <c r="D95" t="str">
        <v>AZ0</v>
      </c>
      <c r="E95" t="str">
        <v>AZ0</v>
      </c>
      <c r="F95" t="str">
        <v>NULL</v>
      </c>
      <c r="G95" t="str">
        <v>NULL</v>
      </c>
      <c r="H95" t="str">
        <v>0</v>
      </c>
      <c r="I95" t="str">
        <v>0</v>
      </c>
      <c r="J95" t="str">
        <v>Y</v>
      </c>
      <c r="K95" t="str">
        <v>NULL</v>
      </c>
      <c r="L95" t="str">
        <v>V24004447</v>
      </c>
      <c r="N95" t="str">
        <f>IF(A95&lt;&gt;"","INSERT INTO OPGRP_GRP (POV,MODTYPE,AUTHTYPE,OPGRPID,OPGRPNM,OPGRPDESC,UPOPGRP,ISOPGRP,ISAPGRP,ACTIVE,FLAG,LASTOP) values("&amp;TRIM(A95)&amp;",'"&amp;TRIM(B95)&amp;"', '"&amp;TRIM(C95)&amp;"',[PVN廠機種Device修改DEVFLAG需求.xls]附件!$N$2'"&amp;TRIM(D95)&amp;"','"&amp;TRIM(E95)&amp;"',"&amp;TRIM(F95)&amp;","&amp;TRIM(G95)&amp;","&amp;TRIM(H95)&amp;","&amp;TRIM(I95)&amp;",'"&amp;TRIM(J95)&amp;"',"&amp;TRIM(K95)&amp;",'"&amp;TRIM(L95)&amp;"');","")</f>
        <v>INSERT INTO OPGRP_GRP (POV,MODTYPE,AUTHTYPE,OPGRPID,OPGRPNM,OPGRPDESC,UPOPGRP,ISOPGRP,ISAPGRP,ACTIVE,FLAG,LASTOP) values(NULL,'RIGHT', 'GRP',[PVN廠機種Device修改DEVFLAG需求.xls]附件!$N$2'AZ0','AZ0',NULL,NULL,0,0,'Y',NULL,'V24004447');</v>
      </c>
    </row>
    <row r="96">
      <c r="A96" t="str">
        <v>NULL</v>
      </c>
      <c r="B96" t="str">
        <v>RIGHT</v>
      </c>
      <c r="C96" t="str">
        <v>GRP</v>
      </c>
      <c r="D96" t="str">
        <v>T72</v>
      </c>
      <c r="E96" t="str">
        <v>T72</v>
      </c>
      <c r="F96" t="str">
        <v>NULL</v>
      </c>
      <c r="G96" t="str">
        <v>NULL</v>
      </c>
      <c r="H96" t="str">
        <v>0</v>
      </c>
      <c r="I96" t="str">
        <v>0</v>
      </c>
      <c r="J96" t="str">
        <v>Y</v>
      </c>
      <c r="K96" t="str">
        <v>NULL</v>
      </c>
      <c r="L96" t="str">
        <v>V24004447</v>
      </c>
      <c r="N96" t="str">
        <f>IF(A96&lt;&gt;"","INSERT INTO OPGRP_GRP (POV,MODTYPE,AUTHTYPE,OPGRPID,OPGRPNM,OPGRPDESC,UPOPGRP,ISOPGRP,ISAPGRP,ACTIVE,FLAG,LASTOP) values("&amp;TRIM(A96)&amp;",'"&amp;TRIM(B96)&amp;"', '"&amp;TRIM(C96)&amp;"',[PVN廠機種Device修改DEVFLAG需求.xls]附件!$N$2'"&amp;TRIM(D96)&amp;"','"&amp;TRIM(E96)&amp;"',"&amp;TRIM(F96)&amp;","&amp;TRIM(G96)&amp;","&amp;TRIM(H96)&amp;","&amp;TRIM(I96)&amp;",'"&amp;TRIM(J96)&amp;"',"&amp;TRIM(K96)&amp;",'"&amp;TRIM(L96)&amp;"');","")</f>
        <v>INSERT INTO OPGRP_GRP (POV,MODTYPE,AUTHTYPE,OPGRPID,OPGRPNM,OPGRPDESC,UPOPGRP,ISOPGRP,ISAPGRP,ACTIVE,FLAG,LASTOP) values(NULL,'RIGHT', 'GRP',[PVN廠機種Device修改DEVFLAG需求.xls]附件!$N$2'T72','T72',NULL,NULL,0,0,'Y',NULL,'V24004447');</v>
      </c>
    </row>
    <row r="97">
      <c r="A97" t="str">
        <v>NULL</v>
      </c>
      <c r="B97" t="str">
        <v>RIGHT</v>
      </c>
      <c r="C97" t="str">
        <v>GRP</v>
      </c>
      <c r="D97" t="str">
        <v>T02</v>
      </c>
      <c r="E97" t="str">
        <v>T02</v>
      </c>
      <c r="F97" t="str">
        <v>NULL</v>
      </c>
      <c r="G97" t="str">
        <v>NULL</v>
      </c>
      <c r="H97" t="str">
        <v>0</v>
      </c>
      <c r="I97" t="str">
        <v>0</v>
      </c>
      <c r="J97" t="str">
        <v>Y</v>
      </c>
      <c r="K97" t="str">
        <v>NULL</v>
      </c>
      <c r="L97" t="str">
        <v>V24004447</v>
      </c>
      <c r="N97" t="str">
        <f>IF(A97&lt;&gt;"","INSERT INTO OPGRP_GRP (POV,MODTYPE,AUTHTYPE,OPGRPID,OPGRPNM,OPGRPDESC,UPOPGRP,ISOPGRP,ISAPGRP,ACTIVE,FLAG,LASTOP) values("&amp;TRIM(A97)&amp;",'"&amp;TRIM(B97)&amp;"', '"&amp;TRIM(C97)&amp;"',[PVN廠機種Device修改DEVFLAG需求.xls]附件!$N$2'"&amp;TRIM(D97)&amp;"','"&amp;TRIM(E97)&amp;"',"&amp;TRIM(F97)&amp;","&amp;TRIM(G97)&amp;","&amp;TRIM(H97)&amp;","&amp;TRIM(I97)&amp;",'"&amp;TRIM(J97)&amp;"',"&amp;TRIM(K97)&amp;",'"&amp;TRIM(L97)&amp;"');","")</f>
        <v>INSERT INTO OPGRP_GRP (POV,MODTYPE,AUTHTYPE,OPGRPID,OPGRPNM,OPGRPDESC,UPOPGRP,ISOPGRP,ISAPGRP,ACTIVE,FLAG,LASTOP) values(NULL,'RIGHT', 'GRP',[PVN廠機種Device修改DEVFLAG需求.xls]附件!$N$2'T02','T02',NULL,NULL,0,0,'Y',NULL,'V24004447');</v>
      </c>
    </row>
    <row r="98">
      <c r="A98" t="str">
        <v>NULL</v>
      </c>
      <c r="B98" t="str">
        <v>RIGHT</v>
      </c>
      <c r="C98" t="str">
        <v>GRP</v>
      </c>
      <c r="D98" t="str">
        <v>TRE</v>
      </c>
      <c r="E98" t="str">
        <v>TRE</v>
      </c>
      <c r="F98" t="str">
        <v>NULL</v>
      </c>
      <c r="G98" t="str">
        <v>NULL</v>
      </c>
      <c r="H98" t="str">
        <v>0</v>
      </c>
      <c r="I98" t="str">
        <v>0</v>
      </c>
      <c r="J98" t="str">
        <v>Y</v>
      </c>
      <c r="K98" t="str">
        <v>NULL</v>
      </c>
      <c r="L98" t="str">
        <v>V24004447</v>
      </c>
      <c r="N98" t="str">
        <f>IF(A98&lt;&gt;"","INSERT INTO OPGRP_GRP (POV,MODTYPE,AUTHTYPE,OPGRPID,OPGRPNM,OPGRPDESC,UPOPGRP,ISOPGRP,ISAPGRP,ACTIVE,FLAG,LASTOP) values("&amp;TRIM(A98)&amp;",'"&amp;TRIM(B98)&amp;"', '"&amp;TRIM(C98)&amp;"',[PVN廠機種Device修改DEVFLAG需求.xls]附件!$N$2'"&amp;TRIM(D98)&amp;"','"&amp;TRIM(E98)&amp;"',"&amp;TRIM(F98)&amp;","&amp;TRIM(G98)&amp;","&amp;TRIM(H98)&amp;","&amp;TRIM(I98)&amp;",'"&amp;TRIM(J98)&amp;"',"&amp;TRIM(K98)&amp;",'"&amp;TRIM(L98)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99">
      <c r="A99" t="str">
        <v>NULL</v>
      </c>
      <c r="B99" t="str">
        <v>RIGHT</v>
      </c>
      <c r="C99" t="str">
        <v>GRP</v>
      </c>
      <c r="D99" t="str">
        <v>AP04</v>
      </c>
      <c r="E99" t="str">
        <v>AP04</v>
      </c>
      <c r="F99" t="str">
        <v>NULL</v>
      </c>
      <c r="G99" t="str">
        <v>NULL</v>
      </c>
      <c r="H99" t="str">
        <v>0</v>
      </c>
      <c r="I99" t="str">
        <v>0</v>
      </c>
      <c r="J99" t="str">
        <v>Y</v>
      </c>
      <c r="K99" t="str">
        <v>NULL</v>
      </c>
      <c r="L99" t="str">
        <v>V24004447</v>
      </c>
      <c r="N99" t="str">
        <f>IF(A99&lt;&gt;"","INSERT INTO OPGRP_GRP (POV,MODTYPE,AUTHTYPE,OPGRPID,OPGRPNM,OPGRPDESC,UPOPGRP,ISOPGRP,ISAPGRP,ACTIVE,FLAG,LASTOP) values("&amp;TRIM(A99)&amp;",'"&amp;TRIM(B99)&amp;"', '"&amp;TRIM(C99)&amp;"',[PVN廠機種Device修改DEVFLAG需求.xls]附件!$N$2'"&amp;TRIM(D99)&amp;"','"&amp;TRIM(E99)&amp;"',"&amp;TRIM(F99)&amp;","&amp;TRIM(G99)&amp;","&amp;TRIM(H99)&amp;","&amp;TRIM(I99)&amp;",'"&amp;TRIM(J99)&amp;"',"&amp;TRIM(K99)&amp;",'"&amp;TRIM(L99)&amp;"');","")</f>
        <v>INSERT INTO OPGRP_GRP (POV,MODTYPE,AUTHTYPE,OPGRPID,OPGRPNM,OPGRPDESC,UPOPGRP,ISOPGRP,ISAPGRP,ACTIVE,FLAG,LASTOP) values(NULL,'RIGHT', 'GRP',[PVN廠機種Device修改DEVFLAG需求.xls]附件!$N$2'AP04','AP04',NULL,NULL,0,0,'Y',NULL,'V24004447');</v>
      </c>
    </row>
    <row r="100">
      <c r="A100" t="str">
        <v>NULL</v>
      </c>
      <c r="B100" t="str">
        <v>RIGHT</v>
      </c>
      <c r="C100" t="str">
        <v>GRP</v>
      </c>
      <c r="D100" t="str">
        <v>JVM</v>
      </c>
      <c r="E100" t="str">
        <v>JVM</v>
      </c>
      <c r="F100" t="str">
        <v>NULL</v>
      </c>
      <c r="G100" t="str">
        <v>NULL</v>
      </c>
      <c r="H100" t="str">
        <v>0</v>
      </c>
      <c r="I100" t="str">
        <v>0</v>
      </c>
      <c r="J100" t="str">
        <v>Y</v>
      </c>
      <c r="K100" t="str">
        <v>NULL</v>
      </c>
      <c r="L100" t="str">
        <v>V24004447</v>
      </c>
      <c r="N100" t="str">
        <f>IF(A100&lt;&gt;"","INSERT INTO OPGRP_GRP (POV,MODTYPE,AUTHTYPE,OPGRPID,OPGRPNM,OPGRPDESC,UPOPGRP,ISOPGRP,ISAPGRP,ACTIVE,FLAG,LASTOP) values("&amp;TRIM(A100)&amp;",'"&amp;TRIM(B100)&amp;"', '"&amp;TRIM(C100)&amp;"',[PVN廠機種Device修改DEVFLAG需求.xls]附件!$N$2'"&amp;TRIM(D100)&amp;"','"&amp;TRIM(E100)&amp;"',"&amp;TRIM(F100)&amp;","&amp;TRIM(G100)&amp;","&amp;TRIM(H100)&amp;","&amp;TRIM(I100)&amp;",'"&amp;TRIM(J100)&amp;"',"&amp;TRIM(K100)&amp;",'"&amp;TRIM(L100)&amp;"');","")</f>
        <v>INSERT INTO OPGRP_GRP (POV,MODTYPE,AUTHTYPE,OPGRPID,OPGRPNM,OPGRPDESC,UPOPGRP,ISOPGRP,ISAPGRP,ACTIVE,FLAG,LASTOP) values(NULL,'RIGHT', 'GRP',[PVN廠機種Device修改DEVFLAG需求.xls]附件!$N$2'JVM','JVM',NULL,NULL,0,0,'Y',NULL,'V24004447');</v>
      </c>
    </row>
    <row r="101">
      <c r="A101" t="str">
        <v>NULL</v>
      </c>
      <c r="B101" t="str">
        <v>RIGHT</v>
      </c>
      <c r="C101" t="str">
        <v>GRP</v>
      </c>
      <c r="D101" t="str">
        <v>T70</v>
      </c>
      <c r="E101" t="str">
        <v>T70</v>
      </c>
      <c r="F101" t="str">
        <v>NULL</v>
      </c>
      <c r="G101" t="str">
        <v>NULL</v>
      </c>
      <c r="H101" t="str">
        <v>0</v>
      </c>
      <c r="I101" t="str">
        <v>0</v>
      </c>
      <c r="J101" t="str">
        <v>Y</v>
      </c>
      <c r="K101" t="str">
        <v>NULL</v>
      </c>
      <c r="L101" t="str">
        <v>V24004447</v>
      </c>
      <c r="N101" t="str">
        <f>IF(A101&lt;&gt;"","INSERT INTO OPGRP_GRP (POV,MODTYPE,AUTHTYPE,OPGRPID,OPGRPNM,OPGRPDESC,UPOPGRP,ISOPGRP,ISAPGRP,ACTIVE,FLAG,LASTOP) values("&amp;TRIM(A101)&amp;",'"&amp;TRIM(B101)&amp;"', '"&amp;TRIM(C101)&amp;"',[PVN廠機種Device修改DEVFLAG需求.xls]附件!$N$2'"&amp;TRIM(D101)&amp;"','"&amp;TRIM(E101)&amp;"',"&amp;TRIM(F101)&amp;","&amp;TRIM(G101)&amp;","&amp;TRIM(H101)&amp;","&amp;TRIM(I101)&amp;",'"&amp;TRIM(J101)&amp;"',"&amp;TRIM(K101)&amp;",'"&amp;TRIM(L101)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102">
      <c r="A102" t="str">
        <v>NULL</v>
      </c>
      <c r="B102" t="str">
        <v>RIGHT</v>
      </c>
      <c r="C102" t="str">
        <v>GRP</v>
      </c>
      <c r="D102" t="str">
        <v>TS0</v>
      </c>
      <c r="E102" t="str">
        <v>TS0</v>
      </c>
      <c r="F102" t="str">
        <v>NULL</v>
      </c>
      <c r="G102" t="str">
        <v>NULL</v>
      </c>
      <c r="H102" t="str">
        <v>0</v>
      </c>
      <c r="I102" t="str">
        <v>0</v>
      </c>
      <c r="J102" t="str">
        <v>Y</v>
      </c>
      <c r="K102" t="str">
        <v>NULL</v>
      </c>
      <c r="L102" t="str">
        <v>V24004447</v>
      </c>
      <c r="N102" t="str">
        <f>IF(A102&lt;&gt;"","INSERT INTO OPGRP_GRP (POV,MODTYPE,AUTHTYPE,OPGRPID,OPGRPNM,OPGRPDESC,UPOPGRP,ISOPGRP,ISAPGRP,ACTIVE,FLAG,LASTOP) values("&amp;TRIM(A102)&amp;",'"&amp;TRIM(B102)&amp;"', '"&amp;TRIM(C102)&amp;"',[PVN廠機種Device修改DEVFLAG需求.xls]附件!$N$2'"&amp;TRIM(D102)&amp;"','"&amp;TRIM(E102)&amp;"',"&amp;TRIM(F102)&amp;","&amp;TRIM(G102)&amp;","&amp;TRIM(H102)&amp;","&amp;TRIM(I102)&amp;",'"&amp;TRIM(J102)&amp;"',"&amp;TRIM(K102)&amp;",'"&amp;TRIM(L102)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03">
      <c r="A103" t="str">
        <v>NULL</v>
      </c>
      <c r="B103" t="str">
        <v>RIGHT</v>
      </c>
      <c r="C103" t="str">
        <v>GRP</v>
      </c>
      <c r="D103" t="str">
        <v>ASI1</v>
      </c>
      <c r="E103" t="str">
        <v>ASI1</v>
      </c>
      <c r="F103" t="str">
        <v>NULL</v>
      </c>
      <c r="G103" t="str">
        <v>NULL</v>
      </c>
      <c r="H103" t="str">
        <v>0</v>
      </c>
      <c r="I103" t="str">
        <v>0</v>
      </c>
      <c r="J103" t="str">
        <v>Y</v>
      </c>
      <c r="K103" t="str">
        <v>NULL</v>
      </c>
      <c r="L103" t="str">
        <v>V24004447</v>
      </c>
      <c r="N103" t="str">
        <f>IF(A103&lt;&gt;"","INSERT INTO OPGRP_GRP (POV,MODTYPE,AUTHTYPE,OPGRPID,OPGRPNM,OPGRPDESC,UPOPGRP,ISOPGRP,ISAPGRP,ACTIVE,FLAG,LASTOP) values("&amp;TRIM(A103)&amp;",'"&amp;TRIM(B103)&amp;"', '"&amp;TRIM(C103)&amp;"',[PVN廠機種Device修改DEVFLAG需求.xls]附件!$N$2'"&amp;TRIM(D103)&amp;"','"&amp;TRIM(E103)&amp;"',"&amp;TRIM(F103)&amp;","&amp;TRIM(G103)&amp;","&amp;TRIM(H103)&amp;","&amp;TRIM(I103)&amp;",'"&amp;TRIM(J103)&amp;"',"&amp;TRIM(K103)&amp;",'"&amp;TRIM(L103)&amp;"');","")</f>
        <v>INSERT INTO OPGRP_GRP (POV,MODTYPE,AUTHTYPE,OPGRPID,OPGRPNM,OPGRPDESC,UPOPGRP,ISOPGRP,ISAPGRP,ACTIVE,FLAG,LASTOP) values(NULL,'RIGHT', 'GRP',[PVN廠機種Device修改DEVFLAG需求.xls]附件!$N$2'ASI1','ASI1',NULL,NULL,0,0,'Y',NULL,'V24004447');</v>
      </c>
    </row>
    <row r="104">
      <c r="A104" t="str">
        <v>NULL</v>
      </c>
      <c r="B104" t="str">
        <v>RIGHT</v>
      </c>
      <c r="C104" t="str">
        <v>GRP</v>
      </c>
      <c r="D104" t="str">
        <v>TR2</v>
      </c>
      <c r="E104" t="str">
        <v>TR2</v>
      </c>
      <c r="F104" t="str">
        <v>NULL</v>
      </c>
      <c r="G104" t="str">
        <v>NULL</v>
      </c>
      <c r="H104" t="str">
        <v>0</v>
      </c>
      <c r="I104" t="str">
        <v>0</v>
      </c>
      <c r="J104" t="str">
        <v>Y</v>
      </c>
      <c r="K104" t="str">
        <v>NULL</v>
      </c>
      <c r="L104" t="str">
        <v>V24004447</v>
      </c>
      <c r="N104" t="str">
        <f>IF(A104&lt;&gt;"","INSERT INTO OPGRP_GRP (POV,MODTYPE,AUTHTYPE,OPGRPID,OPGRPNM,OPGRPDESC,UPOPGRP,ISOPGRP,ISAPGRP,ACTIVE,FLAG,LASTOP) values("&amp;TRIM(A104)&amp;",'"&amp;TRIM(B104)&amp;"', '"&amp;TRIM(C104)&amp;"',[PVN廠機種Device修改DEVFLAG需求.xls]附件!$N$2'"&amp;TRIM(D104)&amp;"','"&amp;TRIM(E104)&amp;"',"&amp;TRIM(F104)&amp;","&amp;TRIM(G104)&amp;","&amp;TRIM(H104)&amp;","&amp;TRIM(I104)&amp;",'"&amp;TRIM(J104)&amp;"',"&amp;TRIM(K104)&amp;",'"&amp;TRIM(L104)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05">
      <c r="A105" t="str">
        <v>NULL</v>
      </c>
      <c r="B105" t="str">
        <v>RIGHT</v>
      </c>
      <c r="C105" t="str">
        <v>GRP</v>
      </c>
      <c r="D105" t="str">
        <v>TVI</v>
      </c>
      <c r="E105" t="str">
        <v>TVI</v>
      </c>
      <c r="F105" t="str">
        <v>NULL</v>
      </c>
      <c r="G105" t="str">
        <v>NULL</v>
      </c>
      <c r="H105" t="str">
        <v>0</v>
      </c>
      <c r="I105" t="str">
        <v>0</v>
      </c>
      <c r="J105" t="str">
        <v>Y</v>
      </c>
      <c r="K105" t="str">
        <v>NULL</v>
      </c>
      <c r="L105" t="str">
        <v>V24004447</v>
      </c>
      <c r="N105" t="str">
        <f>IF(A105&lt;&gt;"","INSERT INTO OPGRP_GRP (POV,MODTYPE,AUTHTYPE,OPGRPID,OPGRPNM,OPGRPDESC,UPOPGRP,ISOPGRP,ISAPGRP,ACTIVE,FLAG,LASTOP) values("&amp;TRIM(A105)&amp;",'"&amp;TRIM(B105)&amp;"', '"&amp;TRIM(C105)&amp;"',[PVN廠機種Device修改DEVFLAG需求.xls]附件!$N$2'"&amp;TRIM(D105)&amp;"','"&amp;TRIM(E105)&amp;"',"&amp;TRIM(F105)&amp;","&amp;TRIM(G105)&amp;","&amp;TRIM(H105)&amp;","&amp;TRIM(I105)&amp;",'"&amp;TRIM(J105)&amp;"',"&amp;TRIM(K105)&amp;",'"&amp;TRIM(L105)&amp;"');","")</f>
        <v>INSERT INTO OPGRP_GRP (POV,MODTYPE,AUTHTYPE,OPGRPID,OPGRPNM,OPGRPDESC,UPOPGRP,ISOPGRP,ISAPGRP,ACTIVE,FLAG,LASTOP) values(NULL,'RIGHT', 'GRP',[PVN廠機種Device修改DEVFLAG需求.xls]附件!$N$2'TVI','TVI',NULL,NULL,0,0,'Y',NULL,'V24004447');</v>
      </c>
    </row>
    <row r="106">
      <c r="A106" t="str">
        <v>NULL</v>
      </c>
      <c r="B106" t="str">
        <v>RIGHT</v>
      </c>
      <c r="C106" t="str">
        <v>GRP</v>
      </c>
      <c r="D106" t="str">
        <v>ASI2</v>
      </c>
      <c r="E106" t="str">
        <v>ASI2</v>
      </c>
      <c r="F106" t="str">
        <v>NULL</v>
      </c>
      <c r="G106" t="str">
        <v>NULL</v>
      </c>
      <c r="H106" t="str">
        <v>0</v>
      </c>
      <c r="I106" t="str">
        <v>0</v>
      </c>
      <c r="J106" t="str">
        <v>Y</v>
      </c>
      <c r="K106" t="str">
        <v>NULL</v>
      </c>
      <c r="L106" t="str">
        <v>V24004447</v>
      </c>
      <c r="N106" t="str">
        <f>IF(A106&lt;&gt;"","INSERT INTO OPGRP_GRP (POV,MODTYPE,AUTHTYPE,OPGRPID,OPGRPNM,OPGRPDESC,UPOPGRP,ISOPGRP,ISAPGRP,ACTIVE,FLAG,LASTOP) values("&amp;TRIM(A106)&amp;",'"&amp;TRIM(B106)&amp;"', '"&amp;TRIM(C106)&amp;"',[PVN廠機種Device修改DEVFLAG需求.xls]附件!$N$2'"&amp;TRIM(D106)&amp;"','"&amp;TRIM(E106)&amp;"',"&amp;TRIM(F106)&amp;","&amp;TRIM(G106)&amp;","&amp;TRIM(H106)&amp;","&amp;TRIM(I106)&amp;",'"&amp;TRIM(J106)&amp;"',"&amp;TRIM(K106)&amp;",'"&amp;TRIM(L106)&amp;"');","")</f>
        <v>INSERT INTO OPGRP_GRP (POV,MODTYPE,AUTHTYPE,OPGRPID,OPGRPNM,OPGRPDESC,UPOPGRP,ISOPGRP,ISAPGRP,ACTIVE,FLAG,LASTOP) values(NULL,'RIGHT', 'GRP',[PVN廠機種Device修改DEVFLAG需求.xls]附件!$N$2'ASI2','ASI2',NULL,NULL,0,0,'Y',NULL,'V24004447');</v>
      </c>
    </row>
    <row r="107">
      <c r="A107" t="str">
        <v>NULL</v>
      </c>
      <c r="B107" t="str">
        <v>RIGHT</v>
      </c>
      <c r="C107" t="str">
        <v>GRP</v>
      </c>
      <c r="D107" t="str">
        <v>TVK</v>
      </c>
      <c r="E107" t="str">
        <v>TVK</v>
      </c>
      <c r="F107" t="str">
        <v>NULL</v>
      </c>
      <c r="G107" t="str">
        <v>NULL</v>
      </c>
      <c r="H107" t="str">
        <v>0</v>
      </c>
      <c r="I107" t="str">
        <v>0</v>
      </c>
      <c r="J107" t="str">
        <v>Y</v>
      </c>
      <c r="K107" t="str">
        <v>NULL</v>
      </c>
      <c r="L107" t="str">
        <v>V24004447</v>
      </c>
      <c r="N107" t="str">
        <f>IF(A107&lt;&gt;"","INSERT INTO OPGRP_GRP (POV,MODTYPE,AUTHTYPE,OPGRPID,OPGRPNM,OPGRPDESC,UPOPGRP,ISOPGRP,ISAPGRP,ACTIVE,FLAG,LASTOP) values("&amp;TRIM(A107)&amp;",'"&amp;TRIM(B107)&amp;"', '"&amp;TRIM(C107)&amp;"',[PVN廠機種Device修改DEVFLAG需求.xls]附件!$N$2'"&amp;TRIM(D107)&amp;"','"&amp;TRIM(E107)&amp;"',"&amp;TRIM(F107)&amp;","&amp;TRIM(G107)&amp;","&amp;TRIM(H107)&amp;","&amp;TRIM(I107)&amp;",'"&amp;TRIM(J107)&amp;"',"&amp;TRIM(K107)&amp;",'"&amp;TRIM(L107)&amp;"');","")</f>
        <v>INSERT INTO OPGRP_GRP (POV,MODTYPE,AUTHTYPE,OPGRPID,OPGRPNM,OPGRPDESC,UPOPGRP,ISOPGRP,ISAPGRP,ACTIVE,FLAG,LASTOP) values(NULL,'RIGHT', 'GRP',[PVN廠機種Device修改DEVFLAG需求.xls]附件!$N$2'TVK','TVK',NULL,NULL,0,0,'Y',NULL,'V24004447');</v>
      </c>
    </row>
    <row r="108">
      <c r="A108" t="str">
        <v>NULL</v>
      </c>
      <c r="B108" t="str">
        <v>RIGHT</v>
      </c>
      <c r="C108" t="str">
        <v>GRP</v>
      </c>
      <c r="D108" t="str">
        <v>TBI</v>
      </c>
      <c r="E108" t="str">
        <v>TBI</v>
      </c>
      <c r="F108" t="str">
        <v>NULL</v>
      </c>
      <c r="G108" t="str">
        <v>NULL</v>
      </c>
      <c r="H108" t="str">
        <v>0</v>
      </c>
      <c r="I108" t="str">
        <v>0</v>
      </c>
      <c r="J108" t="str">
        <v>Y</v>
      </c>
      <c r="K108" t="str">
        <v>NULL</v>
      </c>
      <c r="L108" t="str">
        <v>V24004447</v>
      </c>
      <c r="N108" t="str">
        <f>IF(A108&lt;&gt;"","INSERT INTO OPGRP_GRP (POV,MODTYPE,AUTHTYPE,OPGRPID,OPGRPNM,OPGRPDESC,UPOPGRP,ISOPGRP,ISAPGRP,ACTIVE,FLAG,LASTOP) values("&amp;TRIM(A108)&amp;",'"&amp;TRIM(B108)&amp;"', '"&amp;TRIM(C108)&amp;"',[PVN廠機種Device修改DEVFLAG需求.xls]附件!$N$2'"&amp;TRIM(D108)&amp;"','"&amp;TRIM(E108)&amp;"',"&amp;TRIM(F108)&amp;","&amp;TRIM(G108)&amp;","&amp;TRIM(H108)&amp;","&amp;TRIM(I108)&amp;",'"&amp;TRIM(J108)&amp;"',"&amp;TRIM(K108)&amp;",'"&amp;TRIM(L108)&amp;"');","")</f>
        <v>INSERT INTO OPGRP_GRP (POV,MODTYPE,AUTHTYPE,OPGRPID,OPGRPNM,OPGRPDESC,UPOPGRP,ISOPGRP,ISAPGRP,ACTIVE,FLAG,LASTOP) values(NULL,'RIGHT', 'GRP',[PVN廠機種Device修改DEVFLAG需求.xls]附件!$N$2'TBI','TBI',NULL,NULL,0,0,'Y',NULL,'V24004447');</v>
      </c>
    </row>
    <row r="109">
      <c r="A109" t="str">
        <v>NULL</v>
      </c>
      <c r="B109" t="str">
        <v>RIGHT</v>
      </c>
      <c r="C109" t="str">
        <v>GRP</v>
      </c>
      <c r="D109" t="str">
        <v>TBA</v>
      </c>
      <c r="E109" t="str">
        <v>TBA</v>
      </c>
      <c r="F109" t="str">
        <v>NULL</v>
      </c>
      <c r="G109" t="str">
        <v>NULL</v>
      </c>
      <c r="H109" t="str">
        <v>0</v>
      </c>
      <c r="I109" t="str">
        <v>0</v>
      </c>
      <c r="J109" t="str">
        <v>Y</v>
      </c>
      <c r="K109" t="str">
        <v>NULL</v>
      </c>
      <c r="L109" t="str">
        <v>V24004447</v>
      </c>
      <c r="N109" t="str">
        <f>IF(A109&lt;&gt;"","INSERT INTO OPGRP_GRP (POV,MODTYPE,AUTHTYPE,OPGRPID,OPGRPNM,OPGRPDESC,UPOPGRP,ISOPGRP,ISAPGRP,ACTIVE,FLAG,LASTOP) values("&amp;TRIM(A109)&amp;",'"&amp;TRIM(B109)&amp;"', '"&amp;TRIM(C109)&amp;"',[PVN廠機種Device修改DEVFLAG需求.xls]附件!$N$2'"&amp;TRIM(D109)&amp;"','"&amp;TRIM(E109)&amp;"',"&amp;TRIM(F109)&amp;","&amp;TRIM(G109)&amp;","&amp;TRIM(H109)&amp;","&amp;TRIM(I109)&amp;",'"&amp;TRIM(J109)&amp;"',"&amp;TRIM(K109)&amp;",'"&amp;TRIM(L109)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10">
      <c r="A110" t="str">
        <v>NULL</v>
      </c>
      <c r="B110" t="str">
        <v>RIGHT</v>
      </c>
      <c r="C110" t="str">
        <v>GRP</v>
      </c>
      <c r="D110" t="str">
        <v>TBA</v>
      </c>
      <c r="E110" t="str">
        <v>TBA</v>
      </c>
      <c r="F110" t="str">
        <v>NULL</v>
      </c>
      <c r="G110" t="str">
        <v>NULL</v>
      </c>
      <c r="H110" t="str">
        <v>0</v>
      </c>
      <c r="I110" t="str">
        <v>0</v>
      </c>
      <c r="J110" t="str">
        <v>Y</v>
      </c>
      <c r="K110" t="str">
        <v>NULL</v>
      </c>
      <c r="L110" t="str">
        <v>V24004447</v>
      </c>
      <c r="N110" t="str">
        <f>IF(A110&lt;&gt;"","INSERT INTO OPGRP_GRP (POV,MODTYPE,AUTHTYPE,OPGRPID,OPGRPNM,OPGRPDESC,UPOPGRP,ISOPGRP,ISAPGRP,ACTIVE,FLAG,LASTOP) values("&amp;TRIM(A110)&amp;",'"&amp;TRIM(B110)&amp;"', '"&amp;TRIM(C110)&amp;"',[PVN廠機種Device修改DEVFLAG需求.xls]附件!$N$2'"&amp;TRIM(D110)&amp;"','"&amp;TRIM(E110)&amp;"',"&amp;TRIM(F110)&amp;","&amp;TRIM(G110)&amp;","&amp;TRIM(H110)&amp;","&amp;TRIM(I110)&amp;",'"&amp;TRIM(J110)&amp;"',"&amp;TRIM(K110)&amp;",'"&amp;TRIM(L110)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11">
      <c r="A111" t="str">
        <v>NULL</v>
      </c>
      <c r="B111" t="str">
        <v>RIGHT</v>
      </c>
      <c r="C111" t="str">
        <v>GRP</v>
      </c>
      <c r="D111" t="str">
        <v>AI5</v>
      </c>
      <c r="E111" t="str">
        <v>AI5</v>
      </c>
      <c r="F111" t="str">
        <v>NULL</v>
      </c>
      <c r="G111" t="str">
        <v>NULL</v>
      </c>
      <c r="H111" t="str">
        <v>0</v>
      </c>
      <c r="I111" t="str">
        <v>0</v>
      </c>
      <c r="J111" t="str">
        <v>Y</v>
      </c>
      <c r="K111" t="str">
        <v>NULL</v>
      </c>
      <c r="L111" t="str">
        <v>V24004447</v>
      </c>
      <c r="N111" t="str">
        <f>IF(A111&lt;&gt;"","INSERT INTO OPGRP_GRP (POV,MODTYPE,AUTHTYPE,OPGRPID,OPGRPNM,OPGRPDESC,UPOPGRP,ISOPGRP,ISAPGRP,ACTIVE,FLAG,LASTOP) values("&amp;TRIM(A111)&amp;",'"&amp;TRIM(B111)&amp;"', '"&amp;TRIM(C111)&amp;"',[PVN廠機種Device修改DEVFLAG需求.xls]附件!$N$2'"&amp;TRIM(D111)&amp;"','"&amp;TRIM(E111)&amp;"',"&amp;TRIM(F111)&amp;","&amp;TRIM(G111)&amp;","&amp;TRIM(H111)&amp;","&amp;TRIM(I111)&amp;",'"&amp;TRIM(J111)&amp;"',"&amp;TRIM(K111)&amp;",'"&amp;TRIM(L111)&amp;"');","")</f>
        <v>INSERT INTO OPGRP_GRP (POV,MODTYPE,AUTHTYPE,OPGRPID,OPGRPNM,OPGRPDESC,UPOPGRP,ISOPGRP,ISAPGRP,ACTIVE,FLAG,LASTOP) values(NULL,'RIGHT', 'GRP',[PVN廠機種Device修改DEVFLAG需求.xls]附件!$N$2'AI5','AI5',NULL,NULL,0,0,'Y',NULL,'V24004447');</v>
      </c>
    </row>
    <row r="112">
      <c r="A112" t="str">
        <v>NULL</v>
      </c>
      <c r="B112" t="str">
        <v>RIGHT</v>
      </c>
      <c r="C112" t="str">
        <v>GRP</v>
      </c>
      <c r="D112" t="str">
        <v>TS0</v>
      </c>
      <c r="E112" t="str">
        <v>TS0</v>
      </c>
      <c r="F112" t="str">
        <v>NULL</v>
      </c>
      <c r="G112" t="str">
        <v>NULL</v>
      </c>
      <c r="H112" t="str">
        <v>0</v>
      </c>
      <c r="I112" t="str">
        <v>0</v>
      </c>
      <c r="J112" t="str">
        <v>Y</v>
      </c>
      <c r="K112" t="str">
        <v>NULL</v>
      </c>
      <c r="L112" t="str">
        <v>V24004447</v>
      </c>
      <c r="N112" t="str">
        <f>IF(A112&lt;&gt;"","INSERT INTO OPGRP_GRP (POV,MODTYPE,AUTHTYPE,OPGRPID,OPGRPNM,OPGRPDESC,UPOPGRP,ISOPGRP,ISAPGRP,ACTIVE,FLAG,LASTOP) values("&amp;TRIM(A112)&amp;",'"&amp;TRIM(B112)&amp;"', '"&amp;TRIM(C112)&amp;"',[PVN廠機種Device修改DEVFLAG需求.xls]附件!$N$2'"&amp;TRIM(D112)&amp;"','"&amp;TRIM(E112)&amp;"',"&amp;TRIM(F112)&amp;","&amp;TRIM(G112)&amp;","&amp;TRIM(H112)&amp;","&amp;TRIM(I112)&amp;",'"&amp;TRIM(J112)&amp;"',"&amp;TRIM(K112)&amp;",'"&amp;TRIM(L112)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13">
      <c r="A113" t="str">
        <v>NULL</v>
      </c>
      <c r="B113" t="str">
        <v>RIGHT</v>
      </c>
      <c r="C113" t="str">
        <v>GRP</v>
      </c>
      <c r="D113" t="str">
        <v>TS0</v>
      </c>
      <c r="E113" t="str">
        <v>TS0</v>
      </c>
      <c r="F113" t="str">
        <v>NULL</v>
      </c>
      <c r="G113" t="str">
        <v>NULL</v>
      </c>
      <c r="H113" t="str">
        <v>0</v>
      </c>
      <c r="I113" t="str">
        <v>0</v>
      </c>
      <c r="J113" t="str">
        <v>Y</v>
      </c>
      <c r="K113" t="str">
        <v>NULL</v>
      </c>
      <c r="L113" t="str">
        <v>V24004447</v>
      </c>
      <c r="N113" t="str">
        <f>IF(A113&lt;&gt;"","INSERT INTO OPGRP_GRP (POV,MODTYPE,AUTHTYPE,OPGRPID,OPGRPNM,OPGRPDESC,UPOPGRP,ISOPGRP,ISAPGRP,ACTIVE,FLAG,LASTOP) values("&amp;TRIM(A113)&amp;",'"&amp;TRIM(B113)&amp;"', '"&amp;TRIM(C113)&amp;"',[PVN廠機種Device修改DEVFLAG需求.xls]附件!$N$2'"&amp;TRIM(D113)&amp;"','"&amp;TRIM(E113)&amp;"',"&amp;TRIM(F113)&amp;","&amp;TRIM(G113)&amp;","&amp;TRIM(H113)&amp;","&amp;TRIM(I113)&amp;",'"&amp;TRIM(J113)&amp;"',"&amp;TRIM(K113)&amp;",'"&amp;TRIM(L113)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14">
      <c r="A114" t="str">
        <v>NULL</v>
      </c>
      <c r="B114" t="str">
        <v>RIGHT</v>
      </c>
      <c r="C114" t="str">
        <v>GRP</v>
      </c>
      <c r="D114" t="str">
        <v>T70</v>
      </c>
      <c r="E114" t="str">
        <v>T70</v>
      </c>
      <c r="F114" t="str">
        <v>NULL</v>
      </c>
      <c r="G114" t="str">
        <v>NULL</v>
      </c>
      <c r="H114" t="str">
        <v>0</v>
      </c>
      <c r="I114" t="str">
        <v>0</v>
      </c>
      <c r="J114" t="str">
        <v>Y</v>
      </c>
      <c r="K114" t="str">
        <v>NULL</v>
      </c>
      <c r="L114" t="str">
        <v>V24004447</v>
      </c>
      <c r="N114" t="str">
        <f>IF(A114&lt;&gt;"","INSERT INTO OPGRP_GRP (POV,MODTYPE,AUTHTYPE,OPGRPID,OPGRPNM,OPGRPDESC,UPOPGRP,ISOPGRP,ISAPGRP,ACTIVE,FLAG,LASTOP) values("&amp;TRIM(A114)&amp;",'"&amp;TRIM(B114)&amp;"', '"&amp;TRIM(C114)&amp;"',[PVN廠機種Device修改DEVFLAG需求.xls]附件!$N$2'"&amp;TRIM(D114)&amp;"','"&amp;TRIM(E114)&amp;"',"&amp;TRIM(F114)&amp;","&amp;TRIM(G114)&amp;","&amp;TRIM(H114)&amp;","&amp;TRIM(I114)&amp;",'"&amp;TRIM(J114)&amp;"',"&amp;TRIM(K114)&amp;",'"&amp;TRIM(L114)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115">
      <c r="A115" t="str">
        <v>NULL</v>
      </c>
      <c r="B115" t="str">
        <v>RIGHT</v>
      </c>
      <c r="C115" t="str">
        <v>GRP</v>
      </c>
      <c r="D115" t="str">
        <v>HUG</v>
      </c>
      <c r="E115" t="str">
        <v>HUG</v>
      </c>
      <c r="F115" t="str">
        <v>NULL</v>
      </c>
      <c r="G115" t="str">
        <v>NULL</v>
      </c>
      <c r="H115" t="str">
        <v>0</v>
      </c>
      <c r="I115" t="str">
        <v>0</v>
      </c>
      <c r="J115" t="str">
        <v>Y</v>
      </c>
      <c r="K115" t="str">
        <v>NULL</v>
      </c>
      <c r="L115" t="str">
        <v>V24004447</v>
      </c>
      <c r="N115" t="str">
        <f>IF(A115&lt;&gt;"","INSERT INTO OPGRP_GRP (POV,MODTYPE,AUTHTYPE,OPGRPID,OPGRPNM,OPGRPDESC,UPOPGRP,ISOPGRP,ISAPGRP,ACTIVE,FLAG,LASTOP) values("&amp;TRIM(A115)&amp;",'"&amp;TRIM(B115)&amp;"', '"&amp;TRIM(C115)&amp;"',[PVN廠機種Device修改DEVFLAG需求.xls]附件!$N$2'"&amp;TRIM(D115)&amp;"','"&amp;TRIM(E115)&amp;"',"&amp;TRIM(F115)&amp;","&amp;TRIM(G115)&amp;","&amp;TRIM(H115)&amp;","&amp;TRIM(I115)&amp;",'"&amp;TRIM(J115)&amp;"',"&amp;TRIM(K115)&amp;",'"&amp;TRIM(L115)&amp;"');","")</f>
        <v>INSERT INTO OPGRP_GRP (POV,MODTYPE,AUTHTYPE,OPGRPID,OPGRPNM,OPGRPDESC,UPOPGRP,ISOPGRP,ISAPGRP,ACTIVE,FLAG,LASTOP) values(NULL,'RIGHT', 'GRP',[PVN廠機種Device修改DEVFLAG需求.xls]附件!$N$2'HUG','HUG',NULL,NULL,0,0,'Y',NULL,'V24004447');</v>
      </c>
    </row>
    <row r="116">
      <c r="A116" t="str">
        <v>NULL</v>
      </c>
      <c r="B116" t="str">
        <v>RIGHT</v>
      </c>
      <c r="C116" t="str">
        <v>GRP</v>
      </c>
      <c r="D116" t="str">
        <v>FQC</v>
      </c>
      <c r="E116" t="str">
        <v>FQC</v>
      </c>
      <c r="F116" t="str">
        <v>NULL</v>
      </c>
      <c r="G116" t="str">
        <v>NULL</v>
      </c>
      <c r="H116" t="str">
        <v>0</v>
      </c>
      <c r="I116" t="str">
        <v>0</v>
      </c>
      <c r="J116" t="str">
        <v>Y</v>
      </c>
      <c r="K116" t="str">
        <v>NULL</v>
      </c>
      <c r="L116" t="str">
        <v>V24004447</v>
      </c>
      <c r="N116" t="str">
        <f>IF(A116&lt;&gt;"","INSERT INTO OPGRP_GRP (POV,MODTYPE,AUTHTYPE,OPGRPID,OPGRPNM,OPGRPDESC,UPOPGRP,ISOPGRP,ISAPGRP,ACTIVE,FLAG,LASTOP) values("&amp;TRIM(A116)&amp;",'"&amp;TRIM(B116)&amp;"', '"&amp;TRIM(C116)&amp;"',[PVN廠機種Device修改DEVFLAG需求.xls]附件!$N$2'"&amp;TRIM(D116)&amp;"','"&amp;TRIM(E116)&amp;"',"&amp;TRIM(F116)&amp;","&amp;TRIM(G116)&amp;","&amp;TRIM(H116)&amp;","&amp;TRIM(I116)&amp;",'"&amp;TRIM(J116)&amp;"',"&amp;TRIM(K116)&amp;",'"&amp;TRIM(L116)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117">
      <c r="A117" t="str">
        <v>NULL</v>
      </c>
      <c r="B117" t="str">
        <v>RIGHT</v>
      </c>
      <c r="C117" t="str">
        <v>GRP</v>
      </c>
      <c r="D117" t="str">
        <v>T70</v>
      </c>
      <c r="E117" t="str">
        <v>T70</v>
      </c>
      <c r="F117" t="str">
        <v>NULL</v>
      </c>
      <c r="G117" t="str">
        <v>NULL</v>
      </c>
      <c r="H117" t="str">
        <v>0</v>
      </c>
      <c r="I117" t="str">
        <v>0</v>
      </c>
      <c r="J117" t="str">
        <v>Y</v>
      </c>
      <c r="K117" t="str">
        <v>NULL</v>
      </c>
      <c r="L117" t="str">
        <v>V24004447</v>
      </c>
      <c r="N117" t="str">
        <f>IF(A117&lt;&gt;"","INSERT INTO OPGRP_GRP (POV,MODTYPE,AUTHTYPE,OPGRPID,OPGRPNM,OPGRPDESC,UPOPGRP,ISOPGRP,ISAPGRP,ACTIVE,FLAG,LASTOP) values("&amp;TRIM(A117)&amp;",'"&amp;TRIM(B117)&amp;"', '"&amp;TRIM(C117)&amp;"',[PVN廠機種Device修改DEVFLAG需求.xls]附件!$N$2'"&amp;TRIM(D117)&amp;"','"&amp;TRIM(E117)&amp;"',"&amp;TRIM(F117)&amp;","&amp;TRIM(G117)&amp;","&amp;TRIM(H117)&amp;","&amp;TRIM(I117)&amp;",'"&amp;TRIM(J117)&amp;"',"&amp;TRIM(K117)&amp;",'"&amp;TRIM(L117)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118">
      <c r="A118" t="str">
        <v>NULL</v>
      </c>
      <c r="B118" t="str">
        <v>RIGHT</v>
      </c>
      <c r="C118" t="str">
        <v>GRP</v>
      </c>
      <c r="D118" t="str">
        <v>FQC</v>
      </c>
      <c r="E118" t="str">
        <v>FQC</v>
      </c>
      <c r="F118" t="str">
        <v>NULL</v>
      </c>
      <c r="G118" t="str">
        <v>NULL</v>
      </c>
      <c r="H118" t="str">
        <v>0</v>
      </c>
      <c r="I118" t="str">
        <v>0</v>
      </c>
      <c r="J118" t="str">
        <v>Y</v>
      </c>
      <c r="K118" t="str">
        <v>NULL</v>
      </c>
      <c r="L118" t="str">
        <v>V24004447</v>
      </c>
      <c r="N118" t="str">
        <f>IF(A118&lt;&gt;"","INSERT INTO OPGRP_GRP (POV,MODTYPE,AUTHTYPE,OPGRPID,OPGRPNM,OPGRPDESC,UPOPGRP,ISOPGRP,ISAPGRP,ACTIVE,FLAG,LASTOP) values("&amp;TRIM(A118)&amp;",'"&amp;TRIM(B118)&amp;"', '"&amp;TRIM(C118)&amp;"',[PVN廠機種Device修改DEVFLAG需求.xls]附件!$N$2'"&amp;TRIM(D118)&amp;"','"&amp;TRIM(E118)&amp;"',"&amp;TRIM(F118)&amp;","&amp;TRIM(G118)&amp;","&amp;TRIM(H118)&amp;","&amp;TRIM(I118)&amp;",'"&amp;TRIM(J118)&amp;"',"&amp;TRIM(K118)&amp;",'"&amp;TRIM(L118)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119">
      <c r="A119" t="str">
        <v>NULL</v>
      </c>
      <c r="B119" t="str">
        <v>RIGHT</v>
      </c>
      <c r="C119" t="str">
        <v>GRP</v>
      </c>
      <c r="D119" t="str">
        <v>TBI</v>
      </c>
      <c r="E119" t="str">
        <v>TBI</v>
      </c>
      <c r="F119" t="str">
        <v>NULL</v>
      </c>
      <c r="G119" t="str">
        <v>NULL</v>
      </c>
      <c r="H119" t="str">
        <v>0</v>
      </c>
      <c r="I119" t="str">
        <v>0</v>
      </c>
      <c r="J119" t="str">
        <v>Y</v>
      </c>
      <c r="K119" t="str">
        <v>NULL</v>
      </c>
      <c r="L119" t="str">
        <v>V24004447</v>
      </c>
      <c r="N119" t="str">
        <f>IF(A119&lt;&gt;"","INSERT INTO OPGRP_GRP (POV,MODTYPE,AUTHTYPE,OPGRPID,OPGRPNM,OPGRPDESC,UPOPGRP,ISOPGRP,ISAPGRP,ACTIVE,FLAG,LASTOP) values("&amp;TRIM(A119)&amp;",'"&amp;TRIM(B119)&amp;"', '"&amp;TRIM(C119)&amp;"',[PVN廠機種Device修改DEVFLAG需求.xls]附件!$N$2'"&amp;TRIM(D119)&amp;"','"&amp;TRIM(E119)&amp;"',"&amp;TRIM(F119)&amp;","&amp;TRIM(G119)&amp;","&amp;TRIM(H119)&amp;","&amp;TRIM(I119)&amp;",'"&amp;TRIM(J119)&amp;"',"&amp;TRIM(K119)&amp;",'"&amp;TRIM(L119)&amp;"');","")</f>
        <v>INSERT INTO OPGRP_GRP (POV,MODTYPE,AUTHTYPE,OPGRPID,OPGRPNM,OPGRPDESC,UPOPGRP,ISOPGRP,ISAPGRP,ACTIVE,FLAG,LASTOP) values(NULL,'RIGHT', 'GRP',[PVN廠機種Device修改DEVFLAG需求.xls]附件!$N$2'TBI','TBI',NULL,NULL,0,0,'Y',NULL,'V24004447');</v>
      </c>
    </row>
    <row r="120">
      <c r="A120" t="str">
        <v>NULL</v>
      </c>
      <c r="B120" t="str">
        <v>RIGHT</v>
      </c>
      <c r="C120" t="str">
        <v>GRP</v>
      </c>
      <c r="D120" t="str">
        <v>FQC</v>
      </c>
      <c r="E120" t="str">
        <v>FQC</v>
      </c>
      <c r="F120" t="str">
        <v>NULL</v>
      </c>
      <c r="G120" t="str">
        <v>NULL</v>
      </c>
      <c r="H120" t="str">
        <v>0</v>
      </c>
      <c r="I120" t="str">
        <v>0</v>
      </c>
      <c r="J120" t="str">
        <v>Y</v>
      </c>
      <c r="K120" t="str">
        <v>NULL</v>
      </c>
      <c r="L120" t="str">
        <v>V24004447</v>
      </c>
      <c r="N120" t="str">
        <f>IF(A120&lt;&gt;"","INSERT INTO OPGRP_GRP (POV,MODTYPE,AUTHTYPE,OPGRPID,OPGRPNM,OPGRPDESC,UPOPGRP,ISOPGRP,ISAPGRP,ACTIVE,FLAG,LASTOP) values("&amp;TRIM(A120)&amp;",'"&amp;TRIM(B120)&amp;"', '"&amp;TRIM(C120)&amp;"',[PVN廠機種Device修改DEVFLAG需求.xls]附件!$N$2'"&amp;TRIM(D120)&amp;"','"&amp;TRIM(E120)&amp;"',"&amp;TRIM(F120)&amp;","&amp;TRIM(G120)&amp;","&amp;TRIM(H120)&amp;","&amp;TRIM(I120)&amp;",'"&amp;TRIM(J120)&amp;"',"&amp;TRIM(K120)&amp;",'"&amp;TRIM(L120)&amp;"');","")</f>
        <v>INSERT INTO OPGRP_GRP (POV,MODTYPE,AUTHTYPE,OPGRPID,OPGRPNM,OPGRPDESC,UPOPGRP,ISOPGRP,ISAPGRP,ACTIVE,FLAG,LASTOP) values(NULL,'RIGHT', 'GRP',[PVN廠機種Device修改DEVFLAG需求.xls]附件!$N$2'FQC','FQC',NULL,NULL,0,0,'Y',NULL,'V24004447');</v>
      </c>
    </row>
    <row r="121">
      <c r="A121" t="str">
        <v>NULL</v>
      </c>
      <c r="B121" t="str">
        <v>RIGHT</v>
      </c>
      <c r="C121" t="str">
        <v>GRP</v>
      </c>
      <c r="D121" t="str">
        <v>TR2</v>
      </c>
      <c r="E121" t="str">
        <v>TR2</v>
      </c>
      <c r="F121" t="str">
        <v>NULL</v>
      </c>
      <c r="G121" t="str">
        <v>NULL</v>
      </c>
      <c r="H121" t="str">
        <v>0</v>
      </c>
      <c r="I121" t="str">
        <v>0</v>
      </c>
      <c r="J121" t="str">
        <v>Y</v>
      </c>
      <c r="K121" t="str">
        <v>NULL</v>
      </c>
      <c r="L121" t="str">
        <v>V24004447</v>
      </c>
      <c r="N121" t="str">
        <f>IF(A121&lt;&gt;"","INSERT INTO OPGRP_GRP (POV,MODTYPE,AUTHTYPE,OPGRPID,OPGRPNM,OPGRPDESC,UPOPGRP,ISOPGRP,ISAPGRP,ACTIVE,FLAG,LASTOP) values("&amp;TRIM(A121)&amp;",'"&amp;TRIM(B121)&amp;"', '"&amp;TRIM(C121)&amp;"',[PVN廠機種Device修改DEVFLAG需求.xls]附件!$N$2'"&amp;TRIM(D121)&amp;"','"&amp;TRIM(E121)&amp;"',"&amp;TRIM(F121)&amp;","&amp;TRIM(G121)&amp;","&amp;TRIM(H121)&amp;","&amp;TRIM(I121)&amp;",'"&amp;TRIM(J121)&amp;"',"&amp;TRIM(K121)&amp;",'"&amp;TRIM(L121)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22">
      <c r="A122" t="str">
        <v>NULL</v>
      </c>
      <c r="B122" t="str">
        <v>RIGHT</v>
      </c>
      <c r="C122" t="str">
        <v>GRP</v>
      </c>
      <c r="D122" t="str">
        <v>TR2</v>
      </c>
      <c r="E122" t="str">
        <v>TR2</v>
      </c>
      <c r="F122" t="str">
        <v>NULL</v>
      </c>
      <c r="G122" t="str">
        <v>NULL</v>
      </c>
      <c r="H122" t="str">
        <v>0</v>
      </c>
      <c r="I122" t="str">
        <v>0</v>
      </c>
      <c r="J122" t="str">
        <v>Y</v>
      </c>
      <c r="K122" t="str">
        <v>NULL</v>
      </c>
      <c r="L122" t="str">
        <v>V24004447</v>
      </c>
      <c r="N122" t="str">
        <f>IF(A122&lt;&gt;"","INSERT INTO OPGRP_GRP (POV,MODTYPE,AUTHTYPE,OPGRPID,OPGRPNM,OPGRPDESC,UPOPGRP,ISOPGRP,ISAPGRP,ACTIVE,FLAG,LASTOP) values("&amp;TRIM(A122)&amp;",'"&amp;TRIM(B122)&amp;"', '"&amp;TRIM(C122)&amp;"',[PVN廠機種Device修改DEVFLAG需求.xls]附件!$N$2'"&amp;TRIM(D122)&amp;"','"&amp;TRIM(E122)&amp;"',"&amp;TRIM(F122)&amp;","&amp;TRIM(G122)&amp;","&amp;TRIM(H122)&amp;","&amp;TRIM(I122)&amp;",'"&amp;TRIM(J122)&amp;"',"&amp;TRIM(K122)&amp;",'"&amp;TRIM(L122)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23">
      <c r="A123" t="str">
        <v>NULL</v>
      </c>
      <c r="B123" t="str">
        <v>RIGHT</v>
      </c>
      <c r="C123" t="str">
        <v>GRP</v>
      </c>
      <c r="D123" t="str">
        <v>TS0</v>
      </c>
      <c r="E123" t="str">
        <v>TS0</v>
      </c>
      <c r="F123" t="str">
        <v>NULL</v>
      </c>
      <c r="G123" t="str">
        <v>NULL</v>
      </c>
      <c r="H123" t="str">
        <v>0</v>
      </c>
      <c r="I123" t="str">
        <v>0</v>
      </c>
      <c r="J123" t="str">
        <v>Y</v>
      </c>
      <c r="K123" t="str">
        <v>NULL</v>
      </c>
      <c r="L123" t="str">
        <v>V24004447</v>
      </c>
      <c r="N123" t="str">
        <f>IF(A123&lt;&gt;"","INSERT INTO OPGRP_GRP (POV,MODTYPE,AUTHTYPE,OPGRPID,OPGRPNM,OPGRPDESC,UPOPGRP,ISOPGRP,ISAPGRP,ACTIVE,FLAG,LASTOP) values("&amp;TRIM(A123)&amp;",'"&amp;TRIM(B123)&amp;"', '"&amp;TRIM(C123)&amp;"',[PVN廠機種Device修改DEVFLAG需求.xls]附件!$N$2'"&amp;TRIM(D123)&amp;"','"&amp;TRIM(E123)&amp;"',"&amp;TRIM(F123)&amp;","&amp;TRIM(G123)&amp;","&amp;TRIM(H123)&amp;","&amp;TRIM(I123)&amp;",'"&amp;TRIM(J123)&amp;"',"&amp;TRIM(K123)&amp;",'"&amp;TRIM(L123)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24">
      <c r="A124" t="str">
        <v>NULL</v>
      </c>
      <c r="B124" t="str">
        <v>RIGHT</v>
      </c>
      <c r="C124" t="str">
        <v>GRP</v>
      </c>
      <c r="D124" t="str">
        <v>T70</v>
      </c>
      <c r="E124" t="str">
        <v>T70</v>
      </c>
      <c r="F124" t="str">
        <v>NULL</v>
      </c>
      <c r="G124" t="str">
        <v>NULL</v>
      </c>
      <c r="H124" t="str">
        <v>0</v>
      </c>
      <c r="I124" t="str">
        <v>0</v>
      </c>
      <c r="J124" t="str">
        <v>Y</v>
      </c>
      <c r="K124" t="str">
        <v>NULL</v>
      </c>
      <c r="L124" t="str">
        <v>V24004447</v>
      </c>
      <c r="N124" t="str">
        <f>IF(A124&lt;&gt;"","INSERT INTO OPGRP_GRP (POV,MODTYPE,AUTHTYPE,OPGRPID,OPGRPNM,OPGRPDESC,UPOPGRP,ISOPGRP,ISAPGRP,ACTIVE,FLAG,LASTOP) values("&amp;TRIM(A124)&amp;",'"&amp;TRIM(B124)&amp;"', '"&amp;TRIM(C124)&amp;"',[PVN廠機種Device修改DEVFLAG需求.xls]附件!$N$2'"&amp;TRIM(D124)&amp;"','"&amp;TRIM(E124)&amp;"',"&amp;TRIM(F124)&amp;","&amp;TRIM(G124)&amp;","&amp;TRIM(H124)&amp;","&amp;TRIM(I124)&amp;",'"&amp;TRIM(J124)&amp;"',"&amp;TRIM(K124)&amp;",'"&amp;TRIM(L124)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125">
      <c r="A125" t="str">
        <v>NULL</v>
      </c>
      <c r="B125" t="str">
        <v>RIGHT</v>
      </c>
      <c r="C125" t="str">
        <v>GRP</v>
      </c>
      <c r="D125" t="str">
        <v>T01</v>
      </c>
      <c r="E125" t="str">
        <v>T01</v>
      </c>
      <c r="F125" t="str">
        <v>NULL</v>
      </c>
      <c r="G125" t="str">
        <v>NULL</v>
      </c>
      <c r="H125" t="str">
        <v>0</v>
      </c>
      <c r="I125" t="str">
        <v>0</v>
      </c>
      <c r="J125" t="str">
        <v>Y</v>
      </c>
      <c r="K125" t="str">
        <v>NULL</v>
      </c>
      <c r="L125" t="str">
        <v>V24004447</v>
      </c>
      <c r="N125" t="str">
        <f>IF(A125&lt;&gt;"","INSERT INTO OPGRP_GRP (POV,MODTYPE,AUTHTYPE,OPGRPID,OPGRPNM,OPGRPDESC,UPOPGRP,ISOPGRP,ISAPGRP,ACTIVE,FLAG,LASTOP) values("&amp;TRIM(A125)&amp;",'"&amp;TRIM(B125)&amp;"', '"&amp;TRIM(C125)&amp;"',[PVN廠機種Device修改DEVFLAG需求.xls]附件!$N$2'"&amp;TRIM(D125)&amp;"','"&amp;TRIM(E125)&amp;"',"&amp;TRIM(F125)&amp;","&amp;TRIM(G125)&amp;","&amp;TRIM(H125)&amp;","&amp;TRIM(I125)&amp;",'"&amp;TRIM(J125)&amp;"',"&amp;TRIM(K125)&amp;",'"&amp;TRIM(L125)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126">
      <c r="A126" t="str">
        <v>NULL</v>
      </c>
      <c r="B126" t="str">
        <v>RIGHT</v>
      </c>
      <c r="C126" t="str">
        <v>GRP</v>
      </c>
      <c r="D126" t="str">
        <v>ASI2</v>
      </c>
      <c r="E126" t="str">
        <v>ASI2</v>
      </c>
      <c r="F126" t="str">
        <v>NULL</v>
      </c>
      <c r="G126" t="str">
        <v>NULL</v>
      </c>
      <c r="H126" t="str">
        <v>0</v>
      </c>
      <c r="I126" t="str">
        <v>0</v>
      </c>
      <c r="J126" t="str">
        <v>Y</v>
      </c>
      <c r="K126" t="str">
        <v>NULL</v>
      </c>
      <c r="L126" t="str">
        <v>V24004447</v>
      </c>
      <c r="N126" t="str">
        <f>IF(A126&lt;&gt;"","INSERT INTO OPGRP_GRP (POV,MODTYPE,AUTHTYPE,OPGRPID,OPGRPNM,OPGRPDESC,UPOPGRP,ISOPGRP,ISAPGRP,ACTIVE,FLAG,LASTOP) values("&amp;TRIM(A126)&amp;",'"&amp;TRIM(B126)&amp;"', '"&amp;TRIM(C126)&amp;"',[PVN廠機種Device修改DEVFLAG需求.xls]附件!$N$2'"&amp;TRIM(D126)&amp;"','"&amp;TRIM(E126)&amp;"',"&amp;TRIM(F126)&amp;","&amp;TRIM(G126)&amp;","&amp;TRIM(H126)&amp;","&amp;TRIM(I126)&amp;",'"&amp;TRIM(J126)&amp;"',"&amp;TRIM(K126)&amp;",'"&amp;TRIM(L126)&amp;"');","")</f>
        <v>INSERT INTO OPGRP_GRP (POV,MODTYPE,AUTHTYPE,OPGRPID,OPGRPNM,OPGRPDESC,UPOPGRP,ISOPGRP,ISAPGRP,ACTIVE,FLAG,LASTOP) values(NULL,'RIGHT', 'GRP',[PVN廠機種Device修改DEVFLAG需求.xls]附件!$N$2'ASI2','ASI2',NULL,NULL,0,0,'Y',NULL,'V24004447');</v>
      </c>
    </row>
    <row r="127">
      <c r="A127" t="str">
        <v>NULL</v>
      </c>
      <c r="B127" t="str">
        <v>RIGHT</v>
      </c>
      <c r="C127" t="str">
        <v>GRP</v>
      </c>
      <c r="D127" t="str">
        <v>TJW</v>
      </c>
      <c r="E127" t="str">
        <v>TJW</v>
      </c>
      <c r="F127" t="str">
        <v>NULL</v>
      </c>
      <c r="G127" t="str">
        <v>NULL</v>
      </c>
      <c r="H127" t="str">
        <v>0</v>
      </c>
      <c r="I127" t="str">
        <v>0</v>
      </c>
      <c r="J127" t="str">
        <v>Y</v>
      </c>
      <c r="K127" t="str">
        <v>NULL</v>
      </c>
      <c r="L127" t="str">
        <v>V24004447</v>
      </c>
      <c r="N127" t="str">
        <f>IF(A127&lt;&gt;"","INSERT INTO OPGRP_GRP (POV,MODTYPE,AUTHTYPE,OPGRPID,OPGRPNM,OPGRPDESC,UPOPGRP,ISOPGRP,ISAPGRP,ACTIVE,FLAG,LASTOP) values("&amp;TRIM(A127)&amp;",'"&amp;TRIM(B127)&amp;"', '"&amp;TRIM(C127)&amp;"',[PVN廠機種Device修改DEVFLAG需求.xls]附件!$N$2'"&amp;TRIM(D127)&amp;"','"&amp;TRIM(E127)&amp;"',"&amp;TRIM(F127)&amp;","&amp;TRIM(G127)&amp;","&amp;TRIM(H127)&amp;","&amp;TRIM(I127)&amp;",'"&amp;TRIM(J127)&amp;"',"&amp;TRIM(K127)&amp;",'"&amp;TRIM(L127)&amp;"');","")</f>
        <v>INSERT INTO OPGRP_GRP (POV,MODTYPE,AUTHTYPE,OPGRPID,OPGRPNM,OPGRPDESC,UPOPGRP,ISOPGRP,ISAPGRP,ACTIVE,FLAG,LASTOP) values(NULL,'RIGHT', 'GRP',[PVN廠機種Device修改DEVFLAG需求.xls]附件!$N$2'TJW','TJW',NULL,NULL,0,0,'Y',NULL,'V24004447');</v>
      </c>
    </row>
    <row r="128">
      <c r="A128" t="str">
        <v>NULL</v>
      </c>
      <c r="B128" t="str">
        <v>RIGHT</v>
      </c>
      <c r="C128" t="str">
        <v>GRP</v>
      </c>
      <c r="D128" t="str">
        <v>TRE</v>
      </c>
      <c r="E128" t="str">
        <v>TRE</v>
      </c>
      <c r="F128" t="str">
        <v>NULL</v>
      </c>
      <c r="G128" t="str">
        <v>NULL</v>
      </c>
      <c r="H128" t="str">
        <v>0</v>
      </c>
      <c r="I128" t="str">
        <v>0</v>
      </c>
      <c r="J128" t="str">
        <v>Y</v>
      </c>
      <c r="K128" t="str">
        <v>NULL</v>
      </c>
      <c r="L128" t="str">
        <v>V24004447</v>
      </c>
      <c r="N128" t="str">
        <f>IF(A128&lt;&gt;"","INSERT INTO OPGRP_GRP (POV,MODTYPE,AUTHTYPE,OPGRPID,OPGRPNM,OPGRPDESC,UPOPGRP,ISOPGRP,ISAPGRP,ACTIVE,FLAG,LASTOP) values("&amp;TRIM(A128)&amp;",'"&amp;TRIM(B128)&amp;"', '"&amp;TRIM(C128)&amp;"',[PVN廠機種Device修改DEVFLAG需求.xls]附件!$N$2'"&amp;TRIM(D128)&amp;"','"&amp;TRIM(E128)&amp;"',"&amp;TRIM(F128)&amp;","&amp;TRIM(G128)&amp;","&amp;TRIM(H128)&amp;","&amp;TRIM(I128)&amp;",'"&amp;TRIM(J128)&amp;"',"&amp;TRIM(K128)&amp;",'"&amp;TRIM(L128)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29">
      <c r="A129" t="str">
        <v>NULL</v>
      </c>
      <c r="B129" t="str">
        <v>RIGHT</v>
      </c>
      <c r="C129" t="str">
        <v>GRP</v>
      </c>
      <c r="D129" t="str">
        <v>ASI1</v>
      </c>
      <c r="E129" t="str">
        <v>ASI1</v>
      </c>
      <c r="F129" t="str">
        <v>NULL</v>
      </c>
      <c r="G129" t="str">
        <v>NULL</v>
      </c>
      <c r="H129" t="str">
        <v>0</v>
      </c>
      <c r="I129" t="str">
        <v>0</v>
      </c>
      <c r="J129" t="str">
        <v>Y</v>
      </c>
      <c r="K129" t="str">
        <v>NULL</v>
      </c>
      <c r="L129" t="str">
        <v>V24004447</v>
      </c>
      <c r="N129" t="str">
        <f>IF(A129&lt;&gt;"","INSERT INTO OPGRP_GRP (POV,MODTYPE,AUTHTYPE,OPGRPID,OPGRPNM,OPGRPDESC,UPOPGRP,ISOPGRP,ISAPGRP,ACTIVE,FLAG,LASTOP) values("&amp;TRIM(A129)&amp;",'"&amp;TRIM(B129)&amp;"', '"&amp;TRIM(C129)&amp;"',[PVN廠機種Device修改DEVFLAG需求.xls]附件!$N$2'"&amp;TRIM(D129)&amp;"','"&amp;TRIM(E129)&amp;"',"&amp;TRIM(F129)&amp;","&amp;TRIM(G129)&amp;","&amp;TRIM(H129)&amp;","&amp;TRIM(I129)&amp;",'"&amp;TRIM(J129)&amp;"',"&amp;TRIM(K129)&amp;",'"&amp;TRIM(L129)&amp;"');","")</f>
        <v>INSERT INTO OPGRP_GRP (POV,MODTYPE,AUTHTYPE,OPGRPID,OPGRPNM,OPGRPDESC,UPOPGRP,ISOPGRP,ISAPGRP,ACTIVE,FLAG,LASTOP) values(NULL,'RIGHT', 'GRP',[PVN廠機種Device修改DEVFLAG需求.xls]附件!$N$2'ASI1','ASI1',NULL,NULL,0,0,'Y',NULL,'V24004447');</v>
      </c>
    </row>
    <row r="130">
      <c r="A130" t="str">
        <v>NULL</v>
      </c>
      <c r="B130" t="str">
        <v>RIGHT</v>
      </c>
      <c r="C130" t="str">
        <v>GRP</v>
      </c>
      <c r="D130" t="str">
        <v>T70</v>
      </c>
      <c r="E130" t="str">
        <v>T70</v>
      </c>
      <c r="F130" t="str">
        <v>NULL</v>
      </c>
      <c r="G130" t="str">
        <v>NULL</v>
      </c>
      <c r="H130" t="str">
        <v>0</v>
      </c>
      <c r="I130" t="str">
        <v>0</v>
      </c>
      <c r="J130" t="str">
        <v>Y</v>
      </c>
      <c r="K130" t="str">
        <v>NULL</v>
      </c>
      <c r="L130" t="str">
        <v>V24004447</v>
      </c>
      <c r="N130" t="str">
        <f>IF(A130&lt;&gt;"","INSERT INTO OPGRP_GRP (POV,MODTYPE,AUTHTYPE,OPGRPID,OPGRPNM,OPGRPDESC,UPOPGRP,ISOPGRP,ISAPGRP,ACTIVE,FLAG,LASTOP) values("&amp;TRIM(A130)&amp;",'"&amp;TRIM(B130)&amp;"', '"&amp;TRIM(C130)&amp;"',[PVN廠機種Device修改DEVFLAG需求.xls]附件!$N$2'"&amp;TRIM(D130)&amp;"','"&amp;TRIM(E130)&amp;"',"&amp;TRIM(F130)&amp;","&amp;TRIM(G130)&amp;","&amp;TRIM(H130)&amp;","&amp;TRIM(I130)&amp;",'"&amp;TRIM(J130)&amp;"',"&amp;TRIM(K130)&amp;",'"&amp;TRIM(L130)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131">
      <c r="A131" t="str">
        <v>NULL</v>
      </c>
      <c r="B131" t="str">
        <v>RIGHT</v>
      </c>
      <c r="C131" t="str">
        <v>GRP</v>
      </c>
      <c r="D131" t="str">
        <v>T01</v>
      </c>
      <c r="E131" t="str">
        <v>T01</v>
      </c>
      <c r="F131" t="str">
        <v>NULL</v>
      </c>
      <c r="G131" t="str">
        <v>NULL</v>
      </c>
      <c r="H131" t="str">
        <v>0</v>
      </c>
      <c r="I131" t="str">
        <v>0</v>
      </c>
      <c r="J131" t="str">
        <v>Y</v>
      </c>
      <c r="K131" t="str">
        <v>NULL</v>
      </c>
      <c r="L131" t="str">
        <v>V24004447</v>
      </c>
      <c r="N131" t="str">
        <f>IF(A131&lt;&gt;"","INSERT INTO OPGRP_GRP (POV,MODTYPE,AUTHTYPE,OPGRPID,OPGRPNM,OPGRPDESC,UPOPGRP,ISOPGRP,ISAPGRP,ACTIVE,FLAG,LASTOP) values("&amp;TRIM(A131)&amp;",'"&amp;TRIM(B131)&amp;"', '"&amp;TRIM(C131)&amp;"',[PVN廠機種Device修改DEVFLAG需求.xls]附件!$N$2'"&amp;TRIM(D131)&amp;"','"&amp;TRIM(E131)&amp;"',"&amp;TRIM(F131)&amp;","&amp;TRIM(G131)&amp;","&amp;TRIM(H131)&amp;","&amp;TRIM(I131)&amp;",'"&amp;TRIM(J131)&amp;"',"&amp;TRIM(K131)&amp;",'"&amp;TRIM(L131)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132">
      <c r="A132" t="str">
        <v>NULL</v>
      </c>
      <c r="B132" t="str">
        <v>RIGHT</v>
      </c>
      <c r="C132" t="str">
        <v>GRP</v>
      </c>
      <c r="D132" t="str">
        <v>TR2</v>
      </c>
      <c r="E132" t="str">
        <v>TR2</v>
      </c>
      <c r="F132" t="str">
        <v>NULL</v>
      </c>
      <c r="G132" t="str">
        <v>NULL</v>
      </c>
      <c r="H132" t="str">
        <v>0</v>
      </c>
      <c r="I132" t="str">
        <v>0</v>
      </c>
      <c r="J132" t="str">
        <v>Y</v>
      </c>
      <c r="K132" t="str">
        <v>NULL</v>
      </c>
      <c r="L132" t="str">
        <v>V24004447</v>
      </c>
      <c r="N132" t="str">
        <f>IF(A132&lt;&gt;"","INSERT INTO OPGRP_GRP (POV,MODTYPE,AUTHTYPE,OPGRPID,OPGRPNM,OPGRPDESC,UPOPGRP,ISOPGRP,ISAPGRP,ACTIVE,FLAG,LASTOP) values("&amp;TRIM(A132)&amp;",'"&amp;TRIM(B132)&amp;"', '"&amp;TRIM(C132)&amp;"',[PVN廠機種Device修改DEVFLAG需求.xls]附件!$N$2'"&amp;TRIM(D132)&amp;"','"&amp;TRIM(E132)&amp;"',"&amp;TRIM(F132)&amp;","&amp;TRIM(G132)&amp;","&amp;TRIM(H132)&amp;","&amp;TRIM(I132)&amp;",'"&amp;TRIM(J132)&amp;"',"&amp;TRIM(K132)&amp;",'"&amp;TRIM(L132)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33">
      <c r="A133" t="str">
        <v>NULL</v>
      </c>
      <c r="B133" t="str">
        <v>RIGHT</v>
      </c>
      <c r="C133" t="str">
        <v>GRP</v>
      </c>
      <c r="D133" t="str">
        <v>TS0</v>
      </c>
      <c r="E133" t="str">
        <v>TS0</v>
      </c>
      <c r="F133" t="str">
        <v>NULL</v>
      </c>
      <c r="G133" t="str">
        <v>NULL</v>
      </c>
      <c r="H133" t="str">
        <v>0</v>
      </c>
      <c r="I133" t="str">
        <v>0</v>
      </c>
      <c r="J133" t="str">
        <v>Y</v>
      </c>
      <c r="K133" t="str">
        <v>NULL</v>
      </c>
      <c r="L133" t="str">
        <v>V24004447</v>
      </c>
      <c r="N133" t="str">
        <f>IF(A133&lt;&gt;"","INSERT INTO OPGRP_GRP (POV,MODTYPE,AUTHTYPE,OPGRPID,OPGRPNM,OPGRPDESC,UPOPGRP,ISOPGRP,ISAPGRP,ACTIVE,FLAG,LASTOP) values("&amp;TRIM(A133)&amp;",'"&amp;TRIM(B133)&amp;"', '"&amp;TRIM(C133)&amp;"',[PVN廠機種Device修改DEVFLAG需求.xls]附件!$N$2'"&amp;TRIM(D133)&amp;"','"&amp;TRIM(E133)&amp;"',"&amp;TRIM(F133)&amp;","&amp;TRIM(G133)&amp;","&amp;TRIM(H133)&amp;","&amp;TRIM(I133)&amp;",'"&amp;TRIM(J133)&amp;"',"&amp;TRIM(K133)&amp;",'"&amp;TRIM(L133)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34">
      <c r="A134" t="str">
        <v>NULL</v>
      </c>
      <c r="B134" t="str">
        <v>RIGHT</v>
      </c>
      <c r="C134" t="str">
        <v>GRP</v>
      </c>
      <c r="D134" t="str">
        <v>T01</v>
      </c>
      <c r="E134" t="str">
        <v>T01</v>
      </c>
      <c r="F134" t="str">
        <v>NULL</v>
      </c>
      <c r="G134" t="str">
        <v>NULL</v>
      </c>
      <c r="H134" t="str">
        <v>0</v>
      </c>
      <c r="I134" t="str">
        <v>0</v>
      </c>
      <c r="J134" t="str">
        <v>Y</v>
      </c>
      <c r="K134" t="str">
        <v>NULL</v>
      </c>
      <c r="L134" t="str">
        <v>V24004447</v>
      </c>
      <c r="N134" t="str">
        <f>IF(A134&lt;&gt;"","INSERT INTO OPGRP_GRP (POV,MODTYPE,AUTHTYPE,OPGRPID,OPGRPNM,OPGRPDESC,UPOPGRP,ISOPGRP,ISAPGRP,ACTIVE,FLAG,LASTOP) values("&amp;TRIM(A134)&amp;",'"&amp;TRIM(B134)&amp;"', '"&amp;TRIM(C134)&amp;"',[PVN廠機種Device修改DEVFLAG需求.xls]附件!$N$2'"&amp;TRIM(D134)&amp;"','"&amp;TRIM(E134)&amp;"',"&amp;TRIM(F134)&amp;","&amp;TRIM(G134)&amp;","&amp;TRIM(H134)&amp;","&amp;TRIM(I134)&amp;",'"&amp;TRIM(J134)&amp;"',"&amp;TRIM(K134)&amp;",'"&amp;TRIM(L134)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135">
      <c r="A135" t="str">
        <v>NULL</v>
      </c>
      <c r="B135" t="str">
        <v>RIGHT</v>
      </c>
      <c r="C135" t="str">
        <v>GRP</v>
      </c>
      <c r="D135" t="str">
        <v>TCR</v>
      </c>
      <c r="E135" t="str">
        <v>TCR</v>
      </c>
      <c r="F135" t="str">
        <v>NULL</v>
      </c>
      <c r="G135" t="str">
        <v>NULL</v>
      </c>
      <c r="H135" t="str">
        <v>0</v>
      </c>
      <c r="I135" t="str">
        <v>0</v>
      </c>
      <c r="J135" t="str">
        <v>Y</v>
      </c>
      <c r="K135" t="str">
        <v>NULL</v>
      </c>
      <c r="L135" t="str">
        <v>V24004447</v>
      </c>
      <c r="N135" t="str">
        <f>IF(A135&lt;&gt;"","INSERT INTO OPGRP_GRP (POV,MODTYPE,AUTHTYPE,OPGRPID,OPGRPNM,OPGRPDESC,UPOPGRP,ISOPGRP,ISAPGRP,ACTIVE,FLAG,LASTOP) values("&amp;TRIM(A135)&amp;",'"&amp;TRIM(B135)&amp;"', '"&amp;TRIM(C135)&amp;"',[PVN廠機種Device修改DEVFLAG需求.xls]附件!$N$2'"&amp;TRIM(D135)&amp;"','"&amp;TRIM(E135)&amp;"',"&amp;TRIM(F135)&amp;","&amp;TRIM(G135)&amp;","&amp;TRIM(H135)&amp;","&amp;TRIM(I135)&amp;",'"&amp;TRIM(J135)&amp;"',"&amp;TRIM(K135)&amp;",'"&amp;TRIM(L135)&amp;"');","")</f>
        <v>INSERT INTO OPGRP_GRP (POV,MODTYPE,AUTHTYPE,OPGRPID,OPGRPNM,OPGRPDESC,UPOPGRP,ISOPGRP,ISAPGRP,ACTIVE,FLAG,LASTOP) values(NULL,'RIGHT', 'GRP',[PVN廠機種Device修改DEVFLAG需求.xls]附件!$N$2'TCR','TCR',NULL,NULL,0,0,'Y',NULL,'V24004447');</v>
      </c>
    </row>
    <row r="136">
      <c r="A136" t="str">
        <v>NULL</v>
      </c>
      <c r="B136" t="str">
        <v>RIGHT</v>
      </c>
      <c r="C136" t="str">
        <v>GRP</v>
      </c>
      <c r="D136" t="str">
        <v>TRE</v>
      </c>
      <c r="E136" t="str">
        <v>TRE</v>
      </c>
      <c r="F136" t="str">
        <v>NULL</v>
      </c>
      <c r="G136" t="str">
        <v>NULL</v>
      </c>
      <c r="H136" t="str">
        <v>0</v>
      </c>
      <c r="I136" t="str">
        <v>0</v>
      </c>
      <c r="J136" t="str">
        <v>Y</v>
      </c>
      <c r="K136" t="str">
        <v>NULL</v>
      </c>
      <c r="L136" t="str">
        <v>V24004447</v>
      </c>
      <c r="N136" t="str">
        <f>IF(A136&lt;&gt;"","INSERT INTO OPGRP_GRP (POV,MODTYPE,AUTHTYPE,OPGRPID,OPGRPNM,OPGRPDESC,UPOPGRP,ISOPGRP,ISAPGRP,ACTIVE,FLAG,LASTOP) values("&amp;TRIM(A136)&amp;",'"&amp;TRIM(B136)&amp;"', '"&amp;TRIM(C136)&amp;"',[PVN廠機種Device修改DEVFLAG需求.xls]附件!$N$2'"&amp;TRIM(D136)&amp;"','"&amp;TRIM(E136)&amp;"',"&amp;TRIM(F136)&amp;","&amp;TRIM(G136)&amp;","&amp;TRIM(H136)&amp;","&amp;TRIM(I136)&amp;",'"&amp;TRIM(J136)&amp;"',"&amp;TRIM(K136)&amp;",'"&amp;TRIM(L136)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37">
      <c r="A137" t="str">
        <v>NULL</v>
      </c>
      <c r="B137" t="str">
        <v>RIGHT</v>
      </c>
      <c r="C137" t="str">
        <v>GRP</v>
      </c>
      <c r="D137" t="str">
        <v>TS0</v>
      </c>
      <c r="E137" t="str">
        <v>TS0</v>
      </c>
      <c r="F137" t="str">
        <v>NULL</v>
      </c>
      <c r="G137" t="str">
        <v>NULL</v>
      </c>
      <c r="H137" t="str">
        <v>0</v>
      </c>
      <c r="I137" t="str">
        <v>0</v>
      </c>
      <c r="J137" t="str">
        <v>Y</v>
      </c>
      <c r="K137" t="str">
        <v>NULL</v>
      </c>
      <c r="L137" t="str">
        <v>V24004447</v>
      </c>
      <c r="N137" t="str">
        <f>IF(A137&lt;&gt;"","INSERT INTO OPGRP_GRP (POV,MODTYPE,AUTHTYPE,OPGRPID,OPGRPNM,OPGRPDESC,UPOPGRP,ISOPGRP,ISAPGRP,ACTIVE,FLAG,LASTOP) values("&amp;TRIM(A137)&amp;",'"&amp;TRIM(B137)&amp;"', '"&amp;TRIM(C137)&amp;"',[PVN廠機種Device修改DEVFLAG需求.xls]附件!$N$2'"&amp;TRIM(D137)&amp;"','"&amp;TRIM(E137)&amp;"',"&amp;TRIM(F137)&amp;","&amp;TRIM(G137)&amp;","&amp;TRIM(H137)&amp;","&amp;TRIM(I137)&amp;",'"&amp;TRIM(J137)&amp;"',"&amp;TRIM(K137)&amp;",'"&amp;TRIM(L137)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38">
      <c r="A138" t="str">
        <v>NULL</v>
      </c>
      <c r="B138" t="str">
        <v>RIGHT</v>
      </c>
      <c r="C138" t="str">
        <v>GRP</v>
      </c>
      <c r="D138" t="str">
        <v>TR2</v>
      </c>
      <c r="E138" t="str">
        <v>TR2</v>
      </c>
      <c r="F138" t="str">
        <v>NULL</v>
      </c>
      <c r="G138" t="str">
        <v>NULL</v>
      </c>
      <c r="H138" t="str">
        <v>0</v>
      </c>
      <c r="I138" t="str">
        <v>0</v>
      </c>
      <c r="J138" t="str">
        <v>Y</v>
      </c>
      <c r="K138" t="str">
        <v>NULL</v>
      </c>
      <c r="L138" t="str">
        <v>V24004447</v>
      </c>
      <c r="N138" t="str">
        <f>IF(A138&lt;&gt;"","INSERT INTO OPGRP_GRP (POV,MODTYPE,AUTHTYPE,OPGRPID,OPGRPNM,OPGRPDESC,UPOPGRP,ISOPGRP,ISAPGRP,ACTIVE,FLAG,LASTOP) values("&amp;TRIM(A138)&amp;",'"&amp;TRIM(B138)&amp;"', '"&amp;TRIM(C138)&amp;"',[PVN廠機種Device修改DEVFLAG需求.xls]附件!$N$2'"&amp;TRIM(D138)&amp;"','"&amp;TRIM(E138)&amp;"',"&amp;TRIM(F138)&amp;","&amp;TRIM(G138)&amp;","&amp;TRIM(H138)&amp;","&amp;TRIM(I138)&amp;",'"&amp;TRIM(J138)&amp;"',"&amp;TRIM(K138)&amp;",'"&amp;TRIM(L138)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39">
      <c r="A139" t="str">
        <v>NULL</v>
      </c>
      <c r="B139" t="str">
        <v>RIGHT</v>
      </c>
      <c r="C139" t="str">
        <v>GRP</v>
      </c>
      <c r="D139" t="str">
        <v>TBA</v>
      </c>
      <c r="E139" t="str">
        <v>TBA</v>
      </c>
      <c r="F139" t="str">
        <v>NULL</v>
      </c>
      <c r="G139" t="str">
        <v>NULL</v>
      </c>
      <c r="H139" t="str">
        <v>0</v>
      </c>
      <c r="I139" t="str">
        <v>0</v>
      </c>
      <c r="J139" t="str">
        <v>Y</v>
      </c>
      <c r="K139" t="str">
        <v>NULL</v>
      </c>
      <c r="L139" t="str">
        <v>V24004447</v>
      </c>
      <c r="N139" t="str">
        <f>IF(A139&lt;&gt;"","INSERT INTO OPGRP_GRP (POV,MODTYPE,AUTHTYPE,OPGRPID,OPGRPNM,OPGRPDESC,UPOPGRP,ISOPGRP,ISAPGRP,ACTIVE,FLAG,LASTOP) values("&amp;TRIM(A139)&amp;",'"&amp;TRIM(B139)&amp;"', '"&amp;TRIM(C139)&amp;"',[PVN廠機種Device修改DEVFLAG需求.xls]附件!$N$2'"&amp;TRIM(D139)&amp;"','"&amp;TRIM(E139)&amp;"',"&amp;TRIM(F139)&amp;","&amp;TRIM(G139)&amp;","&amp;TRIM(H139)&amp;","&amp;TRIM(I139)&amp;",'"&amp;TRIM(J139)&amp;"',"&amp;TRIM(K139)&amp;",'"&amp;TRIM(L139)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40">
      <c r="A140" t="str">
        <v>NULL</v>
      </c>
      <c r="B140" t="str">
        <v>RIGHT</v>
      </c>
      <c r="C140" t="str">
        <v>GRP</v>
      </c>
      <c r="D140" t="str">
        <v>ASI2</v>
      </c>
      <c r="E140" t="str">
        <v>ASI2</v>
      </c>
      <c r="F140" t="str">
        <v>NULL</v>
      </c>
      <c r="G140" t="str">
        <v>NULL</v>
      </c>
      <c r="H140" t="str">
        <v>0</v>
      </c>
      <c r="I140" t="str">
        <v>0</v>
      </c>
      <c r="J140" t="str">
        <v>Y</v>
      </c>
      <c r="K140" t="str">
        <v>NULL</v>
      </c>
      <c r="L140" t="str">
        <v>V24004447</v>
      </c>
      <c r="N140" t="str">
        <f>IF(A140&lt;&gt;"","INSERT INTO OPGRP_GRP (POV,MODTYPE,AUTHTYPE,OPGRPID,OPGRPNM,OPGRPDESC,UPOPGRP,ISOPGRP,ISAPGRP,ACTIVE,FLAG,LASTOP) values("&amp;TRIM(A140)&amp;",'"&amp;TRIM(B140)&amp;"', '"&amp;TRIM(C140)&amp;"',[PVN廠機種Device修改DEVFLAG需求.xls]附件!$N$2'"&amp;TRIM(D140)&amp;"','"&amp;TRIM(E140)&amp;"',"&amp;TRIM(F140)&amp;","&amp;TRIM(G140)&amp;","&amp;TRIM(H140)&amp;","&amp;TRIM(I140)&amp;",'"&amp;TRIM(J140)&amp;"',"&amp;TRIM(K140)&amp;",'"&amp;TRIM(L140)&amp;"');","")</f>
        <v>INSERT INTO OPGRP_GRP (POV,MODTYPE,AUTHTYPE,OPGRPID,OPGRPNM,OPGRPDESC,UPOPGRP,ISOPGRP,ISAPGRP,ACTIVE,FLAG,LASTOP) values(NULL,'RIGHT', 'GRP',[PVN廠機種Device修改DEVFLAG需求.xls]附件!$N$2'ASI2','ASI2',NULL,NULL,0,0,'Y',NULL,'V24004447');</v>
      </c>
    </row>
    <row r="141">
      <c r="A141" t="str">
        <v>NULL</v>
      </c>
      <c r="B141" t="str">
        <v>RIGHT</v>
      </c>
      <c r="C141" t="str">
        <v>GRP</v>
      </c>
      <c r="D141" t="str">
        <v>TR2</v>
      </c>
      <c r="E141" t="str">
        <v>TR2</v>
      </c>
      <c r="F141" t="str">
        <v>NULL</v>
      </c>
      <c r="G141" t="str">
        <v>NULL</v>
      </c>
      <c r="H141" t="str">
        <v>0</v>
      </c>
      <c r="I141" t="str">
        <v>0</v>
      </c>
      <c r="J141" t="str">
        <v>Y</v>
      </c>
      <c r="K141" t="str">
        <v>NULL</v>
      </c>
      <c r="L141" t="str">
        <v>V24004447</v>
      </c>
      <c r="N141" t="str">
        <f>IF(A141&lt;&gt;"","INSERT INTO OPGRP_GRP (POV,MODTYPE,AUTHTYPE,OPGRPID,OPGRPNM,OPGRPDESC,UPOPGRP,ISOPGRP,ISAPGRP,ACTIVE,FLAG,LASTOP) values("&amp;TRIM(A141)&amp;",'"&amp;TRIM(B141)&amp;"', '"&amp;TRIM(C141)&amp;"',[PVN廠機種Device修改DEVFLAG需求.xls]附件!$N$2'"&amp;TRIM(D141)&amp;"','"&amp;TRIM(E141)&amp;"',"&amp;TRIM(F141)&amp;","&amp;TRIM(G141)&amp;","&amp;TRIM(H141)&amp;","&amp;TRIM(I141)&amp;",'"&amp;TRIM(J141)&amp;"',"&amp;TRIM(K141)&amp;",'"&amp;TRIM(L141)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42">
      <c r="A142" t="str">
        <v>NULL</v>
      </c>
      <c r="B142" t="str">
        <v>RIGHT</v>
      </c>
      <c r="C142" t="str">
        <v>GRP</v>
      </c>
      <c r="D142" t="str">
        <v>AP04</v>
      </c>
      <c r="E142" t="str">
        <v>AP04</v>
      </c>
      <c r="F142" t="str">
        <v>NULL</v>
      </c>
      <c r="G142" t="str">
        <v>NULL</v>
      </c>
      <c r="H142" t="str">
        <v>0</v>
      </c>
      <c r="I142" t="str">
        <v>0</v>
      </c>
      <c r="J142" t="str">
        <v>Y</v>
      </c>
      <c r="K142" t="str">
        <v>NULL</v>
      </c>
      <c r="L142" t="str">
        <v>V24004447</v>
      </c>
      <c r="N142" t="str">
        <f>IF(A142&lt;&gt;"","INSERT INTO OPGRP_GRP (POV,MODTYPE,AUTHTYPE,OPGRPID,OPGRPNM,OPGRPDESC,UPOPGRP,ISOPGRP,ISAPGRP,ACTIVE,FLAG,LASTOP) values("&amp;TRIM(A142)&amp;",'"&amp;TRIM(B142)&amp;"', '"&amp;TRIM(C142)&amp;"',[PVN廠機種Device修改DEVFLAG需求.xls]附件!$N$2'"&amp;TRIM(D142)&amp;"','"&amp;TRIM(E142)&amp;"',"&amp;TRIM(F142)&amp;","&amp;TRIM(G142)&amp;","&amp;TRIM(H142)&amp;","&amp;TRIM(I142)&amp;",'"&amp;TRIM(J142)&amp;"',"&amp;TRIM(K142)&amp;",'"&amp;TRIM(L142)&amp;"');","")</f>
        <v>INSERT INTO OPGRP_GRP (POV,MODTYPE,AUTHTYPE,OPGRPID,OPGRPNM,OPGRPDESC,UPOPGRP,ISOPGRP,ISAPGRP,ACTIVE,FLAG,LASTOP) values(NULL,'RIGHT', 'GRP',[PVN廠機種Device修改DEVFLAG需求.xls]附件!$N$2'AP04','AP04',NULL,NULL,0,0,'Y',NULL,'V24004447');</v>
      </c>
    </row>
    <row r="143">
      <c r="A143" t="str">
        <v>NULL</v>
      </c>
      <c r="B143" t="str">
        <v>RIGHT</v>
      </c>
      <c r="C143" t="str">
        <v>GRP</v>
      </c>
      <c r="D143" t="str">
        <v>T01</v>
      </c>
      <c r="E143" t="str">
        <v>T01</v>
      </c>
      <c r="F143" t="str">
        <v>NULL</v>
      </c>
      <c r="G143" t="str">
        <v>NULL</v>
      </c>
      <c r="H143" t="str">
        <v>0</v>
      </c>
      <c r="I143" t="str">
        <v>0</v>
      </c>
      <c r="J143" t="str">
        <v>Y</v>
      </c>
      <c r="K143" t="str">
        <v>NULL</v>
      </c>
      <c r="L143" t="str">
        <v>V24004447</v>
      </c>
      <c r="N143" t="str">
        <f>IF(A143&lt;&gt;"","INSERT INTO OPGRP_GRP (POV,MODTYPE,AUTHTYPE,OPGRPID,OPGRPNM,OPGRPDESC,UPOPGRP,ISOPGRP,ISAPGRP,ACTIVE,FLAG,LASTOP) values("&amp;TRIM(A143)&amp;",'"&amp;TRIM(B143)&amp;"', '"&amp;TRIM(C143)&amp;"',[PVN廠機種Device修改DEVFLAG需求.xls]附件!$N$2'"&amp;TRIM(D143)&amp;"','"&amp;TRIM(E143)&amp;"',"&amp;TRIM(F143)&amp;","&amp;TRIM(G143)&amp;","&amp;TRIM(H143)&amp;","&amp;TRIM(I143)&amp;",'"&amp;TRIM(J143)&amp;"',"&amp;TRIM(K143)&amp;",'"&amp;TRIM(L143)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144">
      <c r="A144" t="str">
        <v>NULL</v>
      </c>
      <c r="B144" t="str">
        <v>RIGHT</v>
      </c>
      <c r="C144" t="str">
        <v>GRP</v>
      </c>
      <c r="D144" t="str">
        <v>T07</v>
      </c>
      <c r="E144" t="str">
        <v>T07</v>
      </c>
      <c r="F144" t="str">
        <v>NULL</v>
      </c>
      <c r="G144" t="str">
        <v>NULL</v>
      </c>
      <c r="H144" t="str">
        <v>0</v>
      </c>
      <c r="I144" t="str">
        <v>0</v>
      </c>
      <c r="J144" t="str">
        <v>Y</v>
      </c>
      <c r="K144" t="str">
        <v>NULL</v>
      </c>
      <c r="L144" t="str">
        <v>V24004447</v>
      </c>
      <c r="N144" t="str">
        <f>IF(A144&lt;&gt;"","INSERT INTO OPGRP_GRP (POV,MODTYPE,AUTHTYPE,OPGRPID,OPGRPNM,OPGRPDESC,UPOPGRP,ISOPGRP,ISAPGRP,ACTIVE,FLAG,LASTOP) values("&amp;TRIM(A144)&amp;",'"&amp;TRIM(B144)&amp;"', '"&amp;TRIM(C144)&amp;"',[PVN廠機種Device修改DEVFLAG需求.xls]附件!$N$2'"&amp;TRIM(D144)&amp;"','"&amp;TRIM(E144)&amp;"',"&amp;TRIM(F144)&amp;","&amp;TRIM(G144)&amp;","&amp;TRIM(H144)&amp;","&amp;TRIM(I144)&amp;",'"&amp;TRIM(J144)&amp;"',"&amp;TRIM(K144)&amp;",'"&amp;TRIM(L144)&amp;"');","")</f>
        <v>INSERT INTO OPGRP_GRP (POV,MODTYPE,AUTHTYPE,OPGRPID,OPGRPNM,OPGRPDESC,UPOPGRP,ISOPGRP,ISAPGRP,ACTIVE,FLAG,LASTOP) values(NULL,'RIGHT', 'GRP',[PVN廠機種Device修改DEVFLAG需求.xls]附件!$N$2'T07','T07',NULL,NULL,0,0,'Y',NULL,'V24004447');</v>
      </c>
    </row>
    <row r="145">
      <c r="A145" t="str">
        <v>NULL</v>
      </c>
      <c r="B145" t="str">
        <v>RIGHT</v>
      </c>
      <c r="C145" t="str">
        <v>GRP</v>
      </c>
      <c r="D145" t="str">
        <v>T07</v>
      </c>
      <c r="E145" t="str">
        <v>T07</v>
      </c>
      <c r="F145" t="str">
        <v>NULL</v>
      </c>
      <c r="G145" t="str">
        <v>NULL</v>
      </c>
      <c r="H145" t="str">
        <v>0</v>
      </c>
      <c r="I145" t="str">
        <v>0</v>
      </c>
      <c r="J145" t="str">
        <v>Y</v>
      </c>
      <c r="K145" t="str">
        <v>NULL</v>
      </c>
      <c r="L145" t="str">
        <v>V24004447</v>
      </c>
      <c r="N145" t="str">
        <f>IF(A145&lt;&gt;"","INSERT INTO OPGRP_GRP (POV,MODTYPE,AUTHTYPE,OPGRPID,OPGRPNM,OPGRPDESC,UPOPGRP,ISOPGRP,ISAPGRP,ACTIVE,FLAG,LASTOP) values("&amp;TRIM(A145)&amp;",'"&amp;TRIM(B145)&amp;"', '"&amp;TRIM(C145)&amp;"',[PVN廠機種Device修改DEVFLAG需求.xls]附件!$N$2'"&amp;TRIM(D145)&amp;"','"&amp;TRIM(E145)&amp;"',"&amp;TRIM(F145)&amp;","&amp;TRIM(G145)&amp;","&amp;TRIM(H145)&amp;","&amp;TRIM(I145)&amp;",'"&amp;TRIM(J145)&amp;"',"&amp;TRIM(K145)&amp;",'"&amp;TRIM(L145)&amp;"');","")</f>
        <v>INSERT INTO OPGRP_GRP (POV,MODTYPE,AUTHTYPE,OPGRPID,OPGRPNM,OPGRPDESC,UPOPGRP,ISOPGRP,ISAPGRP,ACTIVE,FLAG,LASTOP) values(NULL,'RIGHT', 'GRP',[PVN廠機種Device修改DEVFLAG需求.xls]附件!$N$2'T07','T07',NULL,NULL,0,0,'Y',NULL,'V24004447');</v>
      </c>
    </row>
    <row r="146">
      <c r="A146" t="str">
        <v>NULL</v>
      </c>
      <c r="B146" t="str">
        <v>RIGHT</v>
      </c>
      <c r="C146" t="str">
        <v>GRP</v>
      </c>
      <c r="D146" t="str">
        <v>ASI1</v>
      </c>
      <c r="E146" t="str">
        <v>ASI1</v>
      </c>
      <c r="F146" t="str">
        <v>NULL</v>
      </c>
      <c r="G146" t="str">
        <v>NULL</v>
      </c>
      <c r="H146" t="str">
        <v>0</v>
      </c>
      <c r="I146" t="str">
        <v>0</v>
      </c>
      <c r="J146" t="str">
        <v>Y</v>
      </c>
      <c r="K146" t="str">
        <v>NULL</v>
      </c>
      <c r="L146" t="str">
        <v>V24004447</v>
      </c>
      <c r="N146" t="str">
        <f>IF(A146&lt;&gt;"","INSERT INTO OPGRP_GRP (POV,MODTYPE,AUTHTYPE,OPGRPID,OPGRPNM,OPGRPDESC,UPOPGRP,ISOPGRP,ISAPGRP,ACTIVE,FLAG,LASTOP) values("&amp;TRIM(A146)&amp;",'"&amp;TRIM(B146)&amp;"', '"&amp;TRIM(C146)&amp;"',[PVN廠機種Device修改DEVFLAG需求.xls]附件!$N$2'"&amp;TRIM(D146)&amp;"','"&amp;TRIM(E146)&amp;"',"&amp;TRIM(F146)&amp;","&amp;TRIM(G146)&amp;","&amp;TRIM(H146)&amp;","&amp;TRIM(I146)&amp;",'"&amp;TRIM(J146)&amp;"',"&amp;TRIM(K146)&amp;",'"&amp;TRIM(L146)&amp;"');","")</f>
        <v>INSERT INTO OPGRP_GRP (POV,MODTYPE,AUTHTYPE,OPGRPID,OPGRPNM,OPGRPDESC,UPOPGRP,ISOPGRP,ISAPGRP,ACTIVE,FLAG,LASTOP) values(NULL,'RIGHT', 'GRP',[PVN廠機種Device修改DEVFLAG需求.xls]附件!$N$2'ASI1','ASI1',NULL,NULL,0,0,'Y',NULL,'V24004447');</v>
      </c>
    </row>
    <row r="147">
      <c r="A147" t="str">
        <v>NULL</v>
      </c>
      <c r="B147" t="str">
        <v>RIGHT</v>
      </c>
      <c r="C147" t="str">
        <v>GRP</v>
      </c>
      <c r="D147" t="str">
        <v>TS0</v>
      </c>
      <c r="E147" t="str">
        <v>TS0</v>
      </c>
      <c r="F147" t="str">
        <v>NULL</v>
      </c>
      <c r="G147" t="str">
        <v>NULL</v>
      </c>
      <c r="H147" t="str">
        <v>0</v>
      </c>
      <c r="I147" t="str">
        <v>0</v>
      </c>
      <c r="J147" t="str">
        <v>Y</v>
      </c>
      <c r="K147" t="str">
        <v>NULL</v>
      </c>
      <c r="L147" t="str">
        <v>V24004447</v>
      </c>
      <c r="N147" t="str">
        <f>IF(A147&lt;&gt;"","INSERT INTO OPGRP_GRP (POV,MODTYPE,AUTHTYPE,OPGRPID,OPGRPNM,OPGRPDESC,UPOPGRP,ISOPGRP,ISAPGRP,ACTIVE,FLAG,LASTOP) values("&amp;TRIM(A147)&amp;",'"&amp;TRIM(B147)&amp;"', '"&amp;TRIM(C147)&amp;"',[PVN廠機種Device修改DEVFLAG需求.xls]附件!$N$2'"&amp;TRIM(D147)&amp;"','"&amp;TRIM(E147)&amp;"',"&amp;TRIM(F147)&amp;","&amp;TRIM(G147)&amp;","&amp;TRIM(H147)&amp;","&amp;TRIM(I147)&amp;",'"&amp;TRIM(J147)&amp;"',"&amp;TRIM(K147)&amp;",'"&amp;TRIM(L147)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48">
      <c r="A148" t="str">
        <v>NULL</v>
      </c>
      <c r="B148" t="str">
        <v>RIGHT</v>
      </c>
      <c r="C148" t="str">
        <v>GRP</v>
      </c>
      <c r="D148" t="str">
        <v>TS0</v>
      </c>
      <c r="E148" t="str">
        <v>TS0</v>
      </c>
      <c r="F148" t="str">
        <v>NULL</v>
      </c>
      <c r="G148" t="str">
        <v>NULL</v>
      </c>
      <c r="H148" t="str">
        <v>0</v>
      </c>
      <c r="I148" t="str">
        <v>0</v>
      </c>
      <c r="J148" t="str">
        <v>Y</v>
      </c>
      <c r="K148" t="str">
        <v>NULL</v>
      </c>
      <c r="L148" t="str">
        <v>V24004447</v>
      </c>
      <c r="N148" t="str">
        <f>IF(A148&lt;&gt;"","INSERT INTO OPGRP_GRP (POV,MODTYPE,AUTHTYPE,OPGRPID,OPGRPNM,OPGRPDESC,UPOPGRP,ISOPGRP,ISAPGRP,ACTIVE,FLAG,LASTOP) values("&amp;TRIM(A148)&amp;",'"&amp;TRIM(B148)&amp;"', '"&amp;TRIM(C148)&amp;"',[PVN廠機種Device修改DEVFLAG需求.xls]附件!$N$2'"&amp;TRIM(D148)&amp;"','"&amp;TRIM(E148)&amp;"',"&amp;TRIM(F148)&amp;","&amp;TRIM(G148)&amp;","&amp;TRIM(H148)&amp;","&amp;TRIM(I148)&amp;",'"&amp;TRIM(J148)&amp;"',"&amp;TRIM(K148)&amp;",'"&amp;TRIM(L148)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49">
      <c r="A149" t="str">
        <v>NULL</v>
      </c>
      <c r="B149" t="str">
        <v>RIGHT</v>
      </c>
      <c r="C149" t="str">
        <v>GRP</v>
      </c>
      <c r="D149" t="str">
        <v>TBA</v>
      </c>
      <c r="E149" t="str">
        <v>TBA</v>
      </c>
      <c r="F149" t="str">
        <v>NULL</v>
      </c>
      <c r="G149" t="str">
        <v>NULL</v>
      </c>
      <c r="H149" t="str">
        <v>0</v>
      </c>
      <c r="I149" t="str">
        <v>0</v>
      </c>
      <c r="J149" t="str">
        <v>Y</v>
      </c>
      <c r="K149" t="str">
        <v>NULL</v>
      </c>
      <c r="L149" t="str">
        <v>V24004447</v>
      </c>
      <c r="N149" t="str">
        <f>IF(A149&lt;&gt;"","INSERT INTO OPGRP_GRP (POV,MODTYPE,AUTHTYPE,OPGRPID,OPGRPNM,OPGRPDESC,UPOPGRP,ISOPGRP,ISAPGRP,ACTIVE,FLAG,LASTOP) values("&amp;TRIM(A149)&amp;",'"&amp;TRIM(B149)&amp;"', '"&amp;TRIM(C149)&amp;"',[PVN廠機種Device修改DEVFLAG需求.xls]附件!$N$2'"&amp;TRIM(D149)&amp;"','"&amp;TRIM(E149)&amp;"',"&amp;TRIM(F149)&amp;","&amp;TRIM(G149)&amp;","&amp;TRIM(H149)&amp;","&amp;TRIM(I149)&amp;",'"&amp;TRIM(J149)&amp;"',"&amp;TRIM(K149)&amp;",'"&amp;TRIM(L149)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50">
      <c r="A150" t="str">
        <v>NULL</v>
      </c>
      <c r="B150" t="str">
        <v>RIGHT</v>
      </c>
      <c r="C150" t="str">
        <v>GRP</v>
      </c>
      <c r="D150" t="str">
        <v>TBA</v>
      </c>
      <c r="E150" t="str">
        <v>TBA</v>
      </c>
      <c r="F150" t="str">
        <v>NULL</v>
      </c>
      <c r="G150" t="str">
        <v>NULL</v>
      </c>
      <c r="H150" t="str">
        <v>0</v>
      </c>
      <c r="I150" t="str">
        <v>0</v>
      </c>
      <c r="J150" t="str">
        <v>Y</v>
      </c>
      <c r="K150" t="str">
        <v>NULL</v>
      </c>
      <c r="L150" t="str">
        <v>V24004447</v>
      </c>
      <c r="N150" t="str">
        <f>IF(A150&lt;&gt;"","INSERT INTO OPGRP_GRP (POV,MODTYPE,AUTHTYPE,OPGRPID,OPGRPNM,OPGRPDESC,UPOPGRP,ISOPGRP,ISAPGRP,ACTIVE,FLAG,LASTOP) values("&amp;TRIM(A150)&amp;",'"&amp;TRIM(B150)&amp;"', '"&amp;TRIM(C150)&amp;"',[PVN廠機種Device修改DEVFLAG需求.xls]附件!$N$2'"&amp;TRIM(D150)&amp;"','"&amp;TRIM(E150)&amp;"',"&amp;TRIM(F150)&amp;","&amp;TRIM(G150)&amp;","&amp;TRIM(H150)&amp;","&amp;TRIM(I150)&amp;",'"&amp;TRIM(J150)&amp;"',"&amp;TRIM(K150)&amp;",'"&amp;TRIM(L150)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51">
      <c r="A151" t="str">
        <v>NULL</v>
      </c>
      <c r="B151" t="str">
        <v>RIGHT</v>
      </c>
      <c r="C151" t="str">
        <v>GRP</v>
      </c>
      <c r="D151" t="str">
        <v>TR2</v>
      </c>
      <c r="E151" t="str">
        <v>TR2</v>
      </c>
      <c r="F151" t="str">
        <v>NULL</v>
      </c>
      <c r="G151" t="str">
        <v>NULL</v>
      </c>
      <c r="H151" t="str">
        <v>0</v>
      </c>
      <c r="I151" t="str">
        <v>0</v>
      </c>
      <c r="J151" t="str">
        <v>Y</v>
      </c>
      <c r="K151" t="str">
        <v>NULL</v>
      </c>
      <c r="L151" t="str">
        <v>V24004447</v>
      </c>
      <c r="N151" t="str">
        <f>IF(A151&lt;&gt;"","INSERT INTO OPGRP_GRP (POV,MODTYPE,AUTHTYPE,OPGRPID,OPGRPNM,OPGRPDESC,UPOPGRP,ISOPGRP,ISAPGRP,ACTIVE,FLAG,LASTOP) values("&amp;TRIM(A151)&amp;",'"&amp;TRIM(B151)&amp;"', '"&amp;TRIM(C151)&amp;"',[PVN廠機種Device修改DEVFLAG需求.xls]附件!$N$2'"&amp;TRIM(D151)&amp;"','"&amp;TRIM(E151)&amp;"',"&amp;TRIM(F151)&amp;","&amp;TRIM(G151)&amp;","&amp;TRIM(H151)&amp;","&amp;TRIM(I151)&amp;",'"&amp;TRIM(J151)&amp;"',"&amp;TRIM(K151)&amp;",'"&amp;TRIM(L151)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52">
      <c r="A152" t="str">
        <v>NULL</v>
      </c>
      <c r="B152" t="str">
        <v>RIGHT</v>
      </c>
      <c r="C152" t="str">
        <v>GRP</v>
      </c>
      <c r="D152" t="str">
        <v>TR2</v>
      </c>
      <c r="E152" t="str">
        <v>TR2</v>
      </c>
      <c r="F152" t="str">
        <v>NULL</v>
      </c>
      <c r="G152" t="str">
        <v>NULL</v>
      </c>
      <c r="H152" t="str">
        <v>0</v>
      </c>
      <c r="I152" t="str">
        <v>0</v>
      </c>
      <c r="J152" t="str">
        <v>Y</v>
      </c>
      <c r="K152" t="str">
        <v>NULL</v>
      </c>
      <c r="L152" t="str">
        <v>V24004447</v>
      </c>
      <c r="N152" t="str">
        <f>IF(A152&lt;&gt;"","INSERT INTO OPGRP_GRP (POV,MODTYPE,AUTHTYPE,OPGRPID,OPGRPNM,OPGRPDESC,UPOPGRP,ISOPGRP,ISAPGRP,ACTIVE,FLAG,LASTOP) values("&amp;TRIM(A152)&amp;",'"&amp;TRIM(B152)&amp;"', '"&amp;TRIM(C152)&amp;"',[PVN廠機種Device修改DEVFLAG需求.xls]附件!$N$2'"&amp;TRIM(D152)&amp;"','"&amp;TRIM(E152)&amp;"',"&amp;TRIM(F152)&amp;","&amp;TRIM(G152)&amp;","&amp;TRIM(H152)&amp;","&amp;TRIM(I152)&amp;",'"&amp;TRIM(J152)&amp;"',"&amp;TRIM(K152)&amp;",'"&amp;TRIM(L152)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53">
      <c r="A153" t="str">
        <v>NULL</v>
      </c>
      <c r="B153" t="str">
        <v>RIGHT</v>
      </c>
      <c r="C153" t="str">
        <v>GRP</v>
      </c>
      <c r="D153" t="str">
        <v>TS0</v>
      </c>
      <c r="E153" t="str">
        <v>TS0</v>
      </c>
      <c r="F153" t="str">
        <v>NULL</v>
      </c>
      <c r="G153" t="str">
        <v>NULL</v>
      </c>
      <c r="H153" t="str">
        <v>0</v>
      </c>
      <c r="I153" t="str">
        <v>0</v>
      </c>
      <c r="J153" t="str">
        <v>Y</v>
      </c>
      <c r="K153" t="str">
        <v>NULL</v>
      </c>
      <c r="L153" t="str">
        <v>V24004447</v>
      </c>
      <c r="N153" t="str">
        <f>IF(A153&lt;&gt;"","INSERT INTO OPGRP_GRP (POV,MODTYPE,AUTHTYPE,OPGRPID,OPGRPNM,OPGRPDESC,UPOPGRP,ISOPGRP,ISAPGRP,ACTIVE,FLAG,LASTOP) values("&amp;TRIM(A153)&amp;",'"&amp;TRIM(B153)&amp;"', '"&amp;TRIM(C153)&amp;"',[PVN廠機種Device修改DEVFLAG需求.xls]附件!$N$2'"&amp;TRIM(D153)&amp;"','"&amp;TRIM(E153)&amp;"',"&amp;TRIM(F153)&amp;","&amp;TRIM(G153)&amp;","&amp;TRIM(H153)&amp;","&amp;TRIM(I153)&amp;",'"&amp;TRIM(J153)&amp;"',"&amp;TRIM(K153)&amp;",'"&amp;TRIM(L153)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54">
      <c r="A154" t="str">
        <v>NULL</v>
      </c>
      <c r="B154" t="str">
        <v>RIGHT</v>
      </c>
      <c r="C154" t="str">
        <v>GRP</v>
      </c>
      <c r="D154" t="str">
        <v>TBA</v>
      </c>
      <c r="E154" t="str">
        <v>TBA</v>
      </c>
      <c r="F154" t="str">
        <v>NULL</v>
      </c>
      <c r="G154" t="str">
        <v>NULL</v>
      </c>
      <c r="H154" t="str">
        <v>0</v>
      </c>
      <c r="I154" t="str">
        <v>0</v>
      </c>
      <c r="J154" t="str">
        <v>Y</v>
      </c>
      <c r="K154" t="str">
        <v>NULL</v>
      </c>
      <c r="L154" t="str">
        <v>V24004447</v>
      </c>
      <c r="N154" t="str">
        <f>IF(A154&lt;&gt;"","INSERT INTO OPGRP_GRP (POV,MODTYPE,AUTHTYPE,OPGRPID,OPGRPNM,OPGRPDESC,UPOPGRP,ISOPGRP,ISAPGRP,ACTIVE,FLAG,LASTOP) values("&amp;TRIM(A154)&amp;",'"&amp;TRIM(B154)&amp;"', '"&amp;TRIM(C154)&amp;"',[PVN廠機種Device修改DEVFLAG需求.xls]附件!$N$2'"&amp;TRIM(D154)&amp;"','"&amp;TRIM(E154)&amp;"',"&amp;TRIM(F154)&amp;","&amp;TRIM(G154)&amp;","&amp;TRIM(H154)&amp;","&amp;TRIM(I154)&amp;",'"&amp;TRIM(J154)&amp;"',"&amp;TRIM(K154)&amp;",'"&amp;TRIM(L154)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55">
      <c r="A155" t="str">
        <v>NULL</v>
      </c>
      <c r="B155" t="str">
        <v>RIGHT</v>
      </c>
      <c r="C155" t="str">
        <v>GRP</v>
      </c>
      <c r="D155" t="str">
        <v>TS0</v>
      </c>
      <c r="E155" t="str">
        <v>TS0</v>
      </c>
      <c r="F155" t="str">
        <v>NULL</v>
      </c>
      <c r="G155" t="str">
        <v>NULL</v>
      </c>
      <c r="H155" t="str">
        <v>0</v>
      </c>
      <c r="I155" t="str">
        <v>0</v>
      </c>
      <c r="J155" t="str">
        <v>Y</v>
      </c>
      <c r="K155" t="str">
        <v>NULL</v>
      </c>
      <c r="L155" t="str">
        <v>V24004447</v>
      </c>
      <c r="N155" t="str">
        <f>IF(A155&lt;&gt;"","INSERT INTO OPGRP_GRP (POV,MODTYPE,AUTHTYPE,OPGRPID,OPGRPNM,OPGRPDESC,UPOPGRP,ISOPGRP,ISAPGRP,ACTIVE,FLAG,LASTOP) values("&amp;TRIM(A155)&amp;",'"&amp;TRIM(B155)&amp;"', '"&amp;TRIM(C155)&amp;"',[PVN廠機種Device修改DEVFLAG需求.xls]附件!$N$2'"&amp;TRIM(D155)&amp;"','"&amp;TRIM(E155)&amp;"',"&amp;TRIM(F155)&amp;","&amp;TRIM(G155)&amp;","&amp;TRIM(H155)&amp;","&amp;TRIM(I155)&amp;",'"&amp;TRIM(J155)&amp;"',"&amp;TRIM(K155)&amp;",'"&amp;TRIM(L155)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56">
      <c r="A156" t="str">
        <v>NULL</v>
      </c>
      <c r="B156" t="str">
        <v>RIGHT</v>
      </c>
      <c r="C156" t="str">
        <v>GRP</v>
      </c>
      <c r="D156" t="str">
        <v>AP04</v>
      </c>
      <c r="E156" t="str">
        <v>AP04</v>
      </c>
      <c r="F156" t="str">
        <v>NULL</v>
      </c>
      <c r="G156" t="str">
        <v>NULL</v>
      </c>
      <c r="H156" t="str">
        <v>0</v>
      </c>
      <c r="I156" t="str">
        <v>0</v>
      </c>
      <c r="J156" t="str">
        <v>Y</v>
      </c>
      <c r="K156" t="str">
        <v>NULL</v>
      </c>
      <c r="L156" t="str">
        <v>V24004447</v>
      </c>
      <c r="N156" t="str">
        <f>IF(A156&lt;&gt;"","INSERT INTO OPGRP_GRP (POV,MODTYPE,AUTHTYPE,OPGRPID,OPGRPNM,OPGRPDESC,UPOPGRP,ISOPGRP,ISAPGRP,ACTIVE,FLAG,LASTOP) values("&amp;TRIM(A156)&amp;",'"&amp;TRIM(B156)&amp;"', '"&amp;TRIM(C156)&amp;"',[PVN廠機種Device修改DEVFLAG需求.xls]附件!$N$2'"&amp;TRIM(D156)&amp;"','"&amp;TRIM(E156)&amp;"',"&amp;TRIM(F156)&amp;","&amp;TRIM(G156)&amp;","&amp;TRIM(H156)&amp;","&amp;TRIM(I156)&amp;",'"&amp;TRIM(J156)&amp;"',"&amp;TRIM(K156)&amp;",'"&amp;TRIM(L156)&amp;"');","")</f>
        <v>INSERT INTO OPGRP_GRP (POV,MODTYPE,AUTHTYPE,OPGRPID,OPGRPNM,OPGRPDESC,UPOPGRP,ISOPGRP,ISAPGRP,ACTIVE,FLAG,LASTOP) values(NULL,'RIGHT', 'GRP',[PVN廠機種Device修改DEVFLAG需求.xls]附件!$N$2'AP04','AP04',NULL,NULL,0,0,'Y',NULL,'V24004447');</v>
      </c>
    </row>
    <row r="157">
      <c r="A157" t="str">
        <v>NULL</v>
      </c>
      <c r="B157" t="str">
        <v>RIGHT</v>
      </c>
      <c r="C157" t="str">
        <v>GRP</v>
      </c>
      <c r="D157" t="str">
        <v>ASI1</v>
      </c>
      <c r="E157" t="str">
        <v>ASI1</v>
      </c>
      <c r="F157" t="str">
        <v>NULL</v>
      </c>
      <c r="G157" t="str">
        <v>NULL</v>
      </c>
      <c r="H157" t="str">
        <v>0</v>
      </c>
      <c r="I157" t="str">
        <v>0</v>
      </c>
      <c r="J157" t="str">
        <v>Y</v>
      </c>
      <c r="K157" t="str">
        <v>NULL</v>
      </c>
      <c r="L157" t="str">
        <v>V24004447</v>
      </c>
      <c r="N157" t="str">
        <f>IF(A157&lt;&gt;"","INSERT INTO OPGRP_GRP (POV,MODTYPE,AUTHTYPE,OPGRPID,OPGRPNM,OPGRPDESC,UPOPGRP,ISOPGRP,ISAPGRP,ACTIVE,FLAG,LASTOP) values("&amp;TRIM(A157)&amp;",'"&amp;TRIM(B157)&amp;"', '"&amp;TRIM(C157)&amp;"',[PVN廠機種Device修改DEVFLAG需求.xls]附件!$N$2'"&amp;TRIM(D157)&amp;"','"&amp;TRIM(E157)&amp;"',"&amp;TRIM(F157)&amp;","&amp;TRIM(G157)&amp;","&amp;TRIM(H157)&amp;","&amp;TRIM(I157)&amp;",'"&amp;TRIM(J157)&amp;"',"&amp;TRIM(K157)&amp;",'"&amp;TRIM(L157)&amp;"');","")</f>
        <v>INSERT INTO OPGRP_GRP (POV,MODTYPE,AUTHTYPE,OPGRPID,OPGRPNM,OPGRPDESC,UPOPGRP,ISOPGRP,ISAPGRP,ACTIVE,FLAG,LASTOP) values(NULL,'RIGHT', 'GRP',[PVN廠機種Device修改DEVFLAG需求.xls]附件!$N$2'ASI1','ASI1',NULL,NULL,0,0,'Y',NULL,'V24004447');</v>
      </c>
    </row>
    <row r="158">
      <c r="A158" t="str">
        <v>NULL</v>
      </c>
      <c r="B158" t="str">
        <v>RIGHT</v>
      </c>
      <c r="C158" t="str">
        <v>GRP</v>
      </c>
      <c r="D158" t="str">
        <v>ASI2</v>
      </c>
      <c r="E158" t="str">
        <v>ASI2</v>
      </c>
      <c r="F158" t="str">
        <v>NULL</v>
      </c>
      <c r="G158" t="str">
        <v>NULL</v>
      </c>
      <c r="H158" t="str">
        <v>0</v>
      </c>
      <c r="I158" t="str">
        <v>0</v>
      </c>
      <c r="J158" t="str">
        <v>Y</v>
      </c>
      <c r="K158" t="str">
        <v>NULL</v>
      </c>
      <c r="L158" t="str">
        <v>V24004447</v>
      </c>
      <c r="N158" t="str">
        <f>IF(A158&lt;&gt;"","INSERT INTO OPGRP_GRP (POV,MODTYPE,AUTHTYPE,OPGRPID,OPGRPNM,OPGRPDESC,UPOPGRP,ISOPGRP,ISAPGRP,ACTIVE,FLAG,LASTOP) values("&amp;TRIM(A158)&amp;",'"&amp;TRIM(B158)&amp;"', '"&amp;TRIM(C158)&amp;"',[PVN廠機種Device修改DEVFLAG需求.xls]附件!$N$2'"&amp;TRIM(D158)&amp;"','"&amp;TRIM(E158)&amp;"',"&amp;TRIM(F158)&amp;","&amp;TRIM(G158)&amp;","&amp;TRIM(H158)&amp;","&amp;TRIM(I158)&amp;",'"&amp;TRIM(J158)&amp;"',"&amp;TRIM(K158)&amp;",'"&amp;TRIM(L158)&amp;"');","")</f>
        <v>INSERT INTO OPGRP_GRP (POV,MODTYPE,AUTHTYPE,OPGRPID,OPGRPNM,OPGRPDESC,UPOPGRP,ISOPGRP,ISAPGRP,ACTIVE,FLAG,LASTOP) values(NULL,'RIGHT', 'GRP',[PVN廠機種Device修改DEVFLAG需求.xls]附件!$N$2'ASI2','ASI2',NULL,NULL,0,0,'Y',NULL,'V24004447');</v>
      </c>
    </row>
    <row r="159">
      <c r="A159" t="str">
        <v>NULL</v>
      </c>
      <c r="B159" t="str">
        <v>RIGHT</v>
      </c>
      <c r="C159" t="str">
        <v>GRP</v>
      </c>
      <c r="D159" t="str">
        <v>AP04</v>
      </c>
      <c r="E159" t="str">
        <v>AP04</v>
      </c>
      <c r="F159" t="str">
        <v>NULL</v>
      </c>
      <c r="G159" t="str">
        <v>NULL</v>
      </c>
      <c r="H159" t="str">
        <v>0</v>
      </c>
      <c r="I159" t="str">
        <v>0</v>
      </c>
      <c r="J159" t="str">
        <v>Y</v>
      </c>
      <c r="K159" t="str">
        <v>NULL</v>
      </c>
      <c r="L159" t="str">
        <v>V24004447</v>
      </c>
      <c r="N159" t="str">
        <f>IF(A159&lt;&gt;"","INSERT INTO OPGRP_GRP (POV,MODTYPE,AUTHTYPE,OPGRPID,OPGRPNM,OPGRPDESC,UPOPGRP,ISOPGRP,ISAPGRP,ACTIVE,FLAG,LASTOP) values("&amp;TRIM(A159)&amp;",'"&amp;TRIM(B159)&amp;"', '"&amp;TRIM(C159)&amp;"',[PVN廠機種Device修改DEVFLAG需求.xls]附件!$N$2'"&amp;TRIM(D159)&amp;"','"&amp;TRIM(E159)&amp;"',"&amp;TRIM(F159)&amp;","&amp;TRIM(G159)&amp;","&amp;TRIM(H159)&amp;","&amp;TRIM(I159)&amp;",'"&amp;TRIM(J159)&amp;"',"&amp;TRIM(K159)&amp;",'"&amp;TRIM(L159)&amp;"');","")</f>
        <v>INSERT INTO OPGRP_GRP (POV,MODTYPE,AUTHTYPE,OPGRPID,OPGRPNM,OPGRPDESC,UPOPGRP,ISOPGRP,ISAPGRP,ACTIVE,FLAG,LASTOP) values(NULL,'RIGHT', 'GRP',[PVN廠機種Device修改DEVFLAG需求.xls]附件!$N$2'AP04','AP04',NULL,NULL,0,0,'Y',NULL,'V24004447');</v>
      </c>
    </row>
    <row r="160">
      <c r="A160" t="str">
        <v>NULL</v>
      </c>
      <c r="B160" t="str">
        <v>RIGHT</v>
      </c>
      <c r="C160" t="str">
        <v>GRP</v>
      </c>
      <c r="D160" t="str">
        <v>TS0</v>
      </c>
      <c r="E160" t="str">
        <v>TS0</v>
      </c>
      <c r="F160" t="str">
        <v>NULL</v>
      </c>
      <c r="G160" t="str">
        <v>NULL</v>
      </c>
      <c r="H160" t="str">
        <v>0</v>
      </c>
      <c r="I160" t="str">
        <v>0</v>
      </c>
      <c r="J160" t="str">
        <v>Y</v>
      </c>
      <c r="K160" t="str">
        <v>NULL</v>
      </c>
      <c r="L160" t="str">
        <v>V24004447</v>
      </c>
      <c r="N160" t="str">
        <f>IF(A160&lt;&gt;"","INSERT INTO OPGRP_GRP (POV,MODTYPE,AUTHTYPE,OPGRPID,OPGRPNM,OPGRPDESC,UPOPGRP,ISOPGRP,ISAPGRP,ACTIVE,FLAG,LASTOP) values("&amp;TRIM(A160)&amp;",'"&amp;TRIM(B160)&amp;"', '"&amp;TRIM(C160)&amp;"',[PVN廠機種Device修改DEVFLAG需求.xls]附件!$N$2'"&amp;TRIM(D160)&amp;"','"&amp;TRIM(E160)&amp;"',"&amp;TRIM(F160)&amp;","&amp;TRIM(G160)&amp;","&amp;TRIM(H160)&amp;","&amp;TRIM(I160)&amp;",'"&amp;TRIM(J160)&amp;"',"&amp;TRIM(K160)&amp;",'"&amp;TRIM(L160)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61">
      <c r="A161" t="str">
        <v>NULL</v>
      </c>
      <c r="B161" t="str">
        <v>RIGHT</v>
      </c>
      <c r="C161" t="str">
        <v>GRP</v>
      </c>
      <c r="D161" t="str">
        <v>TR2</v>
      </c>
      <c r="E161" t="str">
        <v>TR2</v>
      </c>
      <c r="F161" t="str">
        <v>NULL</v>
      </c>
      <c r="G161" t="str">
        <v>NULL</v>
      </c>
      <c r="H161" t="str">
        <v>0</v>
      </c>
      <c r="I161" t="str">
        <v>0</v>
      </c>
      <c r="J161" t="str">
        <v>Y</v>
      </c>
      <c r="K161" t="str">
        <v>NULL</v>
      </c>
      <c r="L161" t="str">
        <v>V24004447</v>
      </c>
      <c r="N161" t="str">
        <f>IF(A161&lt;&gt;"","INSERT INTO OPGRP_GRP (POV,MODTYPE,AUTHTYPE,OPGRPID,OPGRPNM,OPGRPDESC,UPOPGRP,ISOPGRP,ISAPGRP,ACTIVE,FLAG,LASTOP) values("&amp;TRIM(A161)&amp;",'"&amp;TRIM(B161)&amp;"', '"&amp;TRIM(C161)&amp;"',[PVN廠機種Device修改DEVFLAG需求.xls]附件!$N$2'"&amp;TRIM(D161)&amp;"','"&amp;TRIM(E161)&amp;"',"&amp;TRIM(F161)&amp;","&amp;TRIM(G161)&amp;","&amp;TRIM(H161)&amp;","&amp;TRIM(I161)&amp;",'"&amp;TRIM(J161)&amp;"',"&amp;TRIM(K161)&amp;",'"&amp;TRIM(L161)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62">
      <c r="A162" t="str">
        <v>NULL</v>
      </c>
      <c r="B162" t="str">
        <v>RIGHT</v>
      </c>
      <c r="C162" t="str">
        <v>GRP</v>
      </c>
      <c r="D162" t="str">
        <v>TBA</v>
      </c>
      <c r="E162" t="str">
        <v>TBA</v>
      </c>
      <c r="F162" t="str">
        <v>NULL</v>
      </c>
      <c r="G162" t="str">
        <v>NULL</v>
      </c>
      <c r="H162" t="str">
        <v>0</v>
      </c>
      <c r="I162" t="str">
        <v>0</v>
      </c>
      <c r="J162" t="str">
        <v>Y</v>
      </c>
      <c r="K162" t="str">
        <v>NULL</v>
      </c>
      <c r="L162" t="str">
        <v>V24004447</v>
      </c>
      <c r="N162" t="str">
        <f>IF(A162&lt;&gt;"","INSERT INTO OPGRP_GRP (POV,MODTYPE,AUTHTYPE,OPGRPID,OPGRPNM,OPGRPDESC,UPOPGRP,ISOPGRP,ISAPGRP,ACTIVE,FLAG,LASTOP) values("&amp;TRIM(A162)&amp;",'"&amp;TRIM(B162)&amp;"', '"&amp;TRIM(C162)&amp;"',[PVN廠機種Device修改DEVFLAG需求.xls]附件!$N$2'"&amp;TRIM(D162)&amp;"','"&amp;TRIM(E162)&amp;"',"&amp;TRIM(F162)&amp;","&amp;TRIM(G162)&amp;","&amp;TRIM(H162)&amp;","&amp;TRIM(I162)&amp;",'"&amp;TRIM(J162)&amp;"',"&amp;TRIM(K162)&amp;",'"&amp;TRIM(L162)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63">
      <c r="A163" t="str">
        <v>NULL</v>
      </c>
      <c r="B163" t="str">
        <v>RIGHT</v>
      </c>
      <c r="C163" t="str">
        <v>GRP</v>
      </c>
      <c r="D163" t="str">
        <v>TBA</v>
      </c>
      <c r="E163" t="str">
        <v>TBA</v>
      </c>
      <c r="F163" t="str">
        <v>NULL</v>
      </c>
      <c r="G163" t="str">
        <v>NULL</v>
      </c>
      <c r="H163" t="str">
        <v>0</v>
      </c>
      <c r="I163" t="str">
        <v>0</v>
      </c>
      <c r="J163" t="str">
        <v>Y</v>
      </c>
      <c r="K163" t="str">
        <v>NULL</v>
      </c>
      <c r="L163" t="str">
        <v>V24004447</v>
      </c>
      <c r="N163" t="str">
        <f>IF(A163&lt;&gt;"","INSERT INTO OPGRP_GRP (POV,MODTYPE,AUTHTYPE,OPGRPID,OPGRPNM,OPGRPDESC,UPOPGRP,ISOPGRP,ISAPGRP,ACTIVE,FLAG,LASTOP) values("&amp;TRIM(A163)&amp;",'"&amp;TRIM(B163)&amp;"', '"&amp;TRIM(C163)&amp;"',[PVN廠機種Device修改DEVFLAG需求.xls]附件!$N$2'"&amp;TRIM(D163)&amp;"','"&amp;TRIM(E163)&amp;"',"&amp;TRIM(F163)&amp;","&amp;TRIM(G163)&amp;","&amp;TRIM(H163)&amp;","&amp;TRIM(I163)&amp;",'"&amp;TRIM(J163)&amp;"',"&amp;TRIM(K163)&amp;",'"&amp;TRIM(L163)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64">
      <c r="A164" t="str">
        <v>NULL</v>
      </c>
      <c r="B164" t="str">
        <v>RIGHT</v>
      </c>
      <c r="C164" t="str">
        <v>GRP</v>
      </c>
      <c r="D164" t="str">
        <v>TR2</v>
      </c>
      <c r="E164" t="str">
        <v>TR2</v>
      </c>
      <c r="F164" t="str">
        <v>NULL</v>
      </c>
      <c r="G164" t="str">
        <v>NULL</v>
      </c>
      <c r="H164" t="str">
        <v>0</v>
      </c>
      <c r="I164" t="str">
        <v>0</v>
      </c>
      <c r="J164" t="str">
        <v>Y</v>
      </c>
      <c r="K164" t="str">
        <v>NULL</v>
      </c>
      <c r="L164" t="str">
        <v>V24004447</v>
      </c>
      <c r="N164" t="str">
        <f>IF(A164&lt;&gt;"","INSERT INTO OPGRP_GRP (POV,MODTYPE,AUTHTYPE,OPGRPID,OPGRPNM,OPGRPDESC,UPOPGRP,ISOPGRP,ISAPGRP,ACTIVE,FLAG,LASTOP) values("&amp;TRIM(A164)&amp;",'"&amp;TRIM(B164)&amp;"', '"&amp;TRIM(C164)&amp;"',[PVN廠機種Device修改DEVFLAG需求.xls]附件!$N$2'"&amp;TRIM(D164)&amp;"','"&amp;TRIM(E164)&amp;"',"&amp;TRIM(F164)&amp;","&amp;TRIM(G164)&amp;","&amp;TRIM(H164)&amp;","&amp;TRIM(I164)&amp;",'"&amp;TRIM(J164)&amp;"',"&amp;TRIM(K164)&amp;",'"&amp;TRIM(L164)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65">
      <c r="A165" t="str">
        <v>NULL</v>
      </c>
      <c r="B165" t="str">
        <v>RIGHT</v>
      </c>
      <c r="C165" t="str">
        <v>GRP</v>
      </c>
      <c r="D165" t="str">
        <v>TS0</v>
      </c>
      <c r="E165" t="str">
        <v>TS0</v>
      </c>
      <c r="F165" t="str">
        <v>NULL</v>
      </c>
      <c r="G165" t="str">
        <v>NULL</v>
      </c>
      <c r="H165" t="str">
        <v>0</v>
      </c>
      <c r="I165" t="str">
        <v>0</v>
      </c>
      <c r="J165" t="str">
        <v>Y</v>
      </c>
      <c r="K165" t="str">
        <v>NULL</v>
      </c>
      <c r="L165" t="str">
        <v>V24004447</v>
      </c>
      <c r="N165" t="str">
        <f>IF(A165&lt;&gt;"","INSERT INTO OPGRP_GRP (POV,MODTYPE,AUTHTYPE,OPGRPID,OPGRPNM,OPGRPDESC,UPOPGRP,ISOPGRP,ISAPGRP,ACTIVE,FLAG,LASTOP) values("&amp;TRIM(A165)&amp;",'"&amp;TRIM(B165)&amp;"', '"&amp;TRIM(C165)&amp;"',[PVN廠機種Device修改DEVFLAG需求.xls]附件!$N$2'"&amp;TRIM(D165)&amp;"','"&amp;TRIM(E165)&amp;"',"&amp;TRIM(F165)&amp;","&amp;TRIM(G165)&amp;","&amp;TRIM(H165)&amp;","&amp;TRIM(I165)&amp;",'"&amp;TRIM(J165)&amp;"',"&amp;TRIM(K165)&amp;",'"&amp;TRIM(L165)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66">
      <c r="A166" t="str">
        <v>NULL</v>
      </c>
      <c r="B166" t="str">
        <v>RIGHT</v>
      </c>
      <c r="C166" t="str">
        <v>GRP</v>
      </c>
      <c r="D166" t="str">
        <v>TR2</v>
      </c>
      <c r="E166" t="str">
        <v>TR2</v>
      </c>
      <c r="F166" t="str">
        <v>NULL</v>
      </c>
      <c r="G166" t="str">
        <v>NULL</v>
      </c>
      <c r="H166" t="str">
        <v>0</v>
      </c>
      <c r="I166" t="str">
        <v>0</v>
      </c>
      <c r="J166" t="str">
        <v>Y</v>
      </c>
      <c r="K166" t="str">
        <v>NULL</v>
      </c>
      <c r="L166" t="str">
        <v>V24004447</v>
      </c>
      <c r="N166" t="str">
        <f>IF(A166&lt;&gt;"","INSERT INTO OPGRP_GRP (POV,MODTYPE,AUTHTYPE,OPGRPID,OPGRPNM,OPGRPDESC,UPOPGRP,ISOPGRP,ISAPGRP,ACTIVE,FLAG,LASTOP) values("&amp;TRIM(A166)&amp;",'"&amp;TRIM(B166)&amp;"', '"&amp;TRIM(C166)&amp;"',[PVN廠機種Device修改DEVFLAG需求.xls]附件!$N$2'"&amp;TRIM(D166)&amp;"','"&amp;TRIM(E166)&amp;"',"&amp;TRIM(F166)&amp;","&amp;TRIM(G166)&amp;","&amp;TRIM(H166)&amp;","&amp;TRIM(I166)&amp;",'"&amp;TRIM(J166)&amp;"',"&amp;TRIM(K166)&amp;",'"&amp;TRIM(L166)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67">
      <c r="A167" t="str">
        <v>NULL</v>
      </c>
      <c r="B167" t="str">
        <v>RIGHT</v>
      </c>
      <c r="C167" t="str">
        <v>GRP</v>
      </c>
      <c r="D167" t="str">
        <v>TBA</v>
      </c>
      <c r="E167" t="str">
        <v>TBA</v>
      </c>
      <c r="F167" t="str">
        <v>NULL</v>
      </c>
      <c r="G167" t="str">
        <v>NULL</v>
      </c>
      <c r="H167" t="str">
        <v>0</v>
      </c>
      <c r="I167" t="str">
        <v>0</v>
      </c>
      <c r="J167" t="str">
        <v>Y</v>
      </c>
      <c r="K167" t="str">
        <v>NULL</v>
      </c>
      <c r="L167" t="str">
        <v>V24004447</v>
      </c>
      <c r="N167" t="str">
        <f>IF(A167&lt;&gt;"","INSERT INTO OPGRP_GRP (POV,MODTYPE,AUTHTYPE,OPGRPID,OPGRPNM,OPGRPDESC,UPOPGRP,ISOPGRP,ISAPGRP,ACTIVE,FLAG,LASTOP) values("&amp;TRIM(A167)&amp;",'"&amp;TRIM(B167)&amp;"', '"&amp;TRIM(C167)&amp;"',[PVN廠機種Device修改DEVFLAG需求.xls]附件!$N$2'"&amp;TRIM(D167)&amp;"','"&amp;TRIM(E167)&amp;"',"&amp;TRIM(F167)&amp;","&amp;TRIM(G167)&amp;","&amp;TRIM(H167)&amp;","&amp;TRIM(I167)&amp;",'"&amp;TRIM(J167)&amp;"',"&amp;TRIM(K167)&amp;",'"&amp;TRIM(L167)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168">
      <c r="A168" t="str">
        <v>NULL</v>
      </c>
      <c r="B168" t="str">
        <v>RIGHT</v>
      </c>
      <c r="C168" t="str">
        <v>GRP</v>
      </c>
      <c r="D168" t="str">
        <v>TR2</v>
      </c>
      <c r="E168" t="str">
        <v>TR2</v>
      </c>
      <c r="F168" t="str">
        <v>NULL</v>
      </c>
      <c r="G168" t="str">
        <v>NULL</v>
      </c>
      <c r="H168" t="str">
        <v>0</v>
      </c>
      <c r="I168" t="str">
        <v>0</v>
      </c>
      <c r="J168" t="str">
        <v>Y</v>
      </c>
      <c r="K168" t="str">
        <v>NULL</v>
      </c>
      <c r="L168" t="str">
        <v>V24004447</v>
      </c>
      <c r="N168" t="str">
        <f>IF(A168&lt;&gt;"","INSERT INTO OPGRP_GRP (POV,MODTYPE,AUTHTYPE,OPGRPID,OPGRPNM,OPGRPDESC,UPOPGRP,ISOPGRP,ISAPGRP,ACTIVE,FLAG,LASTOP) values("&amp;TRIM(A168)&amp;",'"&amp;TRIM(B168)&amp;"', '"&amp;TRIM(C168)&amp;"',[PVN廠機種Device修改DEVFLAG需求.xls]附件!$N$2'"&amp;TRIM(D168)&amp;"','"&amp;TRIM(E168)&amp;"',"&amp;TRIM(F168)&amp;","&amp;TRIM(G168)&amp;","&amp;TRIM(H168)&amp;","&amp;TRIM(I168)&amp;",'"&amp;TRIM(J168)&amp;"',"&amp;TRIM(K168)&amp;",'"&amp;TRIM(L168)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69">
      <c r="A169" t="str">
        <v>NULL</v>
      </c>
      <c r="B169" t="str">
        <v>RIGHT</v>
      </c>
      <c r="C169" t="str">
        <v>GRP</v>
      </c>
      <c r="D169" t="str">
        <v>TS0</v>
      </c>
      <c r="E169" t="str">
        <v>TS0</v>
      </c>
      <c r="F169" t="str">
        <v>NULL</v>
      </c>
      <c r="G169" t="str">
        <v>NULL</v>
      </c>
      <c r="H169" t="str">
        <v>0</v>
      </c>
      <c r="I169" t="str">
        <v>0</v>
      </c>
      <c r="J169" t="str">
        <v>Y</v>
      </c>
      <c r="K169" t="str">
        <v>NULL</v>
      </c>
      <c r="L169" t="str">
        <v>V24004447</v>
      </c>
      <c r="N169" t="str">
        <f>IF(A169&lt;&gt;"","INSERT INTO OPGRP_GRP (POV,MODTYPE,AUTHTYPE,OPGRPID,OPGRPNM,OPGRPDESC,UPOPGRP,ISOPGRP,ISAPGRP,ACTIVE,FLAG,LASTOP) values("&amp;TRIM(A169)&amp;",'"&amp;TRIM(B169)&amp;"', '"&amp;TRIM(C169)&amp;"',[PVN廠機種Device修改DEVFLAG需求.xls]附件!$N$2'"&amp;TRIM(D169)&amp;"','"&amp;TRIM(E169)&amp;"',"&amp;TRIM(F169)&amp;","&amp;TRIM(G169)&amp;","&amp;TRIM(H169)&amp;","&amp;TRIM(I169)&amp;",'"&amp;TRIM(J169)&amp;"',"&amp;TRIM(K169)&amp;",'"&amp;TRIM(L169)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70">
      <c r="A170" t="str">
        <v>NULL</v>
      </c>
      <c r="B170" t="str">
        <v>RIGHT</v>
      </c>
      <c r="C170" t="str">
        <v>GRP</v>
      </c>
      <c r="D170" t="str">
        <v>AI2</v>
      </c>
      <c r="E170" t="str">
        <v>AI2</v>
      </c>
      <c r="F170" t="str">
        <v>NULL</v>
      </c>
      <c r="G170" t="str">
        <v>NULL</v>
      </c>
      <c r="H170" t="str">
        <v>0</v>
      </c>
      <c r="I170" t="str">
        <v>0</v>
      </c>
      <c r="J170" t="str">
        <v>Y</v>
      </c>
      <c r="K170" t="str">
        <v>NULL</v>
      </c>
      <c r="L170" t="str">
        <v>V24004447</v>
      </c>
      <c r="N170" t="str">
        <f>IF(A170&lt;&gt;"","INSERT INTO OPGRP_GRP (POV,MODTYPE,AUTHTYPE,OPGRPID,OPGRPNM,OPGRPDESC,UPOPGRP,ISOPGRP,ISAPGRP,ACTIVE,FLAG,LASTOP) values("&amp;TRIM(A170)&amp;",'"&amp;TRIM(B170)&amp;"', '"&amp;TRIM(C170)&amp;"',[PVN廠機種Device修改DEVFLAG需求.xls]附件!$N$2'"&amp;TRIM(D170)&amp;"','"&amp;TRIM(E170)&amp;"',"&amp;TRIM(F170)&amp;","&amp;TRIM(G170)&amp;","&amp;TRIM(H170)&amp;","&amp;TRIM(I170)&amp;",'"&amp;TRIM(J170)&amp;"',"&amp;TRIM(K170)&amp;",'"&amp;TRIM(L170)&amp;"');","")</f>
        <v>INSERT INTO OPGRP_GRP (POV,MODTYPE,AUTHTYPE,OPGRPID,OPGRPNM,OPGRPDESC,UPOPGRP,ISOPGRP,ISAPGRP,ACTIVE,FLAG,LASTOP) values(NULL,'RIGHT', 'GRP',[PVN廠機種Device修改DEVFLAG需求.xls]附件!$N$2'AI2','AI2',NULL,NULL,0,0,'Y',NULL,'V24004447');</v>
      </c>
    </row>
    <row r="171">
      <c r="A171" t="str">
        <v>NULL</v>
      </c>
      <c r="B171" t="str">
        <v>RIGHT</v>
      </c>
      <c r="C171" t="str">
        <v>GRP</v>
      </c>
      <c r="D171" t="str">
        <v>T01</v>
      </c>
      <c r="E171" t="str">
        <v>T01</v>
      </c>
      <c r="F171" t="str">
        <v>NULL</v>
      </c>
      <c r="G171" t="str">
        <v>NULL</v>
      </c>
      <c r="H171" t="str">
        <v>0</v>
      </c>
      <c r="I171" t="str">
        <v>0</v>
      </c>
      <c r="J171" t="str">
        <v>Y</v>
      </c>
      <c r="K171" t="str">
        <v>NULL</v>
      </c>
      <c r="L171" t="str">
        <v>V24004447</v>
      </c>
      <c r="N171" t="str">
        <f>IF(A171&lt;&gt;"","INSERT INTO OPGRP_GRP (POV,MODTYPE,AUTHTYPE,OPGRPID,OPGRPNM,OPGRPDESC,UPOPGRP,ISOPGRP,ISAPGRP,ACTIVE,FLAG,LASTOP) values("&amp;TRIM(A171)&amp;",'"&amp;TRIM(B171)&amp;"', '"&amp;TRIM(C171)&amp;"',[PVN廠機種Device修改DEVFLAG需求.xls]附件!$N$2'"&amp;TRIM(D171)&amp;"','"&amp;TRIM(E171)&amp;"',"&amp;TRIM(F171)&amp;","&amp;TRIM(G171)&amp;","&amp;TRIM(H171)&amp;","&amp;TRIM(I171)&amp;",'"&amp;TRIM(J171)&amp;"',"&amp;TRIM(K171)&amp;",'"&amp;TRIM(L171)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172">
      <c r="A172" t="str">
        <v>NULL</v>
      </c>
      <c r="B172" t="str">
        <v>RIGHT</v>
      </c>
      <c r="C172" t="str">
        <v>GRP</v>
      </c>
      <c r="D172" t="str">
        <v>TR2</v>
      </c>
      <c r="E172" t="str">
        <v>TR2</v>
      </c>
      <c r="F172" t="str">
        <v>NULL</v>
      </c>
      <c r="G172" t="str">
        <v>NULL</v>
      </c>
      <c r="H172" t="str">
        <v>0</v>
      </c>
      <c r="I172" t="str">
        <v>0</v>
      </c>
      <c r="J172" t="str">
        <v>Y</v>
      </c>
      <c r="K172" t="str">
        <v>NULL</v>
      </c>
      <c r="L172" t="str">
        <v>V24004447</v>
      </c>
      <c r="N172" t="str">
        <f>IF(A172&lt;&gt;"","INSERT INTO OPGRP_GRP (POV,MODTYPE,AUTHTYPE,OPGRPID,OPGRPNM,OPGRPDESC,UPOPGRP,ISOPGRP,ISAPGRP,ACTIVE,FLAG,LASTOP) values("&amp;TRIM(A172)&amp;",'"&amp;TRIM(B172)&amp;"', '"&amp;TRIM(C172)&amp;"',[PVN廠機種Device修改DEVFLAG需求.xls]附件!$N$2'"&amp;TRIM(D172)&amp;"','"&amp;TRIM(E172)&amp;"',"&amp;TRIM(F172)&amp;","&amp;TRIM(G172)&amp;","&amp;TRIM(H172)&amp;","&amp;TRIM(I172)&amp;",'"&amp;TRIM(J172)&amp;"',"&amp;TRIM(K172)&amp;",'"&amp;TRIM(L172)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73">
      <c r="A173" t="str">
        <v>NULL</v>
      </c>
      <c r="B173" t="str">
        <v>RIGHT</v>
      </c>
      <c r="C173" t="str">
        <v>GRP</v>
      </c>
      <c r="D173" t="str">
        <v>TRE</v>
      </c>
      <c r="E173" t="str">
        <v>TRE</v>
      </c>
      <c r="F173" t="str">
        <v>NULL</v>
      </c>
      <c r="G173" t="str">
        <v>NULL</v>
      </c>
      <c r="H173" t="str">
        <v>0</v>
      </c>
      <c r="I173" t="str">
        <v>0</v>
      </c>
      <c r="J173" t="str">
        <v>Y</v>
      </c>
      <c r="K173" t="str">
        <v>NULL</v>
      </c>
      <c r="L173" t="str">
        <v>V24004447</v>
      </c>
      <c r="N173" t="str">
        <f>IF(A173&lt;&gt;"","INSERT INTO OPGRP_GRP (POV,MODTYPE,AUTHTYPE,OPGRPID,OPGRPNM,OPGRPDESC,UPOPGRP,ISOPGRP,ISAPGRP,ACTIVE,FLAG,LASTOP) values("&amp;TRIM(A173)&amp;",'"&amp;TRIM(B173)&amp;"', '"&amp;TRIM(C173)&amp;"',[PVN廠機種Device修改DEVFLAG需求.xls]附件!$N$2'"&amp;TRIM(D173)&amp;"','"&amp;TRIM(E173)&amp;"',"&amp;TRIM(F173)&amp;","&amp;TRIM(G173)&amp;","&amp;TRIM(H173)&amp;","&amp;TRIM(I173)&amp;",'"&amp;TRIM(J173)&amp;"',"&amp;TRIM(K173)&amp;",'"&amp;TRIM(L173)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74">
      <c r="A174" t="str">
        <v>NULL</v>
      </c>
      <c r="B174" t="str">
        <v>RIGHT</v>
      </c>
      <c r="C174" t="str">
        <v>GRP</v>
      </c>
      <c r="D174" t="str">
        <v>TS0</v>
      </c>
      <c r="E174" t="str">
        <v>TS0</v>
      </c>
      <c r="F174" t="str">
        <v>NULL</v>
      </c>
      <c r="G174" t="str">
        <v>NULL</v>
      </c>
      <c r="H174" t="str">
        <v>0</v>
      </c>
      <c r="I174" t="str">
        <v>0</v>
      </c>
      <c r="J174" t="str">
        <v>Y</v>
      </c>
      <c r="K174" t="str">
        <v>NULL</v>
      </c>
      <c r="L174" t="str">
        <v>V24004447</v>
      </c>
      <c r="N174" t="str">
        <f>IF(A174&lt;&gt;"","INSERT INTO OPGRP_GRP (POV,MODTYPE,AUTHTYPE,OPGRPID,OPGRPNM,OPGRPDESC,UPOPGRP,ISOPGRP,ISAPGRP,ACTIVE,FLAG,LASTOP) values("&amp;TRIM(A174)&amp;",'"&amp;TRIM(B174)&amp;"', '"&amp;TRIM(C174)&amp;"',[PVN廠機種Device修改DEVFLAG需求.xls]附件!$N$2'"&amp;TRIM(D174)&amp;"','"&amp;TRIM(E174)&amp;"',"&amp;TRIM(F174)&amp;","&amp;TRIM(G174)&amp;","&amp;TRIM(H174)&amp;","&amp;TRIM(I174)&amp;",'"&amp;TRIM(J174)&amp;"',"&amp;TRIM(K174)&amp;",'"&amp;TRIM(L174)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75">
      <c r="A175" t="str">
        <v>NULL</v>
      </c>
      <c r="B175" t="str">
        <v>RIGHT</v>
      </c>
      <c r="C175" t="str">
        <v>GRP</v>
      </c>
      <c r="D175" t="str">
        <v>T03</v>
      </c>
      <c r="E175" t="str">
        <v>T03</v>
      </c>
      <c r="F175" t="str">
        <v>NULL</v>
      </c>
      <c r="G175" t="str">
        <v>NULL</v>
      </c>
      <c r="H175" t="str">
        <v>0</v>
      </c>
      <c r="I175" t="str">
        <v>0</v>
      </c>
      <c r="J175" t="str">
        <v>Y</v>
      </c>
      <c r="K175" t="str">
        <v>NULL</v>
      </c>
      <c r="L175" t="str">
        <v>V24004447</v>
      </c>
      <c r="N175" t="str">
        <f>IF(A175&lt;&gt;"","INSERT INTO OPGRP_GRP (POV,MODTYPE,AUTHTYPE,OPGRPID,OPGRPNM,OPGRPDESC,UPOPGRP,ISOPGRP,ISAPGRP,ACTIVE,FLAG,LASTOP) values("&amp;TRIM(A175)&amp;",'"&amp;TRIM(B175)&amp;"', '"&amp;TRIM(C175)&amp;"',[PVN廠機種Device修改DEVFLAG需求.xls]附件!$N$2'"&amp;TRIM(D175)&amp;"','"&amp;TRIM(E175)&amp;"',"&amp;TRIM(F175)&amp;","&amp;TRIM(G175)&amp;","&amp;TRIM(H175)&amp;","&amp;TRIM(I175)&amp;",'"&amp;TRIM(J175)&amp;"',"&amp;TRIM(K175)&amp;",'"&amp;TRIM(L175)&amp;"');","")</f>
        <v>INSERT INTO OPGRP_GRP (POV,MODTYPE,AUTHTYPE,OPGRPID,OPGRPNM,OPGRPDESC,UPOPGRP,ISOPGRP,ISAPGRP,ACTIVE,FLAG,LASTOP) values(NULL,'RIGHT', 'GRP',[PVN廠機種Device修改DEVFLAG需求.xls]附件!$N$2'T03','T03',NULL,NULL,0,0,'Y',NULL,'V24004447');</v>
      </c>
    </row>
    <row r="176">
      <c r="A176" t="str">
        <v>NULL</v>
      </c>
      <c r="B176" t="str">
        <v>RIGHT</v>
      </c>
      <c r="C176" t="str">
        <v>GRP</v>
      </c>
      <c r="D176" t="str">
        <v>T02</v>
      </c>
      <c r="E176" t="str">
        <v>T02</v>
      </c>
      <c r="F176" t="str">
        <v>NULL</v>
      </c>
      <c r="G176" t="str">
        <v>NULL</v>
      </c>
      <c r="H176" t="str">
        <v>0</v>
      </c>
      <c r="I176" t="str">
        <v>0</v>
      </c>
      <c r="J176" t="str">
        <v>Y</v>
      </c>
      <c r="K176" t="str">
        <v>NULL</v>
      </c>
      <c r="L176" t="str">
        <v>V24004447</v>
      </c>
      <c r="N176" t="str">
        <f>IF(A176&lt;&gt;"","INSERT INTO OPGRP_GRP (POV,MODTYPE,AUTHTYPE,OPGRPID,OPGRPNM,OPGRPDESC,UPOPGRP,ISOPGRP,ISAPGRP,ACTIVE,FLAG,LASTOP) values("&amp;TRIM(A176)&amp;",'"&amp;TRIM(B176)&amp;"', '"&amp;TRIM(C176)&amp;"',[PVN廠機種Device修改DEVFLAG需求.xls]附件!$N$2'"&amp;TRIM(D176)&amp;"','"&amp;TRIM(E176)&amp;"',"&amp;TRIM(F176)&amp;","&amp;TRIM(G176)&amp;","&amp;TRIM(H176)&amp;","&amp;TRIM(I176)&amp;",'"&amp;TRIM(J176)&amp;"',"&amp;TRIM(K176)&amp;",'"&amp;TRIM(L176)&amp;"');","")</f>
        <v>INSERT INTO OPGRP_GRP (POV,MODTYPE,AUTHTYPE,OPGRPID,OPGRPNM,OPGRPDESC,UPOPGRP,ISOPGRP,ISAPGRP,ACTIVE,FLAG,LASTOP) values(NULL,'RIGHT', 'GRP',[PVN廠機種Device修改DEVFLAG需求.xls]附件!$N$2'T02','T02',NULL,NULL,0,0,'Y',NULL,'V24004447');</v>
      </c>
    </row>
    <row r="177">
      <c r="A177" t="str">
        <v>NULL</v>
      </c>
      <c r="B177" t="str">
        <v>RIGHT</v>
      </c>
      <c r="C177" t="str">
        <v>GRP</v>
      </c>
      <c r="D177" t="str">
        <v>TRE</v>
      </c>
      <c r="E177" t="str">
        <v>TRE</v>
      </c>
      <c r="F177" t="str">
        <v>NULL</v>
      </c>
      <c r="G177" t="str">
        <v>NULL</v>
      </c>
      <c r="H177" t="str">
        <v>0</v>
      </c>
      <c r="I177" t="str">
        <v>0</v>
      </c>
      <c r="J177" t="str">
        <v>Y</v>
      </c>
      <c r="K177" t="str">
        <v>NULL</v>
      </c>
      <c r="L177" t="str">
        <v>V24004447</v>
      </c>
      <c r="N177" t="str">
        <f>IF(A177&lt;&gt;"","INSERT INTO OPGRP_GRP (POV,MODTYPE,AUTHTYPE,OPGRPID,OPGRPNM,OPGRPDESC,UPOPGRP,ISOPGRP,ISAPGRP,ACTIVE,FLAG,LASTOP) values("&amp;TRIM(A177)&amp;",'"&amp;TRIM(B177)&amp;"', '"&amp;TRIM(C177)&amp;"',[PVN廠機種Device修改DEVFLAG需求.xls]附件!$N$2'"&amp;TRIM(D177)&amp;"','"&amp;TRIM(E177)&amp;"',"&amp;TRIM(F177)&amp;","&amp;TRIM(G177)&amp;","&amp;TRIM(H177)&amp;","&amp;TRIM(I177)&amp;",'"&amp;TRIM(J177)&amp;"',"&amp;TRIM(K177)&amp;",'"&amp;TRIM(L177)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78">
      <c r="A178" t="str">
        <v>NULL</v>
      </c>
      <c r="B178" t="str">
        <v>RIGHT</v>
      </c>
      <c r="C178" t="str">
        <v>GRP</v>
      </c>
      <c r="D178" t="str">
        <v>TRE</v>
      </c>
      <c r="E178" t="str">
        <v>TRE</v>
      </c>
      <c r="F178" t="str">
        <v>NULL</v>
      </c>
      <c r="G178" t="str">
        <v>NULL</v>
      </c>
      <c r="H178" t="str">
        <v>0</v>
      </c>
      <c r="I178" t="str">
        <v>0</v>
      </c>
      <c r="J178" t="str">
        <v>Y</v>
      </c>
      <c r="K178" t="str">
        <v>NULL</v>
      </c>
      <c r="L178" t="str">
        <v>V24004447</v>
      </c>
      <c r="N178" t="str">
        <f>IF(A178&lt;&gt;"","INSERT INTO OPGRP_GRP (POV,MODTYPE,AUTHTYPE,OPGRPID,OPGRPNM,OPGRPDESC,UPOPGRP,ISOPGRP,ISAPGRP,ACTIVE,FLAG,LASTOP) values("&amp;TRIM(A178)&amp;",'"&amp;TRIM(B178)&amp;"', '"&amp;TRIM(C178)&amp;"',[PVN廠機種Device修改DEVFLAG需求.xls]附件!$N$2'"&amp;TRIM(D178)&amp;"','"&amp;TRIM(E178)&amp;"',"&amp;TRIM(F178)&amp;","&amp;TRIM(G178)&amp;","&amp;TRIM(H178)&amp;","&amp;TRIM(I178)&amp;",'"&amp;TRIM(J178)&amp;"',"&amp;TRIM(K178)&amp;",'"&amp;TRIM(L178)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79">
      <c r="A179" t="str">
        <v>NULL</v>
      </c>
      <c r="B179" t="str">
        <v>RIGHT</v>
      </c>
      <c r="C179" t="str">
        <v>GRP</v>
      </c>
      <c r="D179" t="str">
        <v>T01</v>
      </c>
      <c r="E179" t="str">
        <v>T01</v>
      </c>
      <c r="F179" t="str">
        <v>NULL</v>
      </c>
      <c r="G179" t="str">
        <v>NULL</v>
      </c>
      <c r="H179" t="str">
        <v>0</v>
      </c>
      <c r="I179" t="str">
        <v>0</v>
      </c>
      <c r="J179" t="str">
        <v>Y</v>
      </c>
      <c r="K179" t="str">
        <v>NULL</v>
      </c>
      <c r="L179" t="str">
        <v>V24004447</v>
      </c>
      <c r="N179" t="str">
        <f>IF(A179&lt;&gt;"","INSERT INTO OPGRP_GRP (POV,MODTYPE,AUTHTYPE,OPGRPID,OPGRPNM,OPGRPDESC,UPOPGRP,ISOPGRP,ISAPGRP,ACTIVE,FLAG,LASTOP) values("&amp;TRIM(A179)&amp;",'"&amp;TRIM(B179)&amp;"', '"&amp;TRIM(C179)&amp;"',[PVN廠機種Device修改DEVFLAG需求.xls]附件!$N$2'"&amp;TRIM(D179)&amp;"','"&amp;TRIM(E179)&amp;"',"&amp;TRIM(F179)&amp;","&amp;TRIM(G179)&amp;","&amp;TRIM(H179)&amp;","&amp;TRIM(I179)&amp;",'"&amp;TRIM(J179)&amp;"',"&amp;TRIM(K179)&amp;",'"&amp;TRIM(L179)&amp;"');","")</f>
        <v>INSERT INTO OPGRP_GRP (POV,MODTYPE,AUTHTYPE,OPGRPID,OPGRPNM,OPGRPDESC,UPOPGRP,ISOPGRP,ISAPGRP,ACTIVE,FLAG,LASTOP) values(NULL,'RIGHT', 'GRP',[PVN廠機種Device修改DEVFLAG需求.xls]附件!$N$2'T01','T01',NULL,NULL,0,0,'Y',NULL,'V24004447');</v>
      </c>
    </row>
    <row r="180">
      <c r="A180" t="str">
        <v>NULL</v>
      </c>
      <c r="B180" t="str">
        <v>RIGHT</v>
      </c>
      <c r="C180" t="str">
        <v>GRP</v>
      </c>
      <c r="D180" t="str">
        <v>TRE</v>
      </c>
      <c r="E180" t="str">
        <v>TRE</v>
      </c>
      <c r="F180" t="str">
        <v>NULL</v>
      </c>
      <c r="G180" t="str">
        <v>NULL</v>
      </c>
      <c r="H180" t="str">
        <v>0</v>
      </c>
      <c r="I180" t="str">
        <v>0</v>
      </c>
      <c r="J180" t="str">
        <v>Y</v>
      </c>
      <c r="K180" t="str">
        <v>NULL</v>
      </c>
      <c r="L180" t="str">
        <v>V24004447</v>
      </c>
      <c r="N180" t="str">
        <f>IF(A180&lt;&gt;"","INSERT INTO OPGRP_GRP (POV,MODTYPE,AUTHTYPE,OPGRPID,OPGRPNM,OPGRPDESC,UPOPGRP,ISOPGRP,ISAPGRP,ACTIVE,FLAG,LASTOP) values("&amp;TRIM(A180)&amp;",'"&amp;TRIM(B180)&amp;"', '"&amp;TRIM(C180)&amp;"',[PVN廠機種Device修改DEVFLAG需求.xls]附件!$N$2'"&amp;TRIM(D180)&amp;"','"&amp;TRIM(E180)&amp;"',"&amp;TRIM(F180)&amp;","&amp;TRIM(G180)&amp;","&amp;TRIM(H180)&amp;","&amp;TRIM(I180)&amp;",'"&amp;TRIM(J180)&amp;"',"&amp;TRIM(K180)&amp;",'"&amp;TRIM(L180)&amp;"');","")</f>
        <v>INSERT INTO OPGRP_GRP (POV,MODTYPE,AUTHTYPE,OPGRPID,OPGRPNM,OPGRPDESC,UPOPGRP,ISOPGRP,ISAPGRP,ACTIVE,FLAG,LASTOP) values(NULL,'RIGHT', 'GRP',[PVN廠機種Device修改DEVFLAG需求.xls]附件!$N$2'TRE','TRE',NULL,NULL,0,0,'Y',NULL,'V24004447');</v>
      </c>
    </row>
    <row r="181">
      <c r="A181" t="str">
        <v>NULL</v>
      </c>
      <c r="B181" t="str">
        <v>RIGHT</v>
      </c>
      <c r="C181" t="str">
        <v>GRP</v>
      </c>
      <c r="D181" t="str">
        <v>T02</v>
      </c>
      <c r="E181" t="str">
        <v>T02</v>
      </c>
      <c r="F181" t="str">
        <v>NULL</v>
      </c>
      <c r="G181" t="str">
        <v>NULL</v>
      </c>
      <c r="H181" t="str">
        <v>0</v>
      </c>
      <c r="I181" t="str">
        <v>0</v>
      </c>
      <c r="J181" t="str">
        <v>Y</v>
      </c>
      <c r="K181" t="str">
        <v>NULL</v>
      </c>
      <c r="L181" t="str">
        <v>V24004447</v>
      </c>
      <c r="N181" t="str">
        <f>IF(A181&lt;&gt;"","INSERT INTO OPGRP_GRP (POV,MODTYPE,AUTHTYPE,OPGRPID,OPGRPNM,OPGRPDESC,UPOPGRP,ISOPGRP,ISAPGRP,ACTIVE,FLAG,LASTOP) values("&amp;TRIM(A181)&amp;",'"&amp;TRIM(B181)&amp;"', '"&amp;TRIM(C181)&amp;"',[PVN廠機種Device修改DEVFLAG需求.xls]附件!$N$2'"&amp;TRIM(D181)&amp;"','"&amp;TRIM(E181)&amp;"',"&amp;TRIM(F181)&amp;","&amp;TRIM(G181)&amp;","&amp;TRIM(H181)&amp;","&amp;TRIM(I181)&amp;",'"&amp;TRIM(J181)&amp;"',"&amp;TRIM(K181)&amp;",'"&amp;TRIM(L181)&amp;"');","")</f>
        <v>INSERT INTO OPGRP_GRP (POV,MODTYPE,AUTHTYPE,OPGRPID,OPGRPNM,OPGRPDESC,UPOPGRP,ISOPGRP,ISAPGRP,ACTIVE,FLAG,LASTOP) values(NULL,'RIGHT', 'GRP',[PVN廠機種Device修改DEVFLAG需求.xls]附件!$N$2'T02','T02',NULL,NULL,0,0,'Y',NULL,'V24004447');</v>
      </c>
    </row>
    <row r="182">
      <c r="A182" t="str">
        <v>NULL</v>
      </c>
      <c r="B182" t="str">
        <v>RIGHT</v>
      </c>
      <c r="C182" t="str">
        <v>GRP</v>
      </c>
      <c r="D182" t="str">
        <v>T03</v>
      </c>
      <c r="E182" t="str">
        <v>T03</v>
      </c>
      <c r="F182" t="str">
        <v>NULL</v>
      </c>
      <c r="G182" t="str">
        <v>NULL</v>
      </c>
      <c r="H182" t="str">
        <v>0</v>
      </c>
      <c r="I182" t="str">
        <v>0</v>
      </c>
      <c r="J182" t="str">
        <v>Y</v>
      </c>
      <c r="K182" t="str">
        <v>NULL</v>
      </c>
      <c r="L182" t="str">
        <v>V24004447</v>
      </c>
      <c r="N182" t="str">
        <f>IF(A182&lt;&gt;"","INSERT INTO OPGRP_GRP (POV,MODTYPE,AUTHTYPE,OPGRPID,OPGRPNM,OPGRPDESC,UPOPGRP,ISOPGRP,ISAPGRP,ACTIVE,FLAG,LASTOP) values("&amp;TRIM(A182)&amp;",'"&amp;TRIM(B182)&amp;"', '"&amp;TRIM(C182)&amp;"',[PVN廠機種Device修改DEVFLAG需求.xls]附件!$N$2'"&amp;TRIM(D182)&amp;"','"&amp;TRIM(E182)&amp;"',"&amp;TRIM(F182)&amp;","&amp;TRIM(G182)&amp;","&amp;TRIM(H182)&amp;","&amp;TRIM(I182)&amp;",'"&amp;TRIM(J182)&amp;"',"&amp;TRIM(K182)&amp;",'"&amp;TRIM(L182)&amp;"');","")</f>
        <v>INSERT INTO OPGRP_GRP (POV,MODTYPE,AUTHTYPE,OPGRPID,OPGRPNM,OPGRPDESC,UPOPGRP,ISOPGRP,ISAPGRP,ACTIVE,FLAG,LASTOP) values(NULL,'RIGHT', 'GRP',[PVN廠機種Device修改DEVFLAG需求.xls]附件!$N$2'T03','T03',NULL,NULL,0,0,'Y',NULL,'V24004447');</v>
      </c>
    </row>
    <row r="183">
      <c r="A183" t="str">
        <v>NULL</v>
      </c>
      <c r="B183" t="str">
        <v>RIGHT</v>
      </c>
      <c r="C183" t="str">
        <v>GRP</v>
      </c>
      <c r="D183" t="str">
        <v>TR2</v>
      </c>
      <c r="E183" t="str">
        <v>TR2</v>
      </c>
      <c r="F183" t="str">
        <v>NULL</v>
      </c>
      <c r="G183" t="str">
        <v>NULL</v>
      </c>
      <c r="H183" t="str">
        <v>0</v>
      </c>
      <c r="I183" t="str">
        <v>0</v>
      </c>
      <c r="J183" t="str">
        <v>Y</v>
      </c>
      <c r="K183" t="str">
        <v>NULL</v>
      </c>
      <c r="L183" t="str">
        <v>V24004447</v>
      </c>
      <c r="N183" t="str">
        <f>IF(A183&lt;&gt;"","INSERT INTO OPGRP_GRP (POV,MODTYPE,AUTHTYPE,OPGRPID,OPGRPNM,OPGRPDESC,UPOPGRP,ISOPGRP,ISAPGRP,ACTIVE,FLAG,LASTOP) values("&amp;TRIM(A183)&amp;",'"&amp;TRIM(B183)&amp;"', '"&amp;TRIM(C183)&amp;"',[PVN廠機種Device修改DEVFLAG需求.xls]附件!$N$2'"&amp;TRIM(D183)&amp;"','"&amp;TRIM(E183)&amp;"',"&amp;TRIM(F183)&amp;","&amp;TRIM(G183)&amp;","&amp;TRIM(H183)&amp;","&amp;TRIM(I183)&amp;",'"&amp;TRIM(J183)&amp;"',"&amp;TRIM(K183)&amp;",'"&amp;TRIM(L183)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84">
      <c r="A184" t="str">
        <v>NULL</v>
      </c>
      <c r="B184" t="str">
        <v>RIGHT</v>
      </c>
      <c r="C184" t="str">
        <v>GRP</v>
      </c>
      <c r="D184" t="str">
        <v>TS0</v>
      </c>
      <c r="E184" t="str">
        <v>TS0</v>
      </c>
      <c r="F184" t="str">
        <v>NULL</v>
      </c>
      <c r="G184" t="str">
        <v>NULL</v>
      </c>
      <c r="H184" t="str">
        <v>0</v>
      </c>
      <c r="I184" t="str">
        <v>0</v>
      </c>
      <c r="J184" t="str">
        <v>Y</v>
      </c>
      <c r="K184" t="str">
        <v>NULL</v>
      </c>
      <c r="L184" t="str">
        <v>V24004447</v>
      </c>
      <c r="N184" t="str">
        <f>IF(A184&lt;&gt;"","INSERT INTO OPGRP_GRP (POV,MODTYPE,AUTHTYPE,OPGRPID,OPGRPNM,OPGRPDESC,UPOPGRP,ISOPGRP,ISAPGRP,ACTIVE,FLAG,LASTOP) values("&amp;TRIM(A184)&amp;",'"&amp;TRIM(B184)&amp;"', '"&amp;TRIM(C184)&amp;"',[PVN廠機種Device修改DEVFLAG需求.xls]附件!$N$2'"&amp;TRIM(D184)&amp;"','"&amp;TRIM(E184)&amp;"',"&amp;TRIM(F184)&amp;","&amp;TRIM(G184)&amp;","&amp;TRIM(H184)&amp;","&amp;TRIM(I184)&amp;",'"&amp;TRIM(J184)&amp;"',"&amp;TRIM(K184)&amp;",'"&amp;TRIM(L184)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85">
      <c r="A185" t="str">
        <v>NULL</v>
      </c>
      <c r="B185" t="str">
        <v>RIGHT</v>
      </c>
      <c r="C185" t="str">
        <v>GRP</v>
      </c>
      <c r="D185" t="str">
        <v>TS0</v>
      </c>
      <c r="E185" t="str">
        <v>TS0</v>
      </c>
      <c r="F185" t="str">
        <v>NULL</v>
      </c>
      <c r="G185" t="str">
        <v>NULL</v>
      </c>
      <c r="H185" t="str">
        <v>0</v>
      </c>
      <c r="I185" t="str">
        <v>0</v>
      </c>
      <c r="J185" t="str">
        <v>Y</v>
      </c>
      <c r="K185" t="str">
        <v>NULL</v>
      </c>
      <c r="L185" t="str">
        <v>V24004447</v>
      </c>
      <c r="N185" t="str">
        <f>IF(A185&lt;&gt;"","INSERT INTO OPGRP_GRP (POV,MODTYPE,AUTHTYPE,OPGRPID,OPGRPNM,OPGRPDESC,UPOPGRP,ISOPGRP,ISAPGRP,ACTIVE,FLAG,LASTOP) values("&amp;TRIM(A185)&amp;",'"&amp;TRIM(B185)&amp;"', '"&amp;TRIM(C185)&amp;"',[PVN廠機種Device修改DEVFLAG需求.xls]附件!$N$2'"&amp;TRIM(D185)&amp;"','"&amp;TRIM(E185)&amp;"',"&amp;TRIM(F185)&amp;","&amp;TRIM(G185)&amp;","&amp;TRIM(H185)&amp;","&amp;TRIM(I185)&amp;",'"&amp;TRIM(J185)&amp;"',"&amp;TRIM(K185)&amp;",'"&amp;TRIM(L185)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86">
      <c r="A186" t="str">
        <v>NULL</v>
      </c>
      <c r="B186" t="str">
        <v>RIGHT</v>
      </c>
      <c r="C186" t="str">
        <v>GRP</v>
      </c>
      <c r="D186" t="str">
        <v>TS0</v>
      </c>
      <c r="E186" t="str">
        <v>TS0</v>
      </c>
      <c r="F186" t="str">
        <v>NULL</v>
      </c>
      <c r="G186" t="str">
        <v>NULL</v>
      </c>
      <c r="H186" t="str">
        <v>0</v>
      </c>
      <c r="I186" t="str">
        <v>0</v>
      </c>
      <c r="J186" t="str">
        <v>Y</v>
      </c>
      <c r="K186" t="str">
        <v>NULL</v>
      </c>
      <c r="L186" t="str">
        <v>V24004447</v>
      </c>
      <c r="N186" t="str">
        <f>IF(A186&lt;&gt;"","INSERT INTO OPGRP_GRP (POV,MODTYPE,AUTHTYPE,OPGRPID,OPGRPNM,OPGRPDESC,UPOPGRP,ISOPGRP,ISAPGRP,ACTIVE,FLAG,LASTOP) values("&amp;TRIM(A186)&amp;",'"&amp;TRIM(B186)&amp;"', '"&amp;TRIM(C186)&amp;"',[PVN廠機種Device修改DEVFLAG需求.xls]附件!$N$2'"&amp;TRIM(D186)&amp;"','"&amp;TRIM(E186)&amp;"',"&amp;TRIM(F186)&amp;","&amp;TRIM(G186)&amp;","&amp;TRIM(H186)&amp;","&amp;TRIM(I186)&amp;",'"&amp;TRIM(J186)&amp;"',"&amp;TRIM(K186)&amp;",'"&amp;TRIM(L186)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87">
      <c r="A187" t="str">
        <v>NULL</v>
      </c>
      <c r="B187" t="str">
        <v>RIGHT</v>
      </c>
      <c r="C187" t="str">
        <v>GRP</v>
      </c>
      <c r="D187" t="str">
        <v>T07</v>
      </c>
      <c r="E187" t="str">
        <v>T07</v>
      </c>
      <c r="F187" t="str">
        <v>NULL</v>
      </c>
      <c r="G187" t="str">
        <v>NULL</v>
      </c>
      <c r="H187" t="str">
        <v>0</v>
      </c>
      <c r="I187" t="str">
        <v>0</v>
      </c>
      <c r="J187" t="str">
        <v>Y</v>
      </c>
      <c r="K187" t="str">
        <v>NULL</v>
      </c>
      <c r="L187" t="str">
        <v>V24004447</v>
      </c>
      <c r="N187" t="str">
        <f>IF(A187&lt;&gt;"","INSERT INTO OPGRP_GRP (POV,MODTYPE,AUTHTYPE,OPGRPID,OPGRPNM,OPGRPDESC,UPOPGRP,ISOPGRP,ISAPGRP,ACTIVE,FLAG,LASTOP) values("&amp;TRIM(A187)&amp;",'"&amp;TRIM(B187)&amp;"', '"&amp;TRIM(C187)&amp;"',[PVN廠機種Device修改DEVFLAG需求.xls]附件!$N$2'"&amp;TRIM(D187)&amp;"','"&amp;TRIM(E187)&amp;"',"&amp;TRIM(F187)&amp;","&amp;TRIM(G187)&amp;","&amp;TRIM(H187)&amp;","&amp;TRIM(I187)&amp;",'"&amp;TRIM(J187)&amp;"',"&amp;TRIM(K187)&amp;",'"&amp;TRIM(L187)&amp;"');","")</f>
        <v>INSERT INTO OPGRP_GRP (POV,MODTYPE,AUTHTYPE,OPGRPID,OPGRPNM,OPGRPDESC,UPOPGRP,ISOPGRP,ISAPGRP,ACTIVE,FLAG,LASTOP) values(NULL,'RIGHT', 'GRP',[PVN廠機種Device修改DEVFLAG需求.xls]附件!$N$2'T07','T07',NULL,NULL,0,0,'Y',NULL,'V24004447');</v>
      </c>
    </row>
    <row r="188">
      <c r="A188" t="str">
        <v>NULL</v>
      </c>
      <c r="B188" t="str">
        <v>RIGHT</v>
      </c>
      <c r="C188" t="str">
        <v>GRP</v>
      </c>
      <c r="D188" t="str">
        <v>T07</v>
      </c>
      <c r="E188" t="str">
        <v>T07</v>
      </c>
      <c r="F188" t="str">
        <v>NULL</v>
      </c>
      <c r="G188" t="str">
        <v>NULL</v>
      </c>
      <c r="H188" t="str">
        <v>0</v>
      </c>
      <c r="I188" t="str">
        <v>0</v>
      </c>
      <c r="J188" t="str">
        <v>Y</v>
      </c>
      <c r="K188" t="str">
        <v>NULL</v>
      </c>
      <c r="L188" t="str">
        <v>V24004447</v>
      </c>
      <c r="N188" t="str">
        <f>IF(A188&lt;&gt;"","INSERT INTO OPGRP_GRP (POV,MODTYPE,AUTHTYPE,OPGRPID,OPGRPNM,OPGRPDESC,UPOPGRP,ISOPGRP,ISAPGRP,ACTIVE,FLAG,LASTOP) values("&amp;TRIM(A188)&amp;",'"&amp;TRIM(B188)&amp;"', '"&amp;TRIM(C188)&amp;"',[PVN廠機種Device修改DEVFLAG需求.xls]附件!$N$2'"&amp;TRIM(D188)&amp;"','"&amp;TRIM(E188)&amp;"',"&amp;TRIM(F188)&amp;","&amp;TRIM(G188)&amp;","&amp;TRIM(H188)&amp;","&amp;TRIM(I188)&amp;",'"&amp;TRIM(J188)&amp;"',"&amp;TRIM(K188)&amp;",'"&amp;TRIM(L188)&amp;"');","")</f>
        <v>INSERT INTO OPGRP_GRP (POV,MODTYPE,AUTHTYPE,OPGRPID,OPGRPNM,OPGRPDESC,UPOPGRP,ISOPGRP,ISAPGRP,ACTIVE,FLAG,LASTOP) values(NULL,'RIGHT', 'GRP',[PVN廠機種Device修改DEVFLAG需求.xls]附件!$N$2'T07','T07',NULL,NULL,0,0,'Y',NULL,'V24004447');</v>
      </c>
    </row>
    <row r="189">
      <c r="A189" t="str">
        <v>NULL</v>
      </c>
      <c r="B189" t="str">
        <v>RIGHT</v>
      </c>
      <c r="C189" t="str">
        <v>GRP</v>
      </c>
      <c r="D189" t="str">
        <v>T03</v>
      </c>
      <c r="E189" t="str">
        <v>T03</v>
      </c>
      <c r="F189" t="str">
        <v>NULL</v>
      </c>
      <c r="G189" t="str">
        <v>NULL</v>
      </c>
      <c r="H189" t="str">
        <v>0</v>
      </c>
      <c r="I189" t="str">
        <v>0</v>
      </c>
      <c r="J189" t="str">
        <v>Y</v>
      </c>
      <c r="K189" t="str">
        <v>NULL</v>
      </c>
      <c r="L189" t="str">
        <v>V24004447</v>
      </c>
      <c r="N189" t="str">
        <f>IF(A189&lt;&gt;"","INSERT INTO OPGRP_GRP (POV,MODTYPE,AUTHTYPE,OPGRPID,OPGRPNM,OPGRPDESC,UPOPGRP,ISOPGRP,ISAPGRP,ACTIVE,FLAG,LASTOP) values("&amp;TRIM(A189)&amp;",'"&amp;TRIM(B189)&amp;"', '"&amp;TRIM(C189)&amp;"',[PVN廠機種Device修改DEVFLAG需求.xls]附件!$N$2'"&amp;TRIM(D189)&amp;"','"&amp;TRIM(E189)&amp;"',"&amp;TRIM(F189)&amp;","&amp;TRIM(G189)&amp;","&amp;TRIM(H189)&amp;","&amp;TRIM(I189)&amp;",'"&amp;TRIM(J189)&amp;"',"&amp;TRIM(K189)&amp;",'"&amp;TRIM(L189)&amp;"');","")</f>
        <v>INSERT INTO OPGRP_GRP (POV,MODTYPE,AUTHTYPE,OPGRPID,OPGRPNM,OPGRPDESC,UPOPGRP,ISOPGRP,ISAPGRP,ACTIVE,FLAG,LASTOP) values(NULL,'RIGHT', 'GRP',[PVN廠機種Device修改DEVFLAG需求.xls]附件!$N$2'T03','T03',NULL,NULL,0,0,'Y',NULL,'V24004447');</v>
      </c>
    </row>
    <row r="190">
      <c r="A190" t="str">
        <v>NULL</v>
      </c>
      <c r="B190" t="str">
        <v>RIGHT</v>
      </c>
      <c r="C190" t="str">
        <v>GRP</v>
      </c>
      <c r="D190" t="str">
        <v>FA6</v>
      </c>
      <c r="E190" t="str">
        <v>FA6</v>
      </c>
      <c r="F190" t="str">
        <v>NULL</v>
      </c>
      <c r="G190" t="str">
        <v>NULL</v>
      </c>
      <c r="H190" t="str">
        <v>0</v>
      </c>
      <c r="I190" t="str">
        <v>0</v>
      </c>
      <c r="J190" t="str">
        <v>Y</v>
      </c>
      <c r="K190" t="str">
        <v>NULL</v>
      </c>
      <c r="L190" t="str">
        <v>V24004447</v>
      </c>
      <c r="N190" t="str">
        <f>IF(A190&lt;&gt;"","INSERT INTO OPGRP_GRP (POV,MODTYPE,AUTHTYPE,OPGRPID,OPGRPNM,OPGRPDESC,UPOPGRP,ISOPGRP,ISAPGRP,ACTIVE,FLAG,LASTOP) values("&amp;TRIM(A190)&amp;",'"&amp;TRIM(B190)&amp;"', '"&amp;TRIM(C190)&amp;"',[PVN廠機種Device修改DEVFLAG需求.xls]附件!$N$2'"&amp;TRIM(D190)&amp;"','"&amp;TRIM(E190)&amp;"',"&amp;TRIM(F190)&amp;","&amp;TRIM(G190)&amp;","&amp;TRIM(H190)&amp;","&amp;TRIM(I190)&amp;",'"&amp;TRIM(J190)&amp;"',"&amp;TRIM(K190)&amp;",'"&amp;TRIM(L190)&amp;"');","")</f>
        <v>INSERT INTO OPGRP_GRP (POV,MODTYPE,AUTHTYPE,OPGRPID,OPGRPNM,OPGRPDESC,UPOPGRP,ISOPGRP,ISAPGRP,ACTIVE,FLAG,LASTOP) values(NULL,'RIGHT', 'GRP',[PVN廠機種Device修改DEVFLAG需求.xls]附件!$N$2'FA6','FA6',NULL,NULL,0,0,'Y',NULL,'V24004447');</v>
      </c>
    </row>
    <row r="191">
      <c r="A191" t="str">
        <v>NULL</v>
      </c>
      <c r="B191" t="str">
        <v>RIGHT</v>
      </c>
      <c r="C191" t="str">
        <v>GRP</v>
      </c>
      <c r="D191" t="str">
        <v>TR2</v>
      </c>
      <c r="E191" t="str">
        <v>TR2</v>
      </c>
      <c r="F191" t="str">
        <v>NULL</v>
      </c>
      <c r="G191" t="str">
        <v>NULL</v>
      </c>
      <c r="H191" t="str">
        <v>0</v>
      </c>
      <c r="I191" t="str">
        <v>0</v>
      </c>
      <c r="J191" t="str">
        <v>Y</v>
      </c>
      <c r="K191" t="str">
        <v>NULL</v>
      </c>
      <c r="L191" t="str">
        <v>V24004447</v>
      </c>
      <c r="N191" t="str">
        <f>IF(A191&lt;&gt;"","INSERT INTO OPGRP_GRP (POV,MODTYPE,AUTHTYPE,OPGRPID,OPGRPNM,OPGRPDESC,UPOPGRP,ISOPGRP,ISAPGRP,ACTIVE,FLAG,LASTOP) values("&amp;TRIM(A191)&amp;",'"&amp;TRIM(B191)&amp;"', '"&amp;TRIM(C191)&amp;"',[PVN廠機種Device修改DEVFLAG需求.xls]附件!$N$2'"&amp;TRIM(D191)&amp;"','"&amp;TRIM(E191)&amp;"',"&amp;TRIM(F191)&amp;","&amp;TRIM(G191)&amp;","&amp;TRIM(H191)&amp;","&amp;TRIM(I191)&amp;",'"&amp;TRIM(J191)&amp;"',"&amp;TRIM(K191)&amp;",'"&amp;TRIM(L191)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92">
      <c r="A192" t="str">
        <v>NULL</v>
      </c>
      <c r="B192" t="str">
        <v>RIGHT</v>
      </c>
      <c r="C192" t="str">
        <v>GRP</v>
      </c>
      <c r="D192" t="str">
        <v>TBF</v>
      </c>
      <c r="E192" t="str">
        <v>TBF</v>
      </c>
      <c r="F192" t="str">
        <v>NULL</v>
      </c>
      <c r="G192" t="str">
        <v>NULL</v>
      </c>
      <c r="H192" t="str">
        <v>0</v>
      </c>
      <c r="I192" t="str">
        <v>0</v>
      </c>
      <c r="J192" t="str">
        <v>Y</v>
      </c>
      <c r="K192" t="str">
        <v>NULL</v>
      </c>
      <c r="L192" t="str">
        <v>V24004447</v>
      </c>
      <c r="N192" t="str">
        <f>IF(A192&lt;&gt;"","INSERT INTO OPGRP_GRP (POV,MODTYPE,AUTHTYPE,OPGRPID,OPGRPNM,OPGRPDESC,UPOPGRP,ISOPGRP,ISAPGRP,ACTIVE,FLAG,LASTOP) values("&amp;TRIM(A192)&amp;",'"&amp;TRIM(B192)&amp;"', '"&amp;TRIM(C192)&amp;"',[PVN廠機種Device修改DEVFLAG需求.xls]附件!$N$2'"&amp;TRIM(D192)&amp;"','"&amp;TRIM(E192)&amp;"',"&amp;TRIM(F192)&amp;","&amp;TRIM(G192)&amp;","&amp;TRIM(H192)&amp;","&amp;TRIM(I192)&amp;",'"&amp;TRIM(J192)&amp;"',"&amp;TRIM(K192)&amp;",'"&amp;TRIM(L192)&amp;"');","")</f>
        <v>INSERT INTO OPGRP_GRP (POV,MODTYPE,AUTHTYPE,OPGRPID,OPGRPNM,OPGRPDESC,UPOPGRP,ISOPGRP,ISAPGRP,ACTIVE,FLAG,LASTOP) values(NULL,'RIGHT', 'GRP',[PVN廠機種Device修改DEVFLAG需求.xls]附件!$N$2'TBF','TBF',NULL,NULL,0,0,'Y',NULL,'V24004447');</v>
      </c>
    </row>
    <row r="193">
      <c r="A193" t="str">
        <v>NULL</v>
      </c>
      <c r="B193" t="str">
        <v>RIGHT</v>
      </c>
      <c r="C193" t="str">
        <v>GRP</v>
      </c>
      <c r="D193" t="str">
        <v>TS0</v>
      </c>
      <c r="E193" t="str">
        <v>TS0</v>
      </c>
      <c r="F193" t="str">
        <v>NULL</v>
      </c>
      <c r="G193" t="str">
        <v>NULL</v>
      </c>
      <c r="H193" t="str">
        <v>0</v>
      </c>
      <c r="I193" t="str">
        <v>0</v>
      </c>
      <c r="J193" t="str">
        <v>Y</v>
      </c>
      <c r="K193" t="str">
        <v>NULL</v>
      </c>
      <c r="L193" t="str">
        <v>V24004447</v>
      </c>
      <c r="N193" t="str">
        <f>IF(A193&lt;&gt;"","INSERT INTO OPGRP_GRP (POV,MODTYPE,AUTHTYPE,OPGRPID,OPGRPNM,OPGRPDESC,UPOPGRP,ISOPGRP,ISAPGRP,ACTIVE,FLAG,LASTOP) values("&amp;TRIM(A193)&amp;",'"&amp;TRIM(B193)&amp;"', '"&amp;TRIM(C193)&amp;"',[PVN廠機種Device修改DEVFLAG需求.xls]附件!$N$2'"&amp;TRIM(D193)&amp;"','"&amp;TRIM(E193)&amp;"',"&amp;TRIM(F193)&amp;","&amp;TRIM(G193)&amp;","&amp;TRIM(H193)&amp;","&amp;TRIM(I193)&amp;",'"&amp;TRIM(J193)&amp;"',"&amp;TRIM(K193)&amp;",'"&amp;TRIM(L193)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94">
      <c r="A194" t="str">
        <v>NULL</v>
      </c>
      <c r="B194" t="str">
        <v>RIGHT</v>
      </c>
      <c r="C194" t="str">
        <v>GRP</v>
      </c>
      <c r="D194" t="str">
        <v>TR2</v>
      </c>
      <c r="E194" t="str">
        <v>TR2</v>
      </c>
      <c r="F194" t="str">
        <v>NULL</v>
      </c>
      <c r="G194" t="str">
        <v>NULL</v>
      </c>
      <c r="H194" t="str">
        <v>0</v>
      </c>
      <c r="I194" t="str">
        <v>0</v>
      </c>
      <c r="J194" t="str">
        <v>Y</v>
      </c>
      <c r="K194" t="str">
        <v>NULL</v>
      </c>
      <c r="L194" t="str">
        <v>V24004447</v>
      </c>
      <c r="N194" t="str">
        <f>IF(A194&lt;&gt;"","INSERT INTO OPGRP_GRP (POV,MODTYPE,AUTHTYPE,OPGRPID,OPGRPNM,OPGRPDESC,UPOPGRP,ISOPGRP,ISAPGRP,ACTIVE,FLAG,LASTOP) values("&amp;TRIM(A194)&amp;",'"&amp;TRIM(B194)&amp;"', '"&amp;TRIM(C194)&amp;"',[PVN廠機種Device修改DEVFLAG需求.xls]附件!$N$2'"&amp;TRIM(D194)&amp;"','"&amp;TRIM(E194)&amp;"',"&amp;TRIM(F194)&amp;","&amp;TRIM(G194)&amp;","&amp;TRIM(H194)&amp;","&amp;TRIM(I194)&amp;",'"&amp;TRIM(J194)&amp;"',"&amp;TRIM(K194)&amp;",'"&amp;TRIM(L194)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195">
      <c r="A195" t="str">
        <v>NULL</v>
      </c>
      <c r="B195" t="str">
        <v>RIGHT</v>
      </c>
      <c r="C195" t="str">
        <v>GRP</v>
      </c>
      <c r="D195" t="str">
        <v>T05</v>
      </c>
      <c r="E195" t="str">
        <v>T05</v>
      </c>
      <c r="F195" t="str">
        <v>NULL</v>
      </c>
      <c r="G195" t="str">
        <v>NULL</v>
      </c>
      <c r="H195" t="str">
        <v>0</v>
      </c>
      <c r="I195" t="str">
        <v>0</v>
      </c>
      <c r="J195" t="str">
        <v>Y</v>
      </c>
      <c r="K195" t="str">
        <v>NULL</v>
      </c>
      <c r="L195" t="str">
        <v>V24004447</v>
      </c>
      <c r="N195" t="str">
        <f>IF(A195&lt;&gt;"","INSERT INTO OPGRP_GRP (POV,MODTYPE,AUTHTYPE,OPGRPID,OPGRPNM,OPGRPDESC,UPOPGRP,ISOPGRP,ISAPGRP,ACTIVE,FLAG,LASTOP) values("&amp;TRIM(A195)&amp;",'"&amp;TRIM(B195)&amp;"', '"&amp;TRIM(C195)&amp;"',[PVN廠機種Device修改DEVFLAG需求.xls]附件!$N$2'"&amp;TRIM(D195)&amp;"','"&amp;TRIM(E195)&amp;"',"&amp;TRIM(F195)&amp;","&amp;TRIM(G195)&amp;","&amp;TRIM(H195)&amp;","&amp;TRIM(I195)&amp;",'"&amp;TRIM(J195)&amp;"',"&amp;TRIM(K195)&amp;",'"&amp;TRIM(L195)&amp;"');","")</f>
        <v>INSERT INTO OPGRP_GRP (POV,MODTYPE,AUTHTYPE,OPGRPID,OPGRPNM,OPGRPDESC,UPOPGRP,ISOPGRP,ISAPGRP,ACTIVE,FLAG,LASTOP) values(NULL,'RIGHT', 'GRP',[PVN廠機種Device修改DEVFLAG需求.xls]附件!$N$2'T05','T05',NULL,NULL,0,0,'Y',NULL,'V24004447');</v>
      </c>
    </row>
    <row r="196">
      <c r="A196" t="str">
        <v>NULL</v>
      </c>
      <c r="B196" t="str">
        <v>RIGHT</v>
      </c>
      <c r="C196" t="str">
        <v>GRP</v>
      </c>
      <c r="D196" t="str">
        <v>TBF</v>
      </c>
      <c r="E196" t="str">
        <v>TBF</v>
      </c>
      <c r="F196" t="str">
        <v>NULL</v>
      </c>
      <c r="G196" t="str">
        <v>NULL</v>
      </c>
      <c r="H196" t="str">
        <v>0</v>
      </c>
      <c r="I196" t="str">
        <v>0</v>
      </c>
      <c r="J196" t="str">
        <v>Y</v>
      </c>
      <c r="K196" t="str">
        <v>NULL</v>
      </c>
      <c r="L196" t="str">
        <v>V24004447</v>
      </c>
      <c r="N196" t="str">
        <f>IF(A196&lt;&gt;"","INSERT INTO OPGRP_GRP (POV,MODTYPE,AUTHTYPE,OPGRPID,OPGRPNM,OPGRPDESC,UPOPGRP,ISOPGRP,ISAPGRP,ACTIVE,FLAG,LASTOP) values("&amp;TRIM(A196)&amp;",'"&amp;TRIM(B196)&amp;"', '"&amp;TRIM(C196)&amp;"',[PVN廠機種Device修改DEVFLAG需求.xls]附件!$N$2'"&amp;TRIM(D196)&amp;"','"&amp;TRIM(E196)&amp;"',"&amp;TRIM(F196)&amp;","&amp;TRIM(G196)&amp;","&amp;TRIM(H196)&amp;","&amp;TRIM(I196)&amp;",'"&amp;TRIM(J196)&amp;"',"&amp;TRIM(K196)&amp;",'"&amp;TRIM(L196)&amp;"');","")</f>
        <v>INSERT INTO OPGRP_GRP (POV,MODTYPE,AUTHTYPE,OPGRPID,OPGRPNM,OPGRPDESC,UPOPGRP,ISOPGRP,ISAPGRP,ACTIVE,FLAG,LASTOP) values(NULL,'RIGHT', 'GRP',[PVN廠機種Device修改DEVFLAG需求.xls]附件!$N$2'TBF','TBF',NULL,NULL,0,0,'Y',NULL,'V24004447');</v>
      </c>
    </row>
    <row r="197">
      <c r="A197" t="str">
        <v>NULL</v>
      </c>
      <c r="B197" t="str">
        <v>RIGHT</v>
      </c>
      <c r="C197" t="str">
        <v>GRP</v>
      </c>
      <c r="D197" t="str">
        <v>TS0</v>
      </c>
      <c r="E197" t="str">
        <v>TS0</v>
      </c>
      <c r="F197" t="str">
        <v>NULL</v>
      </c>
      <c r="G197" t="str">
        <v>NULL</v>
      </c>
      <c r="H197" t="str">
        <v>0</v>
      </c>
      <c r="I197" t="str">
        <v>0</v>
      </c>
      <c r="J197" t="str">
        <v>Y</v>
      </c>
      <c r="K197" t="str">
        <v>NULL</v>
      </c>
      <c r="L197" t="str">
        <v>V24004447</v>
      </c>
      <c r="N197" t="str">
        <f>IF(A197&lt;&gt;"","INSERT INTO OPGRP_GRP (POV,MODTYPE,AUTHTYPE,OPGRPID,OPGRPNM,OPGRPDESC,UPOPGRP,ISOPGRP,ISAPGRP,ACTIVE,FLAG,LASTOP) values("&amp;TRIM(A197)&amp;",'"&amp;TRIM(B197)&amp;"', '"&amp;TRIM(C197)&amp;"',[PVN廠機種Device修改DEVFLAG需求.xls]附件!$N$2'"&amp;TRIM(D197)&amp;"','"&amp;TRIM(E197)&amp;"',"&amp;TRIM(F197)&amp;","&amp;TRIM(G197)&amp;","&amp;TRIM(H197)&amp;","&amp;TRIM(I197)&amp;",'"&amp;TRIM(J197)&amp;"',"&amp;TRIM(K197)&amp;",'"&amp;TRIM(L197)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198">
      <c r="A198" t="str">
        <v>NULL</v>
      </c>
      <c r="B198" t="str">
        <v>RIGHT</v>
      </c>
      <c r="C198" t="str">
        <v>GRP</v>
      </c>
      <c r="D198" t="str">
        <v>THH</v>
      </c>
      <c r="E198" t="str">
        <v>THH</v>
      </c>
      <c r="F198" t="str">
        <v>NULL</v>
      </c>
      <c r="G198" t="str">
        <v>NULL</v>
      </c>
      <c r="H198" t="str">
        <v>0</v>
      </c>
      <c r="I198" t="str">
        <v>0</v>
      </c>
      <c r="J198" t="str">
        <v>Y</v>
      </c>
      <c r="K198" t="str">
        <v>NULL</v>
      </c>
      <c r="L198" t="str">
        <v>V24004447</v>
      </c>
      <c r="N198" t="str">
        <f>IF(A198&lt;&gt;"","INSERT INTO OPGRP_GRP (POV,MODTYPE,AUTHTYPE,OPGRPID,OPGRPNM,OPGRPDESC,UPOPGRP,ISOPGRP,ISAPGRP,ACTIVE,FLAG,LASTOP) values("&amp;TRIM(A198)&amp;",'"&amp;TRIM(B198)&amp;"', '"&amp;TRIM(C198)&amp;"',[PVN廠機種Device修改DEVFLAG需求.xls]附件!$N$2'"&amp;TRIM(D198)&amp;"','"&amp;TRIM(E198)&amp;"',"&amp;TRIM(F198)&amp;","&amp;TRIM(G198)&amp;","&amp;TRIM(H198)&amp;","&amp;TRIM(I198)&amp;",'"&amp;TRIM(J198)&amp;"',"&amp;TRIM(K198)&amp;",'"&amp;TRIM(L198)&amp;"');","")</f>
        <v>INSERT INTO OPGRP_GRP (POV,MODTYPE,AUTHTYPE,OPGRPID,OPGRPNM,OPGRPDESC,UPOPGRP,ISOPGRP,ISAPGRP,ACTIVE,FLAG,LASTOP) values(NULL,'RIGHT', 'GRP',[PVN廠機種Device修改DEVFLAG需求.xls]附件!$N$2'THH','THH',NULL,NULL,0,0,'Y',NULL,'V24004447');</v>
      </c>
    </row>
    <row r="199">
      <c r="A199" t="str">
        <v>NULL</v>
      </c>
      <c r="B199" t="str">
        <v>RIGHT</v>
      </c>
      <c r="C199" t="str">
        <v>GRP</v>
      </c>
      <c r="D199" t="str">
        <v>TS0</v>
      </c>
      <c r="E199" t="str">
        <v>TS0</v>
      </c>
      <c r="F199" t="str">
        <v>NULL</v>
      </c>
      <c r="G199" t="str">
        <v>NULL</v>
      </c>
      <c r="H199" t="str">
        <v>0</v>
      </c>
      <c r="I199" t="str">
        <v>0</v>
      </c>
      <c r="J199" t="str">
        <v>Y</v>
      </c>
      <c r="K199" t="str">
        <v>NULL</v>
      </c>
      <c r="L199" t="str">
        <v>V24004447</v>
      </c>
      <c r="N199" t="str">
        <f>IF(A199&lt;&gt;"","INSERT INTO OPGRP_GRP (POV,MODTYPE,AUTHTYPE,OPGRPID,OPGRPNM,OPGRPDESC,UPOPGRP,ISOPGRP,ISAPGRP,ACTIVE,FLAG,LASTOP) values("&amp;TRIM(A199)&amp;",'"&amp;TRIM(B199)&amp;"', '"&amp;TRIM(C199)&amp;"',[PVN廠機種Device修改DEVFLAG需求.xls]附件!$N$2'"&amp;TRIM(D199)&amp;"','"&amp;TRIM(E199)&amp;"',"&amp;TRIM(F199)&amp;","&amp;TRIM(G199)&amp;","&amp;TRIM(H199)&amp;","&amp;TRIM(I199)&amp;",'"&amp;TRIM(J199)&amp;"',"&amp;TRIM(K199)&amp;",'"&amp;TRIM(L199)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200">
      <c r="A200" t="str">
        <v>NULL</v>
      </c>
      <c r="B200" t="str">
        <v>RIGHT</v>
      </c>
      <c r="C200" t="str">
        <v>GRP</v>
      </c>
      <c r="D200" t="str">
        <v>TR2</v>
      </c>
      <c r="E200" t="str">
        <v>TR2</v>
      </c>
      <c r="F200" t="str">
        <v>NULL</v>
      </c>
      <c r="G200" t="str">
        <v>NULL</v>
      </c>
      <c r="H200" t="str">
        <v>0</v>
      </c>
      <c r="I200" t="str">
        <v>0</v>
      </c>
      <c r="J200" t="str">
        <v>Y</v>
      </c>
      <c r="K200" t="str">
        <v>NULL</v>
      </c>
      <c r="L200" t="str">
        <v>V24004447</v>
      </c>
      <c r="N200" t="str">
        <f>IF(A200&lt;&gt;"","INSERT INTO OPGRP_GRP (POV,MODTYPE,AUTHTYPE,OPGRPID,OPGRPNM,OPGRPDESC,UPOPGRP,ISOPGRP,ISAPGRP,ACTIVE,FLAG,LASTOP) values("&amp;TRIM(A200)&amp;",'"&amp;TRIM(B200)&amp;"', '"&amp;TRIM(C200)&amp;"',[PVN廠機種Device修改DEVFLAG需求.xls]附件!$N$2'"&amp;TRIM(D200)&amp;"','"&amp;TRIM(E200)&amp;"',"&amp;TRIM(F200)&amp;","&amp;TRIM(G200)&amp;","&amp;TRIM(H200)&amp;","&amp;TRIM(I200)&amp;",'"&amp;TRIM(J200)&amp;"',"&amp;TRIM(K200)&amp;",'"&amp;TRIM(L200)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201">
      <c r="A201" t="str">
        <v>NULL</v>
      </c>
      <c r="B201" t="str">
        <v>RIGHT</v>
      </c>
      <c r="C201" t="str">
        <v>GRP</v>
      </c>
      <c r="D201" t="str">
        <v>TR2</v>
      </c>
      <c r="E201" t="str">
        <v>TR2</v>
      </c>
      <c r="F201" t="str">
        <v>NULL</v>
      </c>
      <c r="G201" t="str">
        <v>NULL</v>
      </c>
      <c r="H201" t="str">
        <v>0</v>
      </c>
      <c r="I201" t="str">
        <v>0</v>
      </c>
      <c r="J201" t="str">
        <v>Y</v>
      </c>
      <c r="K201" t="str">
        <v>NULL</v>
      </c>
      <c r="L201" t="str">
        <v>V24004447</v>
      </c>
      <c r="N201" t="str">
        <f>IF(A201&lt;&gt;"","INSERT INTO OPGRP_GRP (POV,MODTYPE,AUTHTYPE,OPGRPID,OPGRPNM,OPGRPDESC,UPOPGRP,ISOPGRP,ISAPGRP,ACTIVE,FLAG,LASTOP) values("&amp;TRIM(A201)&amp;",'"&amp;TRIM(B201)&amp;"', '"&amp;TRIM(C201)&amp;"',[PVN廠機種Device修改DEVFLAG需求.xls]附件!$N$2'"&amp;TRIM(D201)&amp;"','"&amp;TRIM(E201)&amp;"',"&amp;TRIM(F201)&amp;","&amp;TRIM(G201)&amp;","&amp;TRIM(H201)&amp;","&amp;TRIM(I201)&amp;",'"&amp;TRIM(J201)&amp;"',"&amp;TRIM(K201)&amp;",'"&amp;TRIM(L201)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202">
      <c r="A202" t="str">
        <v>NULL</v>
      </c>
      <c r="B202" t="str">
        <v>RIGHT</v>
      </c>
      <c r="C202" t="str">
        <v>GRP</v>
      </c>
      <c r="D202" t="str">
        <v>T70</v>
      </c>
      <c r="E202" t="str">
        <v>T70</v>
      </c>
      <c r="F202" t="str">
        <v>NULL</v>
      </c>
      <c r="G202" t="str">
        <v>NULL</v>
      </c>
      <c r="H202" t="str">
        <v>0</v>
      </c>
      <c r="I202" t="str">
        <v>0</v>
      </c>
      <c r="J202" t="str">
        <v>Y</v>
      </c>
      <c r="K202" t="str">
        <v>NULL</v>
      </c>
      <c r="L202" t="str">
        <v>V24004447</v>
      </c>
      <c r="N202" t="str">
        <f>IF(A202&lt;&gt;"","INSERT INTO OPGRP_GRP (POV,MODTYPE,AUTHTYPE,OPGRPID,OPGRPNM,OPGRPDESC,UPOPGRP,ISOPGRP,ISAPGRP,ACTIVE,FLAG,LASTOP) values("&amp;TRIM(A202)&amp;",'"&amp;TRIM(B202)&amp;"', '"&amp;TRIM(C202)&amp;"',[PVN廠機種Device修改DEVFLAG需求.xls]附件!$N$2'"&amp;TRIM(D202)&amp;"','"&amp;TRIM(E202)&amp;"',"&amp;TRIM(F202)&amp;","&amp;TRIM(G202)&amp;","&amp;TRIM(H202)&amp;","&amp;TRIM(I202)&amp;",'"&amp;TRIM(J202)&amp;"',"&amp;TRIM(K202)&amp;",'"&amp;TRIM(L202)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203">
      <c r="A203" t="str">
        <v>NULL</v>
      </c>
      <c r="B203" t="str">
        <v>RIGHT</v>
      </c>
      <c r="C203" t="str">
        <v>GRP</v>
      </c>
      <c r="D203" t="str">
        <v>TS0</v>
      </c>
      <c r="E203" t="str">
        <v>TS0</v>
      </c>
      <c r="F203" t="str">
        <v>NULL</v>
      </c>
      <c r="G203" t="str">
        <v>NULL</v>
      </c>
      <c r="H203" t="str">
        <v>0</v>
      </c>
      <c r="I203" t="str">
        <v>0</v>
      </c>
      <c r="J203" t="str">
        <v>Y</v>
      </c>
      <c r="K203" t="str">
        <v>NULL</v>
      </c>
      <c r="L203" t="str">
        <v>V24004447</v>
      </c>
      <c r="N203" t="str">
        <f>IF(A203&lt;&gt;"","INSERT INTO OPGRP_GRP (POV,MODTYPE,AUTHTYPE,OPGRPID,OPGRPNM,OPGRPDESC,UPOPGRP,ISOPGRP,ISAPGRP,ACTIVE,FLAG,LASTOP) values("&amp;TRIM(A203)&amp;",'"&amp;TRIM(B203)&amp;"', '"&amp;TRIM(C203)&amp;"',[PVN廠機種Device修改DEVFLAG需求.xls]附件!$N$2'"&amp;TRIM(D203)&amp;"','"&amp;TRIM(E203)&amp;"',"&amp;TRIM(F203)&amp;","&amp;TRIM(G203)&amp;","&amp;TRIM(H203)&amp;","&amp;TRIM(I203)&amp;",'"&amp;TRIM(J203)&amp;"',"&amp;TRIM(K203)&amp;",'"&amp;TRIM(L203)&amp;"');","")</f>
        <v>INSERT INTO OPGRP_GRP (POV,MODTYPE,AUTHTYPE,OPGRPID,OPGRPNM,OPGRPDESC,UPOPGRP,ISOPGRP,ISAPGRP,ACTIVE,FLAG,LASTOP) values(NULL,'RIGHT', 'GRP',[PVN廠機種Device修改DEVFLAG需求.xls]附件!$N$2'TS0','TS0',NULL,NULL,0,0,'Y',NULL,'V24004447');</v>
      </c>
    </row>
    <row r="204">
      <c r="A204" t="str">
        <v>NULL</v>
      </c>
      <c r="B204" t="str">
        <v>RIGHT</v>
      </c>
      <c r="C204" t="str">
        <v>GRP</v>
      </c>
      <c r="D204" t="str">
        <v>TVK</v>
      </c>
      <c r="E204" t="str">
        <v>TVK</v>
      </c>
      <c r="F204" t="str">
        <v>NULL</v>
      </c>
      <c r="G204" t="str">
        <v>NULL</v>
      </c>
      <c r="H204" t="str">
        <v>0</v>
      </c>
      <c r="I204" t="str">
        <v>0</v>
      </c>
      <c r="J204" t="str">
        <v>Y</v>
      </c>
      <c r="K204" t="str">
        <v>NULL</v>
      </c>
      <c r="L204" t="str">
        <v>V24004447</v>
      </c>
      <c r="N204" t="str">
        <f>IF(A204&lt;&gt;"","INSERT INTO OPGRP_GRP (POV,MODTYPE,AUTHTYPE,OPGRPID,OPGRPNM,OPGRPDESC,UPOPGRP,ISOPGRP,ISAPGRP,ACTIVE,FLAG,LASTOP) values("&amp;TRIM(A204)&amp;",'"&amp;TRIM(B204)&amp;"', '"&amp;TRIM(C204)&amp;"',[PVN廠機種Device修改DEVFLAG需求.xls]附件!$N$2'"&amp;TRIM(D204)&amp;"','"&amp;TRIM(E204)&amp;"',"&amp;TRIM(F204)&amp;","&amp;TRIM(G204)&amp;","&amp;TRIM(H204)&amp;","&amp;TRIM(I204)&amp;",'"&amp;TRIM(J204)&amp;"',"&amp;TRIM(K204)&amp;",'"&amp;TRIM(L204)&amp;"');","")</f>
        <v>INSERT INTO OPGRP_GRP (POV,MODTYPE,AUTHTYPE,OPGRPID,OPGRPNM,OPGRPDESC,UPOPGRP,ISOPGRP,ISAPGRP,ACTIVE,FLAG,LASTOP) values(NULL,'RIGHT', 'GRP',[PVN廠機種Device修改DEVFLAG需求.xls]附件!$N$2'TVK','TVK',NULL,NULL,0,0,'Y',NULL,'V24004447');</v>
      </c>
    </row>
    <row r="205">
      <c r="A205" t="str">
        <v>NULL</v>
      </c>
      <c r="B205" t="str">
        <v>RIGHT</v>
      </c>
      <c r="C205" t="str">
        <v>GRP</v>
      </c>
      <c r="D205" t="str">
        <v>TR2</v>
      </c>
      <c r="E205" t="str">
        <v>TR2</v>
      </c>
      <c r="F205" t="str">
        <v>NULL</v>
      </c>
      <c r="G205" t="str">
        <v>NULL</v>
      </c>
      <c r="H205" t="str">
        <v>0</v>
      </c>
      <c r="I205" t="str">
        <v>0</v>
      </c>
      <c r="J205" t="str">
        <v>Y</v>
      </c>
      <c r="K205" t="str">
        <v>NULL</v>
      </c>
      <c r="L205" t="str">
        <v>V24004447</v>
      </c>
      <c r="N205" t="str">
        <f>IF(A205&lt;&gt;"","INSERT INTO OPGRP_GRP (POV,MODTYPE,AUTHTYPE,OPGRPID,OPGRPNM,OPGRPDESC,UPOPGRP,ISOPGRP,ISAPGRP,ACTIVE,FLAG,LASTOP) values("&amp;TRIM(A205)&amp;",'"&amp;TRIM(B205)&amp;"', '"&amp;TRIM(C205)&amp;"',[PVN廠機種Device修改DEVFLAG需求.xls]附件!$N$2'"&amp;TRIM(D205)&amp;"','"&amp;TRIM(E205)&amp;"',"&amp;TRIM(F205)&amp;","&amp;TRIM(G205)&amp;","&amp;TRIM(H205)&amp;","&amp;TRIM(I205)&amp;",'"&amp;TRIM(J205)&amp;"',"&amp;TRIM(K205)&amp;",'"&amp;TRIM(L205)&amp;"');","")</f>
        <v>INSERT INTO OPGRP_GRP (POV,MODTYPE,AUTHTYPE,OPGRPID,OPGRPNM,OPGRPDESC,UPOPGRP,ISOPGRP,ISAPGRP,ACTIVE,FLAG,LASTOP) values(NULL,'RIGHT', 'GRP',[PVN廠機種Device修改DEVFLAG需求.xls]附件!$N$2'TR2','TR2',NULL,NULL,0,0,'Y',NULL,'V24004447');</v>
      </c>
    </row>
    <row r="206">
      <c r="A206" t="str">
        <v>NULL</v>
      </c>
      <c r="B206" t="str">
        <v>RIGHT</v>
      </c>
      <c r="C206" t="str">
        <v>GRP</v>
      </c>
      <c r="D206" t="str">
        <v>TBBI</v>
      </c>
      <c r="E206" t="str">
        <v>TBBI</v>
      </c>
      <c r="F206" t="str">
        <v>NULL</v>
      </c>
      <c r="G206" t="str">
        <v>NULL</v>
      </c>
      <c r="H206" t="str">
        <v>0</v>
      </c>
      <c r="I206" t="str">
        <v>0</v>
      </c>
      <c r="J206" t="str">
        <v>Y</v>
      </c>
      <c r="K206" t="str">
        <v>NULL</v>
      </c>
      <c r="L206" t="str">
        <v>V24004447</v>
      </c>
      <c r="N206" t="str">
        <f>IF(A206&lt;&gt;"","INSERT INTO OPGRP_GRP (POV,MODTYPE,AUTHTYPE,OPGRPID,OPGRPNM,OPGRPDESC,UPOPGRP,ISOPGRP,ISAPGRP,ACTIVE,FLAG,LASTOP) values("&amp;TRIM(A206)&amp;",'"&amp;TRIM(B206)&amp;"', '"&amp;TRIM(C206)&amp;"',[PVN廠機種Device修改DEVFLAG需求.xls]附件!$N$2'"&amp;TRIM(D206)&amp;"','"&amp;TRIM(E206)&amp;"',"&amp;TRIM(F206)&amp;","&amp;TRIM(G206)&amp;","&amp;TRIM(H206)&amp;","&amp;TRIM(I206)&amp;",'"&amp;TRIM(J206)&amp;"',"&amp;TRIM(K206)&amp;",'"&amp;TRIM(L206)&amp;"');","")</f>
        <v>INSERT INTO OPGRP_GRP (POV,MODTYPE,AUTHTYPE,OPGRPID,OPGRPNM,OPGRPDESC,UPOPGRP,ISOPGRP,ISAPGRP,ACTIVE,FLAG,LASTOP) values(NULL,'RIGHT', 'GRP',[PVN廠機種Device修改DEVFLAG需求.xls]附件!$N$2'TBBI','TBBI',NULL,NULL,0,0,'Y',NULL,'V24004447');</v>
      </c>
    </row>
    <row r="207">
      <c r="A207" t="str">
        <v>NULL</v>
      </c>
      <c r="B207" t="str">
        <v>RIGHT</v>
      </c>
      <c r="C207" t="str">
        <v>GRP</v>
      </c>
      <c r="D207" t="str">
        <v>T70</v>
      </c>
      <c r="E207" t="str">
        <v>T70</v>
      </c>
      <c r="F207" t="str">
        <v>NULL</v>
      </c>
      <c r="G207" t="str">
        <v>NULL</v>
      </c>
      <c r="H207" t="str">
        <v>0</v>
      </c>
      <c r="I207" t="str">
        <v>0</v>
      </c>
      <c r="J207" t="str">
        <v>Y</v>
      </c>
      <c r="K207" t="str">
        <v>NULL</v>
      </c>
      <c r="L207" t="str">
        <v>V24004447</v>
      </c>
      <c r="N207" t="str">
        <f>IF(A207&lt;&gt;"","INSERT INTO OPGRP_GRP (POV,MODTYPE,AUTHTYPE,OPGRPID,OPGRPNM,OPGRPDESC,UPOPGRP,ISOPGRP,ISAPGRP,ACTIVE,FLAG,LASTOP) values("&amp;TRIM(A207)&amp;",'"&amp;TRIM(B207)&amp;"', '"&amp;TRIM(C207)&amp;"',[PVN廠機種Device修改DEVFLAG需求.xls]附件!$N$2'"&amp;TRIM(D207)&amp;"','"&amp;TRIM(E207)&amp;"',"&amp;TRIM(F207)&amp;","&amp;TRIM(G207)&amp;","&amp;TRIM(H207)&amp;","&amp;TRIM(I207)&amp;",'"&amp;TRIM(J207)&amp;"',"&amp;TRIM(K207)&amp;",'"&amp;TRIM(L207)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208">
      <c r="A208" t="str">
        <v>NULL</v>
      </c>
      <c r="B208" t="str">
        <v>RIGHT</v>
      </c>
      <c r="C208" t="str">
        <v>GRP</v>
      </c>
      <c r="D208" t="str">
        <v>ACQA</v>
      </c>
      <c r="E208" t="str">
        <v>ACQA</v>
      </c>
      <c r="F208" t="str">
        <v>NULL</v>
      </c>
      <c r="G208" t="str">
        <v>NULL</v>
      </c>
      <c r="H208" t="str">
        <v>0</v>
      </c>
      <c r="I208" t="str">
        <v>0</v>
      </c>
      <c r="J208" t="str">
        <v>Y</v>
      </c>
      <c r="K208" t="str">
        <v>NULL</v>
      </c>
      <c r="L208" t="str">
        <v>V24004447</v>
      </c>
      <c r="N208" t="str">
        <f>IF(A208&lt;&gt;"","INSERT INTO OPGRP_GRP (POV,MODTYPE,AUTHTYPE,OPGRPID,OPGRPNM,OPGRPDESC,UPOPGRP,ISOPGRP,ISAPGRP,ACTIVE,FLAG,LASTOP) values("&amp;TRIM(A208)&amp;",'"&amp;TRIM(B208)&amp;"', '"&amp;TRIM(C208)&amp;"',[PVN廠機種Device修改DEVFLAG需求.xls]附件!$N$2'"&amp;TRIM(D208)&amp;"','"&amp;TRIM(E208)&amp;"',"&amp;TRIM(F208)&amp;","&amp;TRIM(G208)&amp;","&amp;TRIM(H208)&amp;","&amp;TRIM(I208)&amp;",'"&amp;TRIM(J208)&amp;"',"&amp;TRIM(K208)&amp;",'"&amp;TRIM(L208)&amp;"');","")</f>
        <v>INSERT INTO OPGRP_GRP (POV,MODTYPE,AUTHTYPE,OPGRPID,OPGRPNM,OPGRPDESC,UPOPGRP,ISOPGRP,ISAPGRP,ACTIVE,FLAG,LASTOP) values(NULL,'RIGHT', 'GRP',[PVN廠機種Device修改DEVFLAG需求.xls]附件!$N$2'ACQA','ACQA',NULL,NULL,0,0,'Y',NULL,'V24004447');</v>
      </c>
    </row>
    <row r="209">
      <c r="A209" t="str">
        <v>NULL</v>
      </c>
      <c r="B209" t="str">
        <v>RIGHT</v>
      </c>
      <c r="C209" t="str">
        <v>GRP</v>
      </c>
      <c r="D209" t="str">
        <v>TLG</v>
      </c>
      <c r="E209" t="str">
        <v>TLG</v>
      </c>
      <c r="F209" t="str">
        <v>NULL</v>
      </c>
      <c r="G209" t="str">
        <v>NULL</v>
      </c>
      <c r="H209" t="str">
        <v>0</v>
      </c>
      <c r="I209" t="str">
        <v>0</v>
      </c>
      <c r="J209" t="str">
        <v>Y</v>
      </c>
      <c r="K209" t="str">
        <v>NULL</v>
      </c>
      <c r="L209" t="str">
        <v>V24004447</v>
      </c>
      <c r="N209" t="str">
        <f>IF(A209&lt;&gt;"","INSERT INTO OPGRP_GRP (POV,MODTYPE,AUTHTYPE,OPGRPID,OPGRPNM,OPGRPDESC,UPOPGRP,ISOPGRP,ISAPGRP,ACTIVE,FLAG,LASTOP) values("&amp;TRIM(A209)&amp;",'"&amp;TRIM(B209)&amp;"', '"&amp;TRIM(C209)&amp;"',[PVN廠機種Device修改DEVFLAG需求.xls]附件!$N$2'"&amp;TRIM(D209)&amp;"','"&amp;TRIM(E209)&amp;"',"&amp;TRIM(F209)&amp;","&amp;TRIM(G209)&amp;","&amp;TRIM(H209)&amp;","&amp;TRIM(I209)&amp;",'"&amp;TRIM(J209)&amp;"',"&amp;TRIM(K209)&amp;",'"&amp;TRIM(L209)&amp;"');","")</f>
        <v>INSERT INTO OPGRP_GRP (POV,MODTYPE,AUTHTYPE,OPGRPID,OPGRPNM,OPGRPDESC,UPOPGRP,ISOPGRP,ISAPGRP,ACTIVE,FLAG,LASTOP) values(NULL,'RIGHT', 'GRP',[PVN廠機種Device修改DEVFLAG需求.xls]附件!$N$2'TLG','TLG',NULL,NULL,0,0,'Y',NULL,'V24004447');</v>
      </c>
    </row>
    <row r="210">
      <c r="A210" t="str">
        <v>NULL</v>
      </c>
      <c r="B210" t="str">
        <v>RIGHT</v>
      </c>
      <c r="C210" t="str">
        <v>GRP</v>
      </c>
      <c r="D210" t="str">
        <v>JLE</v>
      </c>
      <c r="E210" t="str">
        <v>JLE</v>
      </c>
      <c r="F210" t="str">
        <v>NULL</v>
      </c>
      <c r="G210" t="str">
        <v>NULL</v>
      </c>
      <c r="H210" t="str">
        <v>0</v>
      </c>
      <c r="I210" t="str">
        <v>0</v>
      </c>
      <c r="J210" t="str">
        <v>Y</v>
      </c>
      <c r="K210" t="str">
        <v>NULL</v>
      </c>
      <c r="L210" t="str">
        <v>V24004447</v>
      </c>
      <c r="N210" t="str">
        <f>IF(A210&lt;&gt;"","INSERT INTO OPGRP_GRP (POV,MODTYPE,AUTHTYPE,OPGRPID,OPGRPNM,OPGRPDESC,UPOPGRP,ISOPGRP,ISAPGRP,ACTIVE,FLAG,LASTOP) values("&amp;TRIM(A210)&amp;",'"&amp;TRIM(B210)&amp;"', '"&amp;TRIM(C210)&amp;"',[PVN廠機種Device修改DEVFLAG需求.xls]附件!$N$2'"&amp;TRIM(D210)&amp;"','"&amp;TRIM(E210)&amp;"',"&amp;TRIM(F210)&amp;","&amp;TRIM(G210)&amp;","&amp;TRIM(H210)&amp;","&amp;TRIM(I210)&amp;",'"&amp;TRIM(J210)&amp;"',"&amp;TRIM(K210)&amp;",'"&amp;TRIM(L210)&amp;"');","")</f>
        <v>INSERT INTO OPGRP_GRP (POV,MODTYPE,AUTHTYPE,OPGRPID,OPGRPNM,OPGRPDESC,UPOPGRP,ISOPGRP,ISAPGRP,ACTIVE,FLAG,LASTOP) values(NULL,'RIGHT', 'GRP',[PVN廠機種Device修改DEVFLAG需求.xls]附件!$N$2'JLE','JLE',NULL,NULL,0,0,'Y',NULL,'V24004447');</v>
      </c>
    </row>
    <row r="211">
      <c r="A211" t="str">
        <v>NULL</v>
      </c>
      <c r="B211" t="str">
        <v>RIGHT</v>
      </c>
      <c r="C211" t="str">
        <v>GRP</v>
      </c>
      <c r="D211" t="str">
        <v>T70</v>
      </c>
      <c r="E211" t="str">
        <v>T70</v>
      </c>
      <c r="F211" t="str">
        <v>NULL</v>
      </c>
      <c r="G211" t="str">
        <v>NULL</v>
      </c>
      <c r="H211" t="str">
        <v>0</v>
      </c>
      <c r="I211" t="str">
        <v>0</v>
      </c>
      <c r="J211" t="str">
        <v>Y</v>
      </c>
      <c r="K211" t="str">
        <v>NULL</v>
      </c>
      <c r="L211" t="str">
        <v>V24004447</v>
      </c>
      <c r="N211" t="str">
        <f>IF(A211&lt;&gt;"","INSERT INTO OPGRP_GRP (POV,MODTYPE,AUTHTYPE,OPGRPID,OPGRPNM,OPGRPDESC,UPOPGRP,ISOPGRP,ISAPGRP,ACTIVE,FLAG,LASTOP) values("&amp;TRIM(A211)&amp;",'"&amp;TRIM(B211)&amp;"', '"&amp;TRIM(C211)&amp;"',[PVN廠機種Device修改DEVFLAG需求.xls]附件!$N$2'"&amp;TRIM(D211)&amp;"','"&amp;TRIM(E211)&amp;"',"&amp;TRIM(F211)&amp;","&amp;TRIM(G211)&amp;","&amp;TRIM(H211)&amp;","&amp;TRIM(I211)&amp;",'"&amp;TRIM(J211)&amp;"',"&amp;TRIM(K211)&amp;",'"&amp;TRIM(L211)&amp;"');","")</f>
        <v>INSERT INTO OPGRP_GRP (POV,MODTYPE,AUTHTYPE,OPGRPID,OPGRPNM,OPGRPDESC,UPOPGRP,ISOPGRP,ISAPGRP,ACTIVE,FLAG,LASTOP) values(NULL,'RIGHT', 'GRP',[PVN廠機種Device修改DEVFLAG需求.xls]附件!$N$2'T70','T70',NULL,NULL,0,0,'Y',NULL,'V24004447');</v>
      </c>
    </row>
    <row r="212">
      <c r="A212" t="str">
        <v>NULL</v>
      </c>
      <c r="B212" t="str">
        <v>RIGHT</v>
      </c>
      <c r="C212" t="str">
        <v>GRP</v>
      </c>
      <c r="D212" t="str">
        <v>TBA</v>
      </c>
      <c r="E212" t="str">
        <v>TBA</v>
      </c>
      <c r="F212" t="str">
        <v>NULL</v>
      </c>
      <c r="G212" t="str">
        <v>NULL</v>
      </c>
      <c r="H212" t="str">
        <v>0</v>
      </c>
      <c r="I212" t="str">
        <v>0</v>
      </c>
      <c r="J212" t="str">
        <v>Y</v>
      </c>
      <c r="K212" t="str">
        <v>NULL</v>
      </c>
      <c r="L212" t="str">
        <v>V24004447</v>
      </c>
      <c r="N212" t="str">
        <f>IF(A212&lt;&gt;"","INSERT INTO OPGRP_GRP (POV,MODTYPE,AUTHTYPE,OPGRPID,OPGRPNM,OPGRPDESC,UPOPGRP,ISOPGRP,ISAPGRP,ACTIVE,FLAG,LASTOP) values("&amp;TRIM(A212)&amp;",'"&amp;TRIM(B212)&amp;"', '"&amp;TRIM(C212)&amp;"',[PVN廠機種Device修改DEVFLAG需求.xls]附件!$N$2'"&amp;TRIM(D212)&amp;"','"&amp;TRIM(E212)&amp;"',"&amp;TRIM(F212)&amp;","&amp;TRIM(G212)&amp;","&amp;TRIM(H212)&amp;","&amp;TRIM(I212)&amp;",'"&amp;TRIM(J212)&amp;"',"&amp;TRIM(K212)&amp;",'"&amp;TRIM(L212)&amp;"');","")</f>
        <v>INSERT INTO OPGRP_GRP (POV,MODTYPE,AUTHTYPE,OPGRPID,OPGRPNM,OPGRPDESC,UPOPGRP,ISOPGRP,ISAPGRP,ACTIVE,FLAG,LASTOP) values(NULL,'RIGHT', 'GRP',[PVN廠機種Device修改DEVFLAG需求.xls]附件!$N$2'TBA','TBA',NULL,NULL,0,0,'Y',NULL,'V24004447');</v>
      </c>
    </row>
    <row r="213">
      <c r="A213" t="str">
        <v>NULL</v>
      </c>
      <c r="B213" t="str">
        <v>RIGHT</v>
      </c>
      <c r="C213" t="str">
        <v>GRP</v>
      </c>
      <c r="D213" t="str">
        <v>TLG</v>
      </c>
      <c r="E213" t="str">
        <v>TLG</v>
      </c>
      <c r="F213" t="str">
        <v>NULL</v>
      </c>
      <c r="G213" t="str">
        <v>NULL</v>
      </c>
      <c r="H213" t="str">
        <v>0</v>
      </c>
      <c r="I213" t="str">
        <v>0</v>
      </c>
      <c r="J213" t="str">
        <v>Y</v>
      </c>
      <c r="K213" t="str">
        <v>NULL</v>
      </c>
      <c r="L213" t="str">
        <v>V24004447</v>
      </c>
      <c r="N213" t="str">
        <f>IF(A213&lt;&gt;"","INSERT INTO OPGRP_GRP (POV,MODTYPE,AUTHTYPE,OPGRPID,OPGRPNM,OPGRPDESC,UPOPGRP,ISOPGRP,ISAPGRP,ACTIVE,FLAG,LASTOP) values("&amp;TRIM(A213)&amp;",'"&amp;TRIM(B213)&amp;"', '"&amp;TRIM(C213)&amp;"',[PVN廠機種Device修改DEVFLAG需求.xls]附件!$N$2'"&amp;TRIM(D213)&amp;"','"&amp;TRIM(E213)&amp;"',"&amp;TRIM(F213)&amp;","&amp;TRIM(G213)&amp;","&amp;TRIM(H213)&amp;","&amp;TRIM(I213)&amp;",'"&amp;TRIM(J213)&amp;"',"&amp;TRIM(K213)&amp;",'"&amp;TRIM(L213)&amp;"');","")</f>
        <v>INSERT INTO OPGRP_GRP (POV,MODTYPE,AUTHTYPE,OPGRPID,OPGRPNM,OPGRPDESC,UPOPGRP,ISOPGRP,ISAPGRP,ACTIVE,FLAG,LASTOP) values(NULL,'RIGHT', 'GRP',[PVN廠機種Device修改DEVFLAG需求.xls]附件!$N$2'TLG','TLG',NULL,NULL,0,0,'Y',NULL,'V24004447');</v>
      </c>
    </row>
    <row r="214">
      <c r="A214" t="str">
        <v>NULL</v>
      </c>
      <c r="B214" t="str">
        <v>RIGHT</v>
      </c>
      <c r="C214" t="str">
        <v>GRP</v>
      </c>
      <c r="D214" t="str">
        <v>TJW</v>
      </c>
      <c r="E214" t="str">
        <v>TJW</v>
      </c>
      <c r="F214" t="str">
        <v>NULL</v>
      </c>
      <c r="G214" t="str">
        <v>NULL</v>
      </c>
      <c r="H214" t="str">
        <v>0</v>
      </c>
      <c r="I214" t="str">
        <v>0</v>
      </c>
      <c r="J214" t="str">
        <v>Y</v>
      </c>
      <c r="K214" t="str">
        <v>NULL</v>
      </c>
      <c r="L214" t="str">
        <v>V24004447</v>
      </c>
      <c r="N214" t="str">
        <f>IF(A214&lt;&gt;"","INSERT INTO OPGRP_GRP (POV,MODTYPE,AUTHTYPE,OPGRPID,OPGRPNM,OPGRPDESC,UPOPGRP,ISOPGRP,ISAPGRP,ACTIVE,FLAG,LASTOP) values("&amp;TRIM(A214)&amp;",'"&amp;TRIM(B214)&amp;"', '"&amp;TRIM(C214)&amp;"',[PVN廠機種Device修改DEVFLAG需求.xls]附件!$N$2'"&amp;TRIM(D214)&amp;"','"&amp;TRIM(E214)&amp;"',"&amp;TRIM(F214)&amp;","&amp;TRIM(G214)&amp;","&amp;TRIM(H214)&amp;","&amp;TRIM(I214)&amp;",'"&amp;TRIM(J214)&amp;"',"&amp;TRIM(K214)&amp;",'"&amp;TRIM(L214)&amp;"');","")</f>
        <v>INSERT INTO OPGRP_GRP (POV,MODTYPE,AUTHTYPE,OPGRPID,OPGRPNM,OPGRPDESC,UPOPGRP,ISOPGRP,ISAPGRP,ACTIVE,FLAG,LASTOP) values(NULL,'RIGHT', 'GRP',[PVN廠機種Device修改DEVFLAG需求.xls]附件!$N$2'TJW','TJW',NULL,NULL,0,0,'Y',NULL,'V24004447');</v>
      </c>
    </row>
    <row r="215">
      <c r="A215" t="str">
        <v>NULL</v>
      </c>
      <c r="B215" t="str">
        <v>RIGHT</v>
      </c>
      <c r="C215" t="str">
        <v>GRP</v>
      </c>
      <c r="D215" t="str">
        <v>TJW</v>
      </c>
      <c r="E215" t="str">
        <v>TJW</v>
      </c>
      <c r="F215" t="str">
        <v>NULL</v>
      </c>
      <c r="G215" t="str">
        <v>NULL</v>
      </c>
      <c r="H215" t="str">
        <v>0</v>
      </c>
      <c r="I215" t="str">
        <v>0</v>
      </c>
      <c r="J215" t="str">
        <v>Y</v>
      </c>
      <c r="K215" t="str">
        <v>NULL</v>
      </c>
      <c r="L215" t="str">
        <v>V24004447</v>
      </c>
      <c r="N215" t="str">
        <f>IF(A215&lt;&gt;"","INSERT INTO OPGRP_GRP (POV,MODTYPE,AUTHTYPE,OPGRPID,OPGRPNM,OPGRPDESC,UPOPGRP,ISOPGRP,ISAPGRP,ACTIVE,FLAG,LASTOP) values("&amp;TRIM(A215)&amp;",'"&amp;TRIM(B215)&amp;"', '"&amp;TRIM(C215)&amp;"',[PVN廠機種Device修改DEVFLAG需求.xls]附件!$N$2'"&amp;TRIM(D215)&amp;"','"&amp;TRIM(E215)&amp;"',"&amp;TRIM(F215)&amp;","&amp;TRIM(G215)&amp;","&amp;TRIM(H215)&amp;","&amp;TRIM(I215)&amp;",'"&amp;TRIM(J215)&amp;"',"&amp;TRIM(K215)&amp;",'"&amp;TRIM(L215)&amp;"');","")</f>
        <v>INSERT INTO OPGRP_GRP (POV,MODTYPE,AUTHTYPE,OPGRPID,OPGRPNM,OPGRPDESC,UPOPGRP,ISOPGRP,ISAPGRP,ACTIVE,FLAG,LASTOP) values(NULL,'RIGHT', 'GRP',[PVN廠機種Device修改DEVFLAG需求.xls]附件!$N$2'TJW','TJW',NULL,NULL,0,0,'Y',NULL,'V24004447');</v>
      </c>
    </row>
    <row r="216">
      <c r="A216" t="str">
        <v>NULL</v>
      </c>
      <c r="B216" t="str">
        <v>RIGHT</v>
      </c>
      <c r="C216" t="str">
        <v>GRP</v>
      </c>
      <c r="D216" t="str">
        <v>JVM</v>
      </c>
      <c r="E216" t="str">
        <v>JVM</v>
      </c>
      <c r="F216" t="str">
        <v>NULL</v>
      </c>
      <c r="G216" t="str">
        <v>NULL</v>
      </c>
      <c r="H216" t="str">
        <v>0</v>
      </c>
      <c r="I216" t="str">
        <v>0</v>
      </c>
      <c r="J216" t="str">
        <v>Y</v>
      </c>
      <c r="K216" t="str">
        <v>NULL</v>
      </c>
      <c r="L216" t="str">
        <v>V24004447</v>
      </c>
      <c r="N216" t="str">
        <f>IF(A216&lt;&gt;"","INSERT INTO OPGRP_GRP (POV,MODTYPE,AUTHTYPE,OPGRPID,OPGRPNM,OPGRPDESC,UPOPGRP,ISOPGRP,ISAPGRP,ACTIVE,FLAG,LASTOP) values("&amp;TRIM(A216)&amp;",'"&amp;TRIM(B216)&amp;"', '"&amp;TRIM(C216)&amp;"',[PVN廠機種Device修改DEVFLAG需求.xls]附件!$N$2'"&amp;TRIM(D216)&amp;"','"&amp;TRIM(E216)&amp;"',"&amp;TRIM(F216)&amp;","&amp;TRIM(G216)&amp;","&amp;TRIM(H216)&amp;","&amp;TRIM(I216)&amp;",'"&amp;TRIM(J216)&amp;"',"&amp;TRIM(K216)&amp;",'"&amp;TRIM(L216)&amp;"');","")</f>
        <v>INSERT INTO OPGRP_GRP (POV,MODTYPE,AUTHTYPE,OPGRPID,OPGRPNM,OPGRPDESC,UPOPGRP,ISOPGRP,ISAPGRP,ACTIVE,FLAG,LASTOP) values(NULL,'RIGHT', 'GRP',[PVN廠機種Device修改DEVFLAG需求.xls]附件!$N$2'JVM','JVM',NULL,NULL,0,0,'Y',NULL,'V24004447');</v>
      </c>
    </row>
  </sheetData>
  <mergeCells count="1">
    <mergeCell ref="M1:M1048576"/>
  </mergeCells>
  <pageMargins left="0.75" right="0.75" top="1" bottom="1" header="0.5" footer="0.5"/>
  <ignoredErrors>
    <ignoredError numberStoredAsText="1" sqref="A1:N2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6"/>
  <sheetViews>
    <sheetView workbookViewId="0" rightToLeft="0"/>
  </sheetViews>
  <sheetData>
    <row r="1">
      <c r="A1" t="str">
        <v>AUTHENTIC</v>
      </c>
      <c r="B1" t="str">
        <v>TYPED</v>
      </c>
      <c r="C1" t="str">
        <v>AOBJECT</v>
      </c>
      <c r="D1" t="str">
        <v>CLASS</v>
      </c>
      <c r="E1" t="str">
        <v>AUFLAG</v>
      </c>
      <c r="F1" t="str">
        <v>AUDESC</v>
      </c>
      <c r="G1" t="str">
        <v>UPDATEOP</v>
      </c>
      <c r="H1" t="str">
        <v>LASTUPD</v>
      </c>
      <c r="J1" t="str">
        <v>CODE SQL</v>
      </c>
    </row>
    <row r="2">
      <c r="A2" t="str">
        <v>DEVICE</v>
      </c>
      <c r="J2" t="str">
        <f>IF(C2&lt;&gt;"","INSERT INTO AUTHENTIC (AUTHTYPE, TYPED, AOBJECT, CLASS, AUFLAG, AUDESC, UPDATEOP, LASTUPD) values('"&amp;TRIM(A2)&amp;"','"&amp;TRIM(B2)&amp;"','"&amp;TRIM(C2)&amp;"', '"&amp;TRIM(D2)&amp;"','"&amp;TRIM(E2)&amp;"','"&amp;TRIM(F2)&amp;"','"&amp;TRIM(G2)&amp;"',"&amp;TRIM(H2)&amp;");","")</f>
        <v/>
      </c>
    </row>
    <row r="3">
      <c r="A3" t="str">
        <v>DEVICE</v>
      </c>
      <c r="J3" t="str">
        <f>IF(C3&lt;&gt;"","INSERT INTO AUTHENTIC (AUTHTYPE, TYPED, AOBJECT, CLASS, AUFLAG, AUDESC, UPDATEOP, LASTUPD) values('"&amp;TRIM(A3)&amp;"','"&amp;TRIM(B3)&amp;"','"&amp;TRIM(C3)&amp;"', '"&amp;TRIM(D3)&amp;"','"&amp;TRIM(E3)&amp;"','"&amp;TRIM(F3)&amp;"','"&amp;TRIM(G3)&amp;"',"&amp;TRIM(H3)&amp;");","")</f>
        <v/>
      </c>
    </row>
    <row r="4">
      <c r="A4" t="str">
        <v>DEVICE</v>
      </c>
      <c r="J4" t="str">
        <f>IF(C4&lt;&gt;"","INSERT INTO AUTHENTIC (AUTHTYPE, TYPED, AOBJECT, CLASS, AUFLAG, AUDESC, UPDATEOP, LASTUPD) values('"&amp;TRIM(A4)&amp;"','"&amp;TRIM(B4)&amp;"','"&amp;TRIM(C4)&amp;"', '"&amp;TRIM(D4)&amp;"','"&amp;TRIM(E4)&amp;"','"&amp;TRIM(F4)&amp;"','"&amp;TRIM(G4)&amp;"',"&amp;TRIM(H4)&amp;");","")</f>
        <v/>
      </c>
    </row>
    <row r="5">
      <c r="A5" t="str">
        <v>DEVICE</v>
      </c>
      <c r="J5" t="str">
        <f>IF(C5&lt;&gt;"","INSERT INTO AUTHENTIC (AUTHTYPE, TYPED, AOBJECT, CLASS, AUFLAG, AUDESC, UPDATEOP, LASTUPD) values('"&amp;TRIM(A5)&amp;"','"&amp;TRIM(B5)&amp;"','"&amp;TRIM(C5)&amp;"', '"&amp;TRIM(D5)&amp;"','"&amp;TRIM(E5)&amp;"','"&amp;TRIM(F5)&amp;"','"&amp;TRIM(G5)&amp;"',"&amp;TRIM(H5)&amp;");","")</f>
        <v/>
      </c>
    </row>
    <row r="6">
      <c r="A6" t="str">
        <v>DEVICE</v>
      </c>
      <c r="J6" t="str">
        <f>IF(C6&lt;&gt;"","INSERT INTO AUTHENTIC (AUTHTYPE, TYPED, AOBJECT, CLASS, AUFLAG, AUDESC, UPDATEOP, LASTUPD) values('"&amp;TRIM(A6)&amp;"','"&amp;TRIM(B6)&amp;"','"&amp;TRIM(C6)&amp;"', '"&amp;TRIM(D6)&amp;"','"&amp;TRIM(E6)&amp;"','"&amp;TRIM(F6)&amp;"','"&amp;TRIM(G6)&amp;"',"&amp;TRIM(H6)&amp;");","")</f>
        <v/>
      </c>
    </row>
    <row r="7">
      <c r="A7" t="str">
        <v>DEVICE</v>
      </c>
      <c r="J7" t="str">
        <f>IF(C7&lt;&gt;"","INSERT INTO AUTHENTIC (AUTHTYPE, TYPED, AOBJECT, CLASS, AUFLAG, AUDESC, UPDATEOP, LASTUPD) values('"&amp;TRIM(A7)&amp;"','"&amp;TRIM(B7)&amp;"','"&amp;TRIM(C7)&amp;"', '"&amp;TRIM(D7)&amp;"','"&amp;TRIM(E7)&amp;"','"&amp;TRIM(F7)&amp;"','"&amp;TRIM(G7)&amp;"',"&amp;TRIM(H7)&amp;");","")</f>
        <v/>
      </c>
    </row>
    <row r="8">
      <c r="A8" t="str">
        <v>DEVICE</v>
      </c>
      <c r="J8" t="str">
        <f>IF(C8&lt;&gt;"","INSERT INTO AUTHENTIC (AUTHTYPE, TYPED, AOBJECT, CLASS, AUFLAG, AUDESC, UPDATEOP, LASTUPD) values('"&amp;TRIM(A8)&amp;"','"&amp;TRIM(B8)&amp;"','"&amp;TRIM(C8)&amp;"', '"&amp;TRIM(D8)&amp;"','"&amp;TRIM(E8)&amp;"','"&amp;TRIM(F8)&amp;"','"&amp;TRIM(G8)&amp;"',"&amp;TRIM(H8)&amp;");","")</f>
        <v/>
      </c>
    </row>
    <row r="9">
      <c r="A9" t="str">
        <v>DEVICE</v>
      </c>
      <c r="J9" t="str">
        <f>IF(C9&lt;&gt;"","INSERT INTO AUTHENTIC (AUTHTYPE, TYPED, AOBJECT, CLASS, AUFLAG, AUDESC, UPDATEOP, LASTUPD) values('"&amp;TRIM(A9)&amp;"','"&amp;TRIM(B9)&amp;"','"&amp;TRIM(C9)&amp;"', '"&amp;TRIM(D9)&amp;"','"&amp;TRIM(E9)&amp;"','"&amp;TRIM(F9)&amp;"','"&amp;TRIM(G9)&amp;"',"&amp;TRIM(H9)&amp;");","")</f>
        <v/>
      </c>
    </row>
    <row r="10">
      <c r="A10" t="str">
        <v>DEVICE</v>
      </c>
      <c r="J10" t="str">
        <f>IF(C10&lt;&gt;"","INSERT INTO AUTHENTIC (AUTHTYPE, TYPED, AOBJECT, CLASS, AUFLAG, AUDESC, UPDATEOP, LASTUPD) values('"&amp;TRIM(A10)&amp;"','"&amp;TRIM(B10)&amp;"','"&amp;TRIM(C10)&amp;"', '"&amp;TRIM(D10)&amp;"','"&amp;TRIM(E10)&amp;"','"&amp;TRIM(F10)&amp;"','"&amp;TRIM(G10)&amp;"',"&amp;TRIM(H10)&amp;");","")</f>
        <v/>
      </c>
    </row>
    <row r="11">
      <c r="A11" t="str">
        <v>DEVICE</v>
      </c>
      <c r="J11" t="str">
        <f>IF(C11&lt;&gt;"","INSERT INTO AUTHENTIC (AUTHTYPE, TYPED, AOBJECT, CLASS, AUFLAG, AUDESC, UPDATEOP, LASTUPD) values('"&amp;TRIM(A11)&amp;"','"&amp;TRIM(B11)&amp;"','"&amp;TRIM(C11)&amp;"', '"&amp;TRIM(D11)&amp;"','"&amp;TRIM(E11)&amp;"','"&amp;TRIM(F11)&amp;"','"&amp;TRIM(G11)&amp;"',"&amp;TRIM(H11)&amp;");","")</f>
        <v/>
      </c>
    </row>
    <row r="12">
      <c r="A12" t="str">
        <v>DEVICE</v>
      </c>
      <c r="J12" t="str">
        <f>IF(C12&lt;&gt;"","INSERT INTO AUTHENTIC (AUTHTYPE, TYPED, AOBJECT, CLASS, AUFLAG, AUDESC, UPDATEOP, LASTUPD) values('"&amp;TRIM(A12)&amp;"','"&amp;TRIM(B12)&amp;"','"&amp;TRIM(C12)&amp;"', '"&amp;TRIM(D12)&amp;"','"&amp;TRIM(E12)&amp;"','"&amp;TRIM(F12)&amp;"','"&amp;TRIM(G12)&amp;"',"&amp;TRIM(H12)&amp;");","")</f>
        <v/>
      </c>
    </row>
    <row r="13">
      <c r="A13" t="str">
        <v>DEVICE</v>
      </c>
      <c r="J13" t="str">
        <f>IF(C13&lt;&gt;"","INSERT INTO AUTHENTIC (AUTHTYPE, TYPED, AOBJECT, CLASS, AUFLAG, AUDESC, UPDATEOP, LASTUPD) values('"&amp;TRIM(A13)&amp;"','"&amp;TRIM(B13)&amp;"','"&amp;TRIM(C13)&amp;"', '"&amp;TRIM(D13)&amp;"','"&amp;TRIM(E13)&amp;"','"&amp;TRIM(F13)&amp;"','"&amp;TRIM(G13)&amp;"',"&amp;TRIM(H13)&amp;");","")</f>
        <v/>
      </c>
    </row>
    <row r="14">
      <c r="A14" t="str">
        <v>DEVICE</v>
      </c>
      <c r="J14" t="str">
        <f>IF(C14&lt;&gt;"","INSERT INTO AUTHENTIC (AUTHTYPE, TYPED, AOBJECT, CLASS, AUFLAG, AUDESC, UPDATEOP, LASTUPD) values('"&amp;TRIM(A14)&amp;"','"&amp;TRIM(B14)&amp;"','"&amp;TRIM(C14)&amp;"', '"&amp;TRIM(D14)&amp;"','"&amp;TRIM(E14)&amp;"','"&amp;TRIM(F14)&amp;"','"&amp;TRIM(G14)&amp;"',"&amp;TRIM(H14)&amp;");","")</f>
        <v/>
      </c>
    </row>
    <row r="15">
      <c r="A15" t="str">
        <v>DEVICE</v>
      </c>
      <c r="J15" t="str">
        <f>IF(C15&lt;&gt;"","INSERT INTO AUTHENTIC (AUTHTYPE, TYPED, AOBJECT, CLASS, AUFLAG, AUDESC, UPDATEOP, LASTUPD) values('"&amp;TRIM(A15)&amp;"','"&amp;TRIM(B15)&amp;"','"&amp;TRIM(C15)&amp;"', '"&amp;TRIM(D15)&amp;"','"&amp;TRIM(E15)&amp;"','"&amp;TRIM(F15)&amp;"','"&amp;TRIM(G15)&amp;"',"&amp;TRIM(H15)&amp;");","")</f>
        <v/>
      </c>
    </row>
    <row r="16">
      <c r="A16" t="str">
        <v>DEVICE</v>
      </c>
      <c r="J16" t="str">
        <f>IF(C16&lt;&gt;"","INSERT INTO AUTHENTIC (AUTHTYPE, TYPED, AOBJECT, CLASS, AUFLAG, AUDESC, UPDATEOP, LASTUPD) values('"&amp;TRIM(A16)&amp;"','"&amp;TRIM(B16)&amp;"','"&amp;TRIM(C16)&amp;"', '"&amp;TRIM(D16)&amp;"','"&amp;TRIM(E16)&amp;"','"&amp;TRIM(F16)&amp;"','"&amp;TRIM(G16)&amp;"',"&amp;TRIM(H16)&amp;");","")</f>
        <v/>
      </c>
    </row>
    <row r="17">
      <c r="A17" t="str">
        <v>DEVICE</v>
      </c>
      <c r="J17" t="str">
        <f>IF(C17&lt;&gt;"","INSERT INTO AUTHENTIC (AUTHTYPE, TYPED, AOBJECT, CLASS, AUFLAG, AUDESC, UPDATEOP, LASTUPD) values('"&amp;TRIM(A17)&amp;"','"&amp;TRIM(B17)&amp;"','"&amp;TRIM(C17)&amp;"', '"&amp;TRIM(D17)&amp;"','"&amp;TRIM(E17)&amp;"','"&amp;TRIM(F17)&amp;"','"&amp;TRIM(G17)&amp;"',"&amp;TRIM(H17)&amp;");","")</f>
        <v/>
      </c>
    </row>
    <row r="18">
      <c r="A18" t="str">
        <v>DEVICE</v>
      </c>
      <c r="J18" t="str">
        <f>IF(C18&lt;&gt;"","INSERT INTO AUTHENTIC (AUTHTYPE, TYPED, AOBJECT, CLASS, AUFLAG, AUDESC, UPDATEOP, LASTUPD) values('"&amp;TRIM(A18)&amp;"','"&amp;TRIM(B18)&amp;"','"&amp;TRIM(C18)&amp;"', '"&amp;TRIM(D18)&amp;"','"&amp;TRIM(E18)&amp;"','"&amp;TRIM(F18)&amp;"','"&amp;TRIM(G18)&amp;"',"&amp;TRIM(H18)&amp;");","")</f>
        <v/>
      </c>
    </row>
    <row r="19">
      <c r="A19" t="str">
        <v>DEVICE</v>
      </c>
      <c r="J19" t="str">
        <f>IF(C19&lt;&gt;"","INSERT INTO AUTHENTIC (AUTHTYPE, TYPED, AOBJECT, CLASS, AUFLAG, AUDESC, UPDATEOP, LASTUPD) values('"&amp;TRIM(A19)&amp;"','"&amp;TRIM(B19)&amp;"','"&amp;TRIM(C19)&amp;"', '"&amp;TRIM(D19)&amp;"','"&amp;TRIM(E19)&amp;"','"&amp;TRIM(F19)&amp;"','"&amp;TRIM(G19)&amp;"',"&amp;TRIM(H19)&amp;");","")</f>
        <v/>
      </c>
    </row>
    <row r="20">
      <c r="A20" t="str">
        <v>DEVICE</v>
      </c>
      <c r="J20" t="str">
        <f>IF(C20&lt;&gt;"","INSERT INTO AUTHENTIC (AUTHTYPE, TYPED, AOBJECT, CLASS, AUFLAG, AUDESC, UPDATEOP, LASTUPD) values('"&amp;TRIM(A20)&amp;"','"&amp;TRIM(B20)&amp;"','"&amp;TRIM(C20)&amp;"', '"&amp;TRIM(D20)&amp;"','"&amp;TRIM(E20)&amp;"','"&amp;TRIM(F20)&amp;"','"&amp;TRIM(G20)&amp;"',"&amp;TRIM(H20)&amp;");","")</f>
        <v/>
      </c>
    </row>
    <row r="21">
      <c r="A21" t="str">
        <v>DEVICE</v>
      </c>
      <c r="J21" t="str">
        <f>IF(C21&lt;&gt;"","INSERT INTO AUTHENTIC (AUTHTYPE, TYPED, AOBJECT, CLASS, AUFLAG, AUDESC, UPDATEOP, LASTUPD) values('"&amp;TRIM(A21)&amp;"','"&amp;TRIM(B21)&amp;"','"&amp;TRIM(C21)&amp;"', '"&amp;TRIM(D21)&amp;"','"&amp;TRIM(E21)&amp;"','"&amp;TRIM(F21)&amp;"','"&amp;TRIM(G21)&amp;"',"&amp;TRIM(H21)&amp;");","")</f>
        <v/>
      </c>
    </row>
    <row r="22">
      <c r="A22" t="str">
        <v>DEVICE</v>
      </c>
      <c r="J22" t="str">
        <f>IF(C22&lt;&gt;"","INSERT INTO AUTHENTIC (AUTHTYPE, TYPED, AOBJECT, CLASS, AUFLAG, AUDESC, UPDATEOP, LASTUPD) values('"&amp;TRIM(A22)&amp;"','"&amp;TRIM(B22)&amp;"','"&amp;TRIM(C22)&amp;"', '"&amp;TRIM(D22)&amp;"','"&amp;TRIM(E22)&amp;"','"&amp;TRIM(F22)&amp;"','"&amp;TRIM(G22)&amp;"',"&amp;TRIM(H22)&amp;");","")</f>
        <v/>
      </c>
    </row>
    <row r="23">
      <c r="A23" t="str">
        <v>DEVICE</v>
      </c>
      <c r="J23" t="str">
        <f>IF(C23&lt;&gt;"","INSERT INTO AUTHENTIC (AUTHTYPE, TYPED, AOBJECT, CLASS, AUFLAG, AUDESC, UPDATEOP, LASTUPD) values('"&amp;TRIM(A23)&amp;"','"&amp;TRIM(B23)&amp;"','"&amp;TRIM(C23)&amp;"', '"&amp;TRIM(D23)&amp;"','"&amp;TRIM(E23)&amp;"','"&amp;TRIM(F23)&amp;"','"&amp;TRIM(G23)&amp;"',"&amp;TRIM(H23)&amp;");","")</f>
        <v/>
      </c>
    </row>
    <row r="24">
      <c r="A24" t="str">
        <v>DEVICE</v>
      </c>
      <c r="J24" t="str">
        <f>IF(C24&lt;&gt;"","INSERT INTO AUTHENTIC (AUTHTYPE, TYPED, AOBJECT, CLASS, AUFLAG, AUDESC, UPDATEOP, LASTUPD) values('"&amp;TRIM(A24)&amp;"','"&amp;TRIM(B24)&amp;"','"&amp;TRIM(C24)&amp;"', '"&amp;TRIM(D24)&amp;"','"&amp;TRIM(E24)&amp;"','"&amp;TRIM(F24)&amp;"','"&amp;TRIM(G24)&amp;"',"&amp;TRIM(H24)&amp;");","")</f>
        <v/>
      </c>
    </row>
    <row r="25">
      <c r="A25" t="str">
        <v>DEVICE</v>
      </c>
      <c r="J25" t="str">
        <f>IF(C25&lt;&gt;"","INSERT INTO AUTHENTIC (AUTHTYPE, TYPED, AOBJECT, CLASS, AUFLAG, AUDESC, UPDATEOP, LASTUPD) values('"&amp;TRIM(A25)&amp;"','"&amp;TRIM(B25)&amp;"','"&amp;TRIM(C25)&amp;"', '"&amp;TRIM(D25)&amp;"','"&amp;TRIM(E25)&amp;"','"&amp;TRIM(F25)&amp;"','"&amp;TRIM(G25)&amp;"',"&amp;TRIM(H25)&amp;");","")</f>
        <v/>
      </c>
    </row>
    <row r="26">
      <c r="A26" t="str">
        <v>DEVICE</v>
      </c>
      <c r="J26" t="str">
        <f>IF(C26&lt;&gt;"","INSERT INTO AUTHENTIC (AUTHTYPE, TYPED, AOBJECT, CLASS, AUFLAG, AUDESC, UPDATEOP, LASTUPD) values('"&amp;TRIM(A26)&amp;"','"&amp;TRIM(B26)&amp;"','"&amp;TRIM(C26)&amp;"', '"&amp;TRIM(D26)&amp;"','"&amp;TRIM(E26)&amp;"','"&amp;TRIM(F26)&amp;"','"&amp;TRIM(G26)&amp;"',"&amp;TRIM(H26)&amp;");","")</f>
        <v/>
      </c>
    </row>
    <row r="27">
      <c r="A27" t="str">
        <v>DEVICE</v>
      </c>
      <c r="J27" t="str">
        <f>IF(C27&lt;&gt;"","INSERT INTO AUTHENTIC (AUTHTYPE, TYPED, AOBJECT, CLASS, AUFLAG, AUDESC, UPDATEOP, LASTUPD) values('"&amp;TRIM(A27)&amp;"','"&amp;TRIM(B27)&amp;"','"&amp;TRIM(C27)&amp;"', '"&amp;TRIM(D27)&amp;"','"&amp;TRIM(E27)&amp;"','"&amp;TRIM(F27)&amp;"','"&amp;TRIM(G27)&amp;"',"&amp;TRIM(H27)&amp;");","")</f>
        <v/>
      </c>
    </row>
    <row r="28">
      <c r="A28" t="str">
        <v>DEVICE</v>
      </c>
      <c r="J28" t="str">
        <f>IF(C28&lt;&gt;"","INSERT INTO AUTHENTIC (AUTHTYPE, TYPED, AOBJECT, CLASS, AUFLAG, AUDESC, UPDATEOP, LASTUPD) values('"&amp;TRIM(A28)&amp;"','"&amp;TRIM(B28)&amp;"','"&amp;TRIM(C28)&amp;"', '"&amp;TRIM(D28)&amp;"','"&amp;TRIM(E28)&amp;"','"&amp;TRIM(F28)&amp;"','"&amp;TRIM(G28)&amp;"',"&amp;TRIM(H28)&amp;");","")</f>
        <v/>
      </c>
    </row>
    <row r="29">
      <c r="A29" t="str">
        <v>DEVICE</v>
      </c>
      <c r="J29" t="str">
        <f>IF(C29&lt;&gt;"","INSERT INTO AUTHENTIC (AUTHTYPE, TYPED, AOBJECT, CLASS, AUFLAG, AUDESC, UPDATEOP, LASTUPD) values('"&amp;TRIM(A29)&amp;"','"&amp;TRIM(B29)&amp;"','"&amp;TRIM(C29)&amp;"', '"&amp;TRIM(D29)&amp;"','"&amp;TRIM(E29)&amp;"','"&amp;TRIM(F29)&amp;"','"&amp;TRIM(G29)&amp;"',"&amp;TRIM(H29)&amp;");","")</f>
        <v/>
      </c>
    </row>
    <row r="30">
      <c r="A30" t="str">
        <v>DEVICE</v>
      </c>
      <c r="J30" t="str">
        <f>IF(C30&lt;&gt;"","INSERT INTO AUTHENTIC (AUTHTYPE, TYPED, AOBJECT, CLASS, AUFLAG, AUDESC, UPDATEOP, LASTUPD) values('"&amp;TRIM(A30)&amp;"','"&amp;TRIM(B30)&amp;"','"&amp;TRIM(C30)&amp;"', '"&amp;TRIM(D30)&amp;"','"&amp;TRIM(E30)&amp;"','"&amp;TRIM(F30)&amp;"','"&amp;TRIM(G30)&amp;"',"&amp;TRIM(H30)&amp;");","")</f>
        <v/>
      </c>
    </row>
    <row r="31">
      <c r="A31" t="str">
        <v>DEVICE</v>
      </c>
      <c r="J31" t="str">
        <f>IF(C31&lt;&gt;"","INSERT INTO AUTHENTIC (AUTHTYPE, TYPED, AOBJECT, CLASS, AUFLAG, AUDESC, UPDATEOP, LASTUPD) values('"&amp;TRIM(A31)&amp;"','"&amp;TRIM(B31)&amp;"','"&amp;TRIM(C31)&amp;"', '"&amp;TRIM(D31)&amp;"','"&amp;TRIM(E31)&amp;"','"&amp;TRIM(F31)&amp;"','"&amp;TRIM(G31)&amp;"',"&amp;TRIM(H31)&amp;");","")</f>
        <v/>
      </c>
    </row>
    <row r="32">
      <c r="A32" t="str">
        <v>DEVICE</v>
      </c>
      <c r="J32" t="str">
        <f>IF(C32&lt;&gt;"","INSERT INTO AUTHENTIC (AUTHTYPE, TYPED, AOBJECT, CLASS, AUFLAG, AUDESC, UPDATEOP, LASTUPD) values('"&amp;TRIM(A32)&amp;"','"&amp;TRIM(B32)&amp;"','"&amp;TRIM(C32)&amp;"', '"&amp;TRIM(D32)&amp;"','"&amp;TRIM(E32)&amp;"','"&amp;TRIM(F32)&amp;"','"&amp;TRIM(G32)&amp;"',"&amp;TRIM(H32)&amp;");","")</f>
        <v/>
      </c>
    </row>
    <row r="33">
      <c r="A33" t="str">
        <v>DEVICE</v>
      </c>
      <c r="J33" t="str">
        <f>IF(C33&lt;&gt;"","INSERT INTO AUTHENTIC (AUTHTYPE, TYPED, AOBJECT, CLASS, AUFLAG, AUDESC, UPDATEOP, LASTUPD) values('"&amp;TRIM(A33)&amp;"','"&amp;TRIM(B33)&amp;"','"&amp;TRIM(C33)&amp;"', '"&amp;TRIM(D33)&amp;"','"&amp;TRIM(E33)&amp;"','"&amp;TRIM(F33)&amp;"','"&amp;TRIM(G33)&amp;"',"&amp;TRIM(H33)&amp;");","")</f>
        <v/>
      </c>
    </row>
    <row r="34">
      <c r="A34" t="str">
        <v>DEVICE</v>
      </c>
      <c r="J34" t="str">
        <f>IF(C34&lt;&gt;"","INSERT INTO AUTHENTIC (AUTHTYPE, TYPED, AOBJECT, CLASS, AUFLAG, AUDESC, UPDATEOP, LASTUPD) values('"&amp;TRIM(A34)&amp;"','"&amp;TRIM(B34)&amp;"','"&amp;TRIM(C34)&amp;"', '"&amp;TRIM(D34)&amp;"','"&amp;TRIM(E34)&amp;"','"&amp;TRIM(F34)&amp;"','"&amp;TRIM(G34)&amp;"',"&amp;TRIM(H34)&amp;");","")</f>
        <v/>
      </c>
    </row>
    <row r="35">
      <c r="A35" t="str">
        <v>DEVICE</v>
      </c>
      <c r="J35" t="str">
        <f>IF(C35&lt;&gt;"","INSERT INTO AUTHENTIC (AUTHTYPE, TYPED, AOBJECT, CLASS, AUFLAG, AUDESC, UPDATEOP, LASTUPD) values('"&amp;TRIM(A35)&amp;"','"&amp;TRIM(B35)&amp;"','"&amp;TRIM(C35)&amp;"', '"&amp;TRIM(D35)&amp;"','"&amp;TRIM(E35)&amp;"','"&amp;TRIM(F35)&amp;"','"&amp;TRIM(G35)&amp;"',"&amp;TRIM(H35)&amp;");","")</f>
        <v/>
      </c>
    </row>
    <row r="36">
      <c r="A36" t="str">
        <v>DEVICE</v>
      </c>
      <c r="J36" t="str">
        <f>IF(C36&lt;&gt;"","INSERT INTO AUTHENTIC (AUTHTYPE, TYPED, AOBJECT, CLASS, AUFLAG, AUDESC, UPDATEOP, LASTUPD) values('"&amp;TRIM(A36)&amp;"','"&amp;TRIM(B36)&amp;"','"&amp;TRIM(C36)&amp;"', '"&amp;TRIM(D36)&amp;"','"&amp;TRIM(E36)&amp;"','"&amp;TRIM(F36)&amp;"','"&amp;TRIM(G36)&amp;"',"&amp;TRIM(H36)&amp;");","")</f>
        <v/>
      </c>
    </row>
    <row r="37">
      <c r="A37" t="str">
        <v>DEVICE</v>
      </c>
      <c r="J37" t="str">
        <f>IF(C37&lt;&gt;"","INSERT INTO AUTHENTIC (AUTHTYPE, TYPED, AOBJECT, CLASS, AUFLAG, AUDESC, UPDATEOP, LASTUPD) values('"&amp;TRIM(A37)&amp;"','"&amp;TRIM(B37)&amp;"','"&amp;TRIM(C37)&amp;"', '"&amp;TRIM(D37)&amp;"','"&amp;TRIM(E37)&amp;"','"&amp;TRIM(F37)&amp;"','"&amp;TRIM(G37)&amp;"',"&amp;TRIM(H37)&amp;");","")</f>
        <v/>
      </c>
    </row>
    <row r="38">
      <c r="A38" t="str">
        <v>DEVICE</v>
      </c>
      <c r="J38" t="str">
        <f>IF(C38&lt;&gt;"","INSERT INTO AUTHENTIC (AUTHTYPE, TYPED, AOBJECT, CLASS, AUFLAG, AUDESC, UPDATEOP, LASTUPD) values('"&amp;TRIM(A38)&amp;"','"&amp;TRIM(B38)&amp;"','"&amp;TRIM(C38)&amp;"', '"&amp;TRIM(D38)&amp;"','"&amp;TRIM(E38)&amp;"','"&amp;TRIM(F38)&amp;"','"&amp;TRIM(G38)&amp;"',"&amp;TRIM(H38)&amp;");","")</f>
        <v/>
      </c>
    </row>
    <row r="39">
      <c r="A39" t="str">
        <v>DEVICE</v>
      </c>
      <c r="J39" t="str">
        <f>IF(C39&lt;&gt;"","INSERT INTO AUTHENTIC (AUTHTYPE, TYPED, AOBJECT, CLASS, AUFLAG, AUDESC, UPDATEOP, LASTUPD) values('"&amp;TRIM(A39)&amp;"','"&amp;TRIM(B39)&amp;"','"&amp;TRIM(C39)&amp;"', '"&amp;TRIM(D39)&amp;"','"&amp;TRIM(E39)&amp;"','"&amp;TRIM(F39)&amp;"','"&amp;TRIM(G39)&amp;"',"&amp;TRIM(H39)&amp;");","")</f>
        <v/>
      </c>
    </row>
    <row r="40">
      <c r="A40" t="str">
        <v>DEVICE</v>
      </c>
      <c r="J40" t="str">
        <f>IF(C40&lt;&gt;"","INSERT INTO AUTHENTIC (AUTHTYPE, TYPED, AOBJECT, CLASS, AUFLAG, AUDESC, UPDATEOP, LASTUPD) values('"&amp;TRIM(A40)&amp;"','"&amp;TRIM(B40)&amp;"','"&amp;TRIM(C40)&amp;"', '"&amp;TRIM(D40)&amp;"','"&amp;TRIM(E40)&amp;"','"&amp;TRIM(F40)&amp;"','"&amp;TRIM(G40)&amp;"',"&amp;TRIM(H40)&amp;");","")</f>
        <v/>
      </c>
    </row>
    <row r="41">
      <c r="A41" t="str">
        <v>DEVICE</v>
      </c>
      <c r="J41" t="str">
        <f>IF(C41&lt;&gt;"","INSERT INTO AUTHENTIC (AUTHTYPE, TYPED, AOBJECT, CLASS, AUFLAG, AUDESC, UPDATEOP, LASTUPD) values('"&amp;TRIM(A41)&amp;"','"&amp;TRIM(B41)&amp;"','"&amp;TRIM(C41)&amp;"', '"&amp;TRIM(D41)&amp;"','"&amp;TRIM(E41)&amp;"','"&amp;TRIM(F41)&amp;"','"&amp;TRIM(G41)&amp;"',"&amp;TRIM(H41)&amp;");","")</f>
        <v/>
      </c>
    </row>
    <row r="42">
      <c r="A42" t="str">
        <v>DEVICE</v>
      </c>
      <c r="J42" t="str">
        <f>IF(C42&lt;&gt;"","INSERT INTO AUTHENTIC (AUTHTYPE, TYPED, AOBJECT, CLASS, AUFLAG, AUDESC, UPDATEOP, LASTUPD) values('"&amp;TRIM(A42)&amp;"','"&amp;TRIM(B42)&amp;"','"&amp;TRIM(C42)&amp;"', '"&amp;TRIM(D42)&amp;"','"&amp;TRIM(E42)&amp;"','"&amp;TRIM(F42)&amp;"','"&amp;TRIM(G42)&amp;"',"&amp;TRIM(H42)&amp;");","")</f>
        <v/>
      </c>
    </row>
    <row r="43">
      <c r="A43" t="str">
        <v>DEVICE</v>
      </c>
      <c r="J43" t="str">
        <f>IF(C43&lt;&gt;"","INSERT INTO AUTHENTIC (AUTHTYPE, TYPED, AOBJECT, CLASS, AUFLAG, AUDESC, UPDATEOP, LASTUPD) values('"&amp;TRIM(A43)&amp;"','"&amp;TRIM(B43)&amp;"','"&amp;TRIM(C43)&amp;"', '"&amp;TRIM(D43)&amp;"','"&amp;TRIM(E43)&amp;"','"&amp;TRIM(F43)&amp;"','"&amp;TRIM(G43)&amp;"',"&amp;TRIM(H43)&amp;");","")</f>
        <v/>
      </c>
    </row>
    <row r="44">
      <c r="A44" t="str">
        <v>DEVICE</v>
      </c>
      <c r="J44" t="str">
        <f>IF(C44&lt;&gt;"","INSERT INTO AUTHENTIC (AUTHTYPE, TYPED, AOBJECT, CLASS, AUFLAG, AUDESC, UPDATEOP, LASTUPD) values('"&amp;TRIM(A44)&amp;"','"&amp;TRIM(B44)&amp;"','"&amp;TRIM(C44)&amp;"', '"&amp;TRIM(D44)&amp;"','"&amp;TRIM(E44)&amp;"','"&amp;TRIM(F44)&amp;"','"&amp;TRIM(G44)&amp;"',"&amp;TRIM(H44)&amp;");","")</f>
        <v/>
      </c>
    </row>
    <row r="45">
      <c r="A45" t="str">
        <v>DEVICE</v>
      </c>
      <c r="J45" t="str">
        <f>IF(C45&lt;&gt;"","INSERT INTO AUTHENTIC (AUTHTYPE, TYPED, AOBJECT, CLASS, AUFLAG, AUDESC, UPDATEOP, LASTUPD) values('"&amp;TRIM(A45)&amp;"','"&amp;TRIM(B45)&amp;"','"&amp;TRIM(C45)&amp;"', '"&amp;TRIM(D45)&amp;"','"&amp;TRIM(E45)&amp;"','"&amp;TRIM(F45)&amp;"','"&amp;TRIM(G45)&amp;"',"&amp;TRIM(H45)&amp;");","")</f>
        <v/>
      </c>
    </row>
    <row r="46">
      <c r="A46" t="str">
        <v>DEVICE</v>
      </c>
      <c r="J46" t="str">
        <f>IF(C46&lt;&gt;"","INSERT INTO AUTHENTIC (AUTHTYPE, TYPED, AOBJECT, CLASS, AUFLAG, AUDESC, UPDATEOP, LASTUPD) values('"&amp;TRIM(A46)&amp;"','"&amp;TRIM(B46)&amp;"','"&amp;TRIM(C46)&amp;"', '"&amp;TRIM(D46)&amp;"','"&amp;TRIM(E46)&amp;"','"&amp;TRIM(F46)&amp;"','"&amp;TRIM(G46)&amp;"',"&amp;TRIM(H46)&amp;");","")</f>
        <v/>
      </c>
    </row>
    <row r="47">
      <c r="A47" t="str">
        <v>DEVICE</v>
      </c>
      <c r="J47" t="str">
        <f>IF(C47&lt;&gt;"","INSERT INTO AUTHENTIC (AUTHTYPE, TYPED, AOBJECT, CLASS, AUFLAG, AUDESC, UPDATEOP, LASTUPD) values('"&amp;TRIM(A47)&amp;"','"&amp;TRIM(B47)&amp;"','"&amp;TRIM(C47)&amp;"', '"&amp;TRIM(D47)&amp;"','"&amp;TRIM(E47)&amp;"','"&amp;TRIM(F47)&amp;"','"&amp;TRIM(G47)&amp;"',"&amp;TRIM(H47)&amp;");","")</f>
        <v/>
      </c>
    </row>
    <row r="48">
      <c r="A48" t="str">
        <v>DEVICE</v>
      </c>
      <c r="J48" t="str">
        <f>IF(C48&lt;&gt;"","INSERT INTO AUTHENTIC (AUTHTYPE, TYPED, AOBJECT, CLASS, AUFLAG, AUDESC, UPDATEOP, LASTUPD) values('"&amp;TRIM(A48)&amp;"','"&amp;TRIM(B48)&amp;"','"&amp;TRIM(C48)&amp;"', '"&amp;TRIM(D48)&amp;"','"&amp;TRIM(E48)&amp;"','"&amp;TRIM(F48)&amp;"','"&amp;TRIM(G48)&amp;"',"&amp;TRIM(H48)&amp;");","")</f>
        <v/>
      </c>
    </row>
    <row r="49">
      <c r="A49" t="str">
        <v>DEVICE</v>
      </c>
      <c r="J49" t="str">
        <f>IF(C49&lt;&gt;"","INSERT INTO AUTHENTIC (AUTHTYPE, TYPED, AOBJECT, CLASS, AUFLAG, AUDESC, UPDATEOP, LASTUPD) values('"&amp;TRIM(A49)&amp;"','"&amp;TRIM(B49)&amp;"','"&amp;TRIM(C49)&amp;"', '"&amp;TRIM(D49)&amp;"','"&amp;TRIM(E49)&amp;"','"&amp;TRIM(F49)&amp;"','"&amp;TRIM(G49)&amp;"',"&amp;TRIM(H49)&amp;");","")</f>
        <v/>
      </c>
    </row>
    <row r="50">
      <c r="A50" t="str">
        <v>DEVICE</v>
      </c>
      <c r="J50" t="str">
        <f>IF(C50&lt;&gt;"","INSERT INTO AUTHENTIC (AUTHTYPE, TYPED, AOBJECT, CLASS, AUFLAG, AUDESC, UPDATEOP, LASTUPD) values('"&amp;TRIM(A50)&amp;"','"&amp;TRIM(B50)&amp;"','"&amp;TRIM(C50)&amp;"', '"&amp;TRIM(D50)&amp;"','"&amp;TRIM(E50)&amp;"','"&amp;TRIM(F50)&amp;"','"&amp;TRIM(G50)&amp;"',"&amp;TRIM(H50)&amp;");","")</f>
        <v/>
      </c>
    </row>
    <row r="51">
      <c r="A51" t="str">
        <v>DEVICE</v>
      </c>
      <c r="J51" t="str">
        <f>IF(C51&lt;&gt;"","INSERT INTO AUTHENTIC (AUTHTYPE, TYPED, AOBJECT, CLASS, AUFLAG, AUDESC, UPDATEOP, LASTUPD) values('"&amp;TRIM(A51)&amp;"','"&amp;TRIM(B51)&amp;"','"&amp;TRIM(C51)&amp;"', '"&amp;TRIM(D51)&amp;"','"&amp;TRIM(E51)&amp;"','"&amp;TRIM(F51)&amp;"','"&amp;TRIM(G51)&amp;"',"&amp;TRIM(H51)&amp;");","")</f>
        <v/>
      </c>
    </row>
    <row r="52">
      <c r="A52" t="str">
        <v>DEVICE</v>
      </c>
      <c r="J52" t="str">
        <f>IF(C52&lt;&gt;"","INSERT INTO AUTHENTIC (AUTHTYPE, TYPED, AOBJECT, CLASS, AUFLAG, AUDESC, UPDATEOP, LASTUPD) values('"&amp;TRIM(A52)&amp;"','"&amp;TRIM(B52)&amp;"','"&amp;TRIM(C52)&amp;"', '"&amp;TRIM(D52)&amp;"','"&amp;TRIM(E52)&amp;"','"&amp;TRIM(F52)&amp;"','"&amp;TRIM(G52)&amp;"',"&amp;TRIM(H52)&amp;");","")</f>
        <v/>
      </c>
    </row>
    <row r="53">
      <c r="A53" t="str">
        <v>DEVICE</v>
      </c>
      <c r="J53" t="str">
        <f>IF(C53&lt;&gt;"","INSERT INTO AUTHENTIC (AUTHTYPE, TYPED, AOBJECT, CLASS, AUFLAG, AUDESC, UPDATEOP, LASTUPD) values('"&amp;TRIM(A53)&amp;"','"&amp;TRIM(B53)&amp;"','"&amp;TRIM(C53)&amp;"', '"&amp;TRIM(D53)&amp;"','"&amp;TRIM(E53)&amp;"','"&amp;TRIM(F53)&amp;"','"&amp;TRIM(G53)&amp;"',"&amp;TRIM(H53)&amp;");","")</f>
        <v/>
      </c>
    </row>
    <row r="54">
      <c r="A54" t="str">
        <v>DEVICE</v>
      </c>
      <c r="J54" t="str">
        <f>IF(C54&lt;&gt;"","INSERT INTO AUTHENTIC (AUTHTYPE, TYPED, AOBJECT, CLASS, AUFLAG, AUDESC, UPDATEOP, LASTUPD) values('"&amp;TRIM(A54)&amp;"','"&amp;TRIM(B54)&amp;"','"&amp;TRIM(C54)&amp;"', '"&amp;TRIM(D54)&amp;"','"&amp;TRIM(E54)&amp;"','"&amp;TRIM(F54)&amp;"','"&amp;TRIM(G54)&amp;"',"&amp;TRIM(H54)&amp;");","")</f>
        <v/>
      </c>
    </row>
    <row r="55">
      <c r="A55" t="str">
        <v>DEVICE</v>
      </c>
      <c r="J55" t="str">
        <f>IF(C55&lt;&gt;"","INSERT INTO AUTHENTIC (AUTHTYPE, TYPED, AOBJECT, CLASS, AUFLAG, AUDESC, UPDATEOP, LASTUPD) values('"&amp;TRIM(A55)&amp;"','"&amp;TRIM(B55)&amp;"','"&amp;TRIM(C55)&amp;"', '"&amp;TRIM(D55)&amp;"','"&amp;TRIM(E55)&amp;"','"&amp;TRIM(F55)&amp;"','"&amp;TRIM(G55)&amp;"',"&amp;TRIM(H55)&amp;");","")</f>
        <v/>
      </c>
    </row>
    <row r="56">
      <c r="A56" t="str">
        <v>DEVICE</v>
      </c>
      <c r="J56" t="str">
        <f>IF(C56&lt;&gt;"","INSERT INTO AUTHENTIC (AUTHTYPE, TYPED, AOBJECT, CLASS, AUFLAG, AUDESC, UPDATEOP, LASTUPD) values('"&amp;TRIM(A56)&amp;"','"&amp;TRIM(B56)&amp;"','"&amp;TRIM(C56)&amp;"', '"&amp;TRIM(D56)&amp;"','"&amp;TRIM(E56)&amp;"','"&amp;TRIM(F56)&amp;"','"&amp;TRIM(G56)&amp;"',"&amp;TRIM(H56)&amp;");","")</f>
        <v/>
      </c>
    </row>
    <row r="57">
      <c r="A57" t="str">
        <v>DEVICE</v>
      </c>
      <c r="J57" t="str">
        <f>IF(C57&lt;&gt;"","INSERT INTO AUTHENTIC (AUTHTYPE, TYPED, AOBJECT, CLASS, AUFLAG, AUDESC, UPDATEOP, LASTUPD) values('"&amp;TRIM(A57)&amp;"','"&amp;TRIM(B57)&amp;"','"&amp;TRIM(C57)&amp;"', '"&amp;TRIM(D57)&amp;"','"&amp;TRIM(E57)&amp;"','"&amp;TRIM(F57)&amp;"','"&amp;TRIM(G57)&amp;"',"&amp;TRIM(H57)&amp;");","")</f>
        <v/>
      </c>
    </row>
    <row r="58">
      <c r="A58" t="str">
        <v>DEVICE</v>
      </c>
      <c r="J58" t="str">
        <f>IF(C58&lt;&gt;"","INSERT INTO AUTHENTIC (AUTHTYPE, TYPED, AOBJECT, CLASS, AUFLAG, AUDESC, UPDATEOP, LASTUPD) values('"&amp;TRIM(A58)&amp;"','"&amp;TRIM(B58)&amp;"','"&amp;TRIM(C58)&amp;"', '"&amp;TRIM(D58)&amp;"','"&amp;TRIM(E58)&amp;"','"&amp;TRIM(F58)&amp;"','"&amp;TRIM(G58)&amp;"',"&amp;TRIM(H58)&amp;");","")</f>
        <v/>
      </c>
    </row>
    <row r="59">
      <c r="A59" t="str">
        <v>DEVICE</v>
      </c>
      <c r="J59" t="str">
        <f>IF(C59&lt;&gt;"","INSERT INTO AUTHENTIC (AUTHTYPE, TYPED, AOBJECT, CLASS, AUFLAG, AUDESC, UPDATEOP, LASTUPD) values('"&amp;TRIM(A59)&amp;"','"&amp;TRIM(B59)&amp;"','"&amp;TRIM(C59)&amp;"', '"&amp;TRIM(D59)&amp;"','"&amp;TRIM(E59)&amp;"','"&amp;TRIM(F59)&amp;"','"&amp;TRIM(G59)&amp;"',"&amp;TRIM(H59)&amp;");","")</f>
        <v/>
      </c>
    </row>
    <row r="60">
      <c r="A60" t="str">
        <v>DEVICE</v>
      </c>
      <c r="J60" t="str">
        <f>IF(C60&lt;&gt;"","INSERT INTO AUTHENTIC (AUTHTYPE, TYPED, AOBJECT, CLASS, AUFLAG, AUDESC, UPDATEOP, LASTUPD) values('"&amp;TRIM(A60)&amp;"','"&amp;TRIM(B60)&amp;"','"&amp;TRIM(C60)&amp;"', '"&amp;TRIM(D60)&amp;"','"&amp;TRIM(E60)&amp;"','"&amp;TRIM(F60)&amp;"','"&amp;TRIM(G60)&amp;"',"&amp;TRIM(H60)&amp;");","")</f>
        <v/>
      </c>
    </row>
    <row r="61">
      <c r="A61" t="str">
        <v>DEVICE</v>
      </c>
      <c r="J61" t="str">
        <f>IF(C61&lt;&gt;"","INSERT INTO AUTHENTIC (AUTHTYPE, TYPED, AOBJECT, CLASS, AUFLAG, AUDESC, UPDATEOP, LASTUPD) values('"&amp;TRIM(A61)&amp;"','"&amp;TRIM(B61)&amp;"','"&amp;TRIM(C61)&amp;"', '"&amp;TRIM(D61)&amp;"','"&amp;TRIM(E61)&amp;"','"&amp;TRIM(F61)&amp;"','"&amp;TRIM(G61)&amp;"',"&amp;TRIM(H61)&amp;");","")</f>
        <v/>
      </c>
    </row>
    <row r="62">
      <c r="A62" t="str">
        <v>DEVICE</v>
      </c>
      <c r="J62" t="str">
        <f>IF(C62&lt;&gt;"","INSERT INTO AUTHENTIC (AUTHTYPE, TYPED, AOBJECT, CLASS, AUFLAG, AUDESC, UPDATEOP, LASTUPD) values('"&amp;TRIM(A62)&amp;"','"&amp;TRIM(B62)&amp;"','"&amp;TRIM(C62)&amp;"', '"&amp;TRIM(D62)&amp;"','"&amp;TRIM(E62)&amp;"','"&amp;TRIM(F62)&amp;"','"&amp;TRIM(G62)&amp;"',"&amp;TRIM(H62)&amp;");","")</f>
        <v/>
      </c>
    </row>
    <row r="63">
      <c r="A63" t="str">
        <v>DEVICE</v>
      </c>
      <c r="J63" t="str">
        <f>IF(C63&lt;&gt;"","INSERT INTO AUTHENTIC (AUTHTYPE, TYPED, AOBJECT, CLASS, AUFLAG, AUDESC, UPDATEOP, LASTUPD) values('"&amp;TRIM(A63)&amp;"','"&amp;TRIM(B63)&amp;"','"&amp;TRIM(C63)&amp;"', '"&amp;TRIM(D63)&amp;"','"&amp;TRIM(E63)&amp;"','"&amp;TRIM(F63)&amp;"','"&amp;TRIM(G63)&amp;"',"&amp;TRIM(H63)&amp;");","")</f>
        <v/>
      </c>
    </row>
    <row r="64">
      <c r="A64" t="str">
        <v>DEVICE</v>
      </c>
      <c r="J64" t="str">
        <f>IF(C64&lt;&gt;"","INSERT INTO AUTHENTIC (AUTHTYPE, TYPED, AOBJECT, CLASS, AUFLAG, AUDESC, UPDATEOP, LASTUPD) values('"&amp;TRIM(A64)&amp;"','"&amp;TRIM(B64)&amp;"','"&amp;TRIM(C64)&amp;"', '"&amp;TRIM(D64)&amp;"','"&amp;TRIM(E64)&amp;"','"&amp;TRIM(F64)&amp;"','"&amp;TRIM(G64)&amp;"',"&amp;TRIM(H64)&amp;");","")</f>
        <v/>
      </c>
    </row>
    <row r="65">
      <c r="A65" t="str">
        <v>DEVICE</v>
      </c>
      <c r="J65" t="str">
        <f>IF(C65&lt;&gt;"","INSERT INTO AUTHENTIC (AUTHTYPE, TYPED, AOBJECT, CLASS, AUFLAG, AUDESC, UPDATEOP, LASTUPD) values('"&amp;TRIM(A65)&amp;"','"&amp;TRIM(B65)&amp;"','"&amp;TRIM(C65)&amp;"', '"&amp;TRIM(D65)&amp;"','"&amp;TRIM(E65)&amp;"','"&amp;TRIM(F65)&amp;"','"&amp;TRIM(G65)&amp;"',"&amp;TRIM(H65)&amp;");","")</f>
        <v/>
      </c>
    </row>
    <row r="66">
      <c r="A66" t="str">
        <v>DEVICE</v>
      </c>
      <c r="J66" t="str">
        <f>IF(C66&lt;&gt;"","INSERT INTO AUTHENTIC (AUTHTYPE, TYPED, AOBJECT, CLASS, AUFLAG, AUDESC, UPDATEOP, LASTUPD) values('"&amp;TRIM(A66)&amp;"','"&amp;TRIM(B66)&amp;"','"&amp;TRIM(C66)&amp;"', '"&amp;TRIM(D66)&amp;"','"&amp;TRIM(E66)&amp;"','"&amp;TRIM(F66)&amp;"','"&amp;TRIM(G66)&amp;"',"&amp;TRIM(H66)&amp;");","")</f>
        <v/>
      </c>
    </row>
    <row r="67">
      <c r="A67" t="str">
        <v>DEVICE</v>
      </c>
      <c r="J67" t="str">
        <f>IF(C67&lt;&gt;"","INSERT INTO AUTHENTIC (AUTHTYPE, TYPED, AOBJECT, CLASS, AUFLAG, AUDESC, UPDATEOP, LASTUPD) values('"&amp;TRIM(A67)&amp;"','"&amp;TRIM(B67)&amp;"','"&amp;TRIM(C67)&amp;"', '"&amp;TRIM(D67)&amp;"','"&amp;TRIM(E67)&amp;"','"&amp;TRIM(F67)&amp;"','"&amp;TRIM(G67)&amp;"',"&amp;TRIM(H67)&amp;");","")</f>
        <v/>
      </c>
    </row>
    <row r="68">
      <c r="A68" t="str">
        <v>DEVICE</v>
      </c>
      <c r="J68" t="str">
        <f>IF(C68&lt;&gt;"","INSERT INTO AUTHENTIC (AUTHTYPE, TYPED, AOBJECT, CLASS, AUFLAG, AUDESC, UPDATEOP, LASTUPD) values('"&amp;TRIM(A68)&amp;"','"&amp;TRIM(B68)&amp;"','"&amp;TRIM(C68)&amp;"', '"&amp;TRIM(D68)&amp;"','"&amp;TRIM(E68)&amp;"','"&amp;TRIM(F68)&amp;"','"&amp;TRIM(G68)&amp;"',"&amp;TRIM(H68)&amp;");","")</f>
        <v/>
      </c>
    </row>
    <row r="69">
      <c r="A69" t="str">
        <v>DEVICE</v>
      </c>
      <c r="J69" t="str">
        <f>IF(C69&lt;&gt;"","INSERT INTO AUTHENTIC (AUTHTYPE, TYPED, AOBJECT, CLASS, AUFLAG, AUDESC, UPDATEOP, LASTUPD) values('"&amp;TRIM(A69)&amp;"','"&amp;TRIM(B69)&amp;"','"&amp;TRIM(C69)&amp;"', '"&amp;TRIM(D69)&amp;"','"&amp;TRIM(E69)&amp;"','"&amp;TRIM(F69)&amp;"','"&amp;TRIM(G69)&amp;"',"&amp;TRIM(H69)&amp;");","")</f>
        <v/>
      </c>
    </row>
    <row r="70">
      <c r="A70" t="str">
        <v>DEVICE</v>
      </c>
      <c r="J70" t="str">
        <f>IF(C70&lt;&gt;"","INSERT INTO AUTHENTIC (AUTHTYPE, TYPED, AOBJECT, CLASS, AUFLAG, AUDESC, UPDATEOP, LASTUPD) values('"&amp;TRIM(A70)&amp;"','"&amp;TRIM(B70)&amp;"','"&amp;TRIM(C70)&amp;"', '"&amp;TRIM(D70)&amp;"','"&amp;TRIM(E70)&amp;"','"&amp;TRIM(F70)&amp;"','"&amp;TRIM(G70)&amp;"',"&amp;TRIM(H70)&amp;");","")</f>
        <v/>
      </c>
    </row>
    <row r="71">
      <c r="A71" t="str">
        <v>DEVICE</v>
      </c>
      <c r="J71" t="str">
        <f>IF(C71&lt;&gt;"","INSERT INTO AUTHENTIC (AUTHTYPE, TYPED, AOBJECT, CLASS, AUFLAG, AUDESC, UPDATEOP, LASTUPD) values('"&amp;TRIM(A71)&amp;"','"&amp;TRIM(B71)&amp;"','"&amp;TRIM(C71)&amp;"', '"&amp;TRIM(D71)&amp;"','"&amp;TRIM(E71)&amp;"','"&amp;TRIM(F71)&amp;"','"&amp;TRIM(G71)&amp;"',"&amp;TRIM(H71)&amp;");","")</f>
        <v/>
      </c>
    </row>
    <row r="72">
      <c r="A72" t="str">
        <v>DEVICE</v>
      </c>
      <c r="J72" t="str">
        <f>IF(C72&lt;&gt;"","INSERT INTO AUTHENTIC (AUTHTYPE, TYPED, AOBJECT, CLASS, AUFLAG, AUDESC, UPDATEOP, LASTUPD) values('"&amp;TRIM(A72)&amp;"','"&amp;TRIM(B72)&amp;"','"&amp;TRIM(C72)&amp;"', '"&amp;TRIM(D72)&amp;"','"&amp;TRIM(E72)&amp;"','"&amp;TRIM(F72)&amp;"','"&amp;TRIM(G72)&amp;"',"&amp;TRIM(H72)&amp;");","")</f>
        <v/>
      </c>
    </row>
    <row r="73">
      <c r="A73" t="str">
        <v>DEVICE</v>
      </c>
      <c r="J73" t="str">
        <f>IF(C73&lt;&gt;"","INSERT INTO AUTHENTIC (AUTHTYPE, TYPED, AOBJECT, CLASS, AUFLAG, AUDESC, UPDATEOP, LASTUPD) values('"&amp;TRIM(A73)&amp;"','"&amp;TRIM(B73)&amp;"','"&amp;TRIM(C73)&amp;"', '"&amp;TRIM(D73)&amp;"','"&amp;TRIM(E73)&amp;"','"&amp;TRIM(F73)&amp;"','"&amp;TRIM(G73)&amp;"',"&amp;TRIM(H73)&amp;");","")</f>
        <v/>
      </c>
    </row>
    <row r="74">
      <c r="A74" t="str">
        <v>DEVICE</v>
      </c>
      <c r="J74" t="str">
        <f>IF(C74&lt;&gt;"","INSERT INTO AUTHENTIC (AUTHTYPE, TYPED, AOBJECT, CLASS, AUFLAG, AUDESC, UPDATEOP, LASTUPD) values('"&amp;TRIM(A74)&amp;"','"&amp;TRIM(B74)&amp;"','"&amp;TRIM(C74)&amp;"', '"&amp;TRIM(D74)&amp;"','"&amp;TRIM(E74)&amp;"','"&amp;TRIM(F74)&amp;"','"&amp;TRIM(G74)&amp;"',"&amp;TRIM(H74)&amp;");","")</f>
        <v/>
      </c>
    </row>
    <row r="75">
      <c r="A75" t="str">
        <v>DEVICE</v>
      </c>
      <c r="J75" t="str">
        <f>IF(C75&lt;&gt;"","INSERT INTO AUTHENTIC (AUTHTYPE, TYPED, AOBJECT, CLASS, AUFLAG, AUDESC, UPDATEOP, LASTUPD) values('"&amp;TRIM(A75)&amp;"','"&amp;TRIM(B75)&amp;"','"&amp;TRIM(C75)&amp;"', '"&amp;TRIM(D75)&amp;"','"&amp;TRIM(E75)&amp;"','"&amp;TRIM(F75)&amp;"','"&amp;TRIM(G75)&amp;"',"&amp;TRIM(H75)&amp;");","")</f>
        <v/>
      </c>
    </row>
    <row r="76">
      <c r="A76" t="str">
        <v>DEVICE</v>
      </c>
      <c r="J76" t="str">
        <f>IF(C76&lt;&gt;"","INSERT INTO AUTHENTIC (AUTHTYPE, TYPED, AOBJECT, CLASS, AUFLAG, AUDESC, UPDATEOP, LASTUPD) values('"&amp;TRIM(A76)&amp;"','"&amp;TRIM(B76)&amp;"','"&amp;TRIM(C76)&amp;"', '"&amp;TRIM(D76)&amp;"','"&amp;TRIM(E76)&amp;"','"&amp;TRIM(F76)&amp;"','"&amp;TRIM(G76)&amp;"',"&amp;TRIM(H76)&amp;");","")</f>
        <v/>
      </c>
    </row>
    <row r="77">
      <c r="A77" t="str">
        <v>DEVICE</v>
      </c>
      <c r="J77" t="str">
        <f>IF(C77&lt;&gt;"","INSERT INTO AUTHENTIC (AUTHTYPE, TYPED, AOBJECT, CLASS, AUFLAG, AUDESC, UPDATEOP, LASTUPD) values('"&amp;TRIM(A77)&amp;"','"&amp;TRIM(B77)&amp;"','"&amp;TRIM(C77)&amp;"', '"&amp;TRIM(D77)&amp;"','"&amp;TRIM(E77)&amp;"','"&amp;TRIM(F77)&amp;"','"&amp;TRIM(G77)&amp;"',"&amp;TRIM(H77)&amp;");","")</f>
        <v/>
      </c>
    </row>
    <row r="78">
      <c r="A78" t="str">
        <v>DEVICE</v>
      </c>
      <c r="J78" t="str">
        <f>IF(C78&lt;&gt;"","INSERT INTO AUTHENTIC (AUTHTYPE, TYPED, AOBJECT, CLASS, AUFLAG, AUDESC, UPDATEOP, LASTUPD) values('"&amp;TRIM(A78)&amp;"','"&amp;TRIM(B78)&amp;"','"&amp;TRIM(C78)&amp;"', '"&amp;TRIM(D78)&amp;"','"&amp;TRIM(E78)&amp;"','"&amp;TRIM(F78)&amp;"','"&amp;TRIM(G78)&amp;"',"&amp;TRIM(H78)&amp;");","")</f>
        <v/>
      </c>
    </row>
    <row r="79">
      <c r="A79" t="str">
        <v>DEVICE</v>
      </c>
      <c r="J79" t="str">
        <f>IF(C79&lt;&gt;"","INSERT INTO AUTHENTIC (AUTHTYPE, TYPED, AOBJECT, CLASS, AUFLAG, AUDESC, UPDATEOP, LASTUPD) values('"&amp;TRIM(A79)&amp;"','"&amp;TRIM(B79)&amp;"','"&amp;TRIM(C79)&amp;"', '"&amp;TRIM(D79)&amp;"','"&amp;TRIM(E79)&amp;"','"&amp;TRIM(F79)&amp;"','"&amp;TRIM(G79)&amp;"',"&amp;TRIM(H79)&amp;");","")</f>
        <v/>
      </c>
    </row>
    <row r="80">
      <c r="A80" t="str">
        <v>DEVICE</v>
      </c>
      <c r="J80" t="str">
        <f>IF(C80&lt;&gt;"","INSERT INTO AUTHENTIC (AUTHTYPE, TYPED, AOBJECT, CLASS, AUFLAG, AUDESC, UPDATEOP, LASTUPD) values('"&amp;TRIM(A80)&amp;"','"&amp;TRIM(B80)&amp;"','"&amp;TRIM(C80)&amp;"', '"&amp;TRIM(D80)&amp;"','"&amp;TRIM(E80)&amp;"','"&amp;TRIM(F80)&amp;"','"&amp;TRIM(G80)&amp;"',"&amp;TRIM(H80)&amp;");","")</f>
        <v/>
      </c>
    </row>
    <row r="81">
      <c r="A81" t="str">
        <v>DEVICE</v>
      </c>
      <c r="J81" t="str">
        <f>IF(C81&lt;&gt;"","INSERT INTO AUTHENTIC (AUTHTYPE, TYPED, AOBJECT, CLASS, AUFLAG, AUDESC, UPDATEOP, LASTUPD) values('"&amp;TRIM(A81)&amp;"','"&amp;TRIM(B81)&amp;"','"&amp;TRIM(C81)&amp;"', '"&amp;TRIM(D81)&amp;"','"&amp;TRIM(E81)&amp;"','"&amp;TRIM(F81)&amp;"','"&amp;TRIM(G81)&amp;"',"&amp;TRIM(H81)&amp;");","")</f>
        <v/>
      </c>
    </row>
    <row r="82">
      <c r="A82" t="str">
        <v>DEVICE</v>
      </c>
      <c r="J82" t="str">
        <f>IF(C82&lt;&gt;"","INSERT INTO AUTHENTIC (AUTHTYPE, TYPED, AOBJECT, CLASS, AUFLAG, AUDESC, UPDATEOP, LASTUPD) values('"&amp;TRIM(A82)&amp;"','"&amp;TRIM(B82)&amp;"','"&amp;TRIM(C82)&amp;"', '"&amp;TRIM(D82)&amp;"','"&amp;TRIM(E82)&amp;"','"&amp;TRIM(F82)&amp;"','"&amp;TRIM(G82)&amp;"',"&amp;TRIM(H82)&amp;");","")</f>
        <v/>
      </c>
    </row>
    <row r="83">
      <c r="A83" t="str">
        <v>DEVICE</v>
      </c>
      <c r="J83" t="str">
        <f>IF(C83&lt;&gt;"","INSERT INTO AUTHENTIC (AUTHTYPE, TYPED, AOBJECT, CLASS, AUFLAG, AUDESC, UPDATEOP, LASTUPD) values('"&amp;TRIM(A83)&amp;"','"&amp;TRIM(B83)&amp;"','"&amp;TRIM(C83)&amp;"', '"&amp;TRIM(D83)&amp;"','"&amp;TRIM(E83)&amp;"','"&amp;TRIM(F83)&amp;"','"&amp;TRIM(G83)&amp;"',"&amp;TRIM(H83)&amp;");","")</f>
        <v/>
      </c>
    </row>
    <row r="84">
      <c r="A84" t="str">
        <v>DEVICE</v>
      </c>
      <c r="J84" t="str">
        <f>IF(C84&lt;&gt;"","INSERT INTO AUTHENTIC (AUTHTYPE, TYPED, AOBJECT, CLASS, AUFLAG, AUDESC, UPDATEOP, LASTUPD) values('"&amp;TRIM(A84)&amp;"','"&amp;TRIM(B84)&amp;"','"&amp;TRIM(C84)&amp;"', '"&amp;TRIM(D84)&amp;"','"&amp;TRIM(E84)&amp;"','"&amp;TRIM(F84)&amp;"','"&amp;TRIM(G84)&amp;"',"&amp;TRIM(H84)&amp;");","")</f>
        <v/>
      </c>
    </row>
    <row r="85">
      <c r="A85" t="str">
        <v>DEVICE</v>
      </c>
      <c r="J85" t="str">
        <f>IF(C85&lt;&gt;"","INSERT INTO AUTHENTIC (AUTHTYPE, TYPED, AOBJECT, CLASS, AUFLAG, AUDESC, UPDATEOP, LASTUPD) values('"&amp;TRIM(A85)&amp;"','"&amp;TRIM(B85)&amp;"','"&amp;TRIM(C85)&amp;"', '"&amp;TRIM(D85)&amp;"','"&amp;TRIM(E85)&amp;"','"&amp;TRIM(F85)&amp;"','"&amp;TRIM(G85)&amp;"',"&amp;TRIM(H85)&amp;");","")</f>
        <v/>
      </c>
    </row>
    <row r="86">
      <c r="A86" t="str">
        <v>DEVICE</v>
      </c>
      <c r="J86" t="str">
        <f>IF(C86&lt;&gt;"","INSERT INTO AUTHENTIC (AUTHTYPE, TYPED, AOBJECT, CLASS, AUFLAG, AUDESC, UPDATEOP, LASTUPD) values('"&amp;TRIM(A86)&amp;"','"&amp;TRIM(B86)&amp;"','"&amp;TRIM(C86)&amp;"', '"&amp;TRIM(D86)&amp;"','"&amp;TRIM(E86)&amp;"','"&amp;TRIM(F86)&amp;"','"&amp;TRIM(G86)&amp;"',"&amp;TRIM(H86)&amp;");","")</f>
        <v/>
      </c>
    </row>
    <row r="87">
      <c r="A87" t="str">
        <v>DEVICE</v>
      </c>
      <c r="J87" t="str">
        <f>IF(C87&lt;&gt;"","INSERT INTO AUTHENTIC (AUTHTYPE, TYPED, AOBJECT, CLASS, AUFLAG, AUDESC, UPDATEOP, LASTUPD) values('"&amp;TRIM(A87)&amp;"','"&amp;TRIM(B87)&amp;"','"&amp;TRIM(C87)&amp;"', '"&amp;TRIM(D87)&amp;"','"&amp;TRIM(E87)&amp;"','"&amp;TRIM(F87)&amp;"','"&amp;TRIM(G87)&amp;"',"&amp;TRIM(H87)&amp;");","")</f>
        <v/>
      </c>
    </row>
    <row r="88">
      <c r="A88" t="str">
        <v>DEVICE</v>
      </c>
      <c r="J88" t="str">
        <f>IF(C88&lt;&gt;"","INSERT INTO AUTHENTIC (AUTHTYPE, TYPED, AOBJECT, CLASS, AUFLAG, AUDESC, UPDATEOP, LASTUPD) values('"&amp;TRIM(A88)&amp;"','"&amp;TRIM(B88)&amp;"','"&amp;TRIM(C88)&amp;"', '"&amp;TRIM(D88)&amp;"','"&amp;TRIM(E88)&amp;"','"&amp;TRIM(F88)&amp;"','"&amp;TRIM(G88)&amp;"',"&amp;TRIM(H88)&amp;");","")</f>
        <v/>
      </c>
    </row>
    <row r="89">
      <c r="A89" t="str">
        <v>DEVICE</v>
      </c>
      <c r="J89" t="str">
        <f>IF(C89&lt;&gt;"","INSERT INTO AUTHENTIC (AUTHTYPE, TYPED, AOBJECT, CLASS, AUFLAG, AUDESC, UPDATEOP, LASTUPD) values('"&amp;TRIM(A89)&amp;"','"&amp;TRIM(B89)&amp;"','"&amp;TRIM(C89)&amp;"', '"&amp;TRIM(D89)&amp;"','"&amp;TRIM(E89)&amp;"','"&amp;TRIM(F89)&amp;"','"&amp;TRIM(G89)&amp;"',"&amp;TRIM(H89)&amp;");","")</f>
        <v/>
      </c>
    </row>
    <row r="90">
      <c r="A90" t="str">
        <v>DEVICE</v>
      </c>
      <c r="J90" t="str">
        <f>IF(C90&lt;&gt;"","INSERT INTO AUTHENTIC (AUTHTYPE, TYPED, AOBJECT, CLASS, AUFLAG, AUDESC, UPDATEOP, LASTUPD) values('"&amp;TRIM(A90)&amp;"','"&amp;TRIM(B90)&amp;"','"&amp;TRIM(C90)&amp;"', '"&amp;TRIM(D90)&amp;"','"&amp;TRIM(E90)&amp;"','"&amp;TRIM(F90)&amp;"','"&amp;TRIM(G90)&amp;"',"&amp;TRIM(H90)&amp;");","")</f>
        <v/>
      </c>
    </row>
    <row r="91">
      <c r="A91" t="str">
        <v>DEVICE</v>
      </c>
      <c r="J91" t="str">
        <f>IF(C91&lt;&gt;"","INSERT INTO AUTHENTIC (AUTHTYPE, TYPED, AOBJECT, CLASS, AUFLAG, AUDESC, UPDATEOP, LASTUPD) values('"&amp;TRIM(A91)&amp;"','"&amp;TRIM(B91)&amp;"','"&amp;TRIM(C91)&amp;"', '"&amp;TRIM(D91)&amp;"','"&amp;TRIM(E91)&amp;"','"&amp;TRIM(F91)&amp;"','"&amp;TRIM(G91)&amp;"',"&amp;TRIM(H91)&amp;");","")</f>
        <v/>
      </c>
    </row>
    <row r="92">
      <c r="A92" t="str">
        <v>DEVICE</v>
      </c>
      <c r="J92" t="str">
        <f>IF(C92&lt;&gt;"","INSERT INTO AUTHENTIC (AUTHTYPE, TYPED, AOBJECT, CLASS, AUFLAG, AUDESC, UPDATEOP, LASTUPD) values('"&amp;TRIM(A92)&amp;"','"&amp;TRIM(B92)&amp;"','"&amp;TRIM(C92)&amp;"', '"&amp;TRIM(D92)&amp;"','"&amp;TRIM(E92)&amp;"','"&amp;TRIM(F92)&amp;"','"&amp;TRIM(G92)&amp;"',"&amp;TRIM(H92)&amp;");","")</f>
        <v/>
      </c>
    </row>
    <row r="93">
      <c r="A93" t="str">
        <v>DEVICE</v>
      </c>
      <c r="J93" t="str">
        <f>IF(C93&lt;&gt;"","INSERT INTO AUTHENTIC (AUTHTYPE, TYPED, AOBJECT, CLASS, AUFLAG, AUDESC, UPDATEOP, LASTUPD) values('"&amp;TRIM(A93)&amp;"','"&amp;TRIM(B93)&amp;"','"&amp;TRIM(C93)&amp;"', '"&amp;TRIM(D93)&amp;"','"&amp;TRIM(E93)&amp;"','"&amp;TRIM(F93)&amp;"','"&amp;TRIM(G93)&amp;"',"&amp;TRIM(H93)&amp;");","")</f>
        <v/>
      </c>
    </row>
    <row r="94">
      <c r="A94" t="str">
        <v>DEVICE</v>
      </c>
      <c r="J94" t="str">
        <f>IF(C94&lt;&gt;"","INSERT INTO AUTHENTIC (AUTHTYPE, TYPED, AOBJECT, CLASS, AUFLAG, AUDESC, UPDATEOP, LASTUPD) values('"&amp;TRIM(A94)&amp;"','"&amp;TRIM(B94)&amp;"','"&amp;TRIM(C94)&amp;"', '"&amp;TRIM(D94)&amp;"','"&amp;TRIM(E94)&amp;"','"&amp;TRIM(F94)&amp;"','"&amp;TRIM(G94)&amp;"',"&amp;TRIM(H94)&amp;");","")</f>
        <v/>
      </c>
    </row>
    <row r="95">
      <c r="A95" t="str">
        <v>DEVICE</v>
      </c>
      <c r="J95" t="str">
        <f>IF(C95&lt;&gt;"","INSERT INTO AUTHENTIC (AUTHTYPE, TYPED, AOBJECT, CLASS, AUFLAG, AUDESC, UPDATEOP, LASTUPD) values('"&amp;TRIM(A95)&amp;"','"&amp;TRIM(B95)&amp;"','"&amp;TRIM(C95)&amp;"', '"&amp;TRIM(D95)&amp;"','"&amp;TRIM(E95)&amp;"','"&amp;TRIM(F95)&amp;"','"&amp;TRIM(G95)&amp;"',"&amp;TRIM(H95)&amp;");","")</f>
        <v/>
      </c>
    </row>
    <row r="96">
      <c r="A96" t="str">
        <v>DEVICE</v>
      </c>
      <c r="J96" t="str">
        <f>IF(C96&lt;&gt;"","INSERT INTO AUTHENTIC (AUTHTYPE, TYPED, AOBJECT, CLASS, AUFLAG, AUDESC, UPDATEOP, LASTUPD) values('"&amp;TRIM(A96)&amp;"','"&amp;TRIM(B96)&amp;"','"&amp;TRIM(C96)&amp;"', '"&amp;TRIM(D96)&amp;"','"&amp;TRIM(E96)&amp;"','"&amp;TRIM(F96)&amp;"','"&amp;TRIM(G96)&amp;"',"&amp;TRIM(H96)&amp;");","")</f>
        <v/>
      </c>
    </row>
    <row r="97">
      <c r="A97" t="str">
        <v>DEVICE</v>
      </c>
      <c r="J97" t="str">
        <f>IF(C97&lt;&gt;"","INSERT INTO AUTHENTIC (AUTHTYPE, TYPED, AOBJECT, CLASS, AUFLAG, AUDESC, UPDATEOP, LASTUPD) values('"&amp;TRIM(A97)&amp;"','"&amp;TRIM(B97)&amp;"','"&amp;TRIM(C97)&amp;"', '"&amp;TRIM(D97)&amp;"','"&amp;TRIM(E97)&amp;"','"&amp;TRIM(F97)&amp;"','"&amp;TRIM(G97)&amp;"',"&amp;TRIM(H97)&amp;");","")</f>
        <v/>
      </c>
    </row>
    <row r="98">
      <c r="A98" t="str">
        <v>DEVICE</v>
      </c>
      <c r="J98" t="str">
        <f>IF(C98&lt;&gt;"","INSERT INTO AUTHENTIC (AUTHTYPE, TYPED, AOBJECT, CLASS, AUFLAG, AUDESC, UPDATEOP, LASTUPD) values('"&amp;TRIM(A98)&amp;"','"&amp;TRIM(B98)&amp;"','"&amp;TRIM(C98)&amp;"', '"&amp;TRIM(D98)&amp;"','"&amp;TRIM(E98)&amp;"','"&amp;TRIM(F98)&amp;"','"&amp;TRIM(G98)&amp;"',"&amp;TRIM(H98)&amp;");","")</f>
        <v/>
      </c>
    </row>
    <row r="99">
      <c r="A99" t="str">
        <v>DEVICE</v>
      </c>
      <c r="J99" t="str">
        <f>IF(C99&lt;&gt;"","INSERT INTO AUTHENTIC (AUTHTYPE, TYPED, AOBJECT, CLASS, AUFLAG, AUDESC, UPDATEOP, LASTUPD) values('"&amp;TRIM(A99)&amp;"','"&amp;TRIM(B99)&amp;"','"&amp;TRIM(C99)&amp;"', '"&amp;TRIM(D99)&amp;"','"&amp;TRIM(E99)&amp;"','"&amp;TRIM(F99)&amp;"','"&amp;TRIM(G99)&amp;"',"&amp;TRIM(H99)&amp;");","")</f>
        <v/>
      </c>
    </row>
    <row r="100">
      <c r="A100" t="str">
        <v>DEVICE</v>
      </c>
      <c r="J100" t="str">
        <f>IF(C100&lt;&gt;"","INSERT INTO AUTHENTIC (AUTHTYPE, TYPED, AOBJECT, CLASS, AUFLAG, AUDESC, UPDATEOP, LASTUPD) values('"&amp;TRIM(A100)&amp;"','"&amp;TRIM(B100)&amp;"','"&amp;TRIM(C100)&amp;"', '"&amp;TRIM(D100)&amp;"','"&amp;TRIM(E100)&amp;"','"&amp;TRIM(F100)&amp;"','"&amp;TRIM(G100)&amp;"',"&amp;TRIM(H100)&amp;");","")</f>
        <v/>
      </c>
    </row>
    <row r="101">
      <c r="A101" t="str">
        <v>DEVICE</v>
      </c>
      <c r="J101" t="str">
        <f>IF(C101&lt;&gt;"","INSERT INTO AUTHENTIC (AUTHTYPE, TYPED, AOBJECT, CLASS, AUFLAG, AUDESC, UPDATEOP, LASTUPD) values('"&amp;TRIM(A101)&amp;"','"&amp;TRIM(B101)&amp;"','"&amp;TRIM(C101)&amp;"', '"&amp;TRIM(D101)&amp;"','"&amp;TRIM(E101)&amp;"','"&amp;TRIM(F101)&amp;"','"&amp;TRIM(G101)&amp;"',"&amp;TRIM(H101)&amp;");","")</f>
        <v/>
      </c>
    </row>
    <row r="102">
      <c r="A102" t="str">
        <v>DEVICE</v>
      </c>
      <c r="J102" t="str">
        <f>IF(C102&lt;&gt;"","INSERT INTO AUTHENTIC (AUTHTYPE, TYPED, AOBJECT, CLASS, AUFLAG, AUDESC, UPDATEOP, LASTUPD) values('"&amp;TRIM(A102)&amp;"','"&amp;TRIM(B102)&amp;"','"&amp;TRIM(C102)&amp;"', '"&amp;TRIM(D102)&amp;"','"&amp;TRIM(E102)&amp;"','"&amp;TRIM(F102)&amp;"','"&amp;TRIM(G102)&amp;"',"&amp;TRIM(H102)&amp;");","")</f>
        <v/>
      </c>
    </row>
    <row r="103">
      <c r="A103" t="str">
        <v>DEVICE</v>
      </c>
      <c r="J103" t="str">
        <f>IF(C103&lt;&gt;"","INSERT INTO AUTHENTIC (AUTHTYPE, TYPED, AOBJECT, CLASS, AUFLAG, AUDESC, UPDATEOP, LASTUPD) values('"&amp;TRIM(A103)&amp;"','"&amp;TRIM(B103)&amp;"','"&amp;TRIM(C103)&amp;"', '"&amp;TRIM(D103)&amp;"','"&amp;TRIM(E103)&amp;"','"&amp;TRIM(F103)&amp;"','"&amp;TRIM(G103)&amp;"',"&amp;TRIM(H103)&amp;");","")</f>
        <v/>
      </c>
    </row>
    <row r="104">
      <c r="A104" t="str">
        <v>DEVICE</v>
      </c>
      <c r="J104" t="str">
        <f>IF(C104&lt;&gt;"","INSERT INTO AUTHENTIC (AUTHTYPE, TYPED, AOBJECT, CLASS, AUFLAG, AUDESC, UPDATEOP, LASTUPD) values('"&amp;TRIM(A104)&amp;"','"&amp;TRIM(B104)&amp;"','"&amp;TRIM(C104)&amp;"', '"&amp;TRIM(D104)&amp;"','"&amp;TRIM(E104)&amp;"','"&amp;TRIM(F104)&amp;"','"&amp;TRIM(G104)&amp;"',"&amp;TRIM(H104)&amp;");","")</f>
        <v/>
      </c>
    </row>
    <row r="105">
      <c r="A105" t="str">
        <v>DEVICE</v>
      </c>
      <c r="J105" t="str">
        <f>IF(C105&lt;&gt;"","INSERT INTO AUTHENTIC (AUTHTYPE, TYPED, AOBJECT, CLASS, AUFLAG, AUDESC, UPDATEOP, LASTUPD) values('"&amp;TRIM(A105)&amp;"','"&amp;TRIM(B105)&amp;"','"&amp;TRIM(C105)&amp;"', '"&amp;TRIM(D105)&amp;"','"&amp;TRIM(E105)&amp;"','"&amp;TRIM(F105)&amp;"','"&amp;TRIM(G105)&amp;"',"&amp;TRIM(H105)&amp;");","")</f>
        <v/>
      </c>
    </row>
    <row r="106">
      <c r="A106" t="str">
        <v>DEVICE</v>
      </c>
      <c r="J106" t="str">
        <f>IF(C106&lt;&gt;"","INSERT INTO AUTHENTIC (AUTHTYPE, TYPED, AOBJECT, CLASS, AUFLAG, AUDESC, UPDATEOP, LASTUPD) values('"&amp;TRIM(A106)&amp;"','"&amp;TRIM(B106)&amp;"','"&amp;TRIM(C106)&amp;"', '"&amp;TRIM(D106)&amp;"','"&amp;TRIM(E106)&amp;"','"&amp;TRIM(F106)&amp;"','"&amp;TRIM(G106)&amp;"',"&amp;TRIM(H106)&amp;");","")</f>
        <v/>
      </c>
    </row>
    <row r="107">
      <c r="A107" t="str">
        <v>DEVICE</v>
      </c>
      <c r="J107" t="str">
        <f>IF(C107&lt;&gt;"","INSERT INTO AUTHENTIC (AUTHTYPE, TYPED, AOBJECT, CLASS, AUFLAG, AUDESC, UPDATEOP, LASTUPD) values('"&amp;TRIM(A107)&amp;"','"&amp;TRIM(B107)&amp;"','"&amp;TRIM(C107)&amp;"', '"&amp;TRIM(D107)&amp;"','"&amp;TRIM(E107)&amp;"','"&amp;TRIM(F107)&amp;"','"&amp;TRIM(G107)&amp;"',"&amp;TRIM(H107)&amp;");","")</f>
        <v/>
      </c>
    </row>
    <row r="108">
      <c r="A108" t="str">
        <v>DEVICE</v>
      </c>
      <c r="J108" t="str">
        <f>IF(C108&lt;&gt;"","INSERT INTO AUTHENTIC (AUTHTYPE, TYPED, AOBJECT, CLASS, AUFLAG, AUDESC, UPDATEOP, LASTUPD) values('"&amp;TRIM(A108)&amp;"','"&amp;TRIM(B108)&amp;"','"&amp;TRIM(C108)&amp;"', '"&amp;TRIM(D108)&amp;"','"&amp;TRIM(E108)&amp;"','"&amp;TRIM(F108)&amp;"','"&amp;TRIM(G108)&amp;"',"&amp;TRIM(H108)&amp;");","")</f>
        <v/>
      </c>
    </row>
    <row r="109">
      <c r="A109" t="str">
        <v>DEVICE</v>
      </c>
      <c r="J109" t="str">
        <f>IF(C109&lt;&gt;"","INSERT INTO AUTHENTIC (AUTHTYPE, TYPED, AOBJECT, CLASS, AUFLAG, AUDESC, UPDATEOP, LASTUPD) values('"&amp;TRIM(A109)&amp;"','"&amp;TRIM(B109)&amp;"','"&amp;TRIM(C109)&amp;"', '"&amp;TRIM(D109)&amp;"','"&amp;TRIM(E109)&amp;"','"&amp;TRIM(F109)&amp;"','"&amp;TRIM(G109)&amp;"',"&amp;TRIM(H109)&amp;");","")</f>
        <v/>
      </c>
    </row>
    <row r="110">
      <c r="A110" t="str">
        <v>DEVICE</v>
      </c>
      <c r="J110" t="str">
        <f>IF(C110&lt;&gt;"","INSERT INTO AUTHENTIC (AUTHTYPE, TYPED, AOBJECT, CLASS, AUFLAG, AUDESC, UPDATEOP, LASTUPD) values('"&amp;TRIM(A110)&amp;"','"&amp;TRIM(B110)&amp;"','"&amp;TRIM(C110)&amp;"', '"&amp;TRIM(D110)&amp;"','"&amp;TRIM(E110)&amp;"','"&amp;TRIM(F110)&amp;"','"&amp;TRIM(G110)&amp;"',"&amp;TRIM(H110)&amp;");","")</f>
        <v/>
      </c>
    </row>
    <row r="111">
      <c r="A111" t="str">
        <v>DEVICE</v>
      </c>
      <c r="J111" t="str">
        <f>IF(C111&lt;&gt;"","INSERT INTO AUTHENTIC (AUTHTYPE, TYPED, AOBJECT, CLASS, AUFLAG, AUDESC, UPDATEOP, LASTUPD) values('"&amp;TRIM(A111)&amp;"','"&amp;TRIM(B111)&amp;"','"&amp;TRIM(C111)&amp;"', '"&amp;TRIM(D111)&amp;"','"&amp;TRIM(E111)&amp;"','"&amp;TRIM(F111)&amp;"','"&amp;TRIM(G111)&amp;"',"&amp;TRIM(H111)&amp;");","")</f>
        <v/>
      </c>
    </row>
    <row r="112">
      <c r="A112" t="str">
        <v>DEVICE</v>
      </c>
      <c r="J112" t="str">
        <f>IF(C112&lt;&gt;"","INSERT INTO AUTHENTIC (AUTHTYPE, TYPED, AOBJECT, CLASS, AUFLAG, AUDESC, UPDATEOP, LASTUPD) values('"&amp;TRIM(A112)&amp;"','"&amp;TRIM(B112)&amp;"','"&amp;TRIM(C112)&amp;"', '"&amp;TRIM(D112)&amp;"','"&amp;TRIM(E112)&amp;"','"&amp;TRIM(F112)&amp;"','"&amp;TRIM(G112)&amp;"',"&amp;TRIM(H112)&amp;");","")</f>
        <v/>
      </c>
    </row>
    <row r="113">
      <c r="A113" t="str">
        <v>DEVICE</v>
      </c>
      <c r="J113" t="str">
        <f>IF(C113&lt;&gt;"","INSERT INTO AUTHENTIC (AUTHTYPE, TYPED, AOBJECT, CLASS, AUFLAG, AUDESC, UPDATEOP, LASTUPD) values('"&amp;TRIM(A113)&amp;"','"&amp;TRIM(B113)&amp;"','"&amp;TRIM(C113)&amp;"', '"&amp;TRIM(D113)&amp;"','"&amp;TRIM(E113)&amp;"','"&amp;TRIM(F113)&amp;"','"&amp;TRIM(G113)&amp;"',"&amp;TRIM(H113)&amp;");","")</f>
        <v/>
      </c>
    </row>
    <row r="114">
      <c r="A114" t="str">
        <v>DEVICE</v>
      </c>
      <c r="J114" t="str">
        <f>IF(C114&lt;&gt;"","INSERT INTO AUTHENTIC (AUTHTYPE, TYPED, AOBJECT, CLASS, AUFLAG, AUDESC, UPDATEOP, LASTUPD) values('"&amp;TRIM(A114)&amp;"','"&amp;TRIM(B114)&amp;"','"&amp;TRIM(C114)&amp;"', '"&amp;TRIM(D114)&amp;"','"&amp;TRIM(E114)&amp;"','"&amp;TRIM(F114)&amp;"','"&amp;TRIM(G114)&amp;"',"&amp;TRIM(H114)&amp;");","")</f>
        <v/>
      </c>
    </row>
    <row r="115">
      <c r="A115" t="str">
        <v>DEVICE</v>
      </c>
      <c r="J115" t="str">
        <f>IF(C115&lt;&gt;"","INSERT INTO AUTHENTIC (AUTHTYPE, TYPED, AOBJECT, CLASS, AUFLAG, AUDESC, UPDATEOP, LASTUPD) values('"&amp;TRIM(A115)&amp;"','"&amp;TRIM(B115)&amp;"','"&amp;TRIM(C115)&amp;"', '"&amp;TRIM(D115)&amp;"','"&amp;TRIM(E115)&amp;"','"&amp;TRIM(F115)&amp;"','"&amp;TRIM(G115)&amp;"',"&amp;TRIM(H115)&amp;");","")</f>
        <v/>
      </c>
    </row>
    <row r="116">
      <c r="A116" t="str">
        <v>DEVICE</v>
      </c>
      <c r="J116" t="str">
        <f>IF(C116&lt;&gt;"","INSERT INTO AUTHENTIC (AUTHTYPE, TYPED, AOBJECT, CLASS, AUFLAG, AUDESC, UPDATEOP, LASTUPD) values('"&amp;TRIM(A116)&amp;"','"&amp;TRIM(B116)&amp;"','"&amp;TRIM(C116)&amp;"', '"&amp;TRIM(D116)&amp;"','"&amp;TRIM(E116)&amp;"','"&amp;TRIM(F116)&amp;"','"&amp;TRIM(G116)&amp;"',"&amp;TRIM(H116)&amp;");","")</f>
        <v/>
      </c>
    </row>
    <row r="117">
      <c r="A117" t="str">
        <v>DEVICE</v>
      </c>
      <c r="J117" t="str">
        <f>IF(C117&lt;&gt;"","INSERT INTO AUTHENTIC (AUTHTYPE, TYPED, AOBJECT, CLASS, AUFLAG, AUDESC, UPDATEOP, LASTUPD) values('"&amp;TRIM(A117)&amp;"','"&amp;TRIM(B117)&amp;"','"&amp;TRIM(C117)&amp;"', '"&amp;TRIM(D117)&amp;"','"&amp;TRIM(E117)&amp;"','"&amp;TRIM(F117)&amp;"','"&amp;TRIM(G117)&amp;"',"&amp;TRIM(H117)&amp;");","")</f>
        <v/>
      </c>
    </row>
    <row r="118">
      <c r="A118" t="str">
        <v>DEVICE</v>
      </c>
      <c r="J118" t="str">
        <f>IF(C118&lt;&gt;"","INSERT INTO AUTHENTIC (AUTHTYPE, TYPED, AOBJECT, CLASS, AUFLAG, AUDESC, UPDATEOP, LASTUPD) values('"&amp;TRIM(A118)&amp;"','"&amp;TRIM(B118)&amp;"','"&amp;TRIM(C118)&amp;"', '"&amp;TRIM(D118)&amp;"','"&amp;TRIM(E118)&amp;"','"&amp;TRIM(F118)&amp;"','"&amp;TRIM(G118)&amp;"',"&amp;TRIM(H118)&amp;");","")</f>
        <v/>
      </c>
    </row>
    <row r="119">
      <c r="A119" t="str">
        <v>DEVICE</v>
      </c>
      <c r="J119" t="str">
        <f>IF(C119&lt;&gt;"","INSERT INTO AUTHENTIC (AUTHTYPE, TYPED, AOBJECT, CLASS, AUFLAG, AUDESC, UPDATEOP, LASTUPD) values('"&amp;TRIM(A119)&amp;"','"&amp;TRIM(B119)&amp;"','"&amp;TRIM(C119)&amp;"', '"&amp;TRIM(D119)&amp;"','"&amp;TRIM(E119)&amp;"','"&amp;TRIM(F119)&amp;"','"&amp;TRIM(G119)&amp;"',"&amp;TRIM(H119)&amp;");","")</f>
        <v/>
      </c>
    </row>
    <row r="120">
      <c r="A120" t="str">
        <v>DEVICE</v>
      </c>
      <c r="J120" t="str">
        <f>IF(C120&lt;&gt;"","INSERT INTO AUTHENTIC (AUTHTYPE, TYPED, AOBJECT, CLASS, AUFLAG, AUDESC, UPDATEOP, LASTUPD) values('"&amp;TRIM(A120)&amp;"','"&amp;TRIM(B120)&amp;"','"&amp;TRIM(C120)&amp;"', '"&amp;TRIM(D120)&amp;"','"&amp;TRIM(E120)&amp;"','"&amp;TRIM(F120)&amp;"','"&amp;TRIM(G120)&amp;"',"&amp;TRIM(H120)&amp;");","")</f>
        <v/>
      </c>
    </row>
    <row r="121">
      <c r="A121" t="str">
        <v>DEVICE</v>
      </c>
      <c r="J121" t="str">
        <f>IF(C121&lt;&gt;"","INSERT INTO AUTHENTIC (AUTHTYPE, TYPED, AOBJECT, CLASS, AUFLAG, AUDESC, UPDATEOP, LASTUPD) values('"&amp;TRIM(A121)&amp;"','"&amp;TRIM(B121)&amp;"','"&amp;TRIM(C121)&amp;"', '"&amp;TRIM(D121)&amp;"','"&amp;TRIM(E121)&amp;"','"&amp;TRIM(F121)&amp;"','"&amp;TRIM(G121)&amp;"',"&amp;TRIM(H121)&amp;");","")</f>
        <v/>
      </c>
    </row>
    <row r="122">
      <c r="A122" t="str">
        <v>DEVICE</v>
      </c>
      <c r="J122" t="str">
        <f>IF(C122&lt;&gt;"","INSERT INTO AUTHENTIC (AUTHTYPE, TYPED, AOBJECT, CLASS, AUFLAG, AUDESC, UPDATEOP, LASTUPD) values('"&amp;TRIM(A122)&amp;"','"&amp;TRIM(B122)&amp;"','"&amp;TRIM(C122)&amp;"', '"&amp;TRIM(D122)&amp;"','"&amp;TRIM(E122)&amp;"','"&amp;TRIM(F122)&amp;"','"&amp;TRIM(G122)&amp;"',"&amp;TRIM(H122)&amp;");","")</f>
        <v/>
      </c>
    </row>
    <row r="123">
      <c r="A123" t="str">
        <v>DEVICE</v>
      </c>
      <c r="J123" t="str">
        <f>IF(C123&lt;&gt;"","INSERT INTO AUTHENTIC (AUTHTYPE, TYPED, AOBJECT, CLASS, AUFLAG, AUDESC, UPDATEOP, LASTUPD) values('"&amp;TRIM(A123)&amp;"','"&amp;TRIM(B123)&amp;"','"&amp;TRIM(C123)&amp;"', '"&amp;TRIM(D123)&amp;"','"&amp;TRIM(E123)&amp;"','"&amp;TRIM(F123)&amp;"','"&amp;TRIM(G123)&amp;"',"&amp;TRIM(H123)&amp;");","")</f>
        <v/>
      </c>
    </row>
    <row r="124">
      <c r="A124" t="str">
        <v>DEVICE</v>
      </c>
      <c r="J124" t="str">
        <f>IF(C124&lt;&gt;"","INSERT INTO AUTHENTIC (AUTHTYPE, TYPED, AOBJECT, CLASS, AUFLAG, AUDESC, UPDATEOP, LASTUPD) values('"&amp;TRIM(A124)&amp;"','"&amp;TRIM(B124)&amp;"','"&amp;TRIM(C124)&amp;"', '"&amp;TRIM(D124)&amp;"','"&amp;TRIM(E124)&amp;"','"&amp;TRIM(F124)&amp;"','"&amp;TRIM(G124)&amp;"',"&amp;TRIM(H124)&amp;");","")</f>
        <v/>
      </c>
    </row>
    <row r="125">
      <c r="A125" t="str">
        <v>DEVICE</v>
      </c>
      <c r="J125" t="str">
        <f>IF(C125&lt;&gt;"","INSERT INTO AUTHENTIC (AUTHTYPE, TYPED, AOBJECT, CLASS, AUFLAG, AUDESC, UPDATEOP, LASTUPD) values('"&amp;TRIM(A125)&amp;"','"&amp;TRIM(B125)&amp;"','"&amp;TRIM(C125)&amp;"', '"&amp;TRIM(D125)&amp;"','"&amp;TRIM(E125)&amp;"','"&amp;TRIM(F125)&amp;"','"&amp;TRIM(G125)&amp;"',"&amp;TRIM(H125)&amp;");","")</f>
        <v/>
      </c>
    </row>
    <row r="126">
      <c r="A126" t="str">
        <v>DEVICE</v>
      </c>
      <c r="J126" t="str">
        <f>IF(C126&lt;&gt;"","INSERT INTO AUTHENTIC (AUTHTYPE, TYPED, AOBJECT, CLASS, AUFLAG, AUDESC, UPDATEOP, LASTUPD) values('"&amp;TRIM(A126)&amp;"','"&amp;TRIM(B126)&amp;"','"&amp;TRIM(C126)&amp;"', '"&amp;TRIM(D126)&amp;"','"&amp;TRIM(E126)&amp;"','"&amp;TRIM(F126)&amp;"','"&amp;TRIM(G126)&amp;"',"&amp;TRIM(H126)&amp;");","")</f>
        <v/>
      </c>
    </row>
    <row r="127">
      <c r="A127" t="str">
        <v>DEVICE</v>
      </c>
      <c r="J127" t="str">
        <f>IF(C127&lt;&gt;"","INSERT INTO AUTHENTIC (AUTHTYPE, TYPED, AOBJECT, CLASS, AUFLAG, AUDESC, UPDATEOP, LASTUPD) values('"&amp;TRIM(A127)&amp;"','"&amp;TRIM(B127)&amp;"','"&amp;TRIM(C127)&amp;"', '"&amp;TRIM(D127)&amp;"','"&amp;TRIM(E127)&amp;"','"&amp;TRIM(F127)&amp;"','"&amp;TRIM(G127)&amp;"',"&amp;TRIM(H127)&amp;");","")</f>
        <v/>
      </c>
    </row>
    <row r="128">
      <c r="A128" t="str">
        <v>DEVICE</v>
      </c>
      <c r="J128" t="str">
        <f>IF(C128&lt;&gt;"","INSERT INTO AUTHENTIC (AUTHTYPE, TYPED, AOBJECT, CLASS, AUFLAG, AUDESC, UPDATEOP, LASTUPD) values('"&amp;TRIM(A128)&amp;"','"&amp;TRIM(B128)&amp;"','"&amp;TRIM(C128)&amp;"', '"&amp;TRIM(D128)&amp;"','"&amp;TRIM(E128)&amp;"','"&amp;TRIM(F128)&amp;"','"&amp;TRIM(G128)&amp;"',"&amp;TRIM(H128)&amp;");","")</f>
        <v/>
      </c>
    </row>
    <row r="129">
      <c r="A129" t="str">
        <v>DEVICE</v>
      </c>
      <c r="J129" t="str">
        <f>IF(C129&lt;&gt;"","INSERT INTO AUTHENTIC (AUTHTYPE, TYPED, AOBJECT, CLASS, AUFLAG, AUDESC, UPDATEOP, LASTUPD) values('"&amp;TRIM(A129)&amp;"','"&amp;TRIM(B129)&amp;"','"&amp;TRIM(C129)&amp;"', '"&amp;TRIM(D129)&amp;"','"&amp;TRIM(E129)&amp;"','"&amp;TRIM(F129)&amp;"','"&amp;TRIM(G129)&amp;"',"&amp;TRIM(H129)&amp;");","")</f>
        <v/>
      </c>
    </row>
    <row r="130">
      <c r="A130" t="str">
        <v>DEVICE</v>
      </c>
      <c r="J130" t="str">
        <f>IF(C130&lt;&gt;"","INSERT INTO AUTHENTIC (AUTHTYPE, TYPED, AOBJECT, CLASS, AUFLAG, AUDESC, UPDATEOP, LASTUPD) values('"&amp;TRIM(A130)&amp;"','"&amp;TRIM(B130)&amp;"','"&amp;TRIM(C130)&amp;"', '"&amp;TRIM(D130)&amp;"','"&amp;TRIM(E130)&amp;"','"&amp;TRIM(F130)&amp;"','"&amp;TRIM(G130)&amp;"',"&amp;TRIM(H130)&amp;");","")</f>
        <v/>
      </c>
    </row>
    <row r="131">
      <c r="A131" t="str">
        <v>DEVICE</v>
      </c>
      <c r="J131" t="str">
        <f>IF(C131&lt;&gt;"","INSERT INTO AUTHENTIC (AUTHTYPE, TYPED, AOBJECT, CLASS, AUFLAG, AUDESC, UPDATEOP, LASTUPD) values('"&amp;TRIM(A131)&amp;"','"&amp;TRIM(B131)&amp;"','"&amp;TRIM(C131)&amp;"', '"&amp;TRIM(D131)&amp;"','"&amp;TRIM(E131)&amp;"','"&amp;TRIM(F131)&amp;"','"&amp;TRIM(G131)&amp;"',"&amp;TRIM(H131)&amp;");","")</f>
        <v/>
      </c>
    </row>
    <row r="132">
      <c r="A132" t="str">
        <v>DEVICE</v>
      </c>
      <c r="J132" t="str">
        <f>IF(C132&lt;&gt;"","INSERT INTO AUTHENTIC (AUTHTYPE, TYPED, AOBJECT, CLASS, AUFLAG, AUDESC, UPDATEOP, LASTUPD) values('"&amp;TRIM(A132)&amp;"','"&amp;TRIM(B132)&amp;"','"&amp;TRIM(C132)&amp;"', '"&amp;TRIM(D132)&amp;"','"&amp;TRIM(E132)&amp;"','"&amp;TRIM(F132)&amp;"','"&amp;TRIM(G132)&amp;"',"&amp;TRIM(H132)&amp;");","")</f>
        <v/>
      </c>
    </row>
    <row r="133">
      <c r="A133" t="str">
        <v>DEVICE</v>
      </c>
      <c r="J133" t="str">
        <f>IF(C133&lt;&gt;"","INSERT INTO AUTHENTIC (AUTHTYPE, TYPED, AOBJECT, CLASS, AUFLAG, AUDESC, UPDATEOP, LASTUPD) values('"&amp;TRIM(A133)&amp;"','"&amp;TRIM(B133)&amp;"','"&amp;TRIM(C133)&amp;"', '"&amp;TRIM(D133)&amp;"','"&amp;TRIM(E133)&amp;"','"&amp;TRIM(F133)&amp;"','"&amp;TRIM(G133)&amp;"',"&amp;TRIM(H133)&amp;");","")</f>
        <v/>
      </c>
    </row>
    <row r="134">
      <c r="A134" t="str">
        <v>DEVICE</v>
      </c>
      <c r="J134" t="str">
        <f>IF(C134&lt;&gt;"","INSERT INTO AUTHENTIC (AUTHTYPE, TYPED, AOBJECT, CLASS, AUFLAG, AUDESC, UPDATEOP, LASTUPD) values('"&amp;TRIM(A134)&amp;"','"&amp;TRIM(B134)&amp;"','"&amp;TRIM(C134)&amp;"', '"&amp;TRIM(D134)&amp;"','"&amp;TRIM(E134)&amp;"','"&amp;TRIM(F134)&amp;"','"&amp;TRIM(G134)&amp;"',"&amp;TRIM(H134)&amp;");","")</f>
        <v/>
      </c>
    </row>
    <row r="135">
      <c r="A135" t="str">
        <v>DEVICE</v>
      </c>
      <c r="J135" t="str">
        <f>IF(C135&lt;&gt;"","INSERT INTO AUTHENTIC (AUTHTYPE, TYPED, AOBJECT, CLASS, AUFLAG, AUDESC, UPDATEOP, LASTUPD) values('"&amp;TRIM(A135)&amp;"','"&amp;TRIM(B135)&amp;"','"&amp;TRIM(C135)&amp;"', '"&amp;TRIM(D135)&amp;"','"&amp;TRIM(E135)&amp;"','"&amp;TRIM(F135)&amp;"','"&amp;TRIM(G135)&amp;"',"&amp;TRIM(H135)&amp;");","")</f>
        <v/>
      </c>
    </row>
    <row r="136">
      <c r="A136" t="str">
        <v>DEVICE</v>
      </c>
      <c r="J136" t="str">
        <f>IF(C136&lt;&gt;"","INSERT INTO AUTHENTIC (AUTHTYPE, TYPED, AOBJECT, CLASS, AUFLAG, AUDESC, UPDATEOP, LASTUPD) values('"&amp;TRIM(A136)&amp;"','"&amp;TRIM(B136)&amp;"','"&amp;TRIM(C136)&amp;"', '"&amp;TRIM(D136)&amp;"','"&amp;TRIM(E136)&amp;"','"&amp;TRIM(F136)&amp;"','"&amp;TRIM(G136)&amp;"',"&amp;TRIM(H136)&amp;");","")</f>
        <v/>
      </c>
    </row>
    <row r="137">
      <c r="A137" t="str">
        <v>DEVICE</v>
      </c>
      <c r="J137" t="str">
        <f>IF(C137&lt;&gt;"","INSERT INTO AUTHENTIC (AUTHTYPE, TYPED, AOBJECT, CLASS, AUFLAG, AUDESC, UPDATEOP, LASTUPD) values('"&amp;TRIM(A137)&amp;"','"&amp;TRIM(B137)&amp;"','"&amp;TRIM(C137)&amp;"', '"&amp;TRIM(D137)&amp;"','"&amp;TRIM(E137)&amp;"','"&amp;TRIM(F137)&amp;"','"&amp;TRIM(G137)&amp;"',"&amp;TRIM(H137)&amp;");","")</f>
        <v/>
      </c>
    </row>
    <row r="138">
      <c r="A138" t="str">
        <v>DEVICE</v>
      </c>
      <c r="J138" t="str">
        <f>IF(C138&lt;&gt;"","INSERT INTO AUTHENTIC (AUTHTYPE, TYPED, AOBJECT, CLASS, AUFLAG, AUDESC, UPDATEOP, LASTUPD) values('"&amp;TRIM(A138)&amp;"','"&amp;TRIM(B138)&amp;"','"&amp;TRIM(C138)&amp;"', '"&amp;TRIM(D138)&amp;"','"&amp;TRIM(E138)&amp;"','"&amp;TRIM(F138)&amp;"','"&amp;TRIM(G138)&amp;"',"&amp;TRIM(H138)&amp;");","")</f>
        <v/>
      </c>
    </row>
    <row r="139">
      <c r="A139" t="str">
        <v>DEVICE</v>
      </c>
      <c r="J139" t="str">
        <f>IF(C139&lt;&gt;"","INSERT INTO AUTHENTIC (AUTHTYPE, TYPED, AOBJECT, CLASS, AUFLAG, AUDESC, UPDATEOP, LASTUPD) values('"&amp;TRIM(A139)&amp;"','"&amp;TRIM(B139)&amp;"','"&amp;TRIM(C139)&amp;"', '"&amp;TRIM(D139)&amp;"','"&amp;TRIM(E139)&amp;"','"&amp;TRIM(F139)&amp;"','"&amp;TRIM(G139)&amp;"',"&amp;TRIM(H139)&amp;");","")</f>
        <v/>
      </c>
    </row>
    <row r="140">
      <c r="A140" t="str">
        <v>DEVICE</v>
      </c>
      <c r="J140" t="str">
        <f>IF(C140&lt;&gt;"","INSERT INTO AUTHENTIC (AUTHTYPE, TYPED, AOBJECT, CLASS, AUFLAG, AUDESC, UPDATEOP, LASTUPD) values('"&amp;TRIM(A140)&amp;"','"&amp;TRIM(B140)&amp;"','"&amp;TRIM(C140)&amp;"', '"&amp;TRIM(D140)&amp;"','"&amp;TRIM(E140)&amp;"','"&amp;TRIM(F140)&amp;"','"&amp;TRIM(G140)&amp;"',"&amp;TRIM(H140)&amp;");","")</f>
        <v/>
      </c>
    </row>
    <row r="141">
      <c r="A141" t="str">
        <v>DEVICE</v>
      </c>
      <c r="J141" t="str">
        <f>IF(C141&lt;&gt;"","INSERT INTO AUTHENTIC (AUTHTYPE, TYPED, AOBJECT, CLASS, AUFLAG, AUDESC, UPDATEOP, LASTUPD) values('"&amp;TRIM(A141)&amp;"','"&amp;TRIM(B141)&amp;"','"&amp;TRIM(C141)&amp;"', '"&amp;TRIM(D141)&amp;"','"&amp;TRIM(E141)&amp;"','"&amp;TRIM(F141)&amp;"','"&amp;TRIM(G141)&amp;"',"&amp;TRIM(H141)&amp;");","")</f>
        <v/>
      </c>
    </row>
    <row r="142">
      <c r="A142" t="str">
        <v>DEVICE</v>
      </c>
      <c r="J142" t="str">
        <f>IF(C142&lt;&gt;"","INSERT INTO AUTHENTIC (AUTHTYPE, TYPED, AOBJECT, CLASS, AUFLAG, AUDESC, UPDATEOP, LASTUPD) values('"&amp;TRIM(A142)&amp;"','"&amp;TRIM(B142)&amp;"','"&amp;TRIM(C142)&amp;"', '"&amp;TRIM(D142)&amp;"','"&amp;TRIM(E142)&amp;"','"&amp;TRIM(F142)&amp;"','"&amp;TRIM(G142)&amp;"',"&amp;TRIM(H142)&amp;");","")</f>
        <v/>
      </c>
    </row>
    <row r="143">
      <c r="A143" t="str">
        <v>DEVICE</v>
      </c>
      <c r="J143" t="str">
        <f>IF(C143&lt;&gt;"","INSERT INTO AUTHENTIC (AUTHTYPE, TYPED, AOBJECT, CLASS, AUFLAG, AUDESC, UPDATEOP, LASTUPD) values('"&amp;TRIM(A143)&amp;"','"&amp;TRIM(B143)&amp;"','"&amp;TRIM(C143)&amp;"', '"&amp;TRIM(D143)&amp;"','"&amp;TRIM(E143)&amp;"','"&amp;TRIM(F143)&amp;"','"&amp;TRIM(G143)&amp;"',"&amp;TRIM(H143)&amp;");","")</f>
        <v/>
      </c>
    </row>
    <row r="144">
      <c r="A144" t="str">
        <v>DEVICE</v>
      </c>
      <c r="J144" t="str">
        <f>IF(C144&lt;&gt;"","INSERT INTO AUTHENTIC (AUTHTYPE, TYPED, AOBJECT, CLASS, AUFLAG, AUDESC, UPDATEOP, LASTUPD) values('"&amp;TRIM(A144)&amp;"','"&amp;TRIM(B144)&amp;"','"&amp;TRIM(C144)&amp;"', '"&amp;TRIM(D144)&amp;"','"&amp;TRIM(E144)&amp;"','"&amp;TRIM(F144)&amp;"','"&amp;TRIM(G144)&amp;"',"&amp;TRIM(H144)&amp;");","")</f>
        <v/>
      </c>
    </row>
    <row r="145">
      <c r="A145" t="str">
        <v>DEVICE</v>
      </c>
      <c r="J145" t="str">
        <f>IF(C145&lt;&gt;"","INSERT INTO AUTHENTIC (AUTHTYPE, TYPED, AOBJECT, CLASS, AUFLAG, AUDESC, UPDATEOP, LASTUPD) values('"&amp;TRIM(A145)&amp;"','"&amp;TRIM(B145)&amp;"','"&amp;TRIM(C145)&amp;"', '"&amp;TRIM(D145)&amp;"','"&amp;TRIM(E145)&amp;"','"&amp;TRIM(F145)&amp;"','"&amp;TRIM(G145)&amp;"',"&amp;TRIM(H145)&amp;");","")</f>
        <v/>
      </c>
    </row>
    <row r="146">
      <c r="A146" t="str">
        <v>DEVICE</v>
      </c>
      <c r="J146" t="str">
        <f>IF(C146&lt;&gt;"","INSERT INTO AUTHENTIC (AUTHTYPE, TYPED, AOBJECT, CLASS, AUFLAG, AUDESC, UPDATEOP, LASTUPD) values('"&amp;TRIM(A146)&amp;"','"&amp;TRIM(B146)&amp;"','"&amp;TRIM(C146)&amp;"', '"&amp;TRIM(D146)&amp;"','"&amp;TRIM(E146)&amp;"','"&amp;TRIM(F146)&amp;"','"&amp;TRIM(G146)&amp;"',"&amp;TRIM(H146)&amp;");","")</f>
        <v/>
      </c>
    </row>
    <row r="147">
      <c r="A147" t="str">
        <v>DEVICE</v>
      </c>
      <c r="J147" t="str">
        <f>IF(C147&lt;&gt;"","INSERT INTO AUTHENTIC (AUTHTYPE, TYPED, AOBJECT, CLASS, AUFLAG, AUDESC, UPDATEOP, LASTUPD) values('"&amp;TRIM(A147)&amp;"','"&amp;TRIM(B147)&amp;"','"&amp;TRIM(C147)&amp;"', '"&amp;TRIM(D147)&amp;"','"&amp;TRIM(E147)&amp;"','"&amp;TRIM(F147)&amp;"','"&amp;TRIM(G147)&amp;"',"&amp;TRIM(H147)&amp;");","")</f>
        <v/>
      </c>
    </row>
    <row r="148">
      <c r="A148" t="str">
        <v>DEVICE</v>
      </c>
      <c r="J148" t="str">
        <f>IF(C148&lt;&gt;"","INSERT INTO AUTHENTIC (AUTHTYPE, TYPED, AOBJECT, CLASS, AUFLAG, AUDESC, UPDATEOP, LASTUPD) values('"&amp;TRIM(A148)&amp;"','"&amp;TRIM(B148)&amp;"','"&amp;TRIM(C148)&amp;"', '"&amp;TRIM(D148)&amp;"','"&amp;TRIM(E148)&amp;"','"&amp;TRIM(F148)&amp;"','"&amp;TRIM(G148)&amp;"',"&amp;TRIM(H148)&amp;");","")</f>
        <v/>
      </c>
    </row>
    <row r="149">
      <c r="A149" t="str">
        <v>DEVICE</v>
      </c>
      <c r="J149" t="str">
        <f>IF(C149&lt;&gt;"","INSERT INTO AUTHENTIC (AUTHTYPE, TYPED, AOBJECT, CLASS, AUFLAG, AUDESC, UPDATEOP, LASTUPD) values('"&amp;TRIM(A149)&amp;"','"&amp;TRIM(B149)&amp;"','"&amp;TRIM(C149)&amp;"', '"&amp;TRIM(D149)&amp;"','"&amp;TRIM(E149)&amp;"','"&amp;TRIM(F149)&amp;"','"&amp;TRIM(G149)&amp;"',"&amp;TRIM(H149)&amp;");","")</f>
        <v/>
      </c>
    </row>
    <row r="150">
      <c r="A150" t="str">
        <v>DEVICE</v>
      </c>
      <c r="J150" t="str">
        <f>IF(C150&lt;&gt;"","INSERT INTO AUTHENTIC (AUTHTYPE, TYPED, AOBJECT, CLASS, AUFLAG, AUDESC, UPDATEOP, LASTUPD) values('"&amp;TRIM(A150)&amp;"','"&amp;TRIM(B150)&amp;"','"&amp;TRIM(C150)&amp;"', '"&amp;TRIM(D150)&amp;"','"&amp;TRIM(E150)&amp;"','"&amp;TRIM(F150)&amp;"','"&amp;TRIM(G150)&amp;"',"&amp;TRIM(H150)&amp;");","")</f>
        <v/>
      </c>
    </row>
    <row r="151">
      <c r="A151" t="str">
        <v>DEVICE</v>
      </c>
      <c r="J151" t="str">
        <f>IF(C151&lt;&gt;"","INSERT INTO AUTHENTIC (AUTHTYPE, TYPED, AOBJECT, CLASS, AUFLAG, AUDESC, UPDATEOP, LASTUPD) values('"&amp;TRIM(A151)&amp;"','"&amp;TRIM(B151)&amp;"','"&amp;TRIM(C151)&amp;"', '"&amp;TRIM(D151)&amp;"','"&amp;TRIM(E151)&amp;"','"&amp;TRIM(F151)&amp;"','"&amp;TRIM(G151)&amp;"',"&amp;TRIM(H151)&amp;");","")</f>
        <v/>
      </c>
    </row>
    <row r="152">
      <c r="A152" t="str">
        <v>DEVICE</v>
      </c>
      <c r="J152" t="str">
        <f>IF(C152&lt;&gt;"","INSERT INTO AUTHENTIC (AUTHTYPE, TYPED, AOBJECT, CLASS, AUFLAG, AUDESC, UPDATEOP, LASTUPD) values('"&amp;TRIM(A152)&amp;"','"&amp;TRIM(B152)&amp;"','"&amp;TRIM(C152)&amp;"', '"&amp;TRIM(D152)&amp;"','"&amp;TRIM(E152)&amp;"','"&amp;TRIM(F152)&amp;"','"&amp;TRIM(G152)&amp;"',"&amp;TRIM(H152)&amp;");","")</f>
        <v/>
      </c>
    </row>
    <row r="153">
      <c r="A153" t="str">
        <v>DEVICE</v>
      </c>
      <c r="J153" t="str">
        <f>IF(C153&lt;&gt;"","INSERT INTO AUTHENTIC (AUTHTYPE, TYPED, AOBJECT, CLASS, AUFLAG, AUDESC, UPDATEOP, LASTUPD) values('"&amp;TRIM(A153)&amp;"','"&amp;TRIM(B153)&amp;"','"&amp;TRIM(C153)&amp;"', '"&amp;TRIM(D153)&amp;"','"&amp;TRIM(E153)&amp;"','"&amp;TRIM(F153)&amp;"','"&amp;TRIM(G153)&amp;"',"&amp;TRIM(H153)&amp;");","")</f>
        <v/>
      </c>
    </row>
    <row r="154">
      <c r="A154" t="str">
        <v>DEVICE</v>
      </c>
      <c r="J154" t="str">
        <f>IF(C154&lt;&gt;"","INSERT INTO AUTHENTIC (AUTHTYPE, TYPED, AOBJECT, CLASS, AUFLAG, AUDESC, UPDATEOP, LASTUPD) values('"&amp;TRIM(A154)&amp;"','"&amp;TRIM(B154)&amp;"','"&amp;TRIM(C154)&amp;"', '"&amp;TRIM(D154)&amp;"','"&amp;TRIM(E154)&amp;"','"&amp;TRIM(F154)&amp;"','"&amp;TRIM(G154)&amp;"',"&amp;TRIM(H154)&amp;");","")</f>
        <v/>
      </c>
    </row>
    <row r="155">
      <c r="A155" t="str">
        <v>DEVICE</v>
      </c>
      <c r="J155" t="str">
        <f>IF(C155&lt;&gt;"","INSERT INTO AUTHENTIC (AUTHTYPE, TYPED, AOBJECT, CLASS, AUFLAG, AUDESC, UPDATEOP, LASTUPD) values('"&amp;TRIM(A155)&amp;"','"&amp;TRIM(B155)&amp;"','"&amp;TRIM(C155)&amp;"', '"&amp;TRIM(D155)&amp;"','"&amp;TRIM(E155)&amp;"','"&amp;TRIM(F155)&amp;"','"&amp;TRIM(G155)&amp;"',"&amp;TRIM(H155)&amp;");","")</f>
        <v/>
      </c>
    </row>
    <row r="156">
      <c r="A156" t="str">
        <v>DEVICE</v>
      </c>
      <c r="J156" t="str">
        <f>IF(C156&lt;&gt;"","INSERT INTO AUTHENTIC (AUTHTYPE, TYPED, AOBJECT, CLASS, AUFLAG, AUDESC, UPDATEOP, LASTUPD) values('"&amp;TRIM(A156)&amp;"','"&amp;TRIM(B156)&amp;"','"&amp;TRIM(C156)&amp;"', '"&amp;TRIM(D156)&amp;"','"&amp;TRIM(E156)&amp;"','"&amp;TRIM(F156)&amp;"','"&amp;TRIM(G156)&amp;"',"&amp;TRIM(H156)&amp;");","")</f>
        <v/>
      </c>
    </row>
    <row r="157">
      <c r="A157" t="str">
        <v>DEVICE</v>
      </c>
      <c r="J157" t="str">
        <f>IF(C157&lt;&gt;"","INSERT INTO AUTHENTIC (AUTHTYPE, TYPED, AOBJECT, CLASS, AUFLAG, AUDESC, UPDATEOP, LASTUPD) values('"&amp;TRIM(A157)&amp;"','"&amp;TRIM(B157)&amp;"','"&amp;TRIM(C157)&amp;"', '"&amp;TRIM(D157)&amp;"','"&amp;TRIM(E157)&amp;"','"&amp;TRIM(F157)&amp;"','"&amp;TRIM(G157)&amp;"',"&amp;TRIM(H157)&amp;");","")</f>
        <v/>
      </c>
    </row>
    <row r="158">
      <c r="A158" t="str">
        <v>DEVICE</v>
      </c>
      <c r="J158" t="str">
        <f>IF(C158&lt;&gt;"","INSERT INTO AUTHENTIC (AUTHTYPE, TYPED, AOBJECT, CLASS, AUFLAG, AUDESC, UPDATEOP, LASTUPD) values('"&amp;TRIM(A158)&amp;"','"&amp;TRIM(B158)&amp;"','"&amp;TRIM(C158)&amp;"', '"&amp;TRIM(D158)&amp;"','"&amp;TRIM(E158)&amp;"','"&amp;TRIM(F158)&amp;"','"&amp;TRIM(G158)&amp;"',"&amp;TRIM(H158)&amp;");","")</f>
        <v/>
      </c>
    </row>
    <row r="159">
      <c r="A159" t="str">
        <v>DEVICE</v>
      </c>
      <c r="J159" t="str">
        <f>IF(C159&lt;&gt;"","INSERT INTO AUTHENTIC (AUTHTYPE, TYPED, AOBJECT, CLASS, AUFLAG, AUDESC, UPDATEOP, LASTUPD) values('"&amp;TRIM(A159)&amp;"','"&amp;TRIM(B159)&amp;"','"&amp;TRIM(C159)&amp;"', '"&amp;TRIM(D159)&amp;"','"&amp;TRIM(E159)&amp;"','"&amp;TRIM(F159)&amp;"','"&amp;TRIM(G159)&amp;"',"&amp;TRIM(H159)&amp;");","")</f>
        <v/>
      </c>
    </row>
    <row r="160">
      <c r="A160" t="str">
        <v>DEVICE</v>
      </c>
      <c r="J160" t="str">
        <f>IF(C160&lt;&gt;"","INSERT INTO AUTHENTIC (AUTHTYPE, TYPED, AOBJECT, CLASS, AUFLAG, AUDESC, UPDATEOP, LASTUPD) values('"&amp;TRIM(A160)&amp;"','"&amp;TRIM(B160)&amp;"','"&amp;TRIM(C160)&amp;"', '"&amp;TRIM(D160)&amp;"','"&amp;TRIM(E160)&amp;"','"&amp;TRIM(F160)&amp;"','"&amp;TRIM(G160)&amp;"',"&amp;TRIM(H160)&amp;");","")</f>
        <v/>
      </c>
    </row>
    <row r="161">
      <c r="A161" t="str">
        <v>DEVICE</v>
      </c>
      <c r="J161" t="str">
        <f>IF(C161&lt;&gt;"","INSERT INTO AUTHENTIC (AUTHTYPE, TYPED, AOBJECT, CLASS, AUFLAG, AUDESC, UPDATEOP, LASTUPD) values('"&amp;TRIM(A161)&amp;"','"&amp;TRIM(B161)&amp;"','"&amp;TRIM(C161)&amp;"', '"&amp;TRIM(D161)&amp;"','"&amp;TRIM(E161)&amp;"','"&amp;TRIM(F161)&amp;"','"&amp;TRIM(G161)&amp;"',"&amp;TRIM(H161)&amp;");","")</f>
        <v/>
      </c>
    </row>
    <row r="162">
      <c r="A162" t="str">
        <v>DEVICE</v>
      </c>
      <c r="J162" t="str">
        <f>IF(C162&lt;&gt;"","INSERT INTO AUTHENTIC (AUTHTYPE, TYPED, AOBJECT, CLASS, AUFLAG, AUDESC, UPDATEOP, LASTUPD) values('"&amp;TRIM(A162)&amp;"','"&amp;TRIM(B162)&amp;"','"&amp;TRIM(C162)&amp;"', '"&amp;TRIM(D162)&amp;"','"&amp;TRIM(E162)&amp;"','"&amp;TRIM(F162)&amp;"','"&amp;TRIM(G162)&amp;"',"&amp;TRIM(H162)&amp;");","")</f>
        <v/>
      </c>
    </row>
    <row r="163">
      <c r="A163" t="str">
        <v>DEVICE</v>
      </c>
      <c r="J163" t="str">
        <f>IF(C163&lt;&gt;"","INSERT INTO AUTHENTIC (AUTHTYPE, TYPED, AOBJECT, CLASS, AUFLAG, AUDESC, UPDATEOP, LASTUPD) values('"&amp;TRIM(A163)&amp;"','"&amp;TRIM(B163)&amp;"','"&amp;TRIM(C163)&amp;"', '"&amp;TRIM(D163)&amp;"','"&amp;TRIM(E163)&amp;"','"&amp;TRIM(F163)&amp;"','"&amp;TRIM(G163)&amp;"',"&amp;TRIM(H163)&amp;");","")</f>
        <v/>
      </c>
    </row>
    <row r="164">
      <c r="A164" t="str">
        <v>DEVICE</v>
      </c>
      <c r="J164" t="str">
        <f>IF(C164&lt;&gt;"","INSERT INTO AUTHENTIC (AUTHTYPE, TYPED, AOBJECT, CLASS, AUFLAG, AUDESC, UPDATEOP, LASTUPD) values('"&amp;TRIM(A164)&amp;"','"&amp;TRIM(B164)&amp;"','"&amp;TRIM(C164)&amp;"', '"&amp;TRIM(D164)&amp;"','"&amp;TRIM(E164)&amp;"','"&amp;TRIM(F164)&amp;"','"&amp;TRIM(G164)&amp;"',"&amp;TRIM(H164)&amp;");","")</f>
        <v/>
      </c>
    </row>
    <row r="165">
      <c r="A165" t="str">
        <v>DEVICE</v>
      </c>
      <c r="J165" t="str">
        <f>IF(C165&lt;&gt;"","INSERT INTO AUTHENTIC (AUTHTYPE, TYPED, AOBJECT, CLASS, AUFLAG, AUDESC, UPDATEOP, LASTUPD) values('"&amp;TRIM(A165)&amp;"','"&amp;TRIM(B165)&amp;"','"&amp;TRIM(C165)&amp;"', '"&amp;TRIM(D165)&amp;"','"&amp;TRIM(E165)&amp;"','"&amp;TRIM(F165)&amp;"','"&amp;TRIM(G165)&amp;"',"&amp;TRIM(H165)&amp;");","")</f>
        <v/>
      </c>
    </row>
    <row r="166">
      <c r="A166" t="str">
        <v>DEVICE</v>
      </c>
      <c r="J166" t="str">
        <f>IF(C166&lt;&gt;"","INSERT INTO AUTHENTIC (AUTHTYPE, TYPED, AOBJECT, CLASS, AUFLAG, AUDESC, UPDATEOP, LASTUPD) values('"&amp;TRIM(A166)&amp;"','"&amp;TRIM(B166)&amp;"','"&amp;TRIM(C166)&amp;"', '"&amp;TRIM(D166)&amp;"','"&amp;TRIM(E166)&amp;"','"&amp;TRIM(F166)&amp;"','"&amp;TRIM(G166)&amp;"',"&amp;TRIM(H166)&amp;");","")</f>
        <v/>
      </c>
    </row>
    <row r="167">
      <c r="A167" t="str">
        <v>DEVICE</v>
      </c>
      <c r="J167" t="str">
        <f>IF(C167&lt;&gt;"","INSERT INTO AUTHENTIC (AUTHTYPE, TYPED, AOBJECT, CLASS, AUFLAG, AUDESC, UPDATEOP, LASTUPD) values('"&amp;TRIM(A167)&amp;"','"&amp;TRIM(B167)&amp;"','"&amp;TRIM(C167)&amp;"', '"&amp;TRIM(D167)&amp;"','"&amp;TRIM(E167)&amp;"','"&amp;TRIM(F167)&amp;"','"&amp;TRIM(G167)&amp;"',"&amp;TRIM(H167)&amp;");","")</f>
        <v/>
      </c>
    </row>
    <row r="168">
      <c r="A168" t="str">
        <v>DEVICE</v>
      </c>
      <c r="J168" t="str">
        <f>IF(C168&lt;&gt;"","INSERT INTO AUTHENTIC (AUTHTYPE, TYPED, AOBJECT, CLASS, AUFLAG, AUDESC, UPDATEOP, LASTUPD) values('"&amp;TRIM(A168)&amp;"','"&amp;TRIM(B168)&amp;"','"&amp;TRIM(C168)&amp;"', '"&amp;TRIM(D168)&amp;"','"&amp;TRIM(E168)&amp;"','"&amp;TRIM(F168)&amp;"','"&amp;TRIM(G168)&amp;"',"&amp;TRIM(H168)&amp;");","")</f>
        <v/>
      </c>
    </row>
    <row r="169">
      <c r="A169" t="str">
        <v>DEVICE</v>
      </c>
      <c r="J169" t="str">
        <f>IF(C169&lt;&gt;"","INSERT INTO AUTHENTIC (AUTHTYPE, TYPED, AOBJECT, CLASS, AUFLAG, AUDESC, UPDATEOP, LASTUPD) values('"&amp;TRIM(A169)&amp;"','"&amp;TRIM(B169)&amp;"','"&amp;TRIM(C169)&amp;"', '"&amp;TRIM(D169)&amp;"','"&amp;TRIM(E169)&amp;"','"&amp;TRIM(F169)&amp;"','"&amp;TRIM(G169)&amp;"',"&amp;TRIM(H169)&amp;");","")</f>
        <v/>
      </c>
    </row>
    <row r="170">
      <c r="A170" t="str">
        <v>DEVICE</v>
      </c>
      <c r="J170" t="str">
        <f>IF(C170&lt;&gt;"","INSERT INTO AUTHENTIC (AUTHTYPE, TYPED, AOBJECT, CLASS, AUFLAG, AUDESC, UPDATEOP, LASTUPD) values('"&amp;TRIM(A170)&amp;"','"&amp;TRIM(B170)&amp;"','"&amp;TRIM(C170)&amp;"', '"&amp;TRIM(D170)&amp;"','"&amp;TRIM(E170)&amp;"','"&amp;TRIM(F170)&amp;"','"&amp;TRIM(G170)&amp;"',"&amp;TRIM(H170)&amp;");","")</f>
        <v/>
      </c>
    </row>
    <row r="171">
      <c r="A171" t="str">
        <v>DEVICE</v>
      </c>
      <c r="J171" t="str">
        <f>IF(C171&lt;&gt;"","INSERT INTO AUTHENTIC (AUTHTYPE, TYPED, AOBJECT, CLASS, AUFLAG, AUDESC, UPDATEOP, LASTUPD) values('"&amp;TRIM(A171)&amp;"','"&amp;TRIM(B171)&amp;"','"&amp;TRIM(C171)&amp;"', '"&amp;TRIM(D171)&amp;"','"&amp;TRIM(E171)&amp;"','"&amp;TRIM(F171)&amp;"','"&amp;TRIM(G171)&amp;"',"&amp;TRIM(H171)&amp;");","")</f>
        <v/>
      </c>
    </row>
    <row r="172">
      <c r="A172" t="str">
        <v>DEVICE</v>
      </c>
      <c r="J172" t="str">
        <f>IF(C172&lt;&gt;"","INSERT INTO AUTHENTIC (AUTHTYPE, TYPED, AOBJECT, CLASS, AUFLAG, AUDESC, UPDATEOP, LASTUPD) values('"&amp;TRIM(A172)&amp;"','"&amp;TRIM(B172)&amp;"','"&amp;TRIM(C172)&amp;"', '"&amp;TRIM(D172)&amp;"','"&amp;TRIM(E172)&amp;"','"&amp;TRIM(F172)&amp;"','"&amp;TRIM(G172)&amp;"',"&amp;TRIM(H172)&amp;");","")</f>
        <v/>
      </c>
    </row>
    <row r="173">
      <c r="A173" t="str">
        <v>DEVICE</v>
      </c>
      <c r="J173" t="str">
        <f>IF(C173&lt;&gt;"","INSERT INTO AUTHENTIC (AUTHTYPE, TYPED, AOBJECT, CLASS, AUFLAG, AUDESC, UPDATEOP, LASTUPD) values('"&amp;TRIM(A173)&amp;"','"&amp;TRIM(B173)&amp;"','"&amp;TRIM(C173)&amp;"', '"&amp;TRIM(D173)&amp;"','"&amp;TRIM(E173)&amp;"','"&amp;TRIM(F173)&amp;"','"&amp;TRIM(G173)&amp;"',"&amp;TRIM(H173)&amp;");","")</f>
        <v/>
      </c>
    </row>
    <row r="174">
      <c r="A174" t="str">
        <v>DEVICE</v>
      </c>
      <c r="J174" t="str">
        <f>IF(C174&lt;&gt;"","INSERT INTO AUTHENTIC (AUTHTYPE, TYPED, AOBJECT, CLASS, AUFLAG, AUDESC, UPDATEOP, LASTUPD) values('"&amp;TRIM(A174)&amp;"','"&amp;TRIM(B174)&amp;"','"&amp;TRIM(C174)&amp;"', '"&amp;TRIM(D174)&amp;"','"&amp;TRIM(E174)&amp;"','"&amp;TRIM(F174)&amp;"','"&amp;TRIM(G174)&amp;"',"&amp;TRIM(H174)&amp;");","")</f>
        <v/>
      </c>
    </row>
    <row r="175">
      <c r="A175" t="str">
        <v>DEVICE</v>
      </c>
      <c r="J175" t="str">
        <f>IF(C175&lt;&gt;"","INSERT INTO AUTHENTIC (AUTHTYPE, TYPED, AOBJECT, CLASS, AUFLAG, AUDESC, UPDATEOP, LASTUPD) values('"&amp;TRIM(A175)&amp;"','"&amp;TRIM(B175)&amp;"','"&amp;TRIM(C175)&amp;"', '"&amp;TRIM(D175)&amp;"','"&amp;TRIM(E175)&amp;"','"&amp;TRIM(F175)&amp;"','"&amp;TRIM(G175)&amp;"',"&amp;TRIM(H175)&amp;");","")</f>
        <v/>
      </c>
    </row>
    <row r="176">
      <c r="A176" t="str">
        <v>DEVICE</v>
      </c>
      <c r="J176" t="str">
        <f>IF(C176&lt;&gt;"","INSERT INTO AUTHENTIC (AUTHTYPE, TYPED, AOBJECT, CLASS, AUFLAG, AUDESC, UPDATEOP, LASTUPD) values('"&amp;TRIM(A176)&amp;"','"&amp;TRIM(B176)&amp;"','"&amp;TRIM(C176)&amp;"', '"&amp;TRIM(D176)&amp;"','"&amp;TRIM(E176)&amp;"','"&amp;TRIM(F176)&amp;"','"&amp;TRIM(G176)&amp;"',"&amp;TRIM(H176)&amp;");","")</f>
        <v/>
      </c>
    </row>
    <row r="177">
      <c r="A177" t="str">
        <v>DEVICE</v>
      </c>
      <c r="J177" t="str">
        <f>IF(C177&lt;&gt;"","INSERT INTO AUTHENTIC (AUTHTYPE, TYPED, AOBJECT, CLASS, AUFLAG, AUDESC, UPDATEOP, LASTUPD) values('"&amp;TRIM(A177)&amp;"','"&amp;TRIM(B177)&amp;"','"&amp;TRIM(C177)&amp;"', '"&amp;TRIM(D177)&amp;"','"&amp;TRIM(E177)&amp;"','"&amp;TRIM(F177)&amp;"','"&amp;TRIM(G177)&amp;"',"&amp;TRIM(H177)&amp;");","")</f>
        <v/>
      </c>
    </row>
    <row r="178">
      <c r="A178" t="str">
        <v>DEVICE</v>
      </c>
      <c r="J178" t="str">
        <f>IF(C178&lt;&gt;"","INSERT INTO AUTHENTIC (AUTHTYPE, TYPED, AOBJECT, CLASS, AUFLAG, AUDESC, UPDATEOP, LASTUPD) values('"&amp;TRIM(A178)&amp;"','"&amp;TRIM(B178)&amp;"','"&amp;TRIM(C178)&amp;"', '"&amp;TRIM(D178)&amp;"','"&amp;TRIM(E178)&amp;"','"&amp;TRIM(F178)&amp;"','"&amp;TRIM(G178)&amp;"',"&amp;TRIM(H178)&amp;");","")</f>
        <v/>
      </c>
    </row>
    <row r="179">
      <c r="A179" t="str">
        <v>DEVICE</v>
      </c>
      <c r="J179" t="str">
        <f>IF(C179&lt;&gt;"","INSERT INTO AUTHENTIC (AUTHTYPE, TYPED, AOBJECT, CLASS, AUFLAG, AUDESC, UPDATEOP, LASTUPD) values('"&amp;TRIM(A179)&amp;"','"&amp;TRIM(B179)&amp;"','"&amp;TRIM(C179)&amp;"', '"&amp;TRIM(D179)&amp;"','"&amp;TRIM(E179)&amp;"','"&amp;TRIM(F179)&amp;"','"&amp;TRIM(G179)&amp;"',"&amp;TRIM(H179)&amp;");","")</f>
        <v/>
      </c>
    </row>
    <row r="180">
      <c r="A180" t="str">
        <v>DEVICE</v>
      </c>
      <c r="J180" t="str">
        <f>IF(C180&lt;&gt;"","INSERT INTO AUTHENTIC (AUTHTYPE, TYPED, AOBJECT, CLASS, AUFLAG, AUDESC, UPDATEOP, LASTUPD) values('"&amp;TRIM(A180)&amp;"','"&amp;TRIM(B180)&amp;"','"&amp;TRIM(C180)&amp;"', '"&amp;TRIM(D180)&amp;"','"&amp;TRIM(E180)&amp;"','"&amp;TRIM(F180)&amp;"','"&amp;TRIM(G180)&amp;"',"&amp;TRIM(H180)&amp;");","")</f>
        <v/>
      </c>
    </row>
    <row r="181">
      <c r="A181" t="str">
        <v>DEVICE</v>
      </c>
      <c r="J181" t="str">
        <f>IF(C181&lt;&gt;"","INSERT INTO AUTHENTIC (AUTHTYPE, TYPED, AOBJECT, CLASS, AUFLAG, AUDESC, UPDATEOP, LASTUPD) values('"&amp;TRIM(A181)&amp;"','"&amp;TRIM(B181)&amp;"','"&amp;TRIM(C181)&amp;"', '"&amp;TRIM(D181)&amp;"','"&amp;TRIM(E181)&amp;"','"&amp;TRIM(F181)&amp;"','"&amp;TRIM(G181)&amp;"',"&amp;TRIM(H181)&amp;");","")</f>
        <v/>
      </c>
    </row>
    <row r="182">
      <c r="A182" t="str">
        <v>DEVICE</v>
      </c>
      <c r="J182" t="str">
        <f>IF(C182&lt;&gt;"","INSERT INTO AUTHENTIC (AUTHTYPE, TYPED, AOBJECT, CLASS, AUFLAG, AUDESC, UPDATEOP, LASTUPD) values('"&amp;TRIM(A182)&amp;"','"&amp;TRIM(B182)&amp;"','"&amp;TRIM(C182)&amp;"', '"&amp;TRIM(D182)&amp;"','"&amp;TRIM(E182)&amp;"','"&amp;TRIM(F182)&amp;"','"&amp;TRIM(G182)&amp;"',"&amp;TRIM(H182)&amp;");","")</f>
        <v/>
      </c>
    </row>
    <row r="183">
      <c r="A183" t="str">
        <v>DEVICE</v>
      </c>
      <c r="J183" t="str">
        <f>IF(C183&lt;&gt;"","INSERT INTO AUTHENTIC (AUTHTYPE, TYPED, AOBJECT, CLASS, AUFLAG, AUDESC, UPDATEOP, LASTUPD) values('"&amp;TRIM(A183)&amp;"','"&amp;TRIM(B183)&amp;"','"&amp;TRIM(C183)&amp;"', '"&amp;TRIM(D183)&amp;"','"&amp;TRIM(E183)&amp;"','"&amp;TRIM(F183)&amp;"','"&amp;TRIM(G183)&amp;"',"&amp;TRIM(H183)&amp;");","")</f>
        <v/>
      </c>
    </row>
    <row r="184">
      <c r="A184" t="str">
        <v>DEVICE</v>
      </c>
      <c r="J184" t="str">
        <f>IF(C184&lt;&gt;"","INSERT INTO AUTHENTIC (AUTHTYPE, TYPED, AOBJECT, CLASS, AUFLAG, AUDESC, UPDATEOP, LASTUPD) values('"&amp;TRIM(A184)&amp;"','"&amp;TRIM(B184)&amp;"','"&amp;TRIM(C184)&amp;"', '"&amp;TRIM(D184)&amp;"','"&amp;TRIM(E184)&amp;"','"&amp;TRIM(F184)&amp;"','"&amp;TRIM(G184)&amp;"',"&amp;TRIM(H184)&amp;");","")</f>
        <v/>
      </c>
    </row>
    <row r="185">
      <c r="A185" t="str">
        <v>DEVICE</v>
      </c>
      <c r="J185" t="str">
        <f>IF(C185&lt;&gt;"","INSERT INTO AUTHENTIC (AUTHTYPE, TYPED, AOBJECT, CLASS, AUFLAG, AUDESC, UPDATEOP, LASTUPD) values('"&amp;TRIM(A185)&amp;"','"&amp;TRIM(B185)&amp;"','"&amp;TRIM(C185)&amp;"', '"&amp;TRIM(D185)&amp;"','"&amp;TRIM(E185)&amp;"','"&amp;TRIM(F185)&amp;"','"&amp;TRIM(G185)&amp;"',"&amp;TRIM(H185)&amp;");","")</f>
        <v/>
      </c>
    </row>
    <row r="186">
      <c r="A186" t="str">
        <v>DEVICE</v>
      </c>
      <c r="J186" t="str">
        <f>IF(C186&lt;&gt;"","INSERT INTO AUTHENTIC (AUTHTYPE, TYPED, AOBJECT, CLASS, AUFLAG, AUDESC, UPDATEOP, LASTUPD) values('"&amp;TRIM(A186)&amp;"','"&amp;TRIM(B186)&amp;"','"&amp;TRIM(C186)&amp;"', '"&amp;TRIM(D186)&amp;"','"&amp;TRIM(E186)&amp;"','"&amp;TRIM(F186)&amp;"','"&amp;TRIM(G186)&amp;"',"&amp;TRIM(H186)&amp;");","")</f>
        <v/>
      </c>
    </row>
    <row r="187">
      <c r="A187" t="str">
        <v>DEVICE</v>
      </c>
      <c r="J187" t="str">
        <f>IF(C187&lt;&gt;"","INSERT INTO AUTHENTIC (AUTHTYPE, TYPED, AOBJECT, CLASS, AUFLAG, AUDESC, UPDATEOP, LASTUPD) values('"&amp;TRIM(A187)&amp;"','"&amp;TRIM(B187)&amp;"','"&amp;TRIM(C187)&amp;"', '"&amp;TRIM(D187)&amp;"','"&amp;TRIM(E187)&amp;"','"&amp;TRIM(F187)&amp;"','"&amp;TRIM(G187)&amp;"',"&amp;TRIM(H187)&amp;");","")</f>
        <v/>
      </c>
    </row>
    <row r="188">
      <c r="A188" t="str">
        <v>DEVICE</v>
      </c>
      <c r="J188" t="str">
        <f>IF(C188&lt;&gt;"","INSERT INTO AUTHENTIC (AUTHTYPE, TYPED, AOBJECT, CLASS, AUFLAG, AUDESC, UPDATEOP, LASTUPD) values('"&amp;TRIM(A188)&amp;"','"&amp;TRIM(B188)&amp;"','"&amp;TRIM(C188)&amp;"', '"&amp;TRIM(D188)&amp;"','"&amp;TRIM(E188)&amp;"','"&amp;TRIM(F188)&amp;"','"&amp;TRIM(G188)&amp;"',"&amp;TRIM(H188)&amp;");","")</f>
        <v/>
      </c>
    </row>
    <row r="189">
      <c r="A189" t="str">
        <v>DEVICE</v>
      </c>
      <c r="J189" t="str">
        <f>IF(C189&lt;&gt;"","INSERT INTO AUTHENTIC (AUTHTYPE, TYPED, AOBJECT, CLASS, AUFLAG, AUDESC, UPDATEOP, LASTUPD) values('"&amp;TRIM(A189)&amp;"','"&amp;TRIM(B189)&amp;"','"&amp;TRIM(C189)&amp;"', '"&amp;TRIM(D189)&amp;"','"&amp;TRIM(E189)&amp;"','"&amp;TRIM(F189)&amp;"','"&amp;TRIM(G189)&amp;"',"&amp;TRIM(H189)&amp;");","")</f>
        <v/>
      </c>
    </row>
    <row r="190">
      <c r="A190" t="str">
        <v>DEVICE</v>
      </c>
      <c r="J190" t="str">
        <f>IF(C190&lt;&gt;"","INSERT INTO AUTHENTIC (AUTHTYPE, TYPED, AOBJECT, CLASS, AUFLAG, AUDESC, UPDATEOP, LASTUPD) values('"&amp;TRIM(A190)&amp;"','"&amp;TRIM(B190)&amp;"','"&amp;TRIM(C190)&amp;"', '"&amp;TRIM(D190)&amp;"','"&amp;TRIM(E190)&amp;"','"&amp;TRIM(F190)&amp;"','"&amp;TRIM(G190)&amp;"',"&amp;TRIM(H190)&amp;");","")</f>
        <v/>
      </c>
    </row>
    <row r="191">
      <c r="A191" t="str">
        <v>DEVICE</v>
      </c>
      <c r="J191" t="str">
        <f>IF(C191&lt;&gt;"","INSERT INTO AUTHENTIC (AUTHTYPE, TYPED, AOBJECT, CLASS, AUFLAG, AUDESC, UPDATEOP, LASTUPD) values('"&amp;TRIM(A191)&amp;"','"&amp;TRIM(B191)&amp;"','"&amp;TRIM(C191)&amp;"', '"&amp;TRIM(D191)&amp;"','"&amp;TRIM(E191)&amp;"','"&amp;TRIM(F191)&amp;"','"&amp;TRIM(G191)&amp;"',"&amp;TRIM(H191)&amp;");","")</f>
        <v/>
      </c>
    </row>
    <row r="192">
      <c r="A192" t="str">
        <v>DEVICE</v>
      </c>
      <c r="J192" t="str">
        <f>IF(C192&lt;&gt;"","INSERT INTO AUTHENTIC (AUTHTYPE, TYPED, AOBJECT, CLASS, AUFLAG, AUDESC, UPDATEOP, LASTUPD) values('"&amp;TRIM(A192)&amp;"','"&amp;TRIM(B192)&amp;"','"&amp;TRIM(C192)&amp;"', '"&amp;TRIM(D192)&amp;"','"&amp;TRIM(E192)&amp;"','"&amp;TRIM(F192)&amp;"','"&amp;TRIM(G192)&amp;"',"&amp;TRIM(H192)&amp;");","")</f>
        <v/>
      </c>
    </row>
    <row r="193">
      <c r="A193" t="str">
        <v>DEVICE</v>
      </c>
      <c r="J193" t="str">
        <f>IF(C193&lt;&gt;"","INSERT INTO AUTHENTIC (AUTHTYPE, TYPED, AOBJECT, CLASS, AUFLAG, AUDESC, UPDATEOP, LASTUPD) values('"&amp;TRIM(A193)&amp;"','"&amp;TRIM(B193)&amp;"','"&amp;TRIM(C193)&amp;"', '"&amp;TRIM(D193)&amp;"','"&amp;TRIM(E193)&amp;"','"&amp;TRIM(F193)&amp;"','"&amp;TRIM(G193)&amp;"',"&amp;TRIM(H193)&amp;");","")</f>
        <v/>
      </c>
    </row>
    <row r="194">
      <c r="A194" t="str">
        <v>DEVICE</v>
      </c>
      <c r="J194" t="str">
        <f>IF(C194&lt;&gt;"","INSERT INTO AUTHENTIC (AUTHTYPE, TYPED, AOBJECT, CLASS, AUFLAG, AUDESC, UPDATEOP, LASTUPD) values('"&amp;TRIM(A194)&amp;"','"&amp;TRIM(B194)&amp;"','"&amp;TRIM(C194)&amp;"', '"&amp;TRIM(D194)&amp;"','"&amp;TRIM(E194)&amp;"','"&amp;TRIM(F194)&amp;"','"&amp;TRIM(G194)&amp;"',"&amp;TRIM(H194)&amp;");","")</f>
        <v/>
      </c>
    </row>
    <row r="195">
      <c r="A195" t="str">
        <v>DEVICE</v>
      </c>
      <c r="J195" t="str">
        <f>IF(C195&lt;&gt;"","INSERT INTO AUTHENTIC (AUTHTYPE, TYPED, AOBJECT, CLASS, AUFLAG, AUDESC, UPDATEOP, LASTUPD) values('"&amp;TRIM(A195)&amp;"','"&amp;TRIM(B195)&amp;"','"&amp;TRIM(C195)&amp;"', '"&amp;TRIM(D195)&amp;"','"&amp;TRIM(E195)&amp;"','"&amp;TRIM(F195)&amp;"','"&amp;TRIM(G195)&amp;"',"&amp;TRIM(H195)&amp;");","")</f>
        <v/>
      </c>
    </row>
    <row r="196">
      <c r="A196" t="str">
        <v>DEVICE</v>
      </c>
      <c r="J196" t="str">
        <f>IF(C196&lt;&gt;"","INSERT INTO AUTHENTIC (AUTHTYPE, TYPED, AOBJECT, CLASS, AUFLAG, AUDESC, UPDATEOP, LASTUPD) values('"&amp;TRIM(A196)&amp;"','"&amp;TRIM(B196)&amp;"','"&amp;TRIM(C196)&amp;"', '"&amp;TRIM(D196)&amp;"','"&amp;TRIM(E196)&amp;"','"&amp;TRIM(F196)&amp;"','"&amp;TRIM(G196)&amp;"',"&amp;TRIM(H196)&amp;");","")</f>
        <v/>
      </c>
    </row>
    <row r="197">
      <c r="A197" t="str">
        <v>DEVICE</v>
      </c>
      <c r="J197" t="str">
        <f>IF(C197&lt;&gt;"","INSERT INTO AUTHENTIC (AUTHTYPE, TYPED, AOBJECT, CLASS, AUFLAG, AUDESC, UPDATEOP, LASTUPD) values('"&amp;TRIM(A197)&amp;"','"&amp;TRIM(B197)&amp;"','"&amp;TRIM(C197)&amp;"', '"&amp;TRIM(D197)&amp;"','"&amp;TRIM(E197)&amp;"','"&amp;TRIM(F197)&amp;"','"&amp;TRIM(G197)&amp;"',"&amp;TRIM(H197)&amp;");","")</f>
        <v/>
      </c>
    </row>
    <row r="198">
      <c r="A198" t="str">
        <v>DEVICE</v>
      </c>
      <c r="J198" t="str">
        <f>IF(C198&lt;&gt;"","INSERT INTO AUTHENTIC (AUTHTYPE, TYPED, AOBJECT, CLASS, AUFLAG, AUDESC, UPDATEOP, LASTUPD) values('"&amp;TRIM(A198)&amp;"','"&amp;TRIM(B198)&amp;"','"&amp;TRIM(C198)&amp;"', '"&amp;TRIM(D198)&amp;"','"&amp;TRIM(E198)&amp;"','"&amp;TRIM(F198)&amp;"','"&amp;TRIM(G198)&amp;"',"&amp;TRIM(H198)&amp;");","")</f>
        <v/>
      </c>
    </row>
    <row r="199">
      <c r="A199" t="str">
        <v>DEVICE</v>
      </c>
      <c r="J199" t="str">
        <f>IF(C199&lt;&gt;"","INSERT INTO AUTHENTIC (AUTHTYPE, TYPED, AOBJECT, CLASS, AUFLAG, AUDESC, UPDATEOP, LASTUPD) values('"&amp;TRIM(A199)&amp;"','"&amp;TRIM(B199)&amp;"','"&amp;TRIM(C199)&amp;"', '"&amp;TRIM(D199)&amp;"','"&amp;TRIM(E199)&amp;"','"&amp;TRIM(F199)&amp;"','"&amp;TRIM(G199)&amp;"',"&amp;TRIM(H199)&amp;");","")</f>
        <v/>
      </c>
    </row>
    <row r="200">
      <c r="A200" t="str">
        <v>DEVICE</v>
      </c>
      <c r="J200" t="str">
        <f>IF(C200&lt;&gt;"","INSERT INTO AUTHENTIC (AUTHTYPE, TYPED, AOBJECT, CLASS, AUFLAG, AUDESC, UPDATEOP, LASTUPD) values('"&amp;TRIM(A200)&amp;"','"&amp;TRIM(B200)&amp;"','"&amp;TRIM(C200)&amp;"', '"&amp;TRIM(D200)&amp;"','"&amp;TRIM(E200)&amp;"','"&amp;TRIM(F200)&amp;"','"&amp;TRIM(G200)&amp;"',"&amp;TRIM(H200)&amp;");","")</f>
        <v/>
      </c>
    </row>
    <row r="201">
      <c r="A201" t="str">
        <v>DEVICE</v>
      </c>
      <c r="J201" t="str">
        <f>IF(C201&lt;&gt;"","INSERT INTO AUTHENTIC (AUTHTYPE, TYPED, AOBJECT, CLASS, AUFLAG, AUDESC, UPDATEOP, LASTUPD) values('"&amp;TRIM(A201)&amp;"','"&amp;TRIM(B201)&amp;"','"&amp;TRIM(C201)&amp;"', '"&amp;TRIM(D201)&amp;"','"&amp;TRIM(E201)&amp;"','"&amp;TRIM(F201)&amp;"','"&amp;TRIM(G201)&amp;"',"&amp;TRIM(H201)&amp;");","")</f>
        <v/>
      </c>
    </row>
    <row r="202">
      <c r="A202" t="str">
        <v>DEVICE</v>
      </c>
      <c r="J202" t="str">
        <f>IF(C202&lt;&gt;"","INSERT INTO AUTHENTIC (AUTHTYPE, TYPED, AOBJECT, CLASS, AUFLAG, AUDESC, UPDATEOP, LASTUPD) values('"&amp;TRIM(A202)&amp;"','"&amp;TRIM(B202)&amp;"','"&amp;TRIM(C202)&amp;"', '"&amp;TRIM(D202)&amp;"','"&amp;TRIM(E202)&amp;"','"&amp;TRIM(F202)&amp;"','"&amp;TRIM(G202)&amp;"',"&amp;TRIM(H202)&amp;");","")</f>
        <v/>
      </c>
    </row>
    <row r="203">
      <c r="A203" t="str">
        <v>DEVICE</v>
      </c>
      <c r="J203" t="str">
        <f>IF(C203&lt;&gt;"","INSERT INTO AUTHENTIC (AUTHTYPE, TYPED, AOBJECT, CLASS, AUFLAG, AUDESC, UPDATEOP, LASTUPD) values('"&amp;TRIM(A203)&amp;"','"&amp;TRIM(B203)&amp;"','"&amp;TRIM(C203)&amp;"', '"&amp;TRIM(D203)&amp;"','"&amp;TRIM(E203)&amp;"','"&amp;TRIM(F203)&amp;"','"&amp;TRIM(G203)&amp;"',"&amp;TRIM(H203)&amp;");","")</f>
        <v/>
      </c>
    </row>
    <row r="204">
      <c r="A204" t="str">
        <v>DEVICE</v>
      </c>
      <c r="J204" t="str">
        <f>IF(C204&lt;&gt;"","INSERT INTO AUTHENTIC (AUTHTYPE, TYPED, AOBJECT, CLASS, AUFLAG, AUDESC, UPDATEOP, LASTUPD) values('"&amp;TRIM(A204)&amp;"','"&amp;TRIM(B204)&amp;"','"&amp;TRIM(C204)&amp;"', '"&amp;TRIM(D204)&amp;"','"&amp;TRIM(E204)&amp;"','"&amp;TRIM(F204)&amp;"','"&amp;TRIM(G204)&amp;"',"&amp;TRIM(H204)&amp;");","")</f>
        <v/>
      </c>
    </row>
    <row r="205">
      <c r="A205" t="str">
        <v>DEVICE</v>
      </c>
      <c r="J205" t="str">
        <f>IF(C205&lt;&gt;"","INSERT INTO AUTHENTIC (AUTHTYPE, TYPED, AOBJECT, CLASS, AUFLAG, AUDESC, UPDATEOP, LASTUPD) values('"&amp;TRIM(A205)&amp;"','"&amp;TRIM(B205)&amp;"','"&amp;TRIM(C205)&amp;"', '"&amp;TRIM(D205)&amp;"','"&amp;TRIM(E205)&amp;"','"&amp;TRIM(F205)&amp;"','"&amp;TRIM(G205)&amp;"',"&amp;TRIM(H205)&amp;");","")</f>
        <v/>
      </c>
    </row>
    <row r="206">
      <c r="A206" t="str">
        <v>DEVICE</v>
      </c>
      <c r="J206" t="str">
        <f>IF(C206&lt;&gt;"","INSERT INTO AUTHENTIC (AUTHTYPE, TYPED, AOBJECT, CLASS, AUFLAG, AUDESC, UPDATEOP, LASTUPD) values('"&amp;TRIM(A206)&amp;"','"&amp;TRIM(B206)&amp;"','"&amp;TRIM(C206)&amp;"', '"&amp;TRIM(D206)&amp;"','"&amp;TRIM(E206)&amp;"','"&amp;TRIM(F206)&amp;"','"&amp;TRIM(G206)&amp;"',"&amp;TRIM(H206)&amp;");","")</f>
        <v/>
      </c>
    </row>
    <row r="207">
      <c r="A207" t="str">
        <v>DEVICE</v>
      </c>
      <c r="J207" t="str">
        <f>IF(C207&lt;&gt;"","INSERT INTO AUTHENTIC (AUTHTYPE, TYPED, AOBJECT, CLASS, AUFLAG, AUDESC, UPDATEOP, LASTUPD) values('"&amp;TRIM(A207)&amp;"','"&amp;TRIM(B207)&amp;"','"&amp;TRIM(C207)&amp;"', '"&amp;TRIM(D207)&amp;"','"&amp;TRIM(E207)&amp;"','"&amp;TRIM(F207)&amp;"','"&amp;TRIM(G207)&amp;"',"&amp;TRIM(H207)&amp;");","")</f>
        <v/>
      </c>
    </row>
    <row r="208">
      <c r="A208" t="str">
        <v>DEVICE</v>
      </c>
      <c r="J208" t="str">
        <f>IF(C208&lt;&gt;"","INSERT INTO AUTHENTIC (AUTHTYPE, TYPED, AOBJECT, CLASS, AUFLAG, AUDESC, UPDATEOP, LASTUPD) values('"&amp;TRIM(A208)&amp;"','"&amp;TRIM(B208)&amp;"','"&amp;TRIM(C208)&amp;"', '"&amp;TRIM(D208)&amp;"','"&amp;TRIM(E208)&amp;"','"&amp;TRIM(F208)&amp;"','"&amp;TRIM(G208)&amp;"',"&amp;TRIM(H208)&amp;");","")</f>
        <v/>
      </c>
    </row>
    <row r="209">
      <c r="A209" t="str">
        <v>DEVICE</v>
      </c>
      <c r="J209" t="str">
        <f>IF(C209&lt;&gt;"","INSERT INTO AUTHENTIC (AUTHTYPE, TYPED, AOBJECT, CLASS, AUFLAG, AUDESC, UPDATEOP, LASTUPD) values('"&amp;TRIM(A209)&amp;"','"&amp;TRIM(B209)&amp;"','"&amp;TRIM(C209)&amp;"', '"&amp;TRIM(D209)&amp;"','"&amp;TRIM(E209)&amp;"','"&amp;TRIM(F209)&amp;"','"&amp;TRIM(G209)&amp;"',"&amp;TRIM(H209)&amp;");","")</f>
        <v/>
      </c>
    </row>
    <row r="210">
      <c r="A210" t="str">
        <v>DEVICE</v>
      </c>
      <c r="J210" t="str">
        <f>IF(C210&lt;&gt;"","INSERT INTO AUTHENTIC (AUTHTYPE, TYPED, AOBJECT, CLASS, AUFLAG, AUDESC, UPDATEOP, LASTUPD) values('"&amp;TRIM(A210)&amp;"','"&amp;TRIM(B210)&amp;"','"&amp;TRIM(C210)&amp;"', '"&amp;TRIM(D210)&amp;"','"&amp;TRIM(E210)&amp;"','"&amp;TRIM(F210)&amp;"','"&amp;TRIM(G210)&amp;"',"&amp;TRIM(H210)&amp;");","")</f>
        <v/>
      </c>
    </row>
    <row r="211">
      <c r="A211" t="str">
        <v>DEVICE</v>
      </c>
      <c r="J211" t="str">
        <f>IF(C211&lt;&gt;"","INSERT INTO AUTHENTIC (AUTHTYPE, TYPED, AOBJECT, CLASS, AUFLAG, AUDESC, UPDATEOP, LASTUPD) values('"&amp;TRIM(A211)&amp;"','"&amp;TRIM(B211)&amp;"','"&amp;TRIM(C211)&amp;"', '"&amp;TRIM(D211)&amp;"','"&amp;TRIM(E211)&amp;"','"&amp;TRIM(F211)&amp;"','"&amp;TRIM(G211)&amp;"',"&amp;TRIM(H211)&amp;");","")</f>
        <v/>
      </c>
    </row>
    <row r="212">
      <c r="A212" t="str">
        <v>DEVICE</v>
      </c>
      <c r="J212" t="str">
        <f>IF(C212&lt;&gt;"","INSERT INTO AUTHENTIC (AUTHTYPE, TYPED, AOBJECT, CLASS, AUFLAG, AUDESC, UPDATEOP, LASTUPD) values('"&amp;TRIM(A212)&amp;"','"&amp;TRIM(B212)&amp;"','"&amp;TRIM(C212)&amp;"', '"&amp;TRIM(D212)&amp;"','"&amp;TRIM(E212)&amp;"','"&amp;TRIM(F212)&amp;"','"&amp;TRIM(G212)&amp;"',"&amp;TRIM(H212)&amp;");","")</f>
        <v/>
      </c>
    </row>
    <row r="213">
      <c r="A213" t="str">
        <v>DEVICE</v>
      </c>
      <c r="J213" t="str">
        <f>IF(C213&lt;&gt;"","INSERT INTO AUTHENTIC (AUTHTYPE, TYPED, AOBJECT, CLASS, AUFLAG, AUDESC, UPDATEOP, LASTUPD) values('"&amp;TRIM(A213)&amp;"','"&amp;TRIM(B213)&amp;"','"&amp;TRIM(C213)&amp;"', '"&amp;TRIM(D213)&amp;"','"&amp;TRIM(E213)&amp;"','"&amp;TRIM(F213)&amp;"','"&amp;TRIM(G213)&amp;"',"&amp;TRIM(H213)&amp;");","")</f>
        <v/>
      </c>
    </row>
    <row r="214">
      <c r="A214" t="str">
        <v>DEVICE</v>
      </c>
      <c r="J214" t="str">
        <f>IF(C214&lt;&gt;"","INSERT INTO AUTHENTIC (AUTHTYPE, TYPED, AOBJECT, CLASS, AUFLAG, AUDESC, UPDATEOP, LASTUPD) values('"&amp;TRIM(A214)&amp;"','"&amp;TRIM(B214)&amp;"','"&amp;TRIM(C214)&amp;"', '"&amp;TRIM(D214)&amp;"','"&amp;TRIM(E214)&amp;"','"&amp;TRIM(F214)&amp;"','"&amp;TRIM(G214)&amp;"',"&amp;TRIM(H214)&amp;");","")</f>
        <v/>
      </c>
    </row>
    <row r="215">
      <c r="A215" t="str">
        <v>DEVICE</v>
      </c>
      <c r="J215" t="str">
        <f>IF(C215&lt;&gt;"","INSERT INTO AUTHENTIC (AUTHTYPE, TYPED, AOBJECT, CLASS, AUFLAG, AUDESC, UPDATEOP, LASTUPD) values('"&amp;TRIM(A215)&amp;"','"&amp;TRIM(B215)&amp;"','"&amp;TRIM(C215)&amp;"', '"&amp;TRIM(D215)&amp;"','"&amp;TRIM(E215)&amp;"','"&amp;TRIM(F215)&amp;"','"&amp;TRIM(G215)&amp;"',"&amp;TRIM(H215)&amp;");","")</f>
        <v/>
      </c>
    </row>
    <row r="216">
      <c r="A216" t="str">
        <v>DEVICE</v>
      </c>
      <c r="J216" t="str">
        <f>IF(C216&lt;&gt;"","INSERT INTO AUTHENTIC (AUTHTYPE, TYPED, AOBJECT, CLASS, AUFLAG, AUDESC, UPDATEOP, LASTUPD) values('"&amp;TRIM(A216)&amp;"','"&amp;TRIM(B216)&amp;"','"&amp;TRIM(C216)&amp;"', '"&amp;TRIM(D216)&amp;"','"&amp;TRIM(E216)&amp;"','"&amp;TRIM(F216)&amp;"','"&amp;TRIM(G216)&amp;"',"&amp;TRIM(H216)&amp;");","")</f>
        <v/>
      </c>
    </row>
  </sheetData>
  <mergeCells count="1">
    <mergeCell ref="I1:I1048576"/>
  </mergeCells>
  <pageMargins left="0.75" right="0.75" top="1" bottom="1" header="0.5" footer="0.5"/>
  <ignoredErrors>
    <ignoredError numberStoredAsText="1" sqref="A1:J2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71"/>
  <sheetViews>
    <sheetView workbookViewId="0" rightToLeft="0"/>
  </sheetViews>
  <sheetData>
    <row r="1">
      <c r="A1" t="str">
        <v>ROUTE</v>
      </c>
      <c r="B1" t="str">
        <v>RIDX</v>
      </c>
      <c r="C1" t="str">
        <v>STEP</v>
      </c>
      <c r="D1" t="str">
        <v>STEPTIME</v>
      </c>
      <c r="E1" t="str">
        <v>TIMESTEP</v>
      </c>
      <c r="F1" t="str">
        <v>STEPSTAY</v>
      </c>
      <c r="G1" t="str">
        <v>LOWSTEPTIME</v>
      </c>
      <c r="H1" t="str">
        <v>LOWTIMESTEP</v>
      </c>
      <c r="I1" t="str">
        <v>RTYPE1</v>
      </c>
      <c r="J1" t="str">
        <v>RTYPE2</v>
      </c>
      <c r="K1" t="str">
        <v>RTYPE3</v>
      </c>
      <c r="L1" t="str">
        <v>MSTEP</v>
      </c>
      <c r="M1" t="str">
        <v>OSTEP</v>
      </c>
      <c r="N1" t="str">
        <v>SECTION</v>
      </c>
      <c r="O1" t="str">
        <v>GRP</v>
      </c>
      <c r="P1" t="str">
        <v>STEPFLAG</v>
      </c>
      <c r="Q1" t="str">
        <v>STEPFLAG1</v>
      </c>
      <c r="R1" t="str">
        <v>STEPFLAG2</v>
      </c>
      <c r="S1" t="str">
        <v>STEPFLAG3</v>
      </c>
      <c r="T1" t="str">
        <v>KP1</v>
      </c>
      <c r="U1" t="str">
        <v>KP2</v>
      </c>
      <c r="V1" t="str">
        <v>KP3</v>
      </c>
      <c r="W1" t="str">
        <v>TOKP</v>
      </c>
      <c r="X1" t="str">
        <v>KPMODE</v>
      </c>
      <c r="Y1" t="str">
        <v>STEPNM</v>
      </c>
      <c r="AA1" t="str">
        <v>GRP_MSTEP</v>
      </c>
      <c r="AB1" t="str">
        <v>SECTION_OSTEP(3)</v>
      </c>
      <c r="AC1" t="str">
        <v>GRP_OSTEP(4)</v>
      </c>
      <c r="AD1" t="str">
        <v>SECTION(1)</v>
      </c>
      <c r="AE1" t="str">
        <v>GRP(2)</v>
      </c>
      <c r="AG1" t="str">
        <v>CODE SQL</v>
      </c>
    </row>
    <row r="2">
      <c r="A2" t="str">
        <v>M_HER_BB_NPI</v>
      </c>
      <c r="B2" t="str">
        <v>310001</v>
      </c>
      <c r="C2" t="str">
        <f>IF(LEN(AE2)=4, "MHNP"&amp;AE2,"MHNP"&amp;LEFT(AD2,1)&amp;LEFT(AE2,3))</f>
        <v>MHNPTTSB</v>
      </c>
      <c r="D2" t="str">
        <f>IF(A2&lt;&gt;"","0","")</f>
        <v>0</v>
      </c>
      <c r="E2" t="str">
        <f>IF(A2&lt;&gt;"","0","")</f>
        <v>0</v>
      </c>
      <c r="F2" t="str">
        <f>IF(A2&lt;&gt;"","0","")</f>
        <v>0</v>
      </c>
      <c r="G2" t="str">
        <f>IF(A2&lt;&gt;"","0","")</f>
        <v>0</v>
      </c>
      <c r="H2" t="str">
        <f>IF(A2&lt;&gt;"","0","")</f>
        <v>0</v>
      </c>
      <c r="I2" t="str">
        <f>IF(A2&lt;&gt;"","NULL","")</f>
        <v>NULL</v>
      </c>
      <c r="J2" t="str">
        <f>IF(OR(ISNUMBER(SEARCH("Z",C2) ),ISNUMBER(SEARCH("Y",C2)),ISNUMBER(SEARCH("X",C2))),"B","R")</f>
        <v>R</v>
      </c>
      <c r="K2" t="str">
        <f>IF(A2&lt;&gt;"","NULL","")</f>
        <v>NULL</v>
      </c>
      <c r="L2" t="str">
        <f>IF(LEN(AA2)=4, "MHNP"&amp;AA2,"MHNP"&amp;LEFT(AB2,1)&amp;LEFT(AA2,3))</f>
        <v>MHNPTTSA</v>
      </c>
      <c r="M2">
        <f>IF(AC2=0,0, IF(LEN(AC2)=4, "MHNP"&amp;AC2,"MHNP"&amp;LEFT(AB2,1)&amp;LEFT(AC2,3)))</f>
        <v>0</v>
      </c>
      <c r="N2" t="str">
        <f>IF(OR(ISNUMBER(SEARCH("Z",AD2) ),ISNUMBER(SEARCH("Y",AD2)),ISNUMBER(SEARCH("X",AD2))),"BACK",""&amp;TRIM(AD2)&amp;"")</f>
        <v>TEST</v>
      </c>
      <c r="O2" t="str">
        <f>IF(OR(ISNUMBER(SEARCH("Z",AD2) ),ISNUMBER(SEARCH("Y",AD2)),ISNUMBER(SEARCH("X",AD2))),"ZZZ",""&amp;TRIM(AE2)&amp;"")</f>
        <v>TSB</v>
      </c>
      <c r="P2" t="str">
        <f>IF(A2&lt;&gt;"","NULL","")</f>
        <v>NULL</v>
      </c>
      <c r="Q2" t="str">
        <f>IF(A2&lt;&gt;"","NULL","")</f>
        <v>NULL</v>
      </c>
      <c r="R2" t="str">
        <f>IF(A2&lt;&gt;"","NULL","")</f>
        <v>NULL</v>
      </c>
      <c r="S2" t="str">
        <f>IF(A2&lt;&gt;"","NULL","")</f>
        <v>NULL</v>
      </c>
      <c r="T2" t="str">
        <f>IF(A2&lt;&gt;"","NULL","")</f>
        <v>NULL</v>
      </c>
      <c r="U2" t="str">
        <f>IF(A2&lt;&gt;"","NULL","")</f>
        <v>NULL</v>
      </c>
      <c r="V2" t="str">
        <f>IF(A2&lt;&gt;"","NULL","")</f>
        <v>NULL</v>
      </c>
      <c r="W2" t="str">
        <f>IF(A2&lt;&gt;"","NULL","")</f>
        <v>NULL</v>
      </c>
      <c r="X2" t="str">
        <f>IF(A2&lt;&gt;"","NULL","")</f>
        <v>NULL</v>
      </c>
      <c r="Y2" t="str">
        <f>IF(A2&lt;&gt;"","NULL","")</f>
        <v>NULL</v>
      </c>
      <c r="AA2" t="str">
        <v>TSA</v>
      </c>
      <c r="AB2" t="str">
        <v>TEST</v>
      </c>
      <c r="AC2">
        <v>0</v>
      </c>
      <c r="AD2" t="str">
        <v>TEST</v>
      </c>
      <c r="AE2" t="str">
        <v>TSB</v>
      </c>
      <c r="AG2" t="str">
        <f>IF(A2&lt;&gt;"","INSERT INTO route_step (ROUTE,RIDX,STEP,STEPTIME,TIMESTEP,STEPSTAY,LOWSTEPTIME,LOWTIMESTEP,RTYPE1,RTYPE2,RTYPE3,MSTEP,OSTEP,SECTION,GRP,STEPFLAG,STEPFLAG1,STEPFLAG2,STEPFLAG3,KP1,KP2,KP3,TOKP, STEPNM) values('"&amp;TRIM(A2)&amp;"','"&amp;TRIM(B2)&amp;"','"&amp;TRIM(C2)&amp;"',"&amp;TRIM(D2)&amp;","&amp;TRIM(E2)&amp;","&amp;TRIM(F2)&amp;","&amp;TRIM(G2)&amp;","&amp;TRIM(H2)&amp;","&amp;TRIM(I2)&amp;",'"&amp;TRIM(J2)&amp;"',"&amp;TRIM(K2)&amp;",'"&amp;TRIM(L2)&amp;"','"&amp;TRIM(M2)&amp;"','"&amp;TRIM(N2)&amp;"','"&amp;TRIM(O2)&amp;"',"&amp;TRIM(P2)&amp;","&amp;TRIM(Q2)&amp;","&amp;TRIM(R2)&amp;","&amp;TRIM(S2)&amp;","&amp;TRIM(T2)&amp;","&amp;TRIM(U2)&amp;","&amp;TRIM(V2)&amp;","&amp;TRIM(W2)&amp;","&amp;TRIM(Y2)&amp;");","")</f>
        <v>INSERT INTO route_step (ROUTE,RIDX,STEP,STEPTIME,TIMESTEP,STEPSTAY,LOWSTEPTIME,LOWTIMESTEP,RTYPE1,RTYPE2,RTYPE3,MSTEP,OSTEP,SECTION,GRP,STEPFLAG,STEPFLAG1,STEPFLAG2,STEPFLAG3,KP1,KP2,KP3,TOKP, STEPNM) values('M_HER_BB_NPI','310001','MHNPTTSB',0,0,0,0,0,NULL,'R',NULL,'MHNPTTSA','0','TEST','TSB',NULL,NULL,NULL,NULL,NULL,NULL,NULL,NULL,NULL);</v>
      </c>
    </row>
    <row r="3">
      <c r="A3" t="str">
        <v>M_HER_BB_NPI</v>
      </c>
      <c r="B3" t="str">
        <v>310002</v>
      </c>
      <c r="C3" t="str">
        <f>IF(LEN(AE3)=4, "MHNP"&amp;AE3,"MHNP"&amp;LEFT(AD3,1)&amp;LEFT(AE3,3))</f>
        <v>MHNPZTSB</v>
      </c>
      <c r="D3" t="str">
        <f>IF(A3&lt;&gt;"","0","")</f>
        <v>0</v>
      </c>
      <c r="E3" t="str">
        <f>IF(A3&lt;&gt;"","0","")</f>
        <v>0</v>
      </c>
      <c r="F3" t="str">
        <f>IF(A3&lt;&gt;"","0","")</f>
        <v>0</v>
      </c>
      <c r="G3" t="str">
        <f>IF(A3&lt;&gt;"","0","")</f>
        <v>0</v>
      </c>
      <c r="H3" t="str">
        <f>IF(A3&lt;&gt;"","0","")</f>
        <v>0</v>
      </c>
      <c r="I3" t="str">
        <f>IF(A3&lt;&gt;"","NULL","")</f>
        <v>NULL</v>
      </c>
      <c r="J3" t="str">
        <f>IF(OR(ISNUMBER(SEARCH("Z",C3) ),ISNUMBER(SEARCH("Y",C3)),ISNUMBER(SEARCH("X",C3))),"B","R")</f>
        <v>B</v>
      </c>
      <c r="K3" t="str">
        <f>IF(A3&lt;&gt;"","NULL","")</f>
        <v>NULL</v>
      </c>
      <c r="L3" t="str">
        <f>IF(LEN(AA3)=4, "MHNP"&amp;AA3,"MHNP"&amp;LEFT(AB3,1)&amp;LEFT(AA3,3))</f>
        <v>MHNPTTSB</v>
      </c>
      <c r="M3" t="str">
        <f>IF(AC3=0,0, IF(LEN(AC3)=4, "MHNP"&amp;AC3,"MHNP"&amp;LEFT(AB3,1)&amp;LEFT(AC3,3)))</f>
        <v>MHNPTTSA</v>
      </c>
      <c r="N3" t="str">
        <f>IF(OR(ISNUMBER(SEARCH("Z",AD3) ),ISNUMBER(SEARCH("Y",AD3)),ISNUMBER(SEARCH("X",AD3))),"BACK",""&amp;TRIM(AD3)&amp;"")</f>
        <v>BACK</v>
      </c>
      <c r="O3" t="str">
        <f>IF(OR(ISNUMBER(SEARCH("Z",AD3) ),ISNUMBER(SEARCH("Y",AD3)),ISNUMBER(SEARCH("X",AD3))),"ZZZ",""&amp;TRIM(AE3)&amp;"")</f>
        <v>ZZZ</v>
      </c>
      <c r="P3" t="str">
        <f>IF(A3&lt;&gt;"","NULL","")</f>
        <v>NULL</v>
      </c>
      <c r="Q3" t="str">
        <f>IF(A3&lt;&gt;"","NULL","")</f>
        <v>NULL</v>
      </c>
      <c r="R3" t="str">
        <f>IF(A3&lt;&gt;"","NULL","")</f>
        <v>NULL</v>
      </c>
      <c r="S3" t="str">
        <f>IF(A3&lt;&gt;"","NULL","")</f>
        <v>NULL</v>
      </c>
      <c r="T3" t="str">
        <f>IF(A3&lt;&gt;"","NULL","")</f>
        <v>NULL</v>
      </c>
      <c r="U3" t="str">
        <f>IF(A3&lt;&gt;"","NULL","")</f>
        <v>NULL</v>
      </c>
      <c r="V3" t="str">
        <f>IF(L3&lt;&gt;"","NULL","")</f>
        <v>NULL</v>
      </c>
      <c r="W3" t="str">
        <f>IF(A3&lt;&gt;"","NULL","")</f>
        <v>NULL</v>
      </c>
      <c r="X3" t="str">
        <f>IF(A3&lt;&gt;"","NULL","")</f>
        <v>NULL</v>
      </c>
      <c r="Y3" t="str">
        <f>IF(A3&lt;&gt;"","NULL","")</f>
        <v>NULL</v>
      </c>
      <c r="AA3" t="str">
        <v>TSB</v>
      </c>
      <c r="AB3" t="str">
        <v>TEST</v>
      </c>
      <c r="AC3" t="str">
        <v>TSA</v>
      </c>
      <c r="AD3" t="str">
        <v>Z</v>
      </c>
      <c r="AE3" t="str">
        <v>TSB</v>
      </c>
      <c r="AG3" t="str">
        <f>IF(A3&lt;&gt;"","INSERT INTO route_step (ROUTE,RIDX,STEP,STEPTIME,TIMESTEP,STEPSTAY,LOWSTEPTIME,LOWTIMESTEP,RTYPE1,RTYPE2,RTYPE3,MSTEP,OSTEP,SECTION,GRP,STEPFLAG,STEPFLAG1,STEPFLAG2,STEPFLAG3,KP2,KP3,KP4,TOKP, STEPNM) values('"&amp;TRIM(A3)&amp;"','"&amp;TRIM(B3)&amp;"','"&amp;TRIM(C3)&amp;"',"&amp;TRIM(D3)&amp;","&amp;TRIM(E3)&amp;","&amp;TRIM(F3)&amp;","&amp;TRIM(G3)&amp;","&amp;TRIM(H3)&amp;","&amp;TRIM(I3)&amp;",'"&amp;TRIM(J3)&amp;"',"&amp;TRIM(K3)&amp;",'"&amp;TRIM(L3)&amp;"','"&amp;TRIM(M3)&amp;"','"&amp;TRIM(N3)&amp;"','"&amp;TRIM(O3)&amp;"',"&amp;TRIM(P3)&amp;","&amp;TRIM(Q3)&amp;","&amp;TRIM(R3)&amp;","&amp;TRIM(S3)&amp;","&amp;TRIM(T3)&amp;","&amp;TRIM(U3)&amp;","&amp;TRIM(V3)&amp;","&amp;TRIM(W3)&amp;","&amp;TRIM(Y3)&amp;");","")</f>
        <v>INSERT INTO route_step (ROUTE,RIDX,STEP,STEPTIME,TIMESTEP,STEPSTAY,LOWSTEPTIME,LOWTIMESTEP,RTYPE1,RTYPE2,RTYPE3,MSTEP,OSTEP,SECTION,GRP,STEPFLAG,STEPFLAG1,STEPFLAG2,STEPFLAG3,KP1,KP2,KP3,TOKP, STEPNM) values('M_HER_BB_NPI','310002','MHNPZTSB',0,0,0,0,0,NULL,'B',NULL,'MHNPTTSB','MHNPTTSA','BACK','ZZZ',NULL,NULL,NULL,NULL,NULL,NULL,NULL,NULL,NULL);</v>
      </c>
    </row>
    <row r="4">
      <c r="A4" t="str">
        <v>M_HER_BB_NPI</v>
      </c>
      <c r="B4" t="str">
        <v>340001</v>
      </c>
      <c r="C4" t="str">
        <f>IF(LEN(AE4)=4, "MHNP"&amp;AE4,"MHNP"&amp;LEFT(AD4,1)&amp;LEFT(AE4,3))</f>
        <v>MHNPTTY6</v>
      </c>
      <c r="D4" t="str">
        <f>IF(A4&lt;&gt;"","0","")</f>
        <v>0</v>
      </c>
      <c r="E4" t="str">
        <f>IF(A4&lt;&gt;"","0","")</f>
        <v>0</v>
      </c>
      <c r="F4" t="str">
        <f>IF(A4&lt;&gt;"","0","")</f>
        <v>0</v>
      </c>
      <c r="G4" t="str">
        <f>IF(A4&lt;&gt;"","0","")</f>
        <v>0</v>
      </c>
      <c r="H4" t="str">
        <f>IF(A4&lt;&gt;"","0","")</f>
        <v>0</v>
      </c>
      <c r="I4" t="str">
        <f>IF(A4&lt;&gt;"","NULL","")</f>
        <v>NULL</v>
      </c>
      <c r="J4" t="str">
        <f>IF(OR(ISNUMBER(SEARCH("Z",C4) ),ISNUMBER(SEARCH("Y",C4)),ISNUMBER(SEARCH("X",C4))),"B","R")</f>
        <v>B</v>
      </c>
      <c r="K4" t="str">
        <f>IF(A4&lt;&gt;"","NULL","")</f>
        <v>NULL</v>
      </c>
      <c r="L4" t="str">
        <f>IF(LEN(AA4)=4, "MHNP"&amp;AA4,"MHNP"&amp;LEFT(AB4,1)&amp;LEFT(AA4,3))</f>
        <v>MHNPTTY5</v>
      </c>
      <c r="M4">
        <f>IF(AC4=0,0, IF(LEN(AC4)=4, "MHNP"&amp;AC4,"MHNP"&amp;LEFT(AB4,1)&amp;LEFT(AC4,3)))</f>
        <v>0</v>
      </c>
      <c r="N4" t="str">
        <f>IF(OR(ISNUMBER(SEARCH("Z",AD4) ),ISNUMBER(SEARCH("Y",AD4)),ISNUMBER(SEARCH("X",AD4))),"BACK",""&amp;TRIM(AD4)&amp;"")</f>
        <v>TEST</v>
      </c>
      <c r="O4" t="str">
        <f>IF(OR(ISNUMBER(SEARCH("Z",AD4) ),ISNUMBER(SEARCH("Y",AD4)),ISNUMBER(SEARCH("X",AD4))),"ZZZ",""&amp;TRIM(AE4)&amp;"")</f>
        <v>TY6</v>
      </c>
      <c r="P4" t="str">
        <f>IF(A4&lt;&gt;"","NULL","")</f>
        <v>NULL</v>
      </c>
      <c r="Q4" t="str">
        <f>IF(A4&lt;&gt;"","NULL","")</f>
        <v>NULL</v>
      </c>
      <c r="R4" t="str">
        <f>IF(A4&lt;&gt;"","NULL","")</f>
        <v>NULL</v>
      </c>
      <c r="S4" t="str">
        <f>IF(A4&lt;&gt;"","NULL","")</f>
        <v>NULL</v>
      </c>
      <c r="T4" t="str">
        <f>IF(A4&lt;&gt;"","NULL","")</f>
        <v>NULL</v>
      </c>
      <c r="U4" t="str">
        <f>IF(A4&lt;&gt;"","NULL","")</f>
        <v>NULL</v>
      </c>
      <c r="V4" t="str">
        <f>IF(L4&lt;&gt;"","NULL","")</f>
        <v>NULL</v>
      </c>
      <c r="W4" t="str">
        <f>IF(A4&lt;&gt;"","NULL","")</f>
        <v>NULL</v>
      </c>
      <c r="X4" t="str">
        <f>IF(A4&lt;&gt;"","NULL","")</f>
        <v>NULL</v>
      </c>
      <c r="Y4" t="str">
        <f>IF(A4&lt;&gt;"","NULL","")</f>
        <v>NULL</v>
      </c>
      <c r="AA4" t="str">
        <v>TY5</v>
      </c>
      <c r="AB4" t="str">
        <v>TEST</v>
      </c>
      <c r="AC4">
        <v>0</v>
      </c>
      <c r="AD4" t="str">
        <v>TEST</v>
      </c>
      <c r="AE4" t="str">
        <v>TY6</v>
      </c>
      <c r="AG4" t="str">
        <f>IF(A4&lt;&gt;"","INSERT INTO route_step (ROUTE,RIDX,STEP,STEPTIME,TIMESTEP,STEPSTAY,LOWSTEPTIME,LOWTIMESTEP,RTYPE1,RTYPE2,RTYPE3,MSTEP,OSTEP,SECTION,GRP,STEPFLAG,STEPFLAG1,STEPFLAG2,STEPFLAG3,KP3,KP4,KP5,TOKP, STEPNM) values('"&amp;TRIM(A4)&amp;"','"&amp;TRIM(B4)&amp;"','"&amp;TRIM(C4)&amp;"',"&amp;TRIM(D4)&amp;","&amp;TRIM(E4)&amp;","&amp;TRIM(F4)&amp;","&amp;TRIM(G4)&amp;","&amp;TRIM(H4)&amp;","&amp;TRIM(I4)&amp;",'"&amp;TRIM(J4)&amp;"',"&amp;TRIM(K4)&amp;",'"&amp;TRIM(L4)&amp;"','"&amp;TRIM(M4)&amp;"','"&amp;TRIM(N4)&amp;"','"&amp;TRIM(O4)&amp;"',"&amp;TRIM(P4)&amp;","&amp;TRIM(Q4)&amp;","&amp;TRIM(R4)&amp;","&amp;TRIM(S4)&amp;","&amp;TRIM(T4)&amp;","&amp;TRIM(U4)&amp;","&amp;TRIM(V4)&amp;","&amp;TRIM(W4)&amp;","&amp;TRIM(Y4)&amp;");","")</f>
        <v>INSERT INTO route_step (ROUTE,RIDX,STEP,STEPTIME,TIMESTEP,STEPSTAY,LOWSTEPTIME,LOWTIMESTEP,RTYPE1,RTYPE2,RTYPE3,MSTEP,OSTEP,SECTION,GRP,STEPFLAG,STEPFLAG1,STEPFLAG2,STEPFLAG3,KP1,KP2,KP3,TOKP, STEPNM) values('M_HER_BB_NPI','340001','MHNPTTY6',0,0,0,0,0,NULL,'B',NULL,'MHNPTTY5','0','TEST','TY6',NULL,NULL,NULL,NULL,NULL,NULL,NULL,NULL,NULL);</v>
      </c>
    </row>
    <row r="5">
      <c r="A5" t="str">
        <v>M_HER_BB_NPI</v>
      </c>
      <c r="B5" t="str">
        <v>340002</v>
      </c>
      <c r="C5" t="str">
        <f>IF(LEN(AE5)=4, "MHNP"&amp;AE5,"MHNP"&amp;LEFT(AD5,1)&amp;LEFT(AE5,3))</f>
        <v>MHNPZTY6</v>
      </c>
      <c r="D5" t="str">
        <f>IF(A5&lt;&gt;"","0","")</f>
        <v>0</v>
      </c>
      <c r="E5" t="str">
        <f>IF(A5&lt;&gt;"","0","")</f>
        <v>0</v>
      </c>
      <c r="F5" t="str">
        <f>IF(A5&lt;&gt;"","0","")</f>
        <v>0</v>
      </c>
      <c r="G5" t="str">
        <f>IF(A5&lt;&gt;"","0","")</f>
        <v>0</v>
      </c>
      <c r="H5" t="str">
        <f>IF(A5&lt;&gt;"","0","")</f>
        <v>0</v>
      </c>
      <c r="I5" t="str">
        <f>IF(A5&lt;&gt;"","NULL","")</f>
        <v>NULL</v>
      </c>
      <c r="J5" t="str">
        <f>IF(OR(ISNUMBER(SEARCH("Z",C5) ),ISNUMBER(SEARCH("Y",C5)),ISNUMBER(SEARCH("X",C5))),"B","R")</f>
        <v>B</v>
      </c>
      <c r="K5" t="str">
        <f>IF(A5&lt;&gt;"","NULL","")</f>
        <v>NULL</v>
      </c>
      <c r="L5" t="str">
        <f>IF(LEN(AA5)=4, "MHNP"&amp;AA5,"MHNP"&amp;LEFT(AB5,1)&amp;LEFT(AA5,3))</f>
        <v>MHNPTTY6</v>
      </c>
      <c r="M5" t="str">
        <f>IF(AC5=0,0, IF(LEN(AC5)=4, "MHNP"&amp;AC5,"MHNP"&amp;LEFT(AB5,1)&amp;LEFT(AC5,3)))</f>
        <v>MHNPTTY5</v>
      </c>
      <c r="N5" t="str">
        <f>IF(OR(ISNUMBER(SEARCH("Z",AD5) ),ISNUMBER(SEARCH("Y",AD5)),ISNUMBER(SEARCH("X",AD5))),"BACK",""&amp;TRIM(AD5)&amp;"")</f>
        <v>BACK</v>
      </c>
      <c r="O5" t="str">
        <f>IF(OR(ISNUMBER(SEARCH("Z",AD5) ),ISNUMBER(SEARCH("Y",AD5)),ISNUMBER(SEARCH("X",AD5))),"ZZZ",""&amp;TRIM(AE5)&amp;"")</f>
        <v>ZZZ</v>
      </c>
      <c r="P5" t="str">
        <f>IF(A5&lt;&gt;"","NULL","")</f>
        <v>NULL</v>
      </c>
      <c r="Q5" t="str">
        <f>IF(A5&lt;&gt;"","NULL","")</f>
        <v>NULL</v>
      </c>
      <c r="R5" t="str">
        <f>IF(A5&lt;&gt;"","NULL","")</f>
        <v>NULL</v>
      </c>
      <c r="S5" t="str">
        <f>IF(A5&lt;&gt;"","NULL","")</f>
        <v>NULL</v>
      </c>
      <c r="T5" t="str">
        <f>IF(A5&lt;&gt;"","NULL","")</f>
        <v>NULL</v>
      </c>
      <c r="U5" t="str">
        <f>IF(A5&lt;&gt;"","NULL","")</f>
        <v>NULL</v>
      </c>
      <c r="V5" t="str">
        <f>IF(L5&lt;&gt;"","NULL","")</f>
        <v>NULL</v>
      </c>
      <c r="W5" t="str">
        <f>IF(A5&lt;&gt;"","NULL","")</f>
        <v>NULL</v>
      </c>
      <c r="X5" t="str">
        <f>IF(A5&lt;&gt;"","NULL","")</f>
        <v>NULL</v>
      </c>
      <c r="Y5" t="str">
        <f>IF(A5&lt;&gt;"","NULL","")</f>
        <v>NULL</v>
      </c>
      <c r="AA5" t="str">
        <v>TY6</v>
      </c>
      <c r="AB5" t="str">
        <v>TEST</v>
      </c>
      <c r="AC5" t="str">
        <v>TY5</v>
      </c>
      <c r="AD5" t="str">
        <v>Z</v>
      </c>
      <c r="AE5" t="str">
        <v>TY6</v>
      </c>
      <c r="AG5" t="str">
        <f>IF(A5&lt;&gt;"","INSERT INTO route_step (ROUTE,RIDX,STEP,STEPTIME,TIMESTEP,STEPSTAY,LOWSTEPTIME,LOWTIMESTEP,RTYPE1,RTYPE2,RTYPE3,MSTEP,OSTEP,SECTION,GRP,STEPFLAG,STEPFLAG1,STEPFLAG2,STEPFLAG3,KP4,KP5,KP6,TOKP, STEPNM) values('"&amp;TRIM(A5)&amp;"','"&amp;TRIM(B5)&amp;"','"&amp;TRIM(C5)&amp;"',"&amp;TRIM(D5)&amp;","&amp;TRIM(E5)&amp;","&amp;TRIM(F5)&amp;","&amp;TRIM(G5)&amp;","&amp;TRIM(H5)&amp;","&amp;TRIM(I5)&amp;",'"&amp;TRIM(J5)&amp;"',"&amp;TRIM(K5)&amp;",'"&amp;TRIM(L5)&amp;"','"&amp;TRIM(M5)&amp;"','"&amp;TRIM(N5)&amp;"','"&amp;TRIM(O5)&amp;"',"&amp;TRIM(P5)&amp;","&amp;TRIM(Q5)&amp;","&amp;TRIM(R5)&amp;","&amp;TRIM(S5)&amp;","&amp;TRIM(T5)&amp;","&amp;TRIM(U5)&amp;","&amp;TRIM(V5)&amp;","&amp;TRIM(W5)&amp;","&amp;TRIM(Y5)&amp;");","")</f>
        <v>INSERT INTO route_step (ROUTE,RIDX,STEP,STEPTIME,TIMESTEP,STEPSTAY,LOWSTEPTIME,LOWTIMESTEP,RTYPE1,RTYPE2,RTYPE3,MSTEP,OSTEP,SECTION,GRP,STEPFLAG,STEPFLAG1,STEPFLAG2,STEPFLAG3,KP1,KP2,KP3,TOKP, STEPNM) values('M_HER_BB_NPI','340002','MHNPZTY6',0,0,0,0,0,NULL,'B',NULL,'MHNPTTY6','MHNPTTY5','BACK','ZZZ',NULL,NULL,NULL,NULL,NULL,NULL,NULL,NULL,NULL);</v>
      </c>
    </row>
    <row r="6">
      <c r="A6" t="str">
        <v>M_HER_BB_NPI</v>
      </c>
      <c r="B6" t="str">
        <v>360001</v>
      </c>
      <c r="C6" t="str">
        <f>IF(LEN(AE6)=4, "MHNP"&amp;AE6,"MHNP"&amp;LEFT(AD6,1)&amp;LEFT(AE6,3))</f>
        <v>MHNPTGX3</v>
      </c>
      <c r="D6" t="str">
        <f>IF(A6&lt;&gt;"","0","")</f>
        <v>0</v>
      </c>
      <c r="E6" t="str">
        <f>IF(A6&lt;&gt;"","0","")</f>
        <v>0</v>
      </c>
      <c r="F6" t="str">
        <f>IF(A6&lt;&gt;"","0","")</f>
        <v>0</v>
      </c>
      <c r="G6" t="str">
        <f>IF(A6&lt;&gt;"","0","")</f>
        <v>0</v>
      </c>
      <c r="H6" t="str">
        <f>IF(A6&lt;&gt;"","0","")</f>
        <v>0</v>
      </c>
      <c r="I6" t="str">
        <f>IF(A6&lt;&gt;"","NULL","")</f>
        <v>NULL</v>
      </c>
      <c r="J6" t="str">
        <f>IF(OR(ISNUMBER(SEARCH("Z",C6) ),ISNUMBER(SEARCH("Y",C6)),ISNUMBER(SEARCH("X",C6))),"B","R")</f>
        <v>B</v>
      </c>
      <c r="K6" t="str">
        <f>IF(A6&lt;&gt;"","NULL","")</f>
        <v>NULL</v>
      </c>
      <c r="L6" t="str">
        <f>IF(LEN(AA6)=4, "MHNP"&amp;AA6,"MHNP"&amp;LEFT(AB6,1)&amp;LEFT(AA6,3))</f>
        <v>MHNPTGX2</v>
      </c>
      <c r="M6">
        <f>IF(AC6=0,0, IF(LEN(AC6)=4, "MHNP"&amp;AC6,"MHNP"&amp;LEFT(AB6,1)&amp;LEFT(AC6,3)))</f>
        <v>0</v>
      </c>
      <c r="N6" t="str">
        <f>IF(OR(ISNUMBER(SEARCH("Z",AD6) ),ISNUMBER(SEARCH("Y",AD6)),ISNUMBER(SEARCH("X",AD6))),"BACK",""&amp;TRIM(AD6)&amp;"")</f>
        <v>TEST</v>
      </c>
      <c r="O6" t="str">
        <f>IF(OR(ISNUMBER(SEARCH("Z",AD6) ),ISNUMBER(SEARCH("Y",AD6)),ISNUMBER(SEARCH("X",AD6))),"ZZZ",""&amp;TRIM(AE6)&amp;"")</f>
        <v>GX3</v>
      </c>
      <c r="P6" t="str">
        <f>IF(A6&lt;&gt;"","NULL","")</f>
        <v>NULL</v>
      </c>
      <c r="Q6" t="str">
        <f>IF(A6&lt;&gt;"","NULL","")</f>
        <v>NULL</v>
      </c>
      <c r="R6" t="str">
        <f>IF(A6&lt;&gt;"","NULL","")</f>
        <v>NULL</v>
      </c>
      <c r="S6" t="str">
        <f>IF(A6&lt;&gt;"","NULL","")</f>
        <v>NULL</v>
      </c>
      <c r="T6" t="str">
        <f>IF(A6&lt;&gt;"","NULL","")</f>
        <v>NULL</v>
      </c>
      <c r="U6" t="str">
        <f>IF(A6&lt;&gt;"","NULL","")</f>
        <v>NULL</v>
      </c>
      <c r="V6" t="str">
        <f>IF(L6&lt;&gt;"","NULL","")</f>
        <v>NULL</v>
      </c>
      <c r="W6" t="str">
        <f>IF(A6&lt;&gt;"","NULL","")</f>
        <v>NULL</v>
      </c>
      <c r="X6" t="str">
        <f>IF(A6&lt;&gt;"","NULL","")</f>
        <v>NULL</v>
      </c>
      <c r="Y6" t="str">
        <f>IF(A6&lt;&gt;"","NULL","")</f>
        <v>NULL</v>
      </c>
      <c r="AA6" t="str">
        <v>GX2</v>
      </c>
      <c r="AB6" t="str">
        <v>TEST</v>
      </c>
      <c r="AC6">
        <v>0</v>
      </c>
      <c r="AD6" t="str">
        <v>TEST</v>
      </c>
      <c r="AE6" t="str">
        <v>GX3</v>
      </c>
      <c r="AG6" t="str">
        <f>IF(A6&lt;&gt;"","INSERT INTO route_step (ROUTE,RIDX,STEP,STEPTIME,TIMESTEP,STEPSTAY,LOWSTEPTIME,LOWTIMESTEP,RTYPE1,RTYPE2,RTYPE3,MSTEP,OSTEP,SECTION,GRP,STEPFLAG,STEPFLAG1,STEPFLAG2,STEPFLAG3,KP5,KP6,KP7,TOKP, STEPNM) values('"&amp;TRIM(A6)&amp;"','"&amp;TRIM(B6)&amp;"','"&amp;TRIM(C6)&amp;"',"&amp;TRIM(D6)&amp;","&amp;TRIM(E6)&amp;","&amp;TRIM(F6)&amp;","&amp;TRIM(G6)&amp;","&amp;TRIM(H6)&amp;","&amp;TRIM(I6)&amp;",'"&amp;TRIM(J6)&amp;"',"&amp;TRIM(K6)&amp;",'"&amp;TRIM(L6)&amp;"','"&amp;TRIM(M6)&amp;"','"&amp;TRIM(N6)&amp;"','"&amp;TRIM(O6)&amp;"',"&amp;TRIM(P6)&amp;","&amp;TRIM(Q6)&amp;","&amp;TRIM(R6)&amp;","&amp;TRIM(S6)&amp;","&amp;TRIM(T6)&amp;","&amp;TRIM(U6)&amp;","&amp;TRIM(V6)&amp;","&amp;TRIM(W6)&amp;","&amp;TRIM(Y6)&amp;");","")</f>
        <v>INSERT INTO route_step (ROUTE,RIDX,STEP,STEPTIME,TIMESTEP,STEPSTAY,LOWSTEPTIME,LOWTIMESTEP,RTYPE1,RTYPE2,RTYPE3,MSTEP,OSTEP,SECTION,GRP,STEPFLAG,STEPFLAG1,STEPFLAG2,STEPFLAG3,KP1,KP2,KP3,TOKP, STEPNM) values('M_HER_BB_NPI','360001','MHNPTGX3',0,0,0,0,0,NULL,'B',NULL,'MHNPTGX2','0','TEST','GX3',NULL,NULL,NULL,NULL,NULL,NULL,NULL,NULL,NULL);</v>
      </c>
    </row>
    <row r="7">
      <c r="A7" t="str">
        <v>M_HER_BB_NPI</v>
      </c>
      <c r="B7" t="str">
        <v>360002</v>
      </c>
      <c r="C7" t="str">
        <f>IF(LEN(AE7)=4, "MHNP"&amp;AE7,"MHNP"&amp;LEFT(AD7,1)&amp;LEFT(AE7,3))</f>
        <v>MHNPZGX3</v>
      </c>
      <c r="D7" t="str">
        <f>IF(A7&lt;&gt;"","0","")</f>
        <v>0</v>
      </c>
      <c r="E7" t="str">
        <f>IF(A7&lt;&gt;"","0","")</f>
        <v>0</v>
      </c>
      <c r="F7" t="str">
        <f>IF(A7&lt;&gt;"","0","")</f>
        <v>0</v>
      </c>
      <c r="G7" t="str">
        <f>IF(A7&lt;&gt;"","0","")</f>
        <v>0</v>
      </c>
      <c r="H7" t="str">
        <f>IF(A7&lt;&gt;"","0","")</f>
        <v>0</v>
      </c>
      <c r="I7" t="str">
        <f>IF(A7&lt;&gt;"","NULL","")</f>
        <v>NULL</v>
      </c>
      <c r="J7" t="str">
        <f>IF(OR(ISNUMBER(SEARCH("Z",C7) ),ISNUMBER(SEARCH("Y",C7)),ISNUMBER(SEARCH("X",C7))),"B","R")</f>
        <v>B</v>
      </c>
      <c r="K7" t="str">
        <f>IF(A7&lt;&gt;"","NULL","")</f>
        <v>NULL</v>
      </c>
      <c r="L7" t="str">
        <f>IF(LEN(AA7)=4, "MHNP"&amp;AA7,"MHNP"&amp;LEFT(AB7,1)&amp;LEFT(AA7,3))</f>
        <v>MHNPTGX3</v>
      </c>
      <c r="M7" t="str">
        <f>IF(AC7=0,0, IF(LEN(AC7)=4, "MHNP"&amp;AC7,"MHNP"&amp;LEFT(AB7,1)&amp;LEFT(AC7,3)))</f>
        <v>MHNPTGX2</v>
      </c>
      <c r="N7" t="str">
        <f>IF(OR(ISNUMBER(SEARCH("Z",AD7) ),ISNUMBER(SEARCH("Y",AD7)),ISNUMBER(SEARCH("X",AD7))),"BACK",""&amp;TRIM(AD7)&amp;"")</f>
        <v>BACK</v>
      </c>
      <c r="O7" t="str">
        <f>IF(OR(ISNUMBER(SEARCH("Z",AD7) ),ISNUMBER(SEARCH("Y",AD7)),ISNUMBER(SEARCH("X",AD7))),"ZZZ",""&amp;TRIM(AE7)&amp;"")</f>
        <v>ZZZ</v>
      </c>
      <c r="P7" t="str">
        <f>IF(A7&lt;&gt;"","NULL","")</f>
        <v>NULL</v>
      </c>
      <c r="Q7" t="str">
        <f>IF(A7&lt;&gt;"","NULL","")</f>
        <v>NULL</v>
      </c>
      <c r="R7" t="str">
        <f>IF(A7&lt;&gt;"","NULL","")</f>
        <v>NULL</v>
      </c>
      <c r="S7" t="str">
        <f>IF(A7&lt;&gt;"","NULL","")</f>
        <v>NULL</v>
      </c>
      <c r="T7" t="str">
        <f>IF(A7&lt;&gt;"","NULL","")</f>
        <v>NULL</v>
      </c>
      <c r="U7" t="str">
        <f>IF(A7&lt;&gt;"","NULL","")</f>
        <v>NULL</v>
      </c>
      <c r="V7" t="str">
        <f>IF(L7&lt;&gt;"","NULL","")</f>
        <v>NULL</v>
      </c>
      <c r="W7" t="str">
        <f>IF(A7&lt;&gt;"","NULL","")</f>
        <v>NULL</v>
      </c>
      <c r="X7" t="str">
        <f>IF(A7&lt;&gt;"","NULL","")</f>
        <v>NULL</v>
      </c>
      <c r="Y7" t="str">
        <f>IF(A7&lt;&gt;"","NULL","")</f>
        <v>NULL</v>
      </c>
      <c r="AA7" t="str">
        <v>GX3</v>
      </c>
      <c r="AB7" t="str">
        <v>TEST</v>
      </c>
      <c r="AC7" t="str">
        <v>GX2</v>
      </c>
      <c r="AD7" t="str">
        <v>Z</v>
      </c>
      <c r="AE7" t="str">
        <v>GX3</v>
      </c>
      <c r="AG7" t="str">
        <f>IF(A7&lt;&gt;"","INSERT INTO route_step (ROUTE,RIDX,STEP,STEPTIME,TIMESTEP,STEPSTAY,LOWSTEPTIME,LOWTIMESTEP,RTYPE1,RTYPE2,RTYPE3,MSTEP,OSTEP,SECTION,GRP,STEPFLAG,STEPFLAG1,STEPFLAG2,STEPFLAG3,KP6,KP7,KP8,TOKP, STEPNM) values('"&amp;TRIM(A7)&amp;"','"&amp;TRIM(B7)&amp;"','"&amp;TRIM(C7)&amp;"',"&amp;TRIM(D7)&amp;","&amp;TRIM(E7)&amp;","&amp;TRIM(F7)&amp;","&amp;TRIM(G7)&amp;","&amp;TRIM(H7)&amp;","&amp;TRIM(I7)&amp;",'"&amp;TRIM(J7)&amp;"',"&amp;TRIM(K7)&amp;",'"&amp;TRIM(L7)&amp;"','"&amp;TRIM(M7)&amp;"','"&amp;TRIM(N7)&amp;"','"&amp;TRIM(O7)&amp;"',"&amp;TRIM(P7)&amp;","&amp;TRIM(Q7)&amp;","&amp;TRIM(R7)&amp;","&amp;TRIM(S7)&amp;","&amp;TRIM(T7)&amp;","&amp;TRIM(U7)&amp;","&amp;TRIM(V7)&amp;","&amp;TRIM(W7)&amp;","&amp;TRIM(Y7)&amp;");","")</f>
        <v>INSERT INTO route_step (ROUTE,RIDX,STEP,STEPTIME,TIMESTEP,STEPSTAY,LOWSTEPTIME,LOWTIMESTEP,RTYPE1,RTYPE2,RTYPE3,MSTEP,OSTEP,SECTION,GRP,STEPFLAG,STEPFLAG1,STEPFLAG2,STEPFLAG3,KP1,KP2,KP3,TOKP, STEPNM) values('M_HER_BB_NPI','360002','MHNPZGX3',0,0,0,0,0,NULL,'B',NULL,'MHNPTGX3','MHNPTGX2','BACK','ZZZ',NULL,NULL,NULL,NULL,NULL,NULL,NULL,NULL,NULL);</v>
      </c>
    </row>
    <row r="8">
      <c r="A8" t="str">
        <v>M_HER_BB_NPI</v>
      </c>
      <c r="B8" t="str">
        <v>400001</v>
      </c>
      <c r="C8" t="str">
        <f>IF(LEN(AE8)=4, "MHNP"&amp;AE8,"MHNP"&amp;LEFT(AD8,1)&amp;LEFT(AE8,3))</f>
        <v>MHNPTHED</v>
      </c>
      <c r="D8" t="str">
        <f>IF(A8&lt;&gt;"","0","")</f>
        <v>0</v>
      </c>
      <c r="E8" t="str">
        <f>IF(A8&lt;&gt;"","0","")</f>
        <v>0</v>
      </c>
      <c r="F8" t="str">
        <f>IF(A8&lt;&gt;"","0","")</f>
        <v>0</v>
      </c>
      <c r="G8" t="str">
        <f>IF(A8&lt;&gt;"","0","")</f>
        <v>0</v>
      </c>
      <c r="H8" t="str">
        <f>IF(A8&lt;&gt;"","0","")</f>
        <v>0</v>
      </c>
      <c r="I8" t="str">
        <f>IF(A8&lt;&gt;"","NULL","")</f>
        <v>NULL</v>
      </c>
      <c r="J8" t="str">
        <f>IF(OR(ISNUMBER(SEARCH("Z",C8) ),ISNUMBER(SEARCH("Y",C8)),ISNUMBER(SEARCH("X",C8))),"B","R")</f>
        <v>R</v>
      </c>
      <c r="K8" t="str">
        <f>IF(A8&lt;&gt;"","NULL","")</f>
        <v>NULL</v>
      </c>
      <c r="L8" t="str">
        <f>IF(LEN(AA8)=4, "MHNP"&amp;AA8,"MHNP"&amp;LEFT(AB8,1)&amp;LEFT(AA8,3))</f>
        <v>MHNPTTFA</v>
      </c>
      <c r="M8">
        <f>IF(AC8=0,0, IF(LEN(AC8)=4, "MHNP"&amp;AC8,"MHNP"&amp;LEFT(AB8,1)&amp;LEFT(AC8,3)))</f>
        <v>0</v>
      </c>
      <c r="N8" t="str">
        <f>IF(OR(ISNUMBER(SEARCH("Z",AD8) ),ISNUMBER(SEARCH("Y",AD8)),ISNUMBER(SEARCH("X",AD8))),"BACK",""&amp;TRIM(AD8)&amp;"")</f>
        <v>TEST</v>
      </c>
      <c r="O8" t="str">
        <f>IF(OR(ISNUMBER(SEARCH("Z",AD8) ),ISNUMBER(SEARCH("Y",AD8)),ISNUMBER(SEARCH("X",AD8))),"ZZZ",""&amp;TRIM(AE8)&amp;"")</f>
        <v>HED</v>
      </c>
      <c r="P8" t="str">
        <f>IF(A8&lt;&gt;"","NULL","")</f>
        <v>NULL</v>
      </c>
      <c r="Q8" t="str">
        <f>IF(A8&lt;&gt;"","NULL","")</f>
        <v>NULL</v>
      </c>
      <c r="R8" t="str">
        <f>IF(A8&lt;&gt;"","NULL","")</f>
        <v>NULL</v>
      </c>
      <c r="S8" t="str">
        <f>IF(A8&lt;&gt;"","NULL","")</f>
        <v>NULL</v>
      </c>
      <c r="T8" t="str">
        <f>IF(A8&lt;&gt;"","NULL","")</f>
        <v>NULL</v>
      </c>
      <c r="U8" t="str">
        <f>IF(A8&lt;&gt;"","NULL","")</f>
        <v>NULL</v>
      </c>
      <c r="V8" t="str">
        <f>IF(A8&lt;&gt;"","NULL","")</f>
        <v>NULL</v>
      </c>
      <c r="W8" t="str">
        <f>IF(A8&lt;&gt;"","NULL","")</f>
        <v>NULL</v>
      </c>
      <c r="X8" t="str">
        <f>IF(A8&lt;&gt;"","NULL","")</f>
        <v>NULL</v>
      </c>
      <c r="Y8" t="str">
        <f>IF(A8&lt;&gt;"","NULL","")</f>
        <v>NULL</v>
      </c>
      <c r="AA8" t="str">
        <v>TFA</v>
      </c>
      <c r="AB8" t="str">
        <v>TEST</v>
      </c>
      <c r="AC8">
        <v>0</v>
      </c>
      <c r="AD8" t="str">
        <v>TEST</v>
      </c>
      <c r="AE8" t="str">
        <v>HED</v>
      </c>
      <c r="AG8" t="str">
        <f>IF(A8&lt;&gt;"","INSERT INTO route_step (ROUTE,RIDX,STEP,STEPTIME,TIMESTEP,STEPSTAY,LOWSTEPTIME,LOWTIMESTEP,RTYPE1,RTYPE2,RTYPE3,MSTEP,OSTEP,SECTION,GRP,STEPFLAG,STEPFLAG1,STEPFLAG2,STEPFLAG3,KP7,KP8,KP9,TOKP, STEPNM) values('"&amp;TRIM(A8)&amp;"','"&amp;TRIM(B8)&amp;"','"&amp;TRIM(C8)&amp;"',"&amp;TRIM(D8)&amp;","&amp;TRIM(E8)&amp;","&amp;TRIM(F8)&amp;","&amp;TRIM(G8)&amp;","&amp;TRIM(H8)&amp;","&amp;TRIM(I8)&amp;",'"&amp;TRIM(J8)&amp;"',"&amp;TRIM(K8)&amp;",'"&amp;TRIM(L8)&amp;"','"&amp;TRIM(M8)&amp;"','"&amp;TRIM(N8)&amp;"','"&amp;TRIM(O8)&amp;"',"&amp;TRIM(P8)&amp;","&amp;TRIM(Q8)&amp;","&amp;TRIM(R8)&amp;","&amp;TRIM(S8)&amp;","&amp;TRIM(T8)&amp;","&amp;TRIM(U8)&amp;","&amp;TRIM(V8)&amp;","&amp;TRIM(W8)&amp;","&amp;TRIM(Y8)&amp;");","")</f>
        <v>INSERT INTO route_step (ROUTE,RIDX,STEP,STEPTIME,TIMESTEP,STEPSTAY,LOWSTEPTIME,LOWTIMESTEP,RTYPE1,RTYPE2,RTYPE3,MSTEP,OSTEP,SECTION,GRP,STEPFLAG,STEPFLAG1,STEPFLAG2,STEPFLAG3,KP1,KP2,KP3,TOKP, STEPNM) values('M_HER_BB_NPI','400001','MHNPTHED',0,0,0,0,0,NULL,'R',NULL,'MHNPTTFA','0','TEST','HED',NULL,NULL,NULL,NULL,NULL,NULL,NULL,NULL,NULL);</v>
      </c>
    </row>
    <row r="9">
      <c r="A9" t="str">
        <v>M_HER_BB_NPI</v>
      </c>
      <c r="B9" t="str">
        <v>400002</v>
      </c>
      <c r="C9" t="str">
        <f>IF(LEN(AE9)=4, "MHNP"&amp;AE9,"MHNP"&amp;LEFT(AD9,1)&amp;LEFT(AE9,3))</f>
        <v>MHNPZHED</v>
      </c>
      <c r="D9" t="str">
        <f>IF(A9&lt;&gt;"","0","")</f>
        <v>0</v>
      </c>
      <c r="E9" t="str">
        <f>IF(A9&lt;&gt;"","0","")</f>
        <v>0</v>
      </c>
      <c r="F9" t="str">
        <f>IF(A9&lt;&gt;"","0","")</f>
        <v>0</v>
      </c>
      <c r="G9" t="str">
        <f>IF(A9&lt;&gt;"","0","")</f>
        <v>0</v>
      </c>
      <c r="H9" t="str">
        <f>IF(A9&lt;&gt;"","0","")</f>
        <v>0</v>
      </c>
      <c r="I9" t="str">
        <f>IF(A9&lt;&gt;"","NULL","")</f>
        <v>NULL</v>
      </c>
      <c r="J9" t="str">
        <f>IF(OR(ISNUMBER(SEARCH("Z",C9) ),ISNUMBER(SEARCH("Y",C9)),ISNUMBER(SEARCH("X",C9))),"B","R")</f>
        <v>B</v>
      </c>
      <c r="K9" t="str">
        <f>IF(A9&lt;&gt;"","NULL","")</f>
        <v>NULL</v>
      </c>
      <c r="L9" t="str">
        <f>IF(LEN(AA9)=4, "MHNP"&amp;AA9,"MHNP"&amp;LEFT(AB9,1)&amp;LEFT(AA9,3))</f>
        <v>MHNPTHED</v>
      </c>
      <c r="M9" t="str">
        <f>IF(AC9=0,0, IF(LEN(AC9)=4, "MHNP"&amp;AC9,"MHNP"&amp;LEFT(AB9,1)&amp;LEFT(AC9,3)))</f>
        <v>MHNPTTFA</v>
      </c>
      <c r="N9" t="str">
        <f>IF(OR(ISNUMBER(SEARCH("Z",AD9) ),ISNUMBER(SEARCH("Y",AD9)),ISNUMBER(SEARCH("X",AD9))),"BACK",""&amp;TRIM(AD9)&amp;"")</f>
        <v>BACK</v>
      </c>
      <c r="O9" t="str">
        <f>IF(OR(ISNUMBER(SEARCH("Z",AD9) ),ISNUMBER(SEARCH("Y",AD9)),ISNUMBER(SEARCH("X",AD9))),"ZZZ",""&amp;TRIM(AE9)&amp;"")</f>
        <v>ZZZ</v>
      </c>
      <c r="P9" t="str">
        <f>IF(A9&lt;&gt;"","NULL","")</f>
        <v>NULL</v>
      </c>
      <c r="Q9" t="str">
        <f>IF(A9&lt;&gt;"","NULL","")</f>
        <v>NULL</v>
      </c>
      <c r="R9" t="str">
        <f>IF(A9&lt;&gt;"","NULL","")</f>
        <v>NULL</v>
      </c>
      <c r="S9" t="str">
        <f>IF(A9&lt;&gt;"","NULL","")</f>
        <v>NULL</v>
      </c>
      <c r="T9" t="str">
        <f>IF(A9&lt;&gt;"","NULL","")</f>
        <v>NULL</v>
      </c>
      <c r="U9" t="str">
        <f>IF(A9&lt;&gt;"","NULL","")</f>
        <v>NULL</v>
      </c>
      <c r="V9" t="str">
        <f>IF(L9&lt;&gt;"","NULL","")</f>
        <v>NULL</v>
      </c>
      <c r="W9" t="str">
        <f>IF(A9&lt;&gt;"","NULL","")</f>
        <v>NULL</v>
      </c>
      <c r="X9" t="str">
        <f>IF(A9&lt;&gt;"","NULL","")</f>
        <v>NULL</v>
      </c>
      <c r="Y9" t="str">
        <f>IF(A9&lt;&gt;"","NULL","")</f>
        <v>NULL</v>
      </c>
      <c r="AA9" t="str">
        <v>HED</v>
      </c>
      <c r="AB9" t="str">
        <v>TEST</v>
      </c>
      <c r="AC9" t="str">
        <v>TFA</v>
      </c>
      <c r="AD9" t="str">
        <v>Z</v>
      </c>
      <c r="AE9" t="str">
        <v>HED</v>
      </c>
      <c r="AG9" t="str">
        <f>IF(A9&lt;&gt;"","INSERT INTO route_step (ROUTE,RIDX,STEP,STEPTIME,TIMESTEP,STEPSTAY,LOWSTEPTIME,LOWTIMESTEP,RTYPE1,RTYPE2,RTYPE3,MSTEP,OSTEP,SECTION,GRP,STEPFLAG,STEPFLAG1,STEPFLAG2,STEPFLAG3,KP8,KP9,KP10,TOKP, STEPNM) values('"&amp;TRIM(A9)&amp;"','"&amp;TRIM(B9)&amp;"','"&amp;TRIM(C9)&amp;"',"&amp;TRIM(D9)&amp;","&amp;TRIM(E9)&amp;","&amp;TRIM(F9)&amp;","&amp;TRIM(G9)&amp;","&amp;TRIM(H9)&amp;","&amp;TRIM(I9)&amp;",'"&amp;TRIM(J9)&amp;"',"&amp;TRIM(K9)&amp;",'"&amp;TRIM(L9)&amp;"','"&amp;TRIM(M9)&amp;"','"&amp;TRIM(N9)&amp;"','"&amp;TRIM(O9)&amp;"',"&amp;TRIM(P9)&amp;","&amp;TRIM(Q9)&amp;","&amp;TRIM(R9)&amp;","&amp;TRIM(S9)&amp;","&amp;TRIM(T9)&amp;","&amp;TRIM(U9)&amp;","&amp;TRIM(V9)&amp;","&amp;TRIM(W9)&amp;","&amp;TRIM(Y9)&amp;");","")</f>
        <v>INSERT INTO route_step (ROUTE,RIDX,STEP,STEPTIME,TIMESTEP,STEPSTAY,LOWSTEPTIME,LOWTIMESTEP,RTYPE1,RTYPE2,RTYPE3,MSTEP,OSTEP,SECTION,GRP,STEPFLAG,STEPFLAG1,STEPFLAG2,STEPFLAG3,KP1,KP2,KP3,TOKP, STEPNM) values('M_HER_BB_NPI','400002','MHNPZHED',0,0,0,0,0,NULL,'B',NULL,'MHNPTHED','MHNPTTFA','BACK','ZZZ',NULL,NULL,NULL,NULL,NULL,NULL,NULL,NULL,NULL);</v>
      </c>
    </row>
    <row r="10">
      <c r="A10" t="str">
        <v>M_HER_BB_NPI</v>
      </c>
      <c r="B10" t="str">
        <v>410001</v>
      </c>
      <c r="C10" t="str">
        <f>IF(LEN(AE10)=4, "MHNP"&amp;AE10,"MHNP"&amp;LEFT(AD10,1)&amp;LEFT(AE10,3))</f>
        <v>MHNPTTC1</v>
      </c>
      <c r="D10" t="str">
        <f>IF(A10&lt;&gt;"","0","")</f>
        <v>0</v>
      </c>
      <c r="E10" t="str">
        <f>IF(A10&lt;&gt;"","0","")</f>
        <v>0</v>
      </c>
      <c r="F10" t="str">
        <f>IF(A10&lt;&gt;"","0","")</f>
        <v>0</v>
      </c>
      <c r="G10" t="str">
        <f>IF(A10&lt;&gt;"","0","")</f>
        <v>0</v>
      </c>
      <c r="H10" t="str">
        <f>IF(A10&lt;&gt;"","0","")</f>
        <v>0</v>
      </c>
      <c r="I10" t="str">
        <f>IF(A10&lt;&gt;"","NULL","")</f>
        <v>NULL</v>
      </c>
      <c r="J10" t="str">
        <f>IF(OR(ISNUMBER(SEARCH("Z",C10) ),ISNUMBER(SEARCH("Y",C10)),ISNUMBER(SEARCH("X",C10))),"B","R")</f>
        <v>R</v>
      </c>
      <c r="K10" t="str">
        <f>IF(A10&lt;&gt;"","NULL","")</f>
        <v>NULL</v>
      </c>
      <c r="L10" t="str">
        <f>IF(LEN(AA10)=4, "MHNP"&amp;AA10,"MHNP"&amp;LEFT(AB10,1)&amp;LEFT(AA10,3))</f>
        <v>MHNPTTC0</v>
      </c>
      <c r="M10">
        <f>IF(AC10=0,0, IF(LEN(AC10)=4, "MHNP"&amp;AC10,"MHNP"&amp;LEFT(AB10,1)&amp;LEFT(AC10,3)))</f>
        <v>0</v>
      </c>
      <c r="N10" t="str">
        <f>IF(OR(ISNUMBER(SEARCH("Z",AD10) ),ISNUMBER(SEARCH("Y",AD10)),ISNUMBER(SEARCH("X",AD10))),"BACK",""&amp;TRIM(AD10)&amp;"")</f>
        <v>TEST</v>
      </c>
      <c r="O10" t="str">
        <f>IF(OR(ISNUMBER(SEARCH("Z",AD10) ),ISNUMBER(SEARCH("Y",AD10)),ISNUMBER(SEARCH("X",AD10))),"ZZZ",""&amp;TRIM(AE10)&amp;"")</f>
        <v>TC1</v>
      </c>
      <c r="P10" t="str">
        <f>IF(A10&lt;&gt;"","NULL","")</f>
        <v>NULL</v>
      </c>
      <c r="Q10" t="str">
        <f>IF(A10&lt;&gt;"","NULL","")</f>
        <v>NULL</v>
      </c>
      <c r="R10" t="str">
        <f>IF(A10&lt;&gt;"","NULL","")</f>
        <v>NULL</v>
      </c>
      <c r="S10" t="str">
        <f>IF(A10&lt;&gt;"","NULL","")</f>
        <v>NULL</v>
      </c>
      <c r="T10" t="str">
        <f>IF(A10&lt;&gt;"","NULL","")</f>
        <v>NULL</v>
      </c>
      <c r="U10" t="str">
        <f>IF(A10&lt;&gt;"","NULL","")</f>
        <v>NULL</v>
      </c>
      <c r="V10" t="str">
        <f>IF(L10&lt;&gt;"","NULL","")</f>
        <v>NULL</v>
      </c>
      <c r="W10" t="str">
        <f>IF(A10&lt;&gt;"","NULL","")</f>
        <v>NULL</v>
      </c>
      <c r="X10" t="str">
        <f>IF(A10&lt;&gt;"","NULL","")</f>
        <v>NULL</v>
      </c>
      <c r="Y10" t="str">
        <f>IF(A10&lt;&gt;"","NULL","")</f>
        <v>NULL</v>
      </c>
      <c r="AA10" t="str">
        <v>TC0</v>
      </c>
      <c r="AB10" t="str">
        <v>TEST</v>
      </c>
      <c r="AC10">
        <v>0</v>
      </c>
      <c r="AD10" t="str">
        <v>TEST</v>
      </c>
      <c r="AE10" t="str">
        <v>TC1</v>
      </c>
      <c r="AG10" t="str">
        <f>IF(A10&lt;&gt;"","INSERT INTO route_step (ROUTE,RIDX,STEP,STEPTIME,TIMESTEP,STEPSTAY,LOWSTEPTIME,LOWTIMESTEP,RTYPE1,RTYPE2,RTYPE3,MSTEP,OSTEP,SECTION,GRP,STEPFLAG,STEPFLAG1,STEPFLAG2,STEPFLAG3,KP9,KP10,KP11,TOKP, STEPNM) values('"&amp;TRIM(A10)&amp;"','"&amp;TRIM(B10)&amp;"','"&amp;TRIM(C10)&amp;"',"&amp;TRIM(D10)&amp;","&amp;TRIM(E10)&amp;","&amp;TRIM(F10)&amp;","&amp;TRIM(G10)&amp;","&amp;TRIM(H10)&amp;","&amp;TRIM(I10)&amp;",'"&amp;TRIM(J10)&amp;"',"&amp;TRIM(K10)&amp;",'"&amp;TRIM(L10)&amp;"','"&amp;TRIM(M10)&amp;"','"&amp;TRIM(N10)&amp;"','"&amp;TRIM(O10)&amp;"',"&amp;TRIM(P10)&amp;","&amp;TRIM(Q10)&amp;","&amp;TRIM(R10)&amp;","&amp;TRIM(S10)&amp;","&amp;TRIM(T10)&amp;","&amp;TRIM(U10)&amp;","&amp;TRIM(V10)&amp;","&amp;TRIM(W10)&amp;","&amp;TRIM(Y10)&amp;");","")</f>
        <v>INSERT INTO route_step (ROUTE,RIDX,STEP,STEPTIME,TIMESTEP,STEPSTAY,LOWSTEPTIME,LOWTIMESTEP,RTYPE1,RTYPE2,RTYPE3,MSTEP,OSTEP,SECTION,GRP,STEPFLAG,STEPFLAG1,STEPFLAG2,STEPFLAG3,KP1,KP2,KP3,TOKP, STEPNM) values('M_HER_BB_NPI','410001','MHNPTTC1',0,0,0,0,0,NULL,'R',NULL,'MHNPTTC0','0','TEST','TC1',NULL,NULL,NULL,NULL,NULL,NULL,NULL,NULL,NULL);</v>
      </c>
    </row>
    <row r="11">
      <c r="A11" t="str">
        <v>M_HER_BB_NPI</v>
      </c>
      <c r="B11" t="str">
        <v>410002</v>
      </c>
      <c r="C11" t="str">
        <f>IF(LEN(AE11)=4, "MHNP"&amp;AE11,"MHNP"&amp;LEFT(AD11,1)&amp;LEFT(AE11,3))</f>
        <v>MHNPZTC1</v>
      </c>
      <c r="D11" t="str">
        <f>IF(A11&lt;&gt;"","0","")</f>
        <v>0</v>
      </c>
      <c r="E11" t="str">
        <f>IF(A11&lt;&gt;"","0","")</f>
        <v>0</v>
      </c>
      <c r="F11" t="str">
        <f>IF(A11&lt;&gt;"","0","")</f>
        <v>0</v>
      </c>
      <c r="G11" t="str">
        <f>IF(A11&lt;&gt;"","0","")</f>
        <v>0</v>
      </c>
      <c r="H11" t="str">
        <f>IF(A11&lt;&gt;"","0","")</f>
        <v>0</v>
      </c>
      <c r="I11" t="str">
        <f>IF(A11&lt;&gt;"","NULL","")</f>
        <v>NULL</v>
      </c>
      <c r="J11" t="str">
        <f>IF(OR(ISNUMBER(SEARCH("Z",C11) ),ISNUMBER(SEARCH("Y",C11)),ISNUMBER(SEARCH("X",C11))),"B","R")</f>
        <v>B</v>
      </c>
      <c r="K11" t="str">
        <f>IF(A11&lt;&gt;"","NULL","")</f>
        <v>NULL</v>
      </c>
      <c r="L11" t="str">
        <f>IF(LEN(AA11)=4, "MHNP"&amp;AA11,"MHNP"&amp;LEFT(AB11,1)&amp;LEFT(AA11,3))</f>
        <v>MHNPTTC1</v>
      </c>
      <c r="M11" t="str">
        <f>IF(AC11=0,0, IF(LEN(AC11)=4, "MHNP"&amp;AC11,"MHNP"&amp;LEFT(AB11,1)&amp;LEFT(AC11,3)))</f>
        <v>MHNPTTC0</v>
      </c>
      <c r="N11" t="str">
        <f>IF(OR(ISNUMBER(SEARCH("Z",AD11) ),ISNUMBER(SEARCH("Y",AD11)),ISNUMBER(SEARCH("X",AD11))),"BACK",""&amp;TRIM(AD11)&amp;"")</f>
        <v>BACK</v>
      </c>
      <c r="O11" t="str">
        <f>IF(OR(ISNUMBER(SEARCH("Z",AD11) ),ISNUMBER(SEARCH("Y",AD11)),ISNUMBER(SEARCH("X",AD11))),"ZZZ",""&amp;TRIM(AE11)&amp;"")</f>
        <v>ZZZ</v>
      </c>
      <c r="P11" t="str">
        <f>IF(A11&lt;&gt;"","NULL","")</f>
        <v>NULL</v>
      </c>
      <c r="Q11" t="str">
        <f>IF(A11&lt;&gt;"","NULL","")</f>
        <v>NULL</v>
      </c>
      <c r="R11" t="str">
        <f>IF(A11&lt;&gt;"","NULL","")</f>
        <v>NULL</v>
      </c>
      <c r="S11" t="str">
        <f>IF(A11&lt;&gt;"","NULL","")</f>
        <v>NULL</v>
      </c>
      <c r="T11" t="str">
        <f>IF(A11&lt;&gt;"","NULL","")</f>
        <v>NULL</v>
      </c>
      <c r="U11" t="str">
        <f>IF(A11&lt;&gt;"","NULL","")</f>
        <v>NULL</v>
      </c>
      <c r="V11" t="str">
        <f>IF(L11&lt;&gt;"","NULL","")</f>
        <v>NULL</v>
      </c>
      <c r="W11" t="str">
        <f>IF(A11&lt;&gt;"","NULL","")</f>
        <v>NULL</v>
      </c>
      <c r="X11" t="str">
        <f>IF(A11&lt;&gt;"","NULL","")</f>
        <v>NULL</v>
      </c>
      <c r="Y11" t="str">
        <f>IF(A11&lt;&gt;"","NULL","")</f>
        <v>NULL</v>
      </c>
      <c r="AA11" t="str">
        <v>TC1</v>
      </c>
      <c r="AB11" t="str">
        <v>TEST</v>
      </c>
      <c r="AC11" t="str">
        <v>TC0</v>
      </c>
      <c r="AD11" t="str">
        <v>Z</v>
      </c>
      <c r="AE11" t="str">
        <v>TC1</v>
      </c>
      <c r="AG11" t="str">
        <f>IF(A11&lt;&gt;"","INSERT INTO route_step (ROUTE,RIDX,STEP,STEPTIME,TIMESTEP,STEPSTAY,LOWSTEPTIME,LOWTIMESTEP,RTYPE1,RTYPE2,RTYPE3,MSTEP,OSTEP,SECTION,GRP,STEPFLAG,STEPFLAG1,STEPFLAG2,STEPFLAG3,KP10,KP11,KP12,TOKP, STEPNM) values('"&amp;TRIM(A11)&amp;"','"&amp;TRIM(B11)&amp;"','"&amp;TRIM(C11)&amp;"',"&amp;TRIM(D11)&amp;","&amp;TRIM(E11)&amp;","&amp;TRIM(F11)&amp;","&amp;TRIM(G11)&amp;","&amp;TRIM(H11)&amp;","&amp;TRIM(I11)&amp;",'"&amp;TRIM(J11)&amp;"',"&amp;TRIM(K11)&amp;",'"&amp;TRIM(L11)&amp;"','"&amp;TRIM(M11)&amp;"','"&amp;TRIM(N11)&amp;"','"&amp;TRIM(O11)&amp;"',"&amp;TRIM(P11)&amp;","&amp;TRIM(Q11)&amp;","&amp;TRIM(R11)&amp;","&amp;TRIM(S11)&amp;","&amp;TRIM(T11)&amp;","&amp;TRIM(U11)&amp;","&amp;TRIM(V11)&amp;","&amp;TRIM(W11)&amp;","&amp;TRIM(Y11)&amp;");","")</f>
        <v>INSERT INTO route_step (ROUTE,RIDX,STEP,STEPTIME,TIMESTEP,STEPSTAY,LOWSTEPTIME,LOWTIMESTEP,RTYPE1,RTYPE2,RTYPE3,MSTEP,OSTEP,SECTION,GRP,STEPFLAG,STEPFLAG1,STEPFLAG2,STEPFLAG3,KP1,KP2,KP3,TOKP, STEPNM) values('M_HER_BB_NPI','410002','MHNPZTC1',0,0,0,0,0,NULL,'B',NULL,'MHNPTTC1','MHNPTTC0','BACK','ZZZ',NULL,NULL,NULL,NULL,NULL,NULL,NULL,NULL,NULL);</v>
      </c>
    </row>
    <row r="12">
      <c r="A12" t="str">
        <v>M_HER_BB_NPI</v>
      </c>
      <c r="B12" t="str">
        <v>420001</v>
      </c>
      <c r="C12" t="str">
        <f>IF(LEN(AE12)=4, "MHNP"&amp;AE12,"MHNP"&amp;LEFT(AD12,1)&amp;LEFT(AE12,3))</f>
        <v>MHNPTTBB</v>
      </c>
      <c r="D12" t="str">
        <f>IF(A12&lt;&gt;"","0","")</f>
        <v>0</v>
      </c>
      <c r="E12" t="str">
        <f>IF(A12&lt;&gt;"","0","")</f>
        <v>0</v>
      </c>
      <c r="F12" t="str">
        <f>IF(A12&lt;&gt;"","0","")</f>
        <v>0</v>
      </c>
      <c r="G12" t="str">
        <f>IF(A12&lt;&gt;"","0","")</f>
        <v>0</v>
      </c>
      <c r="H12" t="str">
        <f>IF(A12&lt;&gt;"","0","")</f>
        <v>0</v>
      </c>
      <c r="I12" t="str">
        <f>IF(A12&lt;&gt;"","NULL","")</f>
        <v>NULL</v>
      </c>
      <c r="J12" t="str">
        <f>IF(OR(ISNUMBER(SEARCH("Z",C12) ),ISNUMBER(SEARCH("Y",C12)),ISNUMBER(SEARCH("X",C12))),"B","R")</f>
        <v>R</v>
      </c>
      <c r="K12" t="str">
        <f>IF(A12&lt;&gt;"","NULL","")</f>
        <v>NULL</v>
      </c>
      <c r="L12" t="str">
        <f>IF(LEN(AA12)=4, "MHNP"&amp;AA12,"MHNP"&amp;LEFT(AB12,1)&amp;LEFT(AA12,3))</f>
        <v>MHNPTTBA</v>
      </c>
      <c r="M12">
        <f>IF(AC12=0,0, IF(LEN(AC12)=4, "MHNP"&amp;AC12,"MHNP"&amp;LEFT(AB12,1)&amp;LEFT(AC12,3)))</f>
        <v>0</v>
      </c>
      <c r="N12" t="str">
        <f>IF(OR(ISNUMBER(SEARCH("Z",AD12) ),ISNUMBER(SEARCH("Y",AD12)),ISNUMBER(SEARCH("X",AD12))),"BACK",""&amp;TRIM(AD12)&amp;"")</f>
        <v>TEST</v>
      </c>
      <c r="O12" t="str">
        <f>IF(OR(ISNUMBER(SEARCH("Z",AD12) ),ISNUMBER(SEARCH("Y",AD12)),ISNUMBER(SEARCH("X",AD12))),"ZZZ",""&amp;TRIM(AE12)&amp;"")</f>
        <v>TBB</v>
      </c>
      <c r="P12" t="str">
        <f>IF(A12&lt;&gt;"","NULL","")</f>
        <v>NULL</v>
      </c>
      <c r="Q12" t="str">
        <f>IF(A12&lt;&gt;"","NULL","")</f>
        <v>NULL</v>
      </c>
      <c r="R12" t="str">
        <f>IF(A12&lt;&gt;"","NULL","")</f>
        <v>NULL</v>
      </c>
      <c r="S12" t="str">
        <f>IF(A12&lt;&gt;"","NULL","")</f>
        <v>NULL</v>
      </c>
      <c r="T12" t="str">
        <f>IF(A12&lt;&gt;"","NULL","")</f>
        <v>NULL</v>
      </c>
      <c r="U12" t="str">
        <f>IF(A12&lt;&gt;"","NULL","")</f>
        <v>NULL</v>
      </c>
      <c r="V12" t="str">
        <f>IF(L12&lt;&gt;"","NULL","")</f>
        <v>NULL</v>
      </c>
      <c r="W12" t="str">
        <f>IF(A12&lt;&gt;"","NULL","")</f>
        <v>NULL</v>
      </c>
      <c r="X12" t="str">
        <f>IF(A12&lt;&gt;"","NULL","")</f>
        <v>NULL</v>
      </c>
      <c r="Y12" t="str">
        <f>IF(A12&lt;&gt;"","NULL","")</f>
        <v>NULL</v>
      </c>
      <c r="AA12" t="str">
        <v>TBA</v>
      </c>
      <c r="AB12" t="str">
        <v>TEST</v>
      </c>
      <c r="AC12">
        <v>0</v>
      </c>
      <c r="AD12" t="str">
        <v>TEST</v>
      </c>
      <c r="AE12" t="str">
        <v>TBB</v>
      </c>
      <c r="AG12" t="str">
        <f>IF(A12&lt;&gt;"","INSERT INTO route_step (ROUTE,RIDX,STEP,STEPTIME,TIMESTEP,STEPSTAY,LOWSTEPTIME,LOWTIMESTEP,RTYPE1,RTYPE2,RTYPE3,MSTEP,OSTEP,SECTION,GRP,STEPFLAG,STEPFLAG1,STEPFLAG2,STEPFLAG3,KP11,KP12,KP13,TOKP, STEPNM) values('"&amp;TRIM(A12)&amp;"','"&amp;TRIM(B12)&amp;"','"&amp;TRIM(C12)&amp;"',"&amp;TRIM(D12)&amp;","&amp;TRIM(E12)&amp;","&amp;TRIM(F12)&amp;","&amp;TRIM(G12)&amp;","&amp;TRIM(H12)&amp;","&amp;TRIM(I12)&amp;",'"&amp;TRIM(J12)&amp;"',"&amp;TRIM(K12)&amp;",'"&amp;TRIM(L12)&amp;"','"&amp;TRIM(M12)&amp;"','"&amp;TRIM(N12)&amp;"','"&amp;TRIM(O12)&amp;"',"&amp;TRIM(P12)&amp;","&amp;TRIM(Q12)&amp;","&amp;TRIM(R12)&amp;","&amp;TRIM(S12)&amp;","&amp;TRIM(T12)&amp;","&amp;TRIM(U12)&amp;","&amp;TRIM(V12)&amp;","&amp;TRIM(W12)&amp;","&amp;TRIM(Y12)&amp;");","")</f>
        <v>INSERT INTO route_step (ROUTE,RIDX,STEP,STEPTIME,TIMESTEP,STEPSTAY,LOWSTEPTIME,LOWTIMESTEP,RTYPE1,RTYPE2,RTYPE3,MSTEP,OSTEP,SECTION,GRP,STEPFLAG,STEPFLAG1,STEPFLAG2,STEPFLAG3,KP1,KP2,KP3,TOKP, STEPNM) values('M_HER_BB_NPI','420001','MHNPTTBB',0,0,0,0,0,NULL,'R',NULL,'MHNPTTBA','0','TEST','TBB',NULL,NULL,NULL,NULL,NULL,NULL,NULL,NULL,NULL);</v>
      </c>
    </row>
    <row r="13">
      <c r="A13" t="str">
        <v>M_HER_BB_NPI</v>
      </c>
      <c r="B13" t="str">
        <v>420002</v>
      </c>
      <c r="C13" t="str">
        <f>IF(LEN(AE13)=4, "MHNP"&amp;AE13,"MHNP"&amp;LEFT(AD13,1)&amp;LEFT(AE13,3))</f>
        <v>MHNPZTBB</v>
      </c>
      <c r="D13" t="str">
        <f>IF(A13&lt;&gt;"","0","")</f>
        <v>0</v>
      </c>
      <c r="E13" t="str">
        <f>IF(A13&lt;&gt;"","0","")</f>
        <v>0</v>
      </c>
      <c r="F13" t="str">
        <f>IF(A13&lt;&gt;"","0","")</f>
        <v>0</v>
      </c>
      <c r="G13" t="str">
        <f>IF(A13&lt;&gt;"","0","")</f>
        <v>0</v>
      </c>
      <c r="H13" t="str">
        <f>IF(A13&lt;&gt;"","0","")</f>
        <v>0</v>
      </c>
      <c r="I13" t="str">
        <f>IF(A13&lt;&gt;"","NULL","")</f>
        <v>NULL</v>
      </c>
      <c r="J13" t="str">
        <f>IF(OR(ISNUMBER(SEARCH("Z",C13) ),ISNUMBER(SEARCH("Y",C13)),ISNUMBER(SEARCH("X",C13))),"B","R")</f>
        <v>B</v>
      </c>
      <c r="K13" t="str">
        <f>IF(A13&lt;&gt;"","NULL","")</f>
        <v>NULL</v>
      </c>
      <c r="L13" t="str">
        <f>IF(LEN(AA13)=4, "MHNP"&amp;AA13,"MHNP"&amp;LEFT(AB13,1)&amp;LEFT(AA13,3))</f>
        <v>MHNPTTBB</v>
      </c>
      <c r="M13" t="str">
        <f>IF(AC13=0,0, IF(LEN(AC13)=4, "MHNP"&amp;AC13,"MHNP"&amp;LEFT(AB13,1)&amp;LEFT(AC13,3)))</f>
        <v>MHNPTTBA</v>
      </c>
      <c r="N13" t="str">
        <f>IF(OR(ISNUMBER(SEARCH("Z",AD13) ),ISNUMBER(SEARCH("Y",AD13)),ISNUMBER(SEARCH("X",AD13))),"BACK",""&amp;TRIM(AD13)&amp;"")</f>
        <v>BACK</v>
      </c>
      <c r="O13" t="str">
        <f>IF(OR(ISNUMBER(SEARCH("Z",AD13) ),ISNUMBER(SEARCH("Y",AD13)),ISNUMBER(SEARCH("X",AD13))),"ZZZ",""&amp;TRIM(AE13)&amp;"")</f>
        <v>ZZZ</v>
      </c>
      <c r="P13" t="str">
        <f>IF(A13&lt;&gt;"","NULL","")</f>
        <v>NULL</v>
      </c>
      <c r="Q13" t="str">
        <f>IF(A13&lt;&gt;"","NULL","")</f>
        <v>NULL</v>
      </c>
      <c r="R13" t="str">
        <f>IF(A13&lt;&gt;"","NULL","")</f>
        <v>NULL</v>
      </c>
      <c r="S13" t="str">
        <f>IF(A13&lt;&gt;"","NULL","")</f>
        <v>NULL</v>
      </c>
      <c r="T13" t="str">
        <f>IF(A13&lt;&gt;"","NULL","")</f>
        <v>NULL</v>
      </c>
      <c r="U13" t="str">
        <f>IF(A13&lt;&gt;"","NULL","")</f>
        <v>NULL</v>
      </c>
      <c r="V13" t="str">
        <f>IF(L13&lt;&gt;"","NULL","")</f>
        <v>NULL</v>
      </c>
      <c r="W13" t="str">
        <f>IF(A13&lt;&gt;"","NULL","")</f>
        <v>NULL</v>
      </c>
      <c r="X13" t="str">
        <f>IF(A13&lt;&gt;"","NULL","")</f>
        <v>NULL</v>
      </c>
      <c r="Y13" t="str">
        <f>IF(A13&lt;&gt;"","NULL","")</f>
        <v>NULL</v>
      </c>
      <c r="AA13" t="str">
        <v>TBB</v>
      </c>
      <c r="AB13" t="str">
        <v>TEST</v>
      </c>
      <c r="AC13" t="str">
        <v>TBA</v>
      </c>
      <c r="AD13" t="str">
        <v>Z</v>
      </c>
      <c r="AE13" t="str">
        <v>TBB</v>
      </c>
      <c r="AG13" t="str">
        <f>IF(A13&lt;&gt;"","INSERT INTO route_step (ROUTE,RIDX,STEP,STEPTIME,TIMESTEP,STEPSTAY,LOWSTEPTIME,LOWTIMESTEP,RTYPE1,RTYPE2,RTYPE3,MSTEP,OSTEP,SECTION,GRP,STEPFLAG,STEPFLAG1,STEPFLAG2,STEPFLAG3,KP12,KP13,KP14,TOKP, STEPNM) values('"&amp;TRIM(A13)&amp;"','"&amp;TRIM(B13)&amp;"','"&amp;TRIM(C13)&amp;"',"&amp;TRIM(D13)&amp;","&amp;TRIM(E13)&amp;","&amp;TRIM(F13)&amp;","&amp;TRIM(G13)&amp;","&amp;TRIM(H13)&amp;","&amp;TRIM(I13)&amp;",'"&amp;TRIM(J13)&amp;"',"&amp;TRIM(K13)&amp;",'"&amp;TRIM(L13)&amp;"','"&amp;TRIM(M13)&amp;"','"&amp;TRIM(N13)&amp;"','"&amp;TRIM(O13)&amp;"',"&amp;TRIM(P13)&amp;","&amp;TRIM(Q13)&amp;","&amp;TRIM(R13)&amp;","&amp;TRIM(S13)&amp;","&amp;TRIM(T13)&amp;","&amp;TRIM(U13)&amp;","&amp;TRIM(V13)&amp;","&amp;TRIM(W13)&amp;","&amp;TRIM(Y13)&amp;");","")</f>
        <v>INSERT INTO route_step (ROUTE,RIDX,STEP,STEPTIME,TIMESTEP,STEPSTAY,LOWSTEPTIME,LOWTIMESTEP,RTYPE1,RTYPE2,RTYPE3,MSTEP,OSTEP,SECTION,GRP,STEPFLAG,STEPFLAG1,STEPFLAG2,STEPFLAG3,KP1,KP2,KP3,TOKP, STEPNM) values('M_HER_BB_NPI','420002','MHNPZTBB',0,0,0,0,0,NULL,'B',NULL,'MHNPTTBB','MHNPTTBA','BACK','ZZZ',NULL,NULL,NULL,NULL,NULL,NULL,NULL,NULL,NULL);</v>
      </c>
    </row>
    <row r="14">
      <c r="A14" t="str">
        <v>M_HER_BB_NPI</v>
      </c>
      <c r="B14" t="str">
        <v>430001</v>
      </c>
      <c r="C14" t="str">
        <f>IF(LEN(AE14)=4, "MHNP"&amp;AE14,"MHNP"&amp;LEFT(AD14,1)&amp;LEFT(AE14,3))</f>
        <v>MHNPTHKN</v>
      </c>
      <c r="D14" t="str">
        <f>IF(A14&lt;&gt;"","0","")</f>
        <v>0</v>
      </c>
      <c r="E14" t="str">
        <f>IF(A14&lt;&gt;"","0","")</f>
        <v>0</v>
      </c>
      <c r="F14" t="str">
        <f>IF(A14&lt;&gt;"","0","")</f>
        <v>0</v>
      </c>
      <c r="G14" t="str">
        <f>IF(A14&lt;&gt;"","0","")</f>
        <v>0</v>
      </c>
      <c r="H14" t="str">
        <f>IF(A14&lt;&gt;"","0","")</f>
        <v>0</v>
      </c>
      <c r="I14" t="str">
        <f>IF(A14&lt;&gt;"","NULL","")</f>
        <v>NULL</v>
      </c>
      <c r="J14" t="str">
        <f>IF(OR(ISNUMBER(SEARCH("Z",C14) ),ISNUMBER(SEARCH("Y",C14)),ISNUMBER(SEARCH("X",C14))),"B","R")</f>
        <v>R</v>
      </c>
      <c r="K14" t="str">
        <f>IF(A14&lt;&gt;"","NULL","")</f>
        <v>NULL</v>
      </c>
      <c r="L14" t="str">
        <f>IF(LEN(AA14)=4, "MHNP"&amp;AA14,"MHNP"&amp;LEFT(AB14,1)&amp;LEFT(AA14,3))</f>
        <v>MHNPTHKM</v>
      </c>
      <c r="M14">
        <f>IF(AC14=0,0, IF(LEN(AC14)=4, "MHNP"&amp;AC14,"MHNP"&amp;LEFT(AB14,1)&amp;LEFT(AC14,3)))</f>
        <v>0</v>
      </c>
      <c r="N14" t="str">
        <f>IF(OR(ISNUMBER(SEARCH("Z",AD14) ),ISNUMBER(SEARCH("Y",AD14)),ISNUMBER(SEARCH("X",AD14))),"BACK",""&amp;TRIM(AD14)&amp;"")</f>
        <v>TEST</v>
      </c>
      <c r="O14" t="str">
        <f>IF(OR(ISNUMBER(SEARCH("Z",AD14) ),ISNUMBER(SEARCH("Y",AD14)),ISNUMBER(SEARCH("X",AD14))),"ZZZ",""&amp;TRIM(AE14)&amp;"")</f>
        <v>HKN</v>
      </c>
      <c r="P14" t="str">
        <f>IF(A14&lt;&gt;"","NULL","")</f>
        <v>NULL</v>
      </c>
      <c r="Q14" t="str">
        <f>IF(A14&lt;&gt;"","NULL","")</f>
        <v>NULL</v>
      </c>
      <c r="R14" t="str">
        <f>IF(A14&lt;&gt;"","NULL","")</f>
        <v>NULL</v>
      </c>
      <c r="S14" t="str">
        <f>IF(A14&lt;&gt;"","NULL","")</f>
        <v>NULL</v>
      </c>
      <c r="T14" t="str">
        <f>IF(A14&lt;&gt;"","NULL","")</f>
        <v>NULL</v>
      </c>
      <c r="U14" t="str">
        <f>IF(A14&lt;&gt;"","NULL","")</f>
        <v>NULL</v>
      </c>
      <c r="V14" t="str">
        <f>IF(A14&lt;&gt;"","NULL","")</f>
        <v>NULL</v>
      </c>
      <c r="W14" t="str">
        <f>IF(A14&lt;&gt;"","NULL","")</f>
        <v>NULL</v>
      </c>
      <c r="X14" t="str">
        <f>IF(A14&lt;&gt;"","NULL","")</f>
        <v>NULL</v>
      </c>
      <c r="Y14" t="str">
        <f>IF(A14&lt;&gt;"","NULL","")</f>
        <v>NULL</v>
      </c>
      <c r="AA14" t="str">
        <v>HKM</v>
      </c>
      <c r="AB14" t="str">
        <v>TEST</v>
      </c>
      <c r="AC14">
        <v>0</v>
      </c>
      <c r="AD14" t="str">
        <v>TEST</v>
      </c>
      <c r="AE14" t="str">
        <v>HKN</v>
      </c>
      <c r="AG14" t="str">
        <f>IF(A14&lt;&gt;"","INSERT INTO route_step (ROUTE,RIDX,STEP,STEPTIME,TIMESTEP,STEPSTAY,LOWSTEPTIME,LOWTIMESTEP,RTYPE1,RTYPE2,RTYPE3,MSTEP,OSTEP,SECTION,GRP,STEPFLAG,STEPFLAG1,STEPFLAG2,STEPFLAG3,KP13,KP14,KP15,TOKP, STEPNM) values('"&amp;TRIM(A14)&amp;"','"&amp;TRIM(B14)&amp;"','"&amp;TRIM(C14)&amp;"',"&amp;TRIM(D14)&amp;","&amp;TRIM(E14)&amp;","&amp;TRIM(F14)&amp;","&amp;TRIM(G14)&amp;","&amp;TRIM(H14)&amp;","&amp;TRIM(I14)&amp;",'"&amp;TRIM(J14)&amp;"',"&amp;TRIM(K14)&amp;",'"&amp;TRIM(L14)&amp;"','"&amp;TRIM(M14)&amp;"','"&amp;TRIM(N14)&amp;"','"&amp;TRIM(O14)&amp;"',"&amp;TRIM(P14)&amp;","&amp;TRIM(Q14)&amp;","&amp;TRIM(R14)&amp;","&amp;TRIM(S14)&amp;","&amp;TRIM(T14)&amp;","&amp;TRIM(U14)&amp;","&amp;TRIM(V14)&amp;","&amp;TRIM(W14)&amp;","&amp;TRIM(Y14)&amp;");","")</f>
        <v>INSERT INTO route_step (ROUTE,RIDX,STEP,STEPTIME,TIMESTEP,STEPSTAY,LOWSTEPTIME,LOWTIMESTEP,RTYPE1,RTYPE2,RTYPE3,MSTEP,OSTEP,SECTION,GRP,STEPFLAG,STEPFLAG1,STEPFLAG2,STEPFLAG3,KP1,KP2,KP3,TOKP, STEPNM) values('M_HER_BB_NPI','430001','MHNPTHKN',0,0,0,0,0,NULL,'R',NULL,'MHNPTHKM','0','TEST','HKN',NULL,NULL,NULL,NULL,NULL,NULL,NULL,NULL,NULL);</v>
      </c>
    </row>
    <row r="15">
      <c r="A15" t="str">
        <v>M_HER_BB_NPI</v>
      </c>
      <c r="B15" t="str">
        <v>430002</v>
      </c>
      <c r="C15" t="str">
        <f>IF(LEN(AE15)=4, "MHNP"&amp;AE15,"MHNP"&amp;LEFT(AD15,1)&amp;LEFT(AE15,3))</f>
        <v>MHNPZHKN</v>
      </c>
      <c r="D15" t="str">
        <f>IF(A15&lt;&gt;"","0","")</f>
        <v>0</v>
      </c>
      <c r="E15" t="str">
        <f>IF(A15&lt;&gt;"","0","")</f>
        <v>0</v>
      </c>
      <c r="F15" t="str">
        <f>IF(A15&lt;&gt;"","0","")</f>
        <v>0</v>
      </c>
      <c r="G15" t="str">
        <f>IF(A15&lt;&gt;"","0","")</f>
        <v>0</v>
      </c>
      <c r="H15" t="str">
        <f>IF(A15&lt;&gt;"","0","")</f>
        <v>0</v>
      </c>
      <c r="I15" t="str">
        <f>IF(A15&lt;&gt;"","NULL","")</f>
        <v>NULL</v>
      </c>
      <c r="J15" t="str">
        <f>IF(OR(ISNUMBER(SEARCH("Z",C15) ),ISNUMBER(SEARCH("Y",C15)),ISNUMBER(SEARCH("X",C15))),"B","R")</f>
        <v>B</v>
      </c>
      <c r="K15" t="str">
        <f>IF(A15&lt;&gt;"","NULL","")</f>
        <v>NULL</v>
      </c>
      <c r="L15" t="str">
        <f>IF(LEN(AA15)=4, "MHNP"&amp;AA15,"MHNP"&amp;LEFT(AB15,1)&amp;LEFT(AA15,3))</f>
        <v>MHNPTHKN</v>
      </c>
      <c r="M15" t="str">
        <f>IF(AC15=0,0, IF(LEN(AC15)=4, "MHNP"&amp;AC15,"MHNP"&amp;LEFT(AB15,1)&amp;LEFT(AC15,3)))</f>
        <v>MHNPTHKM</v>
      </c>
      <c r="N15" t="str">
        <f>IF(OR(ISNUMBER(SEARCH("Z",AD15) ),ISNUMBER(SEARCH("Y",AD15)),ISNUMBER(SEARCH("X",AD15))),"BACK",""&amp;TRIM(AD15)&amp;"")</f>
        <v>BACK</v>
      </c>
      <c r="O15" t="str">
        <f>IF(OR(ISNUMBER(SEARCH("Z",AD15) ),ISNUMBER(SEARCH("Y",AD15)),ISNUMBER(SEARCH("X",AD15))),"ZZZ",""&amp;TRIM(AE15)&amp;"")</f>
        <v>ZZZ</v>
      </c>
      <c r="P15" t="str">
        <f>IF(A15&lt;&gt;"","NULL","")</f>
        <v>NULL</v>
      </c>
      <c r="Q15" t="str">
        <f>IF(A15&lt;&gt;"","NULL","")</f>
        <v>NULL</v>
      </c>
      <c r="R15" t="str">
        <f>IF(A15&lt;&gt;"","NULL","")</f>
        <v>NULL</v>
      </c>
      <c r="S15" t="str">
        <f>IF(A15&lt;&gt;"","NULL","")</f>
        <v>NULL</v>
      </c>
      <c r="T15" t="str">
        <f>IF(A15&lt;&gt;"","NULL","")</f>
        <v>NULL</v>
      </c>
      <c r="U15" t="str">
        <f>IF(A15&lt;&gt;"","NULL","")</f>
        <v>NULL</v>
      </c>
      <c r="V15" t="str">
        <f>IF(L15&lt;&gt;"","NULL","")</f>
        <v>NULL</v>
      </c>
      <c r="W15" t="str">
        <f>IF(A15&lt;&gt;"","NULL","")</f>
        <v>NULL</v>
      </c>
      <c r="X15" t="str">
        <f>IF(A15&lt;&gt;"","NULL","")</f>
        <v>NULL</v>
      </c>
      <c r="Y15" t="str">
        <f>IF(A15&lt;&gt;"","NULL","")</f>
        <v>NULL</v>
      </c>
      <c r="AA15" t="str">
        <v>HKN</v>
      </c>
      <c r="AB15" t="str">
        <v>TEST</v>
      </c>
      <c r="AC15" t="str">
        <v>HKM</v>
      </c>
      <c r="AD15" t="str">
        <v>Z</v>
      </c>
      <c r="AE15" t="str">
        <v>HKN</v>
      </c>
      <c r="AG15" t="str">
        <f>IF(A15&lt;&gt;"","INSERT INTO route_step (ROUTE,RIDX,STEP,STEPTIME,TIMESTEP,STEPSTAY,LOWSTEPTIME,LOWTIMESTEP,RTYPE1,RTYPE2,RTYPE3,MSTEP,OSTEP,SECTION,GRP,STEPFLAG,STEPFLAG1,STEPFLAG2,STEPFLAG3,KP14,KP15,KP16,TOKP, STEPNM) values('"&amp;TRIM(A15)&amp;"','"&amp;TRIM(B15)&amp;"','"&amp;TRIM(C15)&amp;"',"&amp;TRIM(D15)&amp;","&amp;TRIM(E15)&amp;","&amp;TRIM(F15)&amp;","&amp;TRIM(G15)&amp;","&amp;TRIM(H15)&amp;","&amp;TRIM(I15)&amp;",'"&amp;TRIM(J15)&amp;"',"&amp;TRIM(K15)&amp;",'"&amp;TRIM(L15)&amp;"','"&amp;TRIM(M15)&amp;"','"&amp;TRIM(N15)&amp;"','"&amp;TRIM(O15)&amp;"',"&amp;TRIM(P15)&amp;","&amp;TRIM(Q15)&amp;","&amp;TRIM(R15)&amp;","&amp;TRIM(S15)&amp;","&amp;TRIM(T15)&amp;","&amp;TRIM(U15)&amp;","&amp;TRIM(V15)&amp;","&amp;TRIM(W15)&amp;","&amp;TRIM(Y15)&amp;");","")</f>
        <v>INSERT INTO route_step (ROUTE,RIDX,STEP,STEPTIME,TIMESTEP,STEPSTAY,LOWSTEPTIME,LOWTIMESTEP,RTYPE1,RTYPE2,RTYPE3,MSTEP,OSTEP,SECTION,GRP,STEPFLAG,STEPFLAG1,STEPFLAG2,STEPFLAG3,KP1,KP2,KP3,TOKP, STEPNM) values('M_HER_BB_NPI','430002','MHNPZHKN',0,0,0,0,0,NULL,'B',NULL,'MHNPTHKN','MHNPTHKM','BACK','ZZZ',NULL,NULL,NULL,NULL,NULL,NULL,NULL,NULL,NULL);</v>
      </c>
    </row>
    <row r="16">
      <c r="A16" t="str">
        <v>M_HER_BB_NPI</v>
      </c>
      <c r="B16" t="str">
        <v>440001</v>
      </c>
      <c r="C16" t="str">
        <f>IF(LEN(AE16)=4, "MHNP"&amp;AE16,"MHNP"&amp;LEFT(AD16,1)&amp;LEFT(AE16,3))</f>
        <v>MHNPTT08</v>
      </c>
      <c r="D16" t="str">
        <f>IF(A16&lt;&gt;"","0","")</f>
        <v>0</v>
      </c>
      <c r="E16" t="str">
        <f>IF(A16&lt;&gt;"","0","")</f>
        <v>0</v>
      </c>
      <c r="F16" t="str">
        <f>IF(A16&lt;&gt;"","0","")</f>
        <v>0</v>
      </c>
      <c r="G16" t="str">
        <f>IF(A16&lt;&gt;"","0","")</f>
        <v>0</v>
      </c>
      <c r="H16" t="str">
        <f>IF(A16&lt;&gt;"","0","")</f>
        <v>0</v>
      </c>
      <c r="I16" t="str">
        <f>IF(A16&lt;&gt;"","NULL","")</f>
        <v>NULL</v>
      </c>
      <c r="J16" t="str">
        <f>IF(OR(ISNUMBER(SEARCH("Z",C16) ),ISNUMBER(SEARCH("Y",C16)),ISNUMBER(SEARCH("X",C16))),"B","R")</f>
        <v>R</v>
      </c>
      <c r="K16" t="str">
        <f>IF(A16&lt;&gt;"","NULL","")</f>
        <v>NULL</v>
      </c>
      <c r="L16" t="str">
        <f>IF(LEN(AA16)=4, "MHNP"&amp;AA16,"MHNP"&amp;LEFT(AB16,1)&amp;LEFT(AA16,3))</f>
        <v>MHNPTT07</v>
      </c>
      <c r="M16">
        <f>IF(AC16=0,0, IF(LEN(AC16)=4, "MHNP"&amp;AC16,"MHNP"&amp;LEFT(AB16,1)&amp;LEFT(AC16,3)))</f>
        <v>0</v>
      </c>
      <c r="N16" t="str">
        <f>IF(OR(ISNUMBER(SEARCH("Z",AD16) ),ISNUMBER(SEARCH("Y",AD16)),ISNUMBER(SEARCH("X",AD16))),"BACK",""&amp;TRIM(AD16)&amp;"")</f>
        <v>TEST</v>
      </c>
      <c r="O16" t="str">
        <f>IF(OR(ISNUMBER(SEARCH("Z",AD16) ),ISNUMBER(SEARCH("Y",AD16)),ISNUMBER(SEARCH("X",AD16))),"ZZZ",""&amp;TRIM(AE16)&amp;"")</f>
        <v>T08</v>
      </c>
      <c r="P16" t="str">
        <f>IF(A16&lt;&gt;"","NULL","")</f>
        <v>NULL</v>
      </c>
      <c r="Q16" t="str">
        <f>IF(A16&lt;&gt;"","NULL","")</f>
        <v>NULL</v>
      </c>
      <c r="R16" t="str">
        <f>IF(A16&lt;&gt;"","NULL","")</f>
        <v>NULL</v>
      </c>
      <c r="S16" t="str">
        <f>IF(A16&lt;&gt;"","NULL","")</f>
        <v>NULL</v>
      </c>
      <c r="T16" t="str">
        <f>IF(A16&lt;&gt;"","NULL","")</f>
        <v>NULL</v>
      </c>
      <c r="U16" t="str">
        <f>IF(A16&lt;&gt;"","NULL","")</f>
        <v>NULL</v>
      </c>
      <c r="V16" t="str">
        <f>IF(L16&lt;&gt;"","NULL","")</f>
        <v>NULL</v>
      </c>
      <c r="W16" t="str">
        <f>IF(A16&lt;&gt;"","NULL","")</f>
        <v>NULL</v>
      </c>
      <c r="X16" t="str">
        <f>IF(A16&lt;&gt;"","NULL","")</f>
        <v>NULL</v>
      </c>
      <c r="Y16" t="str">
        <f>IF(A16&lt;&gt;"","NULL","")</f>
        <v>NULL</v>
      </c>
      <c r="AA16" t="str">
        <v>T07</v>
      </c>
      <c r="AB16" t="str">
        <v>TEST</v>
      </c>
      <c r="AC16">
        <v>0</v>
      </c>
      <c r="AD16" t="str">
        <v>TEST</v>
      </c>
      <c r="AE16" t="str">
        <v>T08</v>
      </c>
      <c r="AG16" t="str">
        <f>IF(A16&lt;&gt;"","INSERT INTO route_step (ROUTE,RIDX,STEP,STEPTIME,TIMESTEP,STEPSTAY,LOWSTEPTIME,LOWTIMESTEP,RTYPE1,RTYPE2,RTYPE3,MSTEP,OSTEP,SECTION,GRP,STEPFLAG,STEPFLAG1,STEPFLAG2,STEPFLAG3,KP15,KP16,KP17,TOKP, STEPNM) values('"&amp;TRIM(A16)&amp;"','"&amp;TRIM(B16)&amp;"','"&amp;TRIM(C16)&amp;"',"&amp;TRIM(D16)&amp;","&amp;TRIM(E16)&amp;","&amp;TRIM(F16)&amp;","&amp;TRIM(G16)&amp;","&amp;TRIM(H16)&amp;","&amp;TRIM(I16)&amp;",'"&amp;TRIM(J16)&amp;"',"&amp;TRIM(K16)&amp;",'"&amp;TRIM(L16)&amp;"','"&amp;TRIM(M16)&amp;"','"&amp;TRIM(N16)&amp;"','"&amp;TRIM(O16)&amp;"',"&amp;TRIM(P16)&amp;","&amp;TRIM(Q16)&amp;","&amp;TRIM(R16)&amp;","&amp;TRIM(S16)&amp;","&amp;TRIM(T16)&amp;","&amp;TRIM(U16)&amp;","&amp;TRIM(V16)&amp;","&amp;TRIM(W16)&amp;","&amp;TRIM(Y16)&amp;");","")</f>
        <v>INSERT INTO route_step (ROUTE,RIDX,STEP,STEPTIME,TIMESTEP,STEPSTAY,LOWSTEPTIME,LOWTIMESTEP,RTYPE1,RTYPE2,RTYPE3,MSTEP,OSTEP,SECTION,GRP,STEPFLAG,STEPFLAG1,STEPFLAG2,STEPFLAG3,KP1,KP2,KP3,TOKP, STEPNM) values('M_HER_BB_NPI','440001','MHNPTT08',0,0,0,0,0,NULL,'R',NULL,'MHNPTT07','0','TEST','T08',NULL,NULL,NULL,NULL,NULL,NULL,NULL,NULL,NULL);</v>
      </c>
    </row>
    <row r="17">
      <c r="A17" t="str">
        <v>M_HER_BB_NPI</v>
      </c>
      <c r="B17" t="str">
        <v>440002</v>
      </c>
      <c r="C17" t="str">
        <f>IF(LEN(AE17)=4, "MHNP"&amp;AE17,"MHNP"&amp;LEFT(AD17,1)&amp;LEFT(AE17,3))</f>
        <v>MHNPZT08</v>
      </c>
      <c r="D17" t="str">
        <f>IF(A17&lt;&gt;"","0","")</f>
        <v>0</v>
      </c>
      <c r="E17" t="str">
        <f>IF(A17&lt;&gt;"","0","")</f>
        <v>0</v>
      </c>
      <c r="F17" t="str">
        <f>IF(A17&lt;&gt;"","0","")</f>
        <v>0</v>
      </c>
      <c r="G17" t="str">
        <f>IF(A17&lt;&gt;"","0","")</f>
        <v>0</v>
      </c>
      <c r="H17" t="str">
        <f>IF(A17&lt;&gt;"","0","")</f>
        <v>0</v>
      </c>
      <c r="I17" t="str">
        <f>IF(A17&lt;&gt;"","NULL","")</f>
        <v>NULL</v>
      </c>
      <c r="J17" t="str">
        <f>IF(OR(ISNUMBER(SEARCH("Z",C17) ),ISNUMBER(SEARCH("Y",C17)),ISNUMBER(SEARCH("X",C17))),"B","R")</f>
        <v>B</v>
      </c>
      <c r="K17" t="str">
        <f>IF(A17&lt;&gt;"","NULL","")</f>
        <v>NULL</v>
      </c>
      <c r="L17" t="str">
        <f>IF(LEN(AA17)=4, "MHNP"&amp;AA17,"MHNP"&amp;LEFT(AB17,1)&amp;LEFT(AA17,3))</f>
        <v>MHNPTT08</v>
      </c>
      <c r="M17" t="str">
        <f>IF(AC17=0,0, IF(LEN(AC17)=4, "MHNP"&amp;AC17,"MHNP"&amp;LEFT(AB17,1)&amp;LEFT(AC17,3)))</f>
        <v>MHNPTT07</v>
      </c>
      <c r="N17" t="str">
        <f>IF(OR(ISNUMBER(SEARCH("Z",AD17) ),ISNUMBER(SEARCH("Y",AD17)),ISNUMBER(SEARCH("X",AD17))),"BACK",""&amp;TRIM(AD17)&amp;"")</f>
        <v>BACK</v>
      </c>
      <c r="O17" t="str">
        <f>IF(OR(ISNUMBER(SEARCH("Z",AD17) ),ISNUMBER(SEARCH("Y",AD17)),ISNUMBER(SEARCH("X",AD17))),"ZZZ",""&amp;TRIM(AE17)&amp;"")</f>
        <v>ZZZ</v>
      </c>
      <c r="P17" t="str">
        <f>IF(A17&lt;&gt;"","NULL","")</f>
        <v>NULL</v>
      </c>
      <c r="Q17" t="str">
        <f>IF(A17&lt;&gt;"","NULL","")</f>
        <v>NULL</v>
      </c>
      <c r="R17" t="str">
        <f>IF(A17&lt;&gt;"","NULL","")</f>
        <v>NULL</v>
      </c>
      <c r="S17" t="str">
        <f>IF(A17&lt;&gt;"","NULL","")</f>
        <v>NULL</v>
      </c>
      <c r="T17" t="str">
        <f>IF(A17&lt;&gt;"","NULL","")</f>
        <v>NULL</v>
      </c>
      <c r="U17" t="str">
        <f>IF(A17&lt;&gt;"","NULL","")</f>
        <v>NULL</v>
      </c>
      <c r="V17" t="str">
        <f>IF(L17&lt;&gt;"","NULL","")</f>
        <v>NULL</v>
      </c>
      <c r="W17" t="str">
        <f>IF(A17&lt;&gt;"","NULL","")</f>
        <v>NULL</v>
      </c>
      <c r="X17" t="str">
        <f>IF(A17&lt;&gt;"","NULL","")</f>
        <v>NULL</v>
      </c>
      <c r="Y17" t="str">
        <f>IF(A17&lt;&gt;"","NULL","")</f>
        <v>NULL</v>
      </c>
      <c r="AA17" t="str">
        <v>T08</v>
      </c>
      <c r="AB17" t="str">
        <v>TEST</v>
      </c>
      <c r="AC17" t="str">
        <v>T07</v>
      </c>
      <c r="AD17" t="str">
        <v>Z</v>
      </c>
      <c r="AE17" t="str">
        <v>T08</v>
      </c>
      <c r="AG17" t="str">
        <f>IF(A17&lt;&gt;"","INSERT INTO route_step (ROUTE,RIDX,STEP,STEPTIME,TIMESTEP,STEPSTAY,LOWSTEPTIME,LOWTIMESTEP,RTYPE1,RTYPE2,RTYPE3,MSTEP,OSTEP,SECTION,GRP,STEPFLAG,STEPFLAG1,STEPFLAG2,STEPFLAG3,KP16,KP17,KP18,TOKP, STEPNM) values('"&amp;TRIM(A17)&amp;"','"&amp;TRIM(B17)&amp;"','"&amp;TRIM(C17)&amp;"',"&amp;TRIM(D17)&amp;","&amp;TRIM(E17)&amp;","&amp;TRIM(F17)&amp;","&amp;TRIM(G17)&amp;","&amp;TRIM(H17)&amp;","&amp;TRIM(I17)&amp;",'"&amp;TRIM(J17)&amp;"',"&amp;TRIM(K17)&amp;",'"&amp;TRIM(L17)&amp;"','"&amp;TRIM(M17)&amp;"','"&amp;TRIM(N17)&amp;"','"&amp;TRIM(O17)&amp;"',"&amp;TRIM(P17)&amp;","&amp;TRIM(Q17)&amp;","&amp;TRIM(R17)&amp;","&amp;TRIM(S17)&amp;","&amp;TRIM(T17)&amp;","&amp;TRIM(U17)&amp;","&amp;TRIM(V17)&amp;","&amp;TRIM(W17)&amp;","&amp;TRIM(Y17)&amp;");","")</f>
        <v>INSERT INTO route_step (ROUTE,RIDX,STEP,STEPTIME,TIMESTEP,STEPSTAY,LOWSTEPTIME,LOWTIMESTEP,RTYPE1,RTYPE2,RTYPE3,MSTEP,OSTEP,SECTION,GRP,STEPFLAG,STEPFLAG1,STEPFLAG2,STEPFLAG3,KP1,KP2,KP3,TOKP, STEPNM) values('M_HER_BB_NPI','440002','MHNPZT08',0,0,0,0,0,NULL,'B',NULL,'MHNPTT08','MHNPTT07','BACK','ZZZ',NULL,NULL,NULL,NULL,NULL,NULL,NULL,NULL,NULL);</v>
      </c>
    </row>
    <row r="18">
      <c r="A18" t="str">
        <v>M_HER_BB_NPI</v>
      </c>
      <c r="B18" t="str">
        <v>450001</v>
      </c>
      <c r="C18" t="str">
        <f>IF(LEN(AE18)=4, "MHNP"&amp;AE18,"MHNP"&amp;LEFT(AD18,1)&amp;LEFT(AE18,3))</f>
        <v>MHNPTTPR</v>
      </c>
      <c r="D18" t="str">
        <f>IF(A18&lt;&gt;"","0","")</f>
        <v>0</v>
      </c>
      <c r="E18" t="str">
        <f>IF(A18&lt;&gt;"","0","")</f>
        <v>0</v>
      </c>
      <c r="F18" t="str">
        <f>IF(A18&lt;&gt;"","0","")</f>
        <v>0</v>
      </c>
      <c r="G18" t="str">
        <f>IF(A18&lt;&gt;"","0","")</f>
        <v>0</v>
      </c>
      <c r="H18" t="str">
        <f>IF(A18&lt;&gt;"","0","")</f>
        <v>0</v>
      </c>
      <c r="I18" t="str">
        <f>IF(A18&lt;&gt;"","NULL","")</f>
        <v>NULL</v>
      </c>
      <c r="J18" t="str">
        <f>IF(OR(ISNUMBER(SEARCH("Z",C18) ),ISNUMBER(SEARCH("Y",C18)),ISNUMBER(SEARCH("X",C18))),"B","R")</f>
        <v>R</v>
      </c>
      <c r="K18" t="str">
        <f>IF(A18&lt;&gt;"","NULL","")</f>
        <v>NULL</v>
      </c>
      <c r="L18" t="str">
        <f>IF(LEN(AA18)=4, "MHNP"&amp;AA18,"MHNP"&amp;LEFT(AB18,1)&amp;LEFT(AA18,3))</f>
        <v>MHNPTTP8</v>
      </c>
      <c r="M18">
        <f>IF(AC18=0,0, IF(LEN(AC18)=4, "MHNP"&amp;AC18,"MHNP"&amp;LEFT(AB18,1)&amp;LEFT(AC18,3)))</f>
        <v>0</v>
      </c>
      <c r="N18" t="str">
        <f>IF(OR(ISNUMBER(SEARCH("Z",AD18) ),ISNUMBER(SEARCH("Y",AD18)),ISNUMBER(SEARCH("X",AD18))),"BACK",""&amp;TRIM(AD18)&amp;"")</f>
        <v>TEST</v>
      </c>
      <c r="O18" t="str">
        <f>IF(OR(ISNUMBER(SEARCH("Z",AD18) ),ISNUMBER(SEARCH("Y",AD18)),ISNUMBER(SEARCH("X",AD18))),"ZZZ",""&amp;TRIM(AE18)&amp;"")</f>
        <v>TPR</v>
      </c>
      <c r="P18" t="str">
        <f>IF(A18&lt;&gt;"","NULL","")</f>
        <v>NULL</v>
      </c>
      <c r="Q18" t="str">
        <f>IF(A18&lt;&gt;"","NULL","")</f>
        <v>NULL</v>
      </c>
      <c r="R18" t="str">
        <f>IF(A18&lt;&gt;"","NULL","")</f>
        <v>NULL</v>
      </c>
      <c r="S18" t="str">
        <f>IF(A18&lt;&gt;"","NULL","")</f>
        <v>NULL</v>
      </c>
      <c r="T18" t="str">
        <f>IF(A18&lt;&gt;"","NULL","")</f>
        <v>NULL</v>
      </c>
      <c r="U18" t="str">
        <f>IF(A18&lt;&gt;"","NULL","")</f>
        <v>NULL</v>
      </c>
      <c r="V18" t="str">
        <f>IF(L18&lt;&gt;"","NULL","")</f>
        <v>NULL</v>
      </c>
      <c r="W18" t="str">
        <f>IF(A18&lt;&gt;"","NULL","")</f>
        <v>NULL</v>
      </c>
      <c r="X18" t="str">
        <f>IF(A18&lt;&gt;"","NULL","")</f>
        <v>NULL</v>
      </c>
      <c r="Y18" t="str">
        <f>IF(A18&lt;&gt;"","NULL","")</f>
        <v>NULL</v>
      </c>
      <c r="AA18" t="str">
        <v>TP8</v>
      </c>
      <c r="AB18" t="str">
        <v>TEST</v>
      </c>
      <c r="AC18">
        <v>0</v>
      </c>
      <c r="AD18" t="str">
        <v>TEST</v>
      </c>
      <c r="AE18" t="str">
        <v>TPR</v>
      </c>
      <c r="AG18" t="str">
        <f>IF(A18&lt;&gt;"","INSERT INTO route_step (ROUTE,RIDX,STEP,STEPTIME,TIMESTEP,STEPSTAY,LOWSTEPTIME,LOWTIMESTEP,RTYPE1,RTYPE2,RTYPE3,MSTEP,OSTEP,SECTION,GRP,STEPFLAG,STEPFLAG1,STEPFLAG2,STEPFLAG3,KP17,KP18,KP19,TOKP, STEPNM) values('"&amp;TRIM(A18)&amp;"','"&amp;TRIM(B18)&amp;"','"&amp;TRIM(C18)&amp;"',"&amp;TRIM(D18)&amp;","&amp;TRIM(E18)&amp;","&amp;TRIM(F18)&amp;","&amp;TRIM(G18)&amp;","&amp;TRIM(H18)&amp;","&amp;TRIM(I18)&amp;",'"&amp;TRIM(J18)&amp;"',"&amp;TRIM(K18)&amp;",'"&amp;TRIM(L18)&amp;"','"&amp;TRIM(M18)&amp;"','"&amp;TRIM(N18)&amp;"','"&amp;TRIM(O18)&amp;"',"&amp;TRIM(P18)&amp;","&amp;TRIM(Q18)&amp;","&amp;TRIM(R18)&amp;","&amp;TRIM(S18)&amp;","&amp;TRIM(T18)&amp;","&amp;TRIM(U18)&amp;","&amp;TRIM(V18)&amp;","&amp;TRIM(W18)&amp;","&amp;TRIM(Y18)&amp;");","")</f>
        <v>INSERT INTO route_step (ROUTE,RIDX,STEP,STEPTIME,TIMESTEP,STEPSTAY,LOWSTEPTIME,LOWTIMESTEP,RTYPE1,RTYPE2,RTYPE3,MSTEP,OSTEP,SECTION,GRP,STEPFLAG,STEPFLAG1,STEPFLAG2,STEPFLAG3,KP1,KP2,KP3,TOKP, STEPNM) values('M_HER_BB_NPI','450001','MHNPTTPR',0,0,0,0,0,NULL,'R',NULL,'MHNPTTP8','0','TEST','TPR',NULL,NULL,NULL,NULL,NULL,NULL,NULL,NULL,NULL);</v>
      </c>
    </row>
    <row r="19">
      <c r="A19" t="str">
        <v>M_HER_BB_NPI</v>
      </c>
      <c r="B19" t="str">
        <v>450002</v>
      </c>
      <c r="C19" t="str">
        <f>IF(LEN(AE19)=4, "MHNP"&amp;AE19,"MHNP"&amp;LEFT(AD19,1)&amp;LEFT(AE19,3))</f>
        <v>MHNPZTPR</v>
      </c>
      <c r="D19" t="str">
        <f>IF(A19&lt;&gt;"","0","")</f>
        <v>0</v>
      </c>
      <c r="E19" t="str">
        <f>IF(A19&lt;&gt;"","0","")</f>
        <v>0</v>
      </c>
      <c r="F19" t="str">
        <f>IF(A19&lt;&gt;"","0","")</f>
        <v>0</v>
      </c>
      <c r="G19" t="str">
        <f>IF(A19&lt;&gt;"","0","")</f>
        <v>0</v>
      </c>
      <c r="H19" t="str">
        <f>IF(A19&lt;&gt;"","0","")</f>
        <v>0</v>
      </c>
      <c r="I19" t="str">
        <f>IF(A19&lt;&gt;"","NULL","")</f>
        <v>NULL</v>
      </c>
      <c r="J19" t="str">
        <f>IF(OR(ISNUMBER(SEARCH("Z",C19) ),ISNUMBER(SEARCH("Y",C19)),ISNUMBER(SEARCH("X",C19))),"B","R")</f>
        <v>B</v>
      </c>
      <c r="K19" t="str">
        <f>IF(A19&lt;&gt;"","NULL","")</f>
        <v>NULL</v>
      </c>
      <c r="L19" t="str">
        <f>IF(LEN(AA19)=4, "MHNP"&amp;AA19,"MHNP"&amp;LEFT(AB19,1)&amp;LEFT(AA19,3))</f>
        <v>MHNPTTPR</v>
      </c>
      <c r="M19" t="str">
        <f>IF(AC19=0,0, IF(LEN(AC19)=4, "MHNP"&amp;AC19,"MHNP"&amp;LEFT(AB19,1)&amp;LEFT(AC19,3)))</f>
        <v>MHNPTTP8</v>
      </c>
      <c r="N19" t="str">
        <f>IF(OR(ISNUMBER(SEARCH("Z",AD19) ),ISNUMBER(SEARCH("Y",AD19)),ISNUMBER(SEARCH("X",AD19))),"BACK",""&amp;TRIM(AD19)&amp;"")</f>
        <v>BACK</v>
      </c>
      <c r="O19" t="str">
        <f>IF(OR(ISNUMBER(SEARCH("Z",AD19) ),ISNUMBER(SEARCH("Y",AD19)),ISNUMBER(SEARCH("X",AD19))),"ZZZ",""&amp;TRIM(AE19)&amp;"")</f>
        <v>ZZZ</v>
      </c>
      <c r="P19" t="str">
        <f>IF(A19&lt;&gt;"","NULL","")</f>
        <v>NULL</v>
      </c>
      <c r="Q19" t="str">
        <f>IF(A19&lt;&gt;"","NULL","")</f>
        <v>NULL</v>
      </c>
      <c r="R19" t="str">
        <f>IF(A19&lt;&gt;"","NULL","")</f>
        <v>NULL</v>
      </c>
      <c r="S19" t="str">
        <f>IF(A19&lt;&gt;"","NULL","")</f>
        <v>NULL</v>
      </c>
      <c r="T19" t="str">
        <f>IF(A19&lt;&gt;"","NULL","")</f>
        <v>NULL</v>
      </c>
      <c r="U19" t="str">
        <f>IF(A19&lt;&gt;"","NULL","")</f>
        <v>NULL</v>
      </c>
      <c r="V19" t="str">
        <f>IF(L19&lt;&gt;"","NULL","")</f>
        <v>NULL</v>
      </c>
      <c r="W19" t="str">
        <f>IF(A19&lt;&gt;"","NULL","")</f>
        <v>NULL</v>
      </c>
      <c r="X19" t="str">
        <f>IF(A19&lt;&gt;"","NULL","")</f>
        <v>NULL</v>
      </c>
      <c r="Y19" t="str">
        <f>IF(A19&lt;&gt;"","NULL","")</f>
        <v>NULL</v>
      </c>
      <c r="AA19" t="str">
        <v>TPR</v>
      </c>
      <c r="AB19" t="str">
        <v>TEST</v>
      </c>
      <c r="AC19" t="str">
        <v>TP8</v>
      </c>
      <c r="AD19" t="str">
        <v>Z</v>
      </c>
      <c r="AE19" t="str">
        <v>TPR</v>
      </c>
      <c r="AG19" t="str">
        <f>IF(A19&lt;&gt;"","INSERT INTO route_step (ROUTE,RIDX,STEP,STEPTIME,TIMESTEP,STEPSTAY,LOWSTEPTIME,LOWTIMESTEP,RTYPE1,RTYPE2,RTYPE3,MSTEP,OSTEP,SECTION,GRP,STEPFLAG,STEPFLAG1,STEPFLAG2,STEPFLAG3,KP18,KP19,KP20,TOKP, STEPNM) values('"&amp;TRIM(A19)&amp;"','"&amp;TRIM(B19)&amp;"','"&amp;TRIM(C19)&amp;"',"&amp;TRIM(D19)&amp;","&amp;TRIM(E19)&amp;","&amp;TRIM(F19)&amp;","&amp;TRIM(G19)&amp;","&amp;TRIM(H19)&amp;","&amp;TRIM(I19)&amp;",'"&amp;TRIM(J19)&amp;"',"&amp;TRIM(K19)&amp;",'"&amp;TRIM(L19)&amp;"','"&amp;TRIM(M19)&amp;"','"&amp;TRIM(N19)&amp;"','"&amp;TRIM(O19)&amp;"',"&amp;TRIM(P19)&amp;","&amp;TRIM(Q19)&amp;","&amp;TRIM(R19)&amp;","&amp;TRIM(S19)&amp;","&amp;TRIM(T19)&amp;","&amp;TRIM(U19)&amp;","&amp;TRIM(V19)&amp;","&amp;TRIM(W19)&amp;","&amp;TRIM(Y19)&amp;");","")</f>
        <v>INSERT INTO route_step (ROUTE,RIDX,STEP,STEPTIME,TIMESTEP,STEPSTAY,LOWSTEPTIME,LOWTIMESTEP,RTYPE1,RTYPE2,RTYPE3,MSTEP,OSTEP,SECTION,GRP,STEPFLAG,STEPFLAG1,STEPFLAG2,STEPFLAG3,KP1,KP2,KP3,TOKP, STEPNM) values('M_HER_BB_NPI','450002','MHNPZTPR',0,0,0,0,0,NULL,'B',NULL,'MHNPTTPR','MHNPTTP8','BACK','ZZZ',NULL,NULL,NULL,NULL,NULL,NULL,NULL,NULL,NULL);</v>
      </c>
    </row>
    <row r="20">
      <c r="A20" t="str">
        <v>M_HER_BB_NPI</v>
      </c>
      <c r="B20" t="str">
        <v>470001</v>
      </c>
      <c r="C20" t="str">
        <f>IF(LEN(AE20)=4, "MHNP"&amp;AE20,"MHNP"&amp;LEFT(AD20,1)&amp;LEFT(AE20,3))</f>
        <v>MHNPTTP3</v>
      </c>
      <c r="D20" t="str">
        <f>IF(A20&lt;&gt;"","0","")</f>
        <v>0</v>
      </c>
      <c r="E20" t="str">
        <f>IF(A20&lt;&gt;"","0","")</f>
        <v>0</v>
      </c>
      <c r="F20" t="str">
        <f>IF(A20&lt;&gt;"","0","")</f>
        <v>0</v>
      </c>
      <c r="G20" t="str">
        <f>IF(A20&lt;&gt;"","0","")</f>
        <v>0</v>
      </c>
      <c r="H20" t="str">
        <f>IF(A20&lt;&gt;"","0","")</f>
        <v>0</v>
      </c>
      <c r="I20" t="str">
        <f>IF(A20&lt;&gt;"","NULL","")</f>
        <v>NULL</v>
      </c>
      <c r="J20" t="str">
        <f>IF(OR(ISNUMBER(SEARCH("Z",C20) ),ISNUMBER(SEARCH("Y",C20)),ISNUMBER(SEARCH("X",C20))),"B","R")</f>
        <v>R</v>
      </c>
      <c r="K20" t="str">
        <f>IF(A20&lt;&gt;"","NULL","")</f>
        <v>NULL</v>
      </c>
      <c r="L20" t="str">
        <f>IF(LEN(AA20)=4, "MHNP"&amp;AA20,"MHNP"&amp;LEFT(AB20,1)&amp;LEFT(AA20,3))</f>
        <v>MHNPTTP2</v>
      </c>
      <c r="M20">
        <f>IF(AC20=0,0, IF(LEN(AC20)=4, "MHNP"&amp;AC20,"MHNP"&amp;LEFT(AB20,1)&amp;LEFT(AC20,3)))</f>
        <v>0</v>
      </c>
      <c r="N20" t="str">
        <f>IF(OR(ISNUMBER(SEARCH("Z",AD20) ),ISNUMBER(SEARCH("Y",AD20)),ISNUMBER(SEARCH("X",AD20))),"BACK",""&amp;TRIM(AD20)&amp;"")</f>
        <v>TEST</v>
      </c>
      <c r="O20" t="str">
        <f>IF(OR(ISNUMBER(SEARCH("Z",AD20) ),ISNUMBER(SEARCH("Y",AD20)),ISNUMBER(SEARCH("X",AD20))),"ZZZ",""&amp;TRIM(AE20)&amp;"")</f>
        <v>TP3</v>
      </c>
      <c r="P20" t="str">
        <f>IF(A20&lt;&gt;"","NULL","")</f>
        <v>NULL</v>
      </c>
      <c r="Q20" t="str">
        <f>IF(A20&lt;&gt;"","NULL","")</f>
        <v>NULL</v>
      </c>
      <c r="R20" t="str">
        <f>IF(A20&lt;&gt;"","NULL","")</f>
        <v>NULL</v>
      </c>
      <c r="S20" t="str">
        <f>IF(A20&lt;&gt;"","NULL","")</f>
        <v>NULL</v>
      </c>
      <c r="T20" t="str">
        <f>IF(A20&lt;&gt;"","NULL","")</f>
        <v>NULL</v>
      </c>
      <c r="U20" t="str">
        <f>IF(A20&lt;&gt;"","NULL","")</f>
        <v>NULL</v>
      </c>
      <c r="V20" t="str">
        <f>IF(L20&lt;&gt;"","NULL","")</f>
        <v>NULL</v>
      </c>
      <c r="W20" t="str">
        <f>IF(A20&lt;&gt;"","NULL","")</f>
        <v>NULL</v>
      </c>
      <c r="X20" t="str">
        <f>IF(A20&lt;&gt;"","NULL","")</f>
        <v>NULL</v>
      </c>
      <c r="Y20" t="str">
        <f>IF(A20&lt;&gt;"","NULL","")</f>
        <v>NULL</v>
      </c>
      <c r="AA20" t="str">
        <v>TP2</v>
      </c>
      <c r="AB20" t="str">
        <v>TEST</v>
      </c>
      <c r="AC20">
        <v>0</v>
      </c>
      <c r="AD20" t="str">
        <v>TEST</v>
      </c>
      <c r="AE20" t="str">
        <v>TP3</v>
      </c>
      <c r="AG20" t="str">
        <f>IF(A20&lt;&gt;"","INSERT INTO route_step (ROUTE,RIDX,STEP,STEPTIME,TIMESTEP,STEPSTAY,LOWSTEPTIME,LOWTIMESTEP,RTYPE1,RTYPE2,RTYPE3,MSTEP,OSTEP,SECTION,GRP,STEPFLAG,STEPFLAG1,STEPFLAG2,STEPFLAG3,KP19,KP20,KP21,TOKP, STEPNM) values('"&amp;TRIM(A20)&amp;"','"&amp;TRIM(B20)&amp;"','"&amp;TRIM(C20)&amp;"',"&amp;TRIM(D20)&amp;","&amp;TRIM(E20)&amp;","&amp;TRIM(F20)&amp;","&amp;TRIM(G20)&amp;","&amp;TRIM(H20)&amp;","&amp;TRIM(I20)&amp;",'"&amp;TRIM(J20)&amp;"',"&amp;TRIM(K20)&amp;",'"&amp;TRIM(L20)&amp;"','"&amp;TRIM(M20)&amp;"','"&amp;TRIM(N20)&amp;"','"&amp;TRIM(O20)&amp;"',"&amp;TRIM(P20)&amp;","&amp;TRIM(Q20)&amp;","&amp;TRIM(R20)&amp;","&amp;TRIM(S20)&amp;","&amp;TRIM(T20)&amp;","&amp;TRIM(U20)&amp;","&amp;TRIM(V20)&amp;","&amp;TRIM(W20)&amp;","&amp;TRIM(Y20)&amp;");","")</f>
        <v>INSERT INTO route_step (ROUTE,RIDX,STEP,STEPTIME,TIMESTEP,STEPSTAY,LOWSTEPTIME,LOWTIMESTEP,RTYPE1,RTYPE2,RTYPE3,MSTEP,OSTEP,SECTION,GRP,STEPFLAG,STEPFLAG1,STEPFLAG2,STEPFLAG3,KP1,KP2,KP3,TOKP, STEPNM) values('M_HER_BB_NPI','470001','MHNPTTP3',0,0,0,0,0,NULL,'R',NULL,'MHNPTTP2','0','TEST','TP3',NULL,NULL,NULL,NULL,NULL,NULL,NULL,NULL,NULL);</v>
      </c>
    </row>
    <row r="21">
      <c r="A21" t="str">
        <v>M_HER_BB_NPI</v>
      </c>
      <c r="B21" t="str">
        <v>470002</v>
      </c>
      <c r="C21" t="str">
        <f>IF(LEN(AE21)=4, "MHNP"&amp;AE21,"MHNP"&amp;LEFT(AD21,1)&amp;LEFT(AE21,3))</f>
        <v>MHNPZTP3</v>
      </c>
      <c r="D21" t="str">
        <f>IF(A21&lt;&gt;"","0","")</f>
        <v>0</v>
      </c>
      <c r="E21" t="str">
        <f>IF(A21&lt;&gt;"","0","")</f>
        <v>0</v>
      </c>
      <c r="F21" t="str">
        <f>IF(A21&lt;&gt;"","0","")</f>
        <v>0</v>
      </c>
      <c r="G21" t="str">
        <f>IF(A21&lt;&gt;"","0","")</f>
        <v>0</v>
      </c>
      <c r="H21" t="str">
        <f>IF(A21&lt;&gt;"","0","")</f>
        <v>0</v>
      </c>
      <c r="I21" t="str">
        <f>IF(A21&lt;&gt;"","NULL","")</f>
        <v>NULL</v>
      </c>
      <c r="J21" t="str">
        <f>IF(OR(ISNUMBER(SEARCH("Z",C21) ),ISNUMBER(SEARCH("Y",C21)),ISNUMBER(SEARCH("X",C21))),"B","R")</f>
        <v>B</v>
      </c>
      <c r="K21" t="str">
        <f>IF(A21&lt;&gt;"","NULL","")</f>
        <v>NULL</v>
      </c>
      <c r="L21" t="str">
        <f>IF(LEN(AA21)=4, "MHNP"&amp;AA21,"MHNP"&amp;LEFT(AB21,1)&amp;LEFT(AA21,3))</f>
        <v>MHNPTTP3</v>
      </c>
      <c r="M21" t="str">
        <f>IF(AC21=0,0, IF(LEN(AC21)=4, "MHNP"&amp;AC21,"MHNP"&amp;LEFT(AB21,1)&amp;LEFT(AC21,3)))</f>
        <v>MHNPTTP2</v>
      </c>
      <c r="N21" t="str">
        <f>IF(OR(ISNUMBER(SEARCH("Z",AD21) ),ISNUMBER(SEARCH("Y",AD21)),ISNUMBER(SEARCH("X",AD21))),"BACK",""&amp;TRIM(AD21)&amp;"")</f>
        <v>BACK</v>
      </c>
      <c r="O21" t="str">
        <f>IF(OR(ISNUMBER(SEARCH("Z",AD21) ),ISNUMBER(SEARCH("Y",AD21)),ISNUMBER(SEARCH("X",AD21))),"ZZZ",""&amp;TRIM(AE21)&amp;"")</f>
        <v>ZZZ</v>
      </c>
      <c r="P21" t="str">
        <f>IF(A21&lt;&gt;"","NULL","")</f>
        <v>NULL</v>
      </c>
      <c r="Q21" t="str">
        <f>IF(A21&lt;&gt;"","NULL","")</f>
        <v>NULL</v>
      </c>
      <c r="R21" t="str">
        <f>IF(A21&lt;&gt;"","NULL","")</f>
        <v>NULL</v>
      </c>
      <c r="S21" t="str">
        <f>IF(A21&lt;&gt;"","NULL","")</f>
        <v>NULL</v>
      </c>
      <c r="T21" t="str">
        <f>IF(A21&lt;&gt;"","NULL","")</f>
        <v>NULL</v>
      </c>
      <c r="U21" t="str">
        <f>IF(A21&lt;&gt;"","NULL","")</f>
        <v>NULL</v>
      </c>
      <c r="V21" t="str">
        <f>IF(L21&lt;&gt;"","NULL","")</f>
        <v>NULL</v>
      </c>
      <c r="W21" t="str">
        <f>IF(A21&lt;&gt;"","NULL","")</f>
        <v>NULL</v>
      </c>
      <c r="X21" t="str">
        <f>IF(A21&lt;&gt;"","NULL","")</f>
        <v>NULL</v>
      </c>
      <c r="Y21" t="str">
        <f>IF(A21&lt;&gt;"","NULL","")</f>
        <v>NULL</v>
      </c>
      <c r="AA21" t="str">
        <v>TP3</v>
      </c>
      <c r="AB21" t="str">
        <v>TEST</v>
      </c>
      <c r="AC21" t="str">
        <v>TP2</v>
      </c>
      <c r="AD21" t="str">
        <v>Z</v>
      </c>
      <c r="AE21" t="str">
        <v>TP3</v>
      </c>
      <c r="AG21" t="str">
        <f>IF(A21&lt;&gt;"","INSERT INTO route_step (ROUTE,RIDX,STEP,STEPTIME,TIMESTEP,STEPSTAY,LOWSTEPTIME,LOWTIMESTEP,RTYPE1,RTYPE2,RTYPE3,MSTEP,OSTEP,SECTION,GRP,STEPFLAG,STEPFLAG1,STEPFLAG2,STEPFLAG3,KP20,KP21,KP22,TOKP, STEPNM) values('"&amp;TRIM(A21)&amp;"','"&amp;TRIM(B21)&amp;"','"&amp;TRIM(C21)&amp;"',"&amp;TRIM(D21)&amp;","&amp;TRIM(E21)&amp;","&amp;TRIM(F21)&amp;","&amp;TRIM(G21)&amp;","&amp;TRIM(H21)&amp;","&amp;TRIM(I21)&amp;",'"&amp;TRIM(J21)&amp;"',"&amp;TRIM(K21)&amp;",'"&amp;TRIM(L21)&amp;"','"&amp;TRIM(M21)&amp;"','"&amp;TRIM(N21)&amp;"','"&amp;TRIM(O21)&amp;"',"&amp;TRIM(P21)&amp;","&amp;TRIM(Q21)&amp;","&amp;TRIM(R21)&amp;","&amp;TRIM(S21)&amp;","&amp;TRIM(T21)&amp;","&amp;TRIM(U21)&amp;","&amp;TRIM(V21)&amp;","&amp;TRIM(W21)&amp;","&amp;TRIM(Y21)&amp;");","")</f>
        <v>INSERT INTO route_step (ROUTE,RIDX,STEP,STEPTIME,TIMESTEP,STEPSTAY,LOWSTEPTIME,LOWTIMESTEP,RTYPE1,RTYPE2,RTYPE3,MSTEP,OSTEP,SECTION,GRP,STEPFLAG,STEPFLAG1,STEPFLAG2,STEPFLAG3,KP1,KP2,KP3,TOKP, STEPNM) values('M_HER_BB_NPI','470002','MHNPZTP3',0,0,0,0,0,NULL,'B',NULL,'MHNPTTP3','MHNPTTP2','BACK','ZZZ',NULL,NULL,NULL,NULL,NULL,NULL,NULL,NULL,NULL);</v>
      </c>
    </row>
    <row r="22">
      <c r="A22" t="str">
        <v>M_HER_BB_NPI</v>
      </c>
      <c r="B22" t="str">
        <v>480001</v>
      </c>
      <c r="C22" t="str">
        <f>IF(LEN(AE22)=4, "MHNP"&amp;AE22,"MHNP"&amp;LEFT(AD22,1)&amp;LEFT(AE22,3))</f>
        <v>MHNPTTL3</v>
      </c>
      <c r="D22" t="str">
        <f>IF(A22&lt;&gt;"","0","")</f>
        <v>0</v>
      </c>
      <c r="E22" t="str">
        <f>IF(A22&lt;&gt;"","0","")</f>
        <v>0</v>
      </c>
      <c r="F22" t="str">
        <f>IF(A22&lt;&gt;"","0","")</f>
        <v>0</v>
      </c>
      <c r="G22" t="str">
        <f>IF(A22&lt;&gt;"","0","")</f>
        <v>0</v>
      </c>
      <c r="H22" t="str">
        <f>IF(A22&lt;&gt;"","0","")</f>
        <v>0</v>
      </c>
      <c r="I22" t="str">
        <f>IF(A22&lt;&gt;"","NULL","")</f>
        <v>NULL</v>
      </c>
      <c r="J22" t="str">
        <f>IF(OR(ISNUMBER(SEARCH("Z",C22) ),ISNUMBER(SEARCH("Y",C22)),ISNUMBER(SEARCH("X",C22))),"B","R")</f>
        <v>R</v>
      </c>
      <c r="K22" t="str">
        <f>IF(A22&lt;&gt;"","NULL","")</f>
        <v>NULL</v>
      </c>
      <c r="L22" t="str">
        <f>IF(LEN(AA22)=4, "MHNP"&amp;AA22,"MHNP"&amp;LEFT(AB22,1)&amp;LEFT(AA22,3))</f>
        <v>MHNPTTL0</v>
      </c>
      <c r="M22">
        <f>IF(AC22=0,0, IF(LEN(AC22)=4, "MHNP"&amp;AC22,"MHNP"&amp;LEFT(AB22,1)&amp;LEFT(AC22,3)))</f>
        <v>0</v>
      </c>
      <c r="N22" t="str">
        <f>IF(OR(ISNUMBER(SEARCH("Z",AD22) ),ISNUMBER(SEARCH("Y",AD22)),ISNUMBER(SEARCH("X",AD22))),"BACK",""&amp;TRIM(AD22)&amp;"")</f>
        <v>TEST</v>
      </c>
      <c r="O22" t="str">
        <f>IF(OR(ISNUMBER(SEARCH("Z",AD22) ),ISNUMBER(SEARCH("Y",AD22)),ISNUMBER(SEARCH("X",AD22))),"ZZZ",""&amp;TRIM(AE22)&amp;"")</f>
        <v>TL3</v>
      </c>
      <c r="P22" t="str">
        <f>IF(A22&lt;&gt;"","NULL","")</f>
        <v>NULL</v>
      </c>
      <c r="Q22" t="str">
        <f>IF(A22&lt;&gt;"","NULL","")</f>
        <v>NULL</v>
      </c>
      <c r="R22" t="str">
        <f>IF(A22&lt;&gt;"","NULL","")</f>
        <v>NULL</v>
      </c>
      <c r="S22" t="str">
        <f>IF(A22&lt;&gt;"","NULL","")</f>
        <v>NULL</v>
      </c>
      <c r="T22" t="str">
        <f>IF(A22&lt;&gt;"","NULL","")</f>
        <v>NULL</v>
      </c>
      <c r="U22" t="str">
        <f>IF(A22&lt;&gt;"","NULL","")</f>
        <v>NULL</v>
      </c>
      <c r="V22" t="str">
        <f>IF(L22&lt;&gt;"","NULL","")</f>
        <v>NULL</v>
      </c>
      <c r="W22" t="str">
        <f>IF(A22&lt;&gt;"","NULL","")</f>
        <v>NULL</v>
      </c>
      <c r="X22" t="str">
        <f>IF(A22&lt;&gt;"","NULL","")</f>
        <v>NULL</v>
      </c>
      <c r="Y22" t="str">
        <f>IF(A22&lt;&gt;"","NULL","")</f>
        <v>NULL</v>
      </c>
      <c r="AA22" t="str">
        <v>TL0</v>
      </c>
      <c r="AB22" t="str">
        <v>TEST</v>
      </c>
      <c r="AC22">
        <v>0</v>
      </c>
      <c r="AD22" t="str">
        <v>TEST</v>
      </c>
      <c r="AE22" t="str">
        <v>TL3</v>
      </c>
      <c r="AG22" t="str">
        <f>IF(A22&lt;&gt;"","INSERT INTO route_step (ROUTE,RIDX,STEP,STEPTIME,TIMESTEP,STEPSTAY,LOWSTEPTIME,LOWTIMESTEP,RTYPE1,RTYPE2,RTYPE3,MSTEP,OSTEP,SECTION,GRP,STEPFLAG,STEPFLAG1,STEPFLAG2,STEPFLAG3,KP21,KP22,KP23,TOKP, STEPNM) values('"&amp;TRIM(A22)&amp;"','"&amp;TRIM(B22)&amp;"','"&amp;TRIM(C22)&amp;"',"&amp;TRIM(D22)&amp;","&amp;TRIM(E22)&amp;","&amp;TRIM(F22)&amp;","&amp;TRIM(G22)&amp;","&amp;TRIM(H22)&amp;","&amp;TRIM(I22)&amp;",'"&amp;TRIM(J22)&amp;"',"&amp;TRIM(K22)&amp;",'"&amp;TRIM(L22)&amp;"','"&amp;TRIM(M22)&amp;"','"&amp;TRIM(N22)&amp;"','"&amp;TRIM(O22)&amp;"',"&amp;TRIM(P22)&amp;","&amp;TRIM(Q22)&amp;","&amp;TRIM(R22)&amp;","&amp;TRIM(S22)&amp;","&amp;TRIM(T22)&amp;","&amp;TRIM(U22)&amp;","&amp;TRIM(V22)&amp;","&amp;TRIM(W22)&amp;","&amp;TRIM(Y22)&amp;");","")</f>
        <v>INSERT INTO route_step (ROUTE,RIDX,STEP,STEPTIME,TIMESTEP,STEPSTAY,LOWSTEPTIME,LOWTIMESTEP,RTYPE1,RTYPE2,RTYPE3,MSTEP,OSTEP,SECTION,GRP,STEPFLAG,STEPFLAG1,STEPFLAG2,STEPFLAG3,KP1,KP2,KP3,TOKP, STEPNM) values('M_HER_BB_NPI','480001','MHNPTTL3',0,0,0,0,0,NULL,'R',NULL,'MHNPTTL0','0','TEST','TL3',NULL,NULL,NULL,NULL,NULL,NULL,NULL,NULL,NULL);</v>
      </c>
    </row>
    <row r="23">
      <c r="A23" t="str">
        <v>M_HER_BB_NPI</v>
      </c>
      <c r="B23" t="str">
        <v>480002</v>
      </c>
      <c r="C23" t="str">
        <f>IF(LEN(AE23)=4, "MHNP"&amp;AE23,"MHNP"&amp;LEFT(AD23,1)&amp;LEFT(AE23,3))</f>
        <v>MHNPZTL3</v>
      </c>
      <c r="D23" t="str">
        <f>IF(A23&lt;&gt;"","0","")</f>
        <v>0</v>
      </c>
      <c r="E23" t="str">
        <f>IF(A23&lt;&gt;"","0","")</f>
        <v>0</v>
      </c>
      <c r="F23" t="str">
        <f>IF(A23&lt;&gt;"","0","")</f>
        <v>0</v>
      </c>
      <c r="G23" t="str">
        <f>IF(A23&lt;&gt;"","0","")</f>
        <v>0</v>
      </c>
      <c r="H23" t="str">
        <f>IF(A23&lt;&gt;"","0","")</f>
        <v>0</v>
      </c>
      <c r="I23" t="str">
        <f>IF(A23&lt;&gt;"","NULL","")</f>
        <v>NULL</v>
      </c>
      <c r="J23" t="str">
        <f>IF(OR(ISNUMBER(SEARCH("Z",C23) ),ISNUMBER(SEARCH("Y",C23)),ISNUMBER(SEARCH("X",C23))),"B","R")</f>
        <v>B</v>
      </c>
      <c r="K23" t="str">
        <f>IF(A23&lt;&gt;"","NULL","")</f>
        <v>NULL</v>
      </c>
      <c r="L23" t="str">
        <f>IF(LEN(AA23)=4, "MHNP"&amp;AA23,"MHNP"&amp;LEFT(AB23,1)&amp;LEFT(AA23,3))</f>
        <v>MHNPTTL3</v>
      </c>
      <c r="M23" t="str">
        <f>IF(AC23=0,0, IF(LEN(AC23)=4, "MHNP"&amp;AC23,"MHNP"&amp;LEFT(AB23,1)&amp;LEFT(AC23,3)))</f>
        <v>MHNPTTL0</v>
      </c>
      <c r="N23" t="str">
        <f>IF(OR(ISNUMBER(SEARCH("Z",AD23) ),ISNUMBER(SEARCH("Y",AD23)),ISNUMBER(SEARCH("X",AD23))),"BACK",""&amp;TRIM(AD23)&amp;"")</f>
        <v>BACK</v>
      </c>
      <c r="O23" t="str">
        <f>IF(OR(ISNUMBER(SEARCH("Z",AD23) ),ISNUMBER(SEARCH("Y",AD23)),ISNUMBER(SEARCH("X",AD23))),"ZZZ",""&amp;TRIM(AE23)&amp;"")</f>
        <v>ZZZ</v>
      </c>
      <c r="P23" t="str">
        <f>IF(A23&lt;&gt;"","NULL","")</f>
        <v>NULL</v>
      </c>
      <c r="Q23" t="str">
        <f>IF(A23&lt;&gt;"","NULL","")</f>
        <v>NULL</v>
      </c>
      <c r="R23" t="str">
        <f>IF(A23&lt;&gt;"","NULL","")</f>
        <v>NULL</v>
      </c>
      <c r="S23" t="str">
        <f>IF(A23&lt;&gt;"","NULL","")</f>
        <v>NULL</v>
      </c>
      <c r="T23" t="str">
        <f>IF(A23&lt;&gt;"","NULL","")</f>
        <v>NULL</v>
      </c>
      <c r="U23" t="str">
        <f>IF(A23&lt;&gt;"","NULL","")</f>
        <v>NULL</v>
      </c>
      <c r="V23" t="str">
        <f>IF(L23&lt;&gt;"","NULL","")</f>
        <v>NULL</v>
      </c>
      <c r="W23" t="str">
        <f>IF(A23&lt;&gt;"","NULL","")</f>
        <v>NULL</v>
      </c>
      <c r="X23" t="str">
        <f>IF(A23&lt;&gt;"","NULL","")</f>
        <v>NULL</v>
      </c>
      <c r="Y23" t="str">
        <f>IF(A23&lt;&gt;"","NULL","")</f>
        <v>NULL</v>
      </c>
      <c r="AA23" t="str">
        <v>TL3</v>
      </c>
      <c r="AB23" t="str">
        <v>TEST</v>
      </c>
      <c r="AC23" t="str">
        <v>TL0</v>
      </c>
      <c r="AD23" t="str">
        <v>Z</v>
      </c>
      <c r="AE23" t="str">
        <v>TL3</v>
      </c>
      <c r="AG23" t="str">
        <f>IF(A23&lt;&gt;"","INSERT INTO route_step (ROUTE,RIDX,STEP,STEPTIME,TIMESTEP,STEPSTAY,LOWSTEPTIME,LOWTIMESTEP,RTYPE1,RTYPE2,RTYPE3,MSTEP,OSTEP,SECTION,GRP,STEPFLAG,STEPFLAG1,STEPFLAG2,STEPFLAG3,KP22,KP23,KP24,TOKP, STEPNM) values('"&amp;TRIM(A23)&amp;"','"&amp;TRIM(B23)&amp;"','"&amp;TRIM(C23)&amp;"',"&amp;TRIM(D23)&amp;","&amp;TRIM(E23)&amp;","&amp;TRIM(F23)&amp;","&amp;TRIM(G23)&amp;","&amp;TRIM(H23)&amp;","&amp;TRIM(I23)&amp;",'"&amp;TRIM(J23)&amp;"',"&amp;TRIM(K23)&amp;",'"&amp;TRIM(L23)&amp;"','"&amp;TRIM(M23)&amp;"','"&amp;TRIM(N23)&amp;"','"&amp;TRIM(O23)&amp;"',"&amp;TRIM(P23)&amp;","&amp;TRIM(Q23)&amp;","&amp;TRIM(R23)&amp;","&amp;TRIM(S23)&amp;","&amp;TRIM(T23)&amp;","&amp;TRIM(U23)&amp;","&amp;TRIM(V23)&amp;","&amp;TRIM(W23)&amp;","&amp;TRIM(Y23)&amp;");","")</f>
        <v>INSERT INTO route_step (ROUTE,RIDX,STEP,STEPTIME,TIMESTEP,STEPSTAY,LOWSTEPTIME,LOWTIMESTEP,RTYPE1,RTYPE2,RTYPE3,MSTEP,OSTEP,SECTION,GRP,STEPFLAG,STEPFLAG1,STEPFLAG2,STEPFLAG3,KP1,KP2,KP3,TOKP, STEPNM) values('M_HER_BB_NPI','480002','MHNPZTL3',0,0,0,0,0,NULL,'B',NULL,'MHNPTTL3','MHNPTTL0','BACK','ZZZ',NULL,NULL,NULL,NULL,NULL,NULL,NULL,NULL,NULL);</v>
      </c>
    </row>
    <row r="24">
      <c r="A24" t="str">
        <v>M_HER_BB_NPI</v>
      </c>
      <c r="B24" t="str">
        <v>490001</v>
      </c>
      <c r="C24" t="str">
        <f>IF(LEN(AE24)=4, "MHNP"&amp;AE24,"MHNP"&amp;LEFT(AD24,1)&amp;LEFT(AE24,3))</f>
        <v>MHNPTT11</v>
      </c>
      <c r="D24" t="str">
        <f>IF(A24&lt;&gt;"","0","")</f>
        <v>0</v>
      </c>
      <c r="E24" t="str">
        <f>IF(A24&lt;&gt;"","0","")</f>
        <v>0</v>
      </c>
      <c r="F24" t="str">
        <f>IF(A24&lt;&gt;"","0","")</f>
        <v>0</v>
      </c>
      <c r="G24" t="str">
        <f>IF(A24&lt;&gt;"","0","")</f>
        <v>0</v>
      </c>
      <c r="H24" t="str">
        <f>IF(A24&lt;&gt;"","0","")</f>
        <v>0</v>
      </c>
      <c r="I24" t="str">
        <f>IF(A24&lt;&gt;"","NULL","")</f>
        <v>NULL</v>
      </c>
      <c r="J24" t="str">
        <f>IF(OR(ISNUMBER(SEARCH("Z",C24) ),ISNUMBER(SEARCH("Y",C24)),ISNUMBER(SEARCH("X",C24))),"B","R")</f>
        <v>R</v>
      </c>
      <c r="K24" t="str">
        <f>IF(A24&lt;&gt;"","NULL","")</f>
        <v>NULL</v>
      </c>
      <c r="L24" t="str">
        <f>IF(LEN(AA24)=4, "MHNP"&amp;AA24,"MHNP"&amp;LEFT(AB24,1)&amp;LEFT(AA24,3))</f>
        <v>MHNPTT10</v>
      </c>
      <c r="M24">
        <f>IF(AC24=0,0, IF(LEN(AC24)=4, "MHNP"&amp;AC24,"MHNP"&amp;LEFT(AB24,1)&amp;LEFT(AC24,3)))</f>
        <v>0</v>
      </c>
      <c r="N24" t="str">
        <f>IF(OR(ISNUMBER(SEARCH("Z",AD24) ),ISNUMBER(SEARCH("Y",AD24)),ISNUMBER(SEARCH("X",AD24))),"BACK",""&amp;TRIM(AD24)&amp;"")</f>
        <v>TEST</v>
      </c>
      <c r="O24" t="str">
        <f>IF(OR(ISNUMBER(SEARCH("Z",AD24) ),ISNUMBER(SEARCH("Y",AD24)),ISNUMBER(SEARCH("X",AD24))),"ZZZ",""&amp;TRIM(AE24)&amp;"")</f>
        <v>T11</v>
      </c>
      <c r="P24" t="str">
        <f>IF(A24&lt;&gt;"","NULL","")</f>
        <v>NULL</v>
      </c>
      <c r="Q24" t="str">
        <f>IF(A24&lt;&gt;"","NULL","")</f>
        <v>NULL</v>
      </c>
      <c r="R24" t="str">
        <f>IF(A24&lt;&gt;"","NULL","")</f>
        <v>NULL</v>
      </c>
      <c r="S24" t="str">
        <f>IF(A24&lt;&gt;"","NULL","")</f>
        <v>NULL</v>
      </c>
      <c r="T24" t="str">
        <f>IF(A24&lt;&gt;"","NULL","")</f>
        <v>NULL</v>
      </c>
      <c r="U24" t="str">
        <f>IF(A24&lt;&gt;"","NULL","")</f>
        <v>NULL</v>
      </c>
      <c r="V24" t="str">
        <f>IF(L24&lt;&gt;"","NULL","")</f>
        <v>NULL</v>
      </c>
      <c r="W24" t="str">
        <f>IF(A24&lt;&gt;"","NULL","")</f>
        <v>NULL</v>
      </c>
      <c r="X24" t="str">
        <f>IF(A24&lt;&gt;"","NULL","")</f>
        <v>NULL</v>
      </c>
      <c r="Y24" t="str">
        <f>IF(A24&lt;&gt;"","NULL","")</f>
        <v>NULL</v>
      </c>
      <c r="AA24" t="str">
        <v>T10</v>
      </c>
      <c r="AB24" t="str">
        <v>TEST</v>
      </c>
      <c r="AC24">
        <v>0</v>
      </c>
      <c r="AD24" t="str">
        <v>TEST</v>
      </c>
      <c r="AE24" t="str">
        <v>T11</v>
      </c>
      <c r="AG24" t="str">
        <f>IF(A24&lt;&gt;"","INSERT INTO route_step (ROUTE,RIDX,STEP,STEPTIME,TIMESTEP,STEPSTAY,LOWSTEPTIME,LOWTIMESTEP,RTYPE1,RTYPE2,RTYPE3,MSTEP,OSTEP,SECTION,GRP,STEPFLAG,STEPFLAG1,STEPFLAG2,STEPFLAG3,KP23,KP24,KP25,TOKP, STEPNM) values('"&amp;TRIM(A24)&amp;"','"&amp;TRIM(B24)&amp;"','"&amp;TRIM(C24)&amp;"',"&amp;TRIM(D24)&amp;","&amp;TRIM(E24)&amp;","&amp;TRIM(F24)&amp;","&amp;TRIM(G24)&amp;","&amp;TRIM(H24)&amp;","&amp;TRIM(I24)&amp;",'"&amp;TRIM(J24)&amp;"',"&amp;TRIM(K24)&amp;",'"&amp;TRIM(L24)&amp;"','"&amp;TRIM(M24)&amp;"','"&amp;TRIM(N24)&amp;"','"&amp;TRIM(O24)&amp;"',"&amp;TRIM(P24)&amp;","&amp;TRIM(Q24)&amp;","&amp;TRIM(R24)&amp;","&amp;TRIM(S24)&amp;","&amp;TRIM(T24)&amp;","&amp;TRIM(U24)&amp;","&amp;TRIM(V24)&amp;","&amp;TRIM(W24)&amp;","&amp;TRIM(Y24)&amp;");","")</f>
        <v>INSERT INTO route_step (ROUTE,RIDX,STEP,STEPTIME,TIMESTEP,STEPSTAY,LOWSTEPTIME,LOWTIMESTEP,RTYPE1,RTYPE2,RTYPE3,MSTEP,OSTEP,SECTION,GRP,STEPFLAG,STEPFLAG1,STEPFLAG2,STEPFLAG3,KP1,KP2,KP3,TOKP, STEPNM) values('M_HER_BB_NPI','490001','MHNPTT11',0,0,0,0,0,NULL,'R',NULL,'MHNPTT10','0','TEST','T11',NULL,NULL,NULL,NULL,NULL,NULL,NULL,NULL,NULL);</v>
      </c>
    </row>
    <row r="25">
      <c r="A25" t="str">
        <v>M_HER_BB_NPI</v>
      </c>
      <c r="B25" t="str">
        <v>490002</v>
      </c>
      <c r="C25" t="str">
        <f>IF(LEN(AE25)=4, "MHNP"&amp;AE25,"MHNP"&amp;LEFT(AD25,1)&amp;LEFT(AE25,3))</f>
        <v>MHNPZT11</v>
      </c>
      <c r="D25" t="str">
        <f>IF(A25&lt;&gt;"","0","")</f>
        <v>0</v>
      </c>
      <c r="E25" t="str">
        <f>IF(A25&lt;&gt;"","0","")</f>
        <v>0</v>
      </c>
      <c r="F25" t="str">
        <f>IF(A25&lt;&gt;"","0","")</f>
        <v>0</v>
      </c>
      <c r="G25" t="str">
        <f>IF(A25&lt;&gt;"","0","")</f>
        <v>0</v>
      </c>
      <c r="H25" t="str">
        <f>IF(A25&lt;&gt;"","0","")</f>
        <v>0</v>
      </c>
      <c r="I25" t="str">
        <f>IF(A25&lt;&gt;"","NULL","")</f>
        <v>NULL</v>
      </c>
      <c r="J25" t="str">
        <f>IF(OR(ISNUMBER(SEARCH("Z",C25) ),ISNUMBER(SEARCH("Y",C25)),ISNUMBER(SEARCH("X",C25))),"B","R")</f>
        <v>B</v>
      </c>
      <c r="K25" t="str">
        <f>IF(A25&lt;&gt;"","NULL","")</f>
        <v>NULL</v>
      </c>
      <c r="L25" t="str">
        <f>IF(LEN(AA25)=4, "MHNP"&amp;AA25,"MHNP"&amp;LEFT(AB25,1)&amp;LEFT(AA25,3))</f>
        <v>MHNPTT11</v>
      </c>
      <c r="M25" t="str">
        <f>IF(AC25=0,0, IF(LEN(AC25)=4, "MHNP"&amp;AC25,"MHNP"&amp;LEFT(AB25,1)&amp;LEFT(AC25,3)))</f>
        <v>MHNPTT10</v>
      </c>
      <c r="N25" t="str">
        <f>IF(OR(ISNUMBER(SEARCH("Z",AD25) ),ISNUMBER(SEARCH("Y",AD25)),ISNUMBER(SEARCH("X",AD25))),"BACK",""&amp;TRIM(AD25)&amp;"")</f>
        <v>BACK</v>
      </c>
      <c r="O25" t="str">
        <f>IF(OR(ISNUMBER(SEARCH("Z",AD25) ),ISNUMBER(SEARCH("Y",AD25)),ISNUMBER(SEARCH("X",AD25))),"ZZZ",""&amp;TRIM(AE25)&amp;"")</f>
        <v>ZZZ</v>
      </c>
      <c r="P25" t="str">
        <f>IF(A25&lt;&gt;"","NULL","")</f>
        <v>NULL</v>
      </c>
      <c r="Q25" t="str">
        <f>IF(A25&lt;&gt;"","NULL","")</f>
        <v>NULL</v>
      </c>
      <c r="R25" t="str">
        <f>IF(A25&lt;&gt;"","NULL","")</f>
        <v>NULL</v>
      </c>
      <c r="S25" t="str">
        <f>IF(A25&lt;&gt;"","NULL","")</f>
        <v>NULL</v>
      </c>
      <c r="T25" t="str">
        <f>IF(A25&lt;&gt;"","NULL","")</f>
        <v>NULL</v>
      </c>
      <c r="U25" t="str">
        <f>IF(A25&lt;&gt;"","NULL","")</f>
        <v>NULL</v>
      </c>
      <c r="V25" t="str">
        <f>IF(L25&lt;&gt;"","NULL","")</f>
        <v>NULL</v>
      </c>
      <c r="W25" t="str">
        <f>IF(A25&lt;&gt;"","NULL","")</f>
        <v>NULL</v>
      </c>
      <c r="X25" t="str">
        <f>IF(A25&lt;&gt;"","NULL","")</f>
        <v>NULL</v>
      </c>
      <c r="Y25" t="str">
        <f>IF(A25&lt;&gt;"","NULL","")</f>
        <v>NULL</v>
      </c>
      <c r="AA25" t="str">
        <v>T11</v>
      </c>
      <c r="AB25" t="str">
        <v>TEST</v>
      </c>
      <c r="AC25" t="str">
        <v>T10</v>
      </c>
      <c r="AD25" t="str">
        <v>Z</v>
      </c>
      <c r="AE25" t="str">
        <v>T11</v>
      </c>
      <c r="AG25" t="str">
        <f>IF(A25&lt;&gt;"","INSERT INTO route_step (ROUTE,RIDX,STEP,STEPTIME,TIMESTEP,STEPSTAY,LOWSTEPTIME,LOWTIMESTEP,RTYPE1,RTYPE2,RTYPE3,MSTEP,OSTEP,SECTION,GRP,STEPFLAG,STEPFLAG1,STEPFLAG2,STEPFLAG3,KP24,KP25,KP26,TOKP, STEPNM) values('"&amp;TRIM(A25)&amp;"','"&amp;TRIM(B25)&amp;"','"&amp;TRIM(C25)&amp;"',"&amp;TRIM(D25)&amp;","&amp;TRIM(E25)&amp;","&amp;TRIM(F25)&amp;","&amp;TRIM(G25)&amp;","&amp;TRIM(H25)&amp;","&amp;TRIM(I25)&amp;",'"&amp;TRIM(J25)&amp;"',"&amp;TRIM(K25)&amp;",'"&amp;TRIM(L25)&amp;"','"&amp;TRIM(M25)&amp;"','"&amp;TRIM(N25)&amp;"','"&amp;TRIM(O25)&amp;"',"&amp;TRIM(P25)&amp;","&amp;TRIM(Q25)&amp;","&amp;TRIM(R25)&amp;","&amp;TRIM(S25)&amp;","&amp;TRIM(T25)&amp;","&amp;TRIM(U25)&amp;","&amp;TRIM(V25)&amp;","&amp;TRIM(W25)&amp;","&amp;TRIM(Y25)&amp;");","")</f>
        <v>INSERT INTO route_step (ROUTE,RIDX,STEP,STEPTIME,TIMESTEP,STEPSTAY,LOWSTEPTIME,LOWTIMESTEP,RTYPE1,RTYPE2,RTYPE3,MSTEP,OSTEP,SECTION,GRP,STEPFLAG,STEPFLAG1,STEPFLAG2,STEPFLAG3,KP1,KP2,KP3,TOKP, STEPNM) values('M_HER_BB_NPI','490002','MHNPZT11',0,0,0,0,0,NULL,'B',NULL,'MHNPTT11','MHNPTT10','BACK','ZZZ',NULL,NULL,NULL,NULL,NULL,NULL,NULL,NULL,NULL);</v>
      </c>
    </row>
    <row r="26">
      <c r="A26" t="str">
        <v>M_HER_BB_NPI</v>
      </c>
      <c r="B26" t="str">
        <v>500001</v>
      </c>
      <c r="C26" t="str">
        <f>IF(LEN(AE26)=4, "MHNP"&amp;AE26,"MHNP"&amp;LEFT(AD26,1)&amp;LEFT(AE26,3))</f>
        <v>MHNPTTL5</v>
      </c>
      <c r="D26" t="str">
        <f>IF(A26&lt;&gt;"","0","")</f>
        <v>0</v>
      </c>
      <c r="E26" t="str">
        <f>IF(A26&lt;&gt;"","0","")</f>
        <v>0</v>
      </c>
      <c r="F26" t="str">
        <f>IF(A26&lt;&gt;"","0","")</f>
        <v>0</v>
      </c>
      <c r="G26" t="str">
        <f>IF(A26&lt;&gt;"","0","")</f>
        <v>0</v>
      </c>
      <c r="H26" t="str">
        <f>IF(A26&lt;&gt;"","0","")</f>
        <v>0</v>
      </c>
      <c r="I26" t="str">
        <f>IF(A26&lt;&gt;"","NULL","")</f>
        <v>NULL</v>
      </c>
      <c r="J26" t="str">
        <f>IF(OR(ISNUMBER(SEARCH("Z",C26) ),ISNUMBER(SEARCH("Y",C26)),ISNUMBER(SEARCH("X",C26))),"B","R")</f>
        <v>R</v>
      </c>
      <c r="K26" t="str">
        <f>IF(A26&lt;&gt;"","NULL","")</f>
        <v>NULL</v>
      </c>
      <c r="L26" t="str">
        <f>IF(LEN(AA26)=4, "MHNP"&amp;AA26,"MHNP"&amp;LEFT(AB26,1)&amp;LEFT(AA26,3))</f>
        <v>MHNPTTL1</v>
      </c>
      <c r="M26">
        <f>IF(AC26=0,0, IF(LEN(AC26)=4, "MHNP"&amp;AC26,"MHNP"&amp;LEFT(AB26,1)&amp;LEFT(AC26,3)))</f>
        <v>0</v>
      </c>
      <c r="N26" t="str">
        <f>IF(OR(ISNUMBER(SEARCH("Z",AD26) ),ISNUMBER(SEARCH("Y",AD26)),ISNUMBER(SEARCH("X",AD26))),"BACK",""&amp;TRIM(AD26)&amp;"")</f>
        <v>TEST</v>
      </c>
      <c r="O26" t="str">
        <f>IF(OR(ISNUMBER(SEARCH("Z",AD26) ),ISNUMBER(SEARCH("Y",AD26)),ISNUMBER(SEARCH("X",AD26))),"ZZZ",""&amp;TRIM(AE26)&amp;"")</f>
        <v>TL5</v>
      </c>
      <c r="P26" t="str">
        <f>IF(A26&lt;&gt;"","NULL","")</f>
        <v>NULL</v>
      </c>
      <c r="Q26" t="str">
        <f>IF(A26&lt;&gt;"","NULL","")</f>
        <v>NULL</v>
      </c>
      <c r="R26" t="str">
        <f>IF(A26&lt;&gt;"","NULL","")</f>
        <v>NULL</v>
      </c>
      <c r="S26" t="str">
        <f>IF(A26&lt;&gt;"","NULL","")</f>
        <v>NULL</v>
      </c>
      <c r="T26" t="str">
        <f>IF(A26&lt;&gt;"","NULL","")</f>
        <v>NULL</v>
      </c>
      <c r="U26" t="str">
        <f>IF(A26&lt;&gt;"","NULL","")</f>
        <v>NULL</v>
      </c>
      <c r="V26" t="str">
        <f>IF(L26&lt;&gt;"","NULL","")</f>
        <v>NULL</v>
      </c>
      <c r="W26" t="str">
        <f>IF(A26&lt;&gt;"","NULL","")</f>
        <v>NULL</v>
      </c>
      <c r="X26" t="str">
        <f>IF(A26&lt;&gt;"","NULL","")</f>
        <v>NULL</v>
      </c>
      <c r="Y26" t="str">
        <f>IF(A26&lt;&gt;"","NULL","")</f>
        <v>NULL</v>
      </c>
      <c r="AA26" t="str">
        <v>TL1</v>
      </c>
      <c r="AB26" t="str">
        <v>TEST</v>
      </c>
      <c r="AC26">
        <v>0</v>
      </c>
      <c r="AD26" t="str">
        <v>TEST</v>
      </c>
      <c r="AE26" t="str">
        <v>TL5</v>
      </c>
      <c r="AG26" t="str">
        <f>IF(A26&lt;&gt;"","INSERT INTO route_step (ROUTE,RIDX,STEP,STEPTIME,TIMESTEP,STEPSTAY,LOWSTEPTIME,LOWTIMESTEP,RTYPE1,RTYPE2,RTYPE3,MSTEP,OSTEP,SECTION,GRP,STEPFLAG,STEPFLAG1,STEPFLAG2,STEPFLAG3,KP25,KP26,KP27,TOKP, STEPNM) values('"&amp;TRIM(A26)&amp;"','"&amp;TRIM(B26)&amp;"','"&amp;TRIM(C26)&amp;"',"&amp;TRIM(D26)&amp;","&amp;TRIM(E26)&amp;","&amp;TRIM(F26)&amp;","&amp;TRIM(G26)&amp;","&amp;TRIM(H26)&amp;","&amp;TRIM(I26)&amp;",'"&amp;TRIM(J26)&amp;"',"&amp;TRIM(K26)&amp;",'"&amp;TRIM(L26)&amp;"','"&amp;TRIM(M26)&amp;"','"&amp;TRIM(N26)&amp;"','"&amp;TRIM(O26)&amp;"',"&amp;TRIM(P26)&amp;","&amp;TRIM(Q26)&amp;","&amp;TRIM(R26)&amp;","&amp;TRIM(S26)&amp;","&amp;TRIM(T26)&amp;","&amp;TRIM(U26)&amp;","&amp;TRIM(V26)&amp;","&amp;TRIM(W26)&amp;","&amp;TRIM(Y26)&amp;");","")</f>
        <v>INSERT INTO route_step (ROUTE,RIDX,STEP,STEPTIME,TIMESTEP,STEPSTAY,LOWSTEPTIME,LOWTIMESTEP,RTYPE1,RTYPE2,RTYPE3,MSTEP,OSTEP,SECTION,GRP,STEPFLAG,STEPFLAG1,STEPFLAG2,STEPFLAG3,KP1,KP2,KP3,TOKP, STEPNM) values('M_HER_BB_NPI','500001','MHNPTTL5',0,0,0,0,0,NULL,'R',NULL,'MHNPTTL1','0','TEST','TL5',NULL,NULL,NULL,NULL,NULL,NULL,NULL,NULL,NULL);</v>
      </c>
    </row>
    <row r="27">
      <c r="A27" t="str">
        <v>M_HER_BB_NPI</v>
      </c>
      <c r="B27" t="str">
        <v>500002</v>
      </c>
      <c r="C27" t="str">
        <f>IF(LEN(AE27)=4, "MHNP"&amp;AE27,"MHNP"&amp;LEFT(AD27,1)&amp;LEFT(AE27,3))</f>
        <v>MHNPZTL5</v>
      </c>
      <c r="D27" t="str">
        <f>IF(A27&lt;&gt;"","0","")</f>
        <v>0</v>
      </c>
      <c r="E27" t="str">
        <f>IF(A27&lt;&gt;"","0","")</f>
        <v>0</v>
      </c>
      <c r="F27" t="str">
        <f>IF(A27&lt;&gt;"","0","")</f>
        <v>0</v>
      </c>
      <c r="G27" t="str">
        <f>IF(A27&lt;&gt;"","0","")</f>
        <v>0</v>
      </c>
      <c r="H27" t="str">
        <f>IF(A27&lt;&gt;"","0","")</f>
        <v>0</v>
      </c>
      <c r="I27" t="str">
        <f>IF(A27&lt;&gt;"","NULL","")</f>
        <v>NULL</v>
      </c>
      <c r="J27" t="str">
        <f>IF(OR(ISNUMBER(SEARCH("Z",C27) ),ISNUMBER(SEARCH("Y",C27)),ISNUMBER(SEARCH("X",C27))),"B","R")</f>
        <v>B</v>
      </c>
      <c r="K27" t="str">
        <f>IF(A27&lt;&gt;"","NULL","")</f>
        <v>NULL</v>
      </c>
      <c r="L27" t="str">
        <f>IF(LEN(AA27)=4, "MHNP"&amp;AA27,"MHNP"&amp;LEFT(AB27,1)&amp;LEFT(AA27,3))</f>
        <v>MHNPTTL5</v>
      </c>
      <c r="M27" t="str">
        <f>IF(AC27=0,0, IF(LEN(AC27)=4, "MHNP"&amp;AC27,"MHNP"&amp;LEFT(AB27,1)&amp;LEFT(AC27,3)))</f>
        <v>MHNPTTL1</v>
      </c>
      <c r="N27" t="str">
        <f>IF(OR(ISNUMBER(SEARCH("Z",AD27) ),ISNUMBER(SEARCH("Y",AD27)),ISNUMBER(SEARCH("X",AD27))),"BACK",""&amp;TRIM(AD27)&amp;"")</f>
        <v>BACK</v>
      </c>
      <c r="O27" t="str">
        <f>IF(OR(ISNUMBER(SEARCH("Z",AD27) ),ISNUMBER(SEARCH("Y",AD27)),ISNUMBER(SEARCH("X",AD27))),"ZZZ",""&amp;TRIM(AE27)&amp;"")</f>
        <v>ZZZ</v>
      </c>
      <c r="P27" t="str">
        <f>IF(A27&lt;&gt;"","NULL","")</f>
        <v>NULL</v>
      </c>
      <c r="Q27" t="str">
        <f>IF(A27&lt;&gt;"","NULL","")</f>
        <v>NULL</v>
      </c>
      <c r="R27" t="str">
        <f>IF(A27&lt;&gt;"","NULL","")</f>
        <v>NULL</v>
      </c>
      <c r="S27" t="str">
        <f>IF(A27&lt;&gt;"","NULL","")</f>
        <v>NULL</v>
      </c>
      <c r="T27" t="str">
        <f>IF(A27&lt;&gt;"","NULL","")</f>
        <v>NULL</v>
      </c>
      <c r="U27" t="str">
        <f>IF(A27&lt;&gt;"","NULL","")</f>
        <v>NULL</v>
      </c>
      <c r="V27" t="str">
        <f>IF(L27&lt;&gt;"","NULL","")</f>
        <v>NULL</v>
      </c>
      <c r="W27" t="str">
        <f>IF(A27&lt;&gt;"","NULL","")</f>
        <v>NULL</v>
      </c>
      <c r="X27" t="str">
        <f>IF(A27&lt;&gt;"","NULL","")</f>
        <v>NULL</v>
      </c>
      <c r="Y27" t="str">
        <f>IF(A27&lt;&gt;"","NULL","")</f>
        <v>NULL</v>
      </c>
      <c r="AA27" t="str">
        <v>TL5</v>
      </c>
      <c r="AB27" t="str">
        <v>TEST</v>
      </c>
      <c r="AC27" t="str">
        <v>TL1</v>
      </c>
      <c r="AD27" t="str">
        <v>Z</v>
      </c>
      <c r="AE27" t="str">
        <v>TL5</v>
      </c>
      <c r="AG27" t="str">
        <f>IF(A27&lt;&gt;"","INSERT INTO route_step (ROUTE,RIDX,STEP,STEPTIME,TIMESTEP,STEPSTAY,LOWSTEPTIME,LOWTIMESTEP,RTYPE1,RTYPE2,RTYPE3,MSTEP,OSTEP,SECTION,GRP,STEPFLAG,STEPFLAG1,STEPFLAG2,STEPFLAG3,KP26,KP27,KP28,TOKP, STEPNM) values('"&amp;TRIM(A27)&amp;"','"&amp;TRIM(B27)&amp;"','"&amp;TRIM(C27)&amp;"',"&amp;TRIM(D27)&amp;","&amp;TRIM(E27)&amp;","&amp;TRIM(F27)&amp;","&amp;TRIM(G27)&amp;","&amp;TRIM(H27)&amp;","&amp;TRIM(I27)&amp;",'"&amp;TRIM(J27)&amp;"',"&amp;TRIM(K27)&amp;",'"&amp;TRIM(L27)&amp;"','"&amp;TRIM(M27)&amp;"','"&amp;TRIM(N27)&amp;"','"&amp;TRIM(O27)&amp;"',"&amp;TRIM(P27)&amp;","&amp;TRIM(Q27)&amp;","&amp;TRIM(R27)&amp;","&amp;TRIM(S27)&amp;","&amp;TRIM(T27)&amp;","&amp;TRIM(U27)&amp;","&amp;TRIM(V27)&amp;","&amp;TRIM(W27)&amp;","&amp;TRIM(Y27)&amp;");","")</f>
        <v>INSERT INTO route_step (ROUTE,RIDX,STEP,STEPTIME,TIMESTEP,STEPSTAY,LOWSTEPTIME,LOWTIMESTEP,RTYPE1,RTYPE2,RTYPE3,MSTEP,OSTEP,SECTION,GRP,STEPFLAG,STEPFLAG1,STEPFLAG2,STEPFLAG3,KP1,KP2,KP3,TOKP, STEPNM) values('M_HER_BB_NPI','500002','MHNPZTL5',0,0,0,0,0,NULL,'B',NULL,'MHNPTTL5','MHNPTTL1','BACK','ZZZ',NULL,NULL,NULL,NULL,NULL,NULL,NULL,NULL,NULL);</v>
      </c>
    </row>
    <row r="28">
      <c r="A28" t="str">
        <v>M_HER_BB_NPI</v>
      </c>
      <c r="B28" t="str">
        <v>510001</v>
      </c>
      <c r="C28" t="str">
        <f>IF(LEN(AE28)=4, "MHNP"&amp;AE28,"MHNP"&amp;LEFT(AD28,1)&amp;LEFT(AE28,3))</f>
        <v>MHNPTTK7</v>
      </c>
      <c r="D28" t="str">
        <f>IF(A28&lt;&gt;"","0","")</f>
        <v>0</v>
      </c>
      <c r="E28" t="str">
        <f>IF(A28&lt;&gt;"","0","")</f>
        <v>0</v>
      </c>
      <c r="F28" t="str">
        <f>IF(A28&lt;&gt;"","0","")</f>
        <v>0</v>
      </c>
      <c r="G28" t="str">
        <f>IF(A28&lt;&gt;"","0","")</f>
        <v>0</v>
      </c>
      <c r="H28" t="str">
        <f>IF(A28&lt;&gt;"","0","")</f>
        <v>0</v>
      </c>
      <c r="I28" t="str">
        <f>IF(A28&lt;&gt;"","NULL","")</f>
        <v>NULL</v>
      </c>
      <c r="J28" t="str">
        <f>IF(OR(ISNUMBER(SEARCH("Z",C28) ),ISNUMBER(SEARCH("Y",C28)),ISNUMBER(SEARCH("X",C28))),"B","R")</f>
        <v>R</v>
      </c>
      <c r="K28" t="str">
        <f>IF(A28&lt;&gt;"","NULL","")</f>
        <v>NULL</v>
      </c>
      <c r="L28" t="str">
        <f>IF(LEN(AA28)=4, "MHNP"&amp;AA28,"MHNP"&amp;LEFT(AB28,1)&amp;LEFT(AA28,3))</f>
        <v>MHNPTTK1</v>
      </c>
      <c r="M28">
        <f>IF(AC28=0,0, IF(LEN(AC28)=4, "MHNP"&amp;AC28,"MHNP"&amp;LEFT(AB28,1)&amp;LEFT(AC28,3)))</f>
        <v>0</v>
      </c>
      <c r="N28" t="str">
        <f>IF(OR(ISNUMBER(SEARCH("Z",AD28) ),ISNUMBER(SEARCH("Y",AD28)),ISNUMBER(SEARCH("X",AD28))),"BACK",""&amp;TRIM(AD28)&amp;"")</f>
        <v>TEST</v>
      </c>
      <c r="O28" t="str">
        <f>IF(OR(ISNUMBER(SEARCH("Z",AD28) ),ISNUMBER(SEARCH("Y",AD28)),ISNUMBER(SEARCH("X",AD28))),"ZZZ",""&amp;TRIM(AE28)&amp;"")</f>
        <v>TK7</v>
      </c>
      <c r="P28" t="str">
        <f>IF(A28&lt;&gt;"","NULL","")</f>
        <v>NULL</v>
      </c>
      <c r="Q28" t="str">
        <f>IF(A28&lt;&gt;"","NULL","")</f>
        <v>NULL</v>
      </c>
      <c r="R28" t="str">
        <f>IF(A28&lt;&gt;"","NULL","")</f>
        <v>NULL</v>
      </c>
      <c r="S28" t="str">
        <f>IF(A28&lt;&gt;"","NULL","")</f>
        <v>NULL</v>
      </c>
      <c r="T28" t="str">
        <f>IF(A28&lt;&gt;"","NULL","")</f>
        <v>NULL</v>
      </c>
      <c r="U28" t="str">
        <f>IF(A28&lt;&gt;"","NULL","")</f>
        <v>NULL</v>
      </c>
      <c r="V28" t="str">
        <f>IF(L28&lt;&gt;"","NULL","")</f>
        <v>NULL</v>
      </c>
      <c r="W28" t="str">
        <f>IF(A28&lt;&gt;"","NULL","")</f>
        <v>NULL</v>
      </c>
      <c r="X28" t="str">
        <f>IF(A28&lt;&gt;"","NULL","")</f>
        <v>NULL</v>
      </c>
      <c r="Y28" t="str">
        <f>IF(A28&lt;&gt;"","NULL","")</f>
        <v>NULL</v>
      </c>
      <c r="AA28" t="str">
        <v>TK1</v>
      </c>
      <c r="AB28" t="str">
        <v>TEST</v>
      </c>
      <c r="AC28">
        <v>0</v>
      </c>
      <c r="AD28" t="str">
        <v>TEST</v>
      </c>
      <c r="AE28" t="str">
        <v>TK7</v>
      </c>
      <c r="AG28" t="str">
        <f>IF(A28&lt;&gt;"","INSERT INTO route_step (ROUTE,RIDX,STEP,STEPTIME,TIMESTEP,STEPSTAY,LOWSTEPTIME,LOWTIMESTEP,RTYPE1,RTYPE2,RTYPE3,MSTEP,OSTEP,SECTION,GRP,STEPFLAG,STEPFLAG1,STEPFLAG2,STEPFLAG3,KP27,KP28,KP29,TOKP, STEPNM) values('"&amp;TRIM(A28)&amp;"','"&amp;TRIM(B28)&amp;"','"&amp;TRIM(C28)&amp;"',"&amp;TRIM(D28)&amp;","&amp;TRIM(E28)&amp;","&amp;TRIM(F28)&amp;","&amp;TRIM(G28)&amp;","&amp;TRIM(H28)&amp;","&amp;TRIM(I28)&amp;",'"&amp;TRIM(J28)&amp;"',"&amp;TRIM(K28)&amp;",'"&amp;TRIM(L28)&amp;"','"&amp;TRIM(M28)&amp;"','"&amp;TRIM(N28)&amp;"','"&amp;TRIM(O28)&amp;"',"&amp;TRIM(P28)&amp;","&amp;TRIM(Q28)&amp;","&amp;TRIM(R28)&amp;","&amp;TRIM(S28)&amp;","&amp;TRIM(T28)&amp;","&amp;TRIM(U28)&amp;","&amp;TRIM(V28)&amp;","&amp;TRIM(W28)&amp;","&amp;TRIM(Y28)&amp;");","")</f>
        <v>INSERT INTO route_step (ROUTE,RIDX,STEP,STEPTIME,TIMESTEP,STEPSTAY,LOWSTEPTIME,LOWTIMESTEP,RTYPE1,RTYPE2,RTYPE3,MSTEP,OSTEP,SECTION,GRP,STEPFLAG,STEPFLAG1,STEPFLAG2,STEPFLAG3,KP1,KP2,KP3,TOKP, STEPNM) values('M_HER_BB_NPI','510001','MHNPTTK7',0,0,0,0,0,NULL,'R',NULL,'MHNPTTK1','0','TEST','TK7',NULL,NULL,NULL,NULL,NULL,NULL,NULL,NULL,NULL);</v>
      </c>
    </row>
    <row r="29">
      <c r="A29" t="str">
        <v>M_HER_BB_NPI</v>
      </c>
      <c r="B29" t="str">
        <v>510002</v>
      </c>
      <c r="C29" t="str">
        <f>IF(LEN(AE29)=4, "MHNP"&amp;AE29,"MHNP"&amp;LEFT(AD29,1)&amp;LEFT(AE29,3))</f>
        <v>MHNPZTK7</v>
      </c>
      <c r="D29" t="str">
        <f>IF(A29&lt;&gt;"","0","")</f>
        <v>0</v>
      </c>
      <c r="E29" t="str">
        <f>IF(A29&lt;&gt;"","0","")</f>
        <v>0</v>
      </c>
      <c r="F29" t="str">
        <f>IF(A29&lt;&gt;"","0","")</f>
        <v>0</v>
      </c>
      <c r="G29" t="str">
        <f>IF(A29&lt;&gt;"","0","")</f>
        <v>0</v>
      </c>
      <c r="H29" t="str">
        <f>IF(A29&lt;&gt;"","0","")</f>
        <v>0</v>
      </c>
      <c r="I29" t="str">
        <f>IF(A29&lt;&gt;"","NULL","")</f>
        <v>NULL</v>
      </c>
      <c r="J29" t="str">
        <f>IF(OR(ISNUMBER(SEARCH("Z",C29) ),ISNUMBER(SEARCH("Y",C29)),ISNUMBER(SEARCH("X",C29))),"B","R")</f>
        <v>B</v>
      </c>
      <c r="K29" t="str">
        <f>IF(A29&lt;&gt;"","NULL","")</f>
        <v>NULL</v>
      </c>
      <c r="L29" t="str">
        <f>IF(LEN(AA29)=4, "MHNP"&amp;AA29,"MHNP"&amp;LEFT(AB29,1)&amp;LEFT(AA29,3))</f>
        <v>MHNPTTK7</v>
      </c>
      <c r="M29" t="str">
        <f>IF(AC29=0,0, IF(LEN(AC29)=4, "MHNP"&amp;AC29,"MHNP"&amp;LEFT(AB29,1)&amp;LEFT(AC29,3)))</f>
        <v>MHNPTTK1</v>
      </c>
      <c r="N29" t="str">
        <f>IF(OR(ISNUMBER(SEARCH("Z",AD29) ),ISNUMBER(SEARCH("Y",AD29)),ISNUMBER(SEARCH("X",AD29))),"BACK",""&amp;TRIM(AD29)&amp;"")</f>
        <v>BACK</v>
      </c>
      <c r="O29" t="str">
        <f>IF(OR(ISNUMBER(SEARCH("Z",AD29) ),ISNUMBER(SEARCH("Y",AD29)),ISNUMBER(SEARCH("X",AD29))),"ZZZ",""&amp;TRIM(AE29)&amp;"")</f>
        <v>ZZZ</v>
      </c>
      <c r="P29" t="str">
        <f>IF(A29&lt;&gt;"","NULL","")</f>
        <v>NULL</v>
      </c>
      <c r="Q29" t="str">
        <f>IF(A29&lt;&gt;"","NULL","")</f>
        <v>NULL</v>
      </c>
      <c r="R29" t="str">
        <f>IF(A29&lt;&gt;"","NULL","")</f>
        <v>NULL</v>
      </c>
      <c r="S29" t="str">
        <f>IF(A29&lt;&gt;"","NULL","")</f>
        <v>NULL</v>
      </c>
      <c r="T29" t="str">
        <f>IF(A29&lt;&gt;"","NULL","")</f>
        <v>NULL</v>
      </c>
      <c r="U29" t="str">
        <f>IF(A29&lt;&gt;"","NULL","")</f>
        <v>NULL</v>
      </c>
      <c r="V29" t="str">
        <f>IF(L29&lt;&gt;"","NULL","")</f>
        <v>NULL</v>
      </c>
      <c r="W29" t="str">
        <f>IF(A29&lt;&gt;"","NULL","")</f>
        <v>NULL</v>
      </c>
      <c r="X29" t="str">
        <f>IF(A29&lt;&gt;"","NULL","")</f>
        <v>NULL</v>
      </c>
      <c r="Y29" t="str">
        <f>IF(A29&lt;&gt;"","NULL","")</f>
        <v>NULL</v>
      </c>
      <c r="AA29" t="str">
        <v>TK7</v>
      </c>
      <c r="AB29" t="str">
        <v>TEST</v>
      </c>
      <c r="AC29" t="str">
        <v>TK1</v>
      </c>
      <c r="AD29" t="str">
        <v>Z</v>
      </c>
      <c r="AE29" t="str">
        <v>TK7</v>
      </c>
      <c r="AG29" t="str">
        <f>IF(A29&lt;&gt;"","INSERT INTO route_step (ROUTE,RIDX,STEP,STEPTIME,TIMESTEP,STEPSTAY,LOWSTEPTIME,LOWTIMESTEP,RTYPE1,RTYPE2,RTYPE3,MSTEP,OSTEP,SECTION,GRP,STEPFLAG,STEPFLAG1,STEPFLAG2,STEPFLAG3,KP28,KP29,KP30,TOKP, STEPNM) values('"&amp;TRIM(A29)&amp;"','"&amp;TRIM(B29)&amp;"','"&amp;TRIM(C29)&amp;"',"&amp;TRIM(D29)&amp;","&amp;TRIM(E29)&amp;","&amp;TRIM(F29)&amp;","&amp;TRIM(G29)&amp;","&amp;TRIM(H29)&amp;","&amp;TRIM(I29)&amp;",'"&amp;TRIM(J29)&amp;"',"&amp;TRIM(K29)&amp;",'"&amp;TRIM(L29)&amp;"','"&amp;TRIM(M29)&amp;"','"&amp;TRIM(N29)&amp;"','"&amp;TRIM(O29)&amp;"',"&amp;TRIM(P29)&amp;","&amp;TRIM(Q29)&amp;","&amp;TRIM(R29)&amp;","&amp;TRIM(S29)&amp;","&amp;TRIM(T29)&amp;","&amp;TRIM(U29)&amp;","&amp;TRIM(V29)&amp;","&amp;TRIM(W29)&amp;","&amp;TRIM(Y29)&amp;");","")</f>
        <v>INSERT INTO route_step (ROUTE,RIDX,STEP,STEPTIME,TIMESTEP,STEPSTAY,LOWSTEPTIME,LOWTIMESTEP,RTYPE1,RTYPE2,RTYPE3,MSTEP,OSTEP,SECTION,GRP,STEPFLAG,STEPFLAG1,STEPFLAG2,STEPFLAG3,KP1,KP2,KP3,TOKP, STEPNM) values('M_HER_BB_NPI','510002','MHNPZTK7',0,0,0,0,0,NULL,'B',NULL,'MHNPTTK7','MHNPTTK1','BACK','ZZZ',NULL,NULL,NULL,NULL,NULL,NULL,NULL,NULL,NULL);</v>
      </c>
    </row>
    <row r="30">
      <c r="A30" t="str">
        <v>M_HER_BB_NPI</v>
      </c>
      <c r="B30" t="str">
        <v>520001</v>
      </c>
      <c r="C30" t="str">
        <f>IF(LEN(AE30)=4, "MHNP"&amp;AE30,"MHNP"&amp;LEFT(AD30,1)&amp;LEFT(AE30,3))</f>
        <v>MHNPTT21</v>
      </c>
      <c r="D30" t="str">
        <f>IF(A30&lt;&gt;"","0","")</f>
        <v>0</v>
      </c>
      <c r="E30" t="str">
        <f>IF(A30&lt;&gt;"","0","")</f>
        <v>0</v>
      </c>
      <c r="F30" t="str">
        <f>IF(A30&lt;&gt;"","0","")</f>
        <v>0</v>
      </c>
      <c r="G30" t="str">
        <f>IF(A30&lt;&gt;"","0","")</f>
        <v>0</v>
      </c>
      <c r="H30" t="str">
        <f>IF(A30&lt;&gt;"","0","")</f>
        <v>0</v>
      </c>
      <c r="I30" t="str">
        <f>IF(A30&lt;&gt;"","NULL","")</f>
        <v>NULL</v>
      </c>
      <c r="J30" t="str">
        <f>IF(OR(ISNUMBER(SEARCH("Z",C30) ),ISNUMBER(SEARCH("Y",C30)),ISNUMBER(SEARCH("X",C30))),"B","R")</f>
        <v>R</v>
      </c>
      <c r="K30" t="str">
        <f>IF(A30&lt;&gt;"","NULL","")</f>
        <v>NULL</v>
      </c>
      <c r="L30" t="str">
        <f>IF(LEN(AA30)=4, "MHNP"&amp;AA30,"MHNP"&amp;LEFT(AB30,1)&amp;LEFT(AA30,3))</f>
        <v>MHNPTT20</v>
      </c>
      <c r="M30">
        <f>IF(AC30=0,0, IF(LEN(AC30)=4, "MHNP"&amp;AC30,"MHNP"&amp;LEFT(AB30,1)&amp;LEFT(AC30,3)))</f>
        <v>0</v>
      </c>
      <c r="N30" t="str">
        <f>IF(OR(ISNUMBER(SEARCH("Z",AD30) ),ISNUMBER(SEARCH("Y",AD30)),ISNUMBER(SEARCH("X",AD30))),"BACK",""&amp;TRIM(AD30)&amp;"")</f>
        <v>TEST</v>
      </c>
      <c r="O30" t="str">
        <f>IF(OR(ISNUMBER(SEARCH("Z",AD30) ),ISNUMBER(SEARCH("Y",AD30)),ISNUMBER(SEARCH("X",AD30))),"ZZZ",""&amp;TRIM(AE30)&amp;"")</f>
        <v>T21</v>
      </c>
      <c r="P30" t="str">
        <f>IF(A30&lt;&gt;"","NULL","")</f>
        <v>NULL</v>
      </c>
      <c r="Q30" t="str">
        <f>IF(A30&lt;&gt;"","NULL","")</f>
        <v>NULL</v>
      </c>
      <c r="R30" t="str">
        <f>IF(A30&lt;&gt;"","NULL","")</f>
        <v>NULL</v>
      </c>
      <c r="S30" t="str">
        <f>IF(A30&lt;&gt;"","NULL","")</f>
        <v>NULL</v>
      </c>
      <c r="T30" t="str">
        <f>IF(A30&lt;&gt;"","NULL","")</f>
        <v>NULL</v>
      </c>
      <c r="U30" t="str">
        <f>IF(A30&lt;&gt;"","NULL","")</f>
        <v>NULL</v>
      </c>
      <c r="V30" t="str">
        <f>IF(L30&lt;&gt;"","NULL","")</f>
        <v>NULL</v>
      </c>
      <c r="W30" t="str">
        <f>IF(A30&lt;&gt;"","NULL","")</f>
        <v>NULL</v>
      </c>
      <c r="X30" t="str">
        <f>IF(A30&lt;&gt;"","NULL","")</f>
        <v>NULL</v>
      </c>
      <c r="Y30" t="str">
        <f>IF(A30&lt;&gt;"","NULL","")</f>
        <v>NULL</v>
      </c>
      <c r="AA30" t="str">
        <v>T20</v>
      </c>
      <c r="AB30" t="str">
        <v>TEST</v>
      </c>
      <c r="AC30">
        <v>0</v>
      </c>
      <c r="AD30" t="str">
        <v>TEST</v>
      </c>
      <c r="AE30" t="str">
        <v>T21</v>
      </c>
      <c r="AG30" t="str">
        <f>IF(A30&lt;&gt;"","INSERT INTO route_step (ROUTE,RIDX,STEP,STEPTIME,TIMESTEP,STEPSTAY,LOWSTEPTIME,LOWTIMESTEP,RTYPE1,RTYPE2,RTYPE3,MSTEP,OSTEP,SECTION,GRP,STEPFLAG,STEPFLAG1,STEPFLAG2,STEPFLAG3,KP29,KP30,KP31,TOKP, STEPNM) values('"&amp;TRIM(A30)&amp;"','"&amp;TRIM(B30)&amp;"','"&amp;TRIM(C30)&amp;"',"&amp;TRIM(D30)&amp;","&amp;TRIM(E30)&amp;","&amp;TRIM(F30)&amp;","&amp;TRIM(G30)&amp;","&amp;TRIM(H30)&amp;","&amp;TRIM(I30)&amp;",'"&amp;TRIM(J30)&amp;"',"&amp;TRIM(K30)&amp;",'"&amp;TRIM(L30)&amp;"','"&amp;TRIM(M30)&amp;"','"&amp;TRIM(N30)&amp;"','"&amp;TRIM(O30)&amp;"',"&amp;TRIM(P30)&amp;","&amp;TRIM(Q30)&amp;","&amp;TRIM(R30)&amp;","&amp;TRIM(S30)&amp;","&amp;TRIM(T30)&amp;","&amp;TRIM(U30)&amp;","&amp;TRIM(V30)&amp;","&amp;TRIM(W30)&amp;","&amp;TRIM(Y30)&amp;");","")</f>
        <v>INSERT INTO route_step (ROUTE,RIDX,STEP,STEPTIME,TIMESTEP,STEPSTAY,LOWSTEPTIME,LOWTIMESTEP,RTYPE1,RTYPE2,RTYPE3,MSTEP,OSTEP,SECTION,GRP,STEPFLAG,STEPFLAG1,STEPFLAG2,STEPFLAG3,KP1,KP2,KP3,TOKP, STEPNM) values('M_HER_BB_NPI','520001','MHNPTT21',0,0,0,0,0,NULL,'R',NULL,'MHNPTT20','0','TEST','T21',NULL,NULL,NULL,NULL,NULL,NULL,NULL,NULL,NULL);</v>
      </c>
    </row>
    <row r="31">
      <c r="A31" t="str">
        <v>M_HER_BB_NPI</v>
      </c>
      <c r="B31" t="str">
        <v>520002</v>
      </c>
      <c r="C31" t="str">
        <f>IF(LEN(AE31)=4, "MHNP"&amp;AE31,"MHNP"&amp;LEFT(AD31,1)&amp;LEFT(AE31,3))</f>
        <v>MHNPZT21</v>
      </c>
      <c r="D31" t="str">
        <f>IF(A31&lt;&gt;"","0","")</f>
        <v>0</v>
      </c>
      <c r="E31" t="str">
        <f>IF(A31&lt;&gt;"","0","")</f>
        <v>0</v>
      </c>
      <c r="F31" t="str">
        <f>IF(A31&lt;&gt;"","0","")</f>
        <v>0</v>
      </c>
      <c r="G31" t="str">
        <f>IF(A31&lt;&gt;"","0","")</f>
        <v>0</v>
      </c>
      <c r="H31" t="str">
        <f>IF(A31&lt;&gt;"","0","")</f>
        <v>0</v>
      </c>
      <c r="I31" t="str">
        <f>IF(A31&lt;&gt;"","NULL","")</f>
        <v>NULL</v>
      </c>
      <c r="J31" t="str">
        <f>IF(OR(ISNUMBER(SEARCH("Z",C31) ),ISNUMBER(SEARCH("Y",C31)),ISNUMBER(SEARCH("X",C31))),"B","R")</f>
        <v>B</v>
      </c>
      <c r="K31" t="str">
        <f>IF(A31&lt;&gt;"","NULL","")</f>
        <v>NULL</v>
      </c>
      <c r="L31" t="str">
        <f>IF(LEN(AA31)=4, "MHNP"&amp;AA31,"MHNP"&amp;LEFT(AB31,1)&amp;LEFT(AA31,3))</f>
        <v>MHNPTT21</v>
      </c>
      <c r="M31" t="str">
        <f>IF(AC31=0,0, IF(LEN(AC31)=4, "MHNP"&amp;AC31,"MHNP"&amp;LEFT(AB31,1)&amp;LEFT(AC31,3)))</f>
        <v>MHNPTT20</v>
      </c>
      <c r="N31" t="str">
        <f>IF(OR(ISNUMBER(SEARCH("Z",AD31) ),ISNUMBER(SEARCH("Y",AD31)),ISNUMBER(SEARCH("X",AD31))),"BACK",""&amp;TRIM(AD31)&amp;"")</f>
        <v>BACK</v>
      </c>
      <c r="O31" t="str">
        <f>IF(OR(ISNUMBER(SEARCH("Z",AD31) ),ISNUMBER(SEARCH("Y",AD31)),ISNUMBER(SEARCH("X",AD31))),"ZZZ",""&amp;TRIM(AE31)&amp;"")</f>
        <v>ZZZ</v>
      </c>
      <c r="P31" t="str">
        <f>IF(A31&lt;&gt;"","NULL","")</f>
        <v>NULL</v>
      </c>
      <c r="Q31" t="str">
        <f>IF(A31&lt;&gt;"","NULL","")</f>
        <v>NULL</v>
      </c>
      <c r="R31" t="str">
        <f>IF(A31&lt;&gt;"","NULL","")</f>
        <v>NULL</v>
      </c>
      <c r="S31" t="str">
        <f>IF(A31&lt;&gt;"","NULL","")</f>
        <v>NULL</v>
      </c>
      <c r="T31" t="str">
        <f>IF(A31&lt;&gt;"","NULL","")</f>
        <v>NULL</v>
      </c>
      <c r="U31" t="str">
        <f>IF(A31&lt;&gt;"","NULL","")</f>
        <v>NULL</v>
      </c>
      <c r="V31" t="str">
        <f>IF(L31&lt;&gt;"","NULL","")</f>
        <v>NULL</v>
      </c>
      <c r="W31" t="str">
        <f>IF(A31&lt;&gt;"","NULL","")</f>
        <v>NULL</v>
      </c>
      <c r="X31" t="str">
        <f>IF(A31&lt;&gt;"","NULL","")</f>
        <v>NULL</v>
      </c>
      <c r="Y31" t="str">
        <f>IF(A31&lt;&gt;"","NULL","")</f>
        <v>NULL</v>
      </c>
      <c r="AA31" t="str">
        <v>T21</v>
      </c>
      <c r="AB31" t="str">
        <v>TEST</v>
      </c>
      <c r="AC31" t="str">
        <v>T20</v>
      </c>
      <c r="AD31" t="str">
        <v>Z</v>
      </c>
      <c r="AE31" t="str">
        <v>T21</v>
      </c>
      <c r="AG31" t="str">
        <f>IF(A31&lt;&gt;"","INSERT INTO route_step (ROUTE,RIDX,STEP,STEPTIME,TIMESTEP,STEPSTAY,LOWSTEPTIME,LOWTIMESTEP,RTYPE1,RTYPE2,RTYPE3,MSTEP,OSTEP,SECTION,GRP,STEPFLAG,STEPFLAG1,STEPFLAG2,STEPFLAG3,KP30,KP31,KP32,TOKP, STEPNM) values('"&amp;TRIM(A31)&amp;"','"&amp;TRIM(B31)&amp;"','"&amp;TRIM(C31)&amp;"',"&amp;TRIM(D31)&amp;","&amp;TRIM(E31)&amp;","&amp;TRIM(F31)&amp;","&amp;TRIM(G31)&amp;","&amp;TRIM(H31)&amp;","&amp;TRIM(I31)&amp;",'"&amp;TRIM(J31)&amp;"',"&amp;TRIM(K31)&amp;",'"&amp;TRIM(L31)&amp;"','"&amp;TRIM(M31)&amp;"','"&amp;TRIM(N31)&amp;"','"&amp;TRIM(O31)&amp;"',"&amp;TRIM(P31)&amp;","&amp;TRIM(Q31)&amp;","&amp;TRIM(R31)&amp;","&amp;TRIM(S31)&amp;","&amp;TRIM(T31)&amp;","&amp;TRIM(U31)&amp;","&amp;TRIM(V31)&amp;","&amp;TRIM(W31)&amp;","&amp;TRIM(Y31)&amp;");","")</f>
        <v>INSERT INTO route_step (ROUTE,RIDX,STEP,STEPTIME,TIMESTEP,STEPSTAY,LOWSTEPTIME,LOWTIMESTEP,RTYPE1,RTYPE2,RTYPE3,MSTEP,OSTEP,SECTION,GRP,STEPFLAG,STEPFLAG1,STEPFLAG2,STEPFLAG3,KP1,KP2,KP3,TOKP, STEPNM) values('M_HER_BB_NPI','520002','MHNPZT21',0,0,0,0,0,NULL,'B',NULL,'MHNPTT21','MHNPTT20','BACK','ZZZ',NULL,NULL,NULL,NULL,NULL,NULL,NULL,NULL,NULL);</v>
      </c>
    </row>
    <row r="32">
      <c r="A32" t="str">
        <v>M_HER_BB_NPI</v>
      </c>
      <c r="B32" t="str">
        <v>530001</v>
      </c>
      <c r="C32" t="str">
        <f>IF(LEN(AE32)=4, "MHNP"&amp;AE32,"MHNP"&amp;LEFT(AD32,1)&amp;LEFT(AE32,3))</f>
        <v>MHNPTTR5</v>
      </c>
      <c r="D32" t="str">
        <f>IF(A32&lt;&gt;"","0","")</f>
        <v>0</v>
      </c>
      <c r="E32" t="str">
        <f>IF(A32&lt;&gt;"","0","")</f>
        <v>0</v>
      </c>
      <c r="F32" t="str">
        <f>IF(A32&lt;&gt;"","0","")</f>
        <v>0</v>
      </c>
      <c r="G32" t="str">
        <f>IF(A32&lt;&gt;"","0","")</f>
        <v>0</v>
      </c>
      <c r="H32" t="str">
        <f>IF(A32&lt;&gt;"","0","")</f>
        <v>0</v>
      </c>
      <c r="I32" t="str">
        <f>IF(A32&lt;&gt;"","NULL","")</f>
        <v>NULL</v>
      </c>
      <c r="J32" t="str">
        <f>IF(OR(ISNUMBER(SEARCH("Z",C32) ),ISNUMBER(SEARCH("Y",C32)),ISNUMBER(SEARCH("X",C32))),"B","R")</f>
        <v>R</v>
      </c>
      <c r="K32" t="str">
        <f>IF(A32&lt;&gt;"","NULL","")</f>
        <v>NULL</v>
      </c>
      <c r="L32" t="str">
        <f>IF(LEN(AA32)=4, "MHNP"&amp;AA32,"MHNP"&amp;LEFT(AB32,1)&amp;LEFT(AA32,3))</f>
        <v>MHNPTTR4</v>
      </c>
      <c r="M32">
        <f>IF(AC32=0,0, IF(LEN(AC32)=4, "MHNP"&amp;AC32,"MHNP"&amp;LEFT(AB32,1)&amp;LEFT(AC32,3)))</f>
        <v>0</v>
      </c>
      <c r="N32" t="str">
        <f>IF(OR(ISNUMBER(SEARCH("Z",AD32) ),ISNUMBER(SEARCH("Y",AD32)),ISNUMBER(SEARCH("X",AD32))),"BACK",""&amp;TRIM(AD32)&amp;"")</f>
        <v>TEST</v>
      </c>
      <c r="O32" t="str">
        <f>IF(OR(ISNUMBER(SEARCH("Z",AD32) ),ISNUMBER(SEARCH("Y",AD32)),ISNUMBER(SEARCH("X",AD32))),"ZZZ",""&amp;TRIM(AE32)&amp;"")</f>
        <v>TR5</v>
      </c>
      <c r="P32" t="str">
        <f>IF(A32&lt;&gt;"","NULL","")</f>
        <v>NULL</v>
      </c>
      <c r="Q32" t="str">
        <f>IF(A32&lt;&gt;"","NULL","")</f>
        <v>NULL</v>
      </c>
      <c r="R32" t="str">
        <f>IF(A32&lt;&gt;"","NULL","")</f>
        <v>NULL</v>
      </c>
      <c r="S32" t="str">
        <f>IF(A32&lt;&gt;"","NULL","")</f>
        <v>NULL</v>
      </c>
      <c r="T32" t="str">
        <f>IF(A32&lt;&gt;"","NULL","")</f>
        <v>NULL</v>
      </c>
      <c r="U32" t="str">
        <f>IF(A32&lt;&gt;"","NULL","")</f>
        <v>NULL</v>
      </c>
      <c r="V32" t="str">
        <f>IF(L32&lt;&gt;"","NULL","")</f>
        <v>NULL</v>
      </c>
      <c r="W32" t="str">
        <f>IF(A32&lt;&gt;"","NULL","")</f>
        <v>NULL</v>
      </c>
      <c r="X32" t="str">
        <f>IF(A32&lt;&gt;"","NULL","")</f>
        <v>NULL</v>
      </c>
      <c r="Y32" t="str">
        <f>IF(A32&lt;&gt;"","NULL","")</f>
        <v>NULL</v>
      </c>
      <c r="AA32" t="str">
        <v>TR4</v>
      </c>
      <c r="AB32" t="str">
        <v>TEST</v>
      </c>
      <c r="AC32">
        <v>0</v>
      </c>
      <c r="AD32" t="str">
        <v>TEST</v>
      </c>
      <c r="AE32" t="str">
        <v>TR5</v>
      </c>
      <c r="AG32" t="str">
        <f>IF(A32&lt;&gt;"","INSERT INTO route_step (ROUTE,RIDX,STEP,STEPTIME,TIMESTEP,STEPSTAY,LOWSTEPTIME,LOWTIMESTEP,RTYPE1,RTYPE2,RTYPE3,MSTEP,OSTEP,SECTION,GRP,STEPFLAG,STEPFLAG1,STEPFLAG2,STEPFLAG3,KP31,KP32,KP33,TOKP, STEPNM) values('"&amp;TRIM(A32)&amp;"','"&amp;TRIM(B32)&amp;"','"&amp;TRIM(C32)&amp;"',"&amp;TRIM(D32)&amp;","&amp;TRIM(E32)&amp;","&amp;TRIM(F32)&amp;","&amp;TRIM(G32)&amp;","&amp;TRIM(H32)&amp;","&amp;TRIM(I32)&amp;",'"&amp;TRIM(J32)&amp;"',"&amp;TRIM(K32)&amp;",'"&amp;TRIM(L32)&amp;"','"&amp;TRIM(M32)&amp;"','"&amp;TRIM(N32)&amp;"','"&amp;TRIM(O32)&amp;"',"&amp;TRIM(P32)&amp;","&amp;TRIM(Q32)&amp;","&amp;TRIM(R32)&amp;","&amp;TRIM(S32)&amp;","&amp;TRIM(T32)&amp;","&amp;TRIM(U32)&amp;","&amp;TRIM(V32)&amp;","&amp;TRIM(W32)&amp;","&amp;TRIM(Y32)&amp;");","")</f>
        <v>INSERT INTO route_step (ROUTE,RIDX,STEP,STEPTIME,TIMESTEP,STEPSTAY,LOWSTEPTIME,LOWTIMESTEP,RTYPE1,RTYPE2,RTYPE3,MSTEP,OSTEP,SECTION,GRP,STEPFLAG,STEPFLAG1,STEPFLAG2,STEPFLAG3,KP1,KP2,KP3,TOKP, STEPNM) values('M_HER_BB_NPI','530001','MHNPTTR5',0,0,0,0,0,NULL,'R',NULL,'MHNPTTR4','0','TEST','TR5',NULL,NULL,NULL,NULL,NULL,NULL,NULL,NULL,NULL);</v>
      </c>
    </row>
    <row r="33">
      <c r="A33" t="str">
        <v>M_HER_BB_NPI</v>
      </c>
      <c r="B33" t="str">
        <v>530002</v>
      </c>
      <c r="C33" t="str">
        <f>IF(LEN(AE33)=4, "MHNP"&amp;AE33,"MHNP"&amp;LEFT(AD33,1)&amp;LEFT(AE33,3))</f>
        <v>MHNPZTR5</v>
      </c>
      <c r="D33" t="str">
        <f>IF(A33&lt;&gt;"","0","")</f>
        <v>0</v>
      </c>
      <c r="E33" t="str">
        <f>IF(A33&lt;&gt;"","0","")</f>
        <v>0</v>
      </c>
      <c r="F33" t="str">
        <f>IF(A33&lt;&gt;"","0","")</f>
        <v>0</v>
      </c>
      <c r="G33" t="str">
        <f>IF(A33&lt;&gt;"","0","")</f>
        <v>0</v>
      </c>
      <c r="H33" t="str">
        <f>IF(A33&lt;&gt;"","0","")</f>
        <v>0</v>
      </c>
      <c r="I33" t="str">
        <f>IF(A33&lt;&gt;"","NULL","")</f>
        <v>NULL</v>
      </c>
      <c r="J33" t="str">
        <f>IF(OR(ISNUMBER(SEARCH("Z",C33) ),ISNUMBER(SEARCH("Y",C33)),ISNUMBER(SEARCH("X",C33))),"B","R")</f>
        <v>B</v>
      </c>
      <c r="K33" t="str">
        <f>IF(A33&lt;&gt;"","NULL","")</f>
        <v>NULL</v>
      </c>
      <c r="L33" t="str">
        <f>IF(LEN(AA33)=4, "MHNP"&amp;AA33,"MHNP"&amp;LEFT(AB33,1)&amp;LEFT(AA33,3))</f>
        <v>MHNPTTR5</v>
      </c>
      <c r="M33" t="str">
        <f>IF(AC33=0,0, IF(LEN(AC33)=4, "MHNP"&amp;AC33,"MHNP"&amp;LEFT(AB33,1)&amp;LEFT(AC33,3)))</f>
        <v>MHNPTTR4</v>
      </c>
      <c r="N33" t="str">
        <f>IF(OR(ISNUMBER(SEARCH("Z",AD33) ),ISNUMBER(SEARCH("Y",AD33)),ISNUMBER(SEARCH("X",AD33))),"BACK",""&amp;TRIM(AD33)&amp;"")</f>
        <v>BACK</v>
      </c>
      <c r="O33" t="str">
        <f>IF(OR(ISNUMBER(SEARCH("Z",AD33) ),ISNUMBER(SEARCH("Y",AD33)),ISNUMBER(SEARCH("X",AD33))),"ZZZ",""&amp;TRIM(AE33)&amp;"")</f>
        <v>ZZZ</v>
      </c>
      <c r="P33" t="str">
        <f>IF(A33&lt;&gt;"","NULL","")</f>
        <v>NULL</v>
      </c>
      <c r="Q33" t="str">
        <f>IF(A33&lt;&gt;"","NULL","")</f>
        <v>NULL</v>
      </c>
      <c r="R33" t="str">
        <f>IF(A33&lt;&gt;"","NULL","")</f>
        <v>NULL</v>
      </c>
      <c r="S33" t="str">
        <f>IF(A33&lt;&gt;"","NULL","")</f>
        <v>NULL</v>
      </c>
      <c r="T33" t="str">
        <f>IF(A33&lt;&gt;"","NULL","")</f>
        <v>NULL</v>
      </c>
      <c r="U33" t="str">
        <f>IF(A33&lt;&gt;"","NULL","")</f>
        <v>NULL</v>
      </c>
      <c r="V33" t="str">
        <f>IF(L33&lt;&gt;"","NULL","")</f>
        <v>NULL</v>
      </c>
      <c r="W33" t="str">
        <f>IF(A33&lt;&gt;"","NULL","")</f>
        <v>NULL</v>
      </c>
      <c r="X33" t="str">
        <f>IF(A33&lt;&gt;"","NULL","")</f>
        <v>NULL</v>
      </c>
      <c r="Y33" t="str">
        <f>IF(A33&lt;&gt;"","NULL","")</f>
        <v>NULL</v>
      </c>
      <c r="AA33" t="str">
        <v>TR5</v>
      </c>
      <c r="AB33" t="str">
        <v>TEST</v>
      </c>
      <c r="AC33" t="str">
        <v>TR4</v>
      </c>
      <c r="AD33" t="str">
        <v>Z</v>
      </c>
      <c r="AE33" t="str">
        <v>TR5</v>
      </c>
      <c r="AG33" t="str">
        <f>IF(A33&lt;&gt;"","INSERT INTO route_step (ROUTE,RIDX,STEP,STEPTIME,TIMESTEP,STEPSTAY,LOWSTEPTIME,LOWTIMESTEP,RTYPE1,RTYPE2,RTYPE3,MSTEP,OSTEP,SECTION,GRP,STEPFLAG,STEPFLAG1,STEPFLAG2,STEPFLAG3,KP32,KP33,KP34,TOKP, STEPNM) values('"&amp;TRIM(A33)&amp;"','"&amp;TRIM(B33)&amp;"','"&amp;TRIM(C33)&amp;"',"&amp;TRIM(D33)&amp;","&amp;TRIM(E33)&amp;","&amp;TRIM(F33)&amp;","&amp;TRIM(G33)&amp;","&amp;TRIM(H33)&amp;","&amp;TRIM(I33)&amp;",'"&amp;TRIM(J33)&amp;"',"&amp;TRIM(K33)&amp;",'"&amp;TRIM(L33)&amp;"','"&amp;TRIM(M33)&amp;"','"&amp;TRIM(N33)&amp;"','"&amp;TRIM(O33)&amp;"',"&amp;TRIM(P33)&amp;","&amp;TRIM(Q33)&amp;","&amp;TRIM(R33)&amp;","&amp;TRIM(S33)&amp;","&amp;TRIM(T33)&amp;","&amp;TRIM(U33)&amp;","&amp;TRIM(V33)&amp;","&amp;TRIM(W33)&amp;","&amp;TRIM(Y33)&amp;");","")</f>
        <v>INSERT INTO route_step (ROUTE,RIDX,STEP,STEPTIME,TIMESTEP,STEPSTAY,LOWSTEPTIME,LOWTIMESTEP,RTYPE1,RTYPE2,RTYPE3,MSTEP,OSTEP,SECTION,GRP,STEPFLAG,STEPFLAG1,STEPFLAG2,STEPFLAG3,KP1,KP2,KP3,TOKP, STEPNM) values('M_HER_BB_NPI','530002','MHNPZTR5',0,0,0,0,0,NULL,'B',NULL,'MHNPTTR5','MHNPTTR4','BACK','ZZZ',NULL,NULL,NULL,NULL,NULL,NULL,NULL,NULL,NULL);</v>
      </c>
    </row>
    <row r="34">
      <c r="A34" t="str">
        <v>M_HER_BB_NPI</v>
      </c>
      <c r="B34" t="str">
        <v>540001</v>
      </c>
      <c r="C34" t="str">
        <f>IF(LEN(AE34)=4, "MHNP"&amp;AE34,"MHNP"&amp;LEFT(AD34,1)&amp;LEFT(AE34,3))</f>
        <v>MHNPTTN1</v>
      </c>
      <c r="D34" t="str">
        <f>IF(A34&lt;&gt;"","0","")</f>
        <v>0</v>
      </c>
      <c r="E34" t="str">
        <f>IF(A34&lt;&gt;"","0","")</f>
        <v>0</v>
      </c>
      <c r="F34" t="str">
        <f>IF(A34&lt;&gt;"","0","")</f>
        <v>0</v>
      </c>
      <c r="G34" t="str">
        <f>IF(A34&lt;&gt;"","0","")</f>
        <v>0</v>
      </c>
      <c r="H34" t="str">
        <f>IF(A34&lt;&gt;"","0","")</f>
        <v>0</v>
      </c>
      <c r="I34" t="str">
        <f>IF(A34&lt;&gt;"","NULL","")</f>
        <v>NULL</v>
      </c>
      <c r="J34" t="str">
        <f>IF(OR(ISNUMBER(SEARCH("Z",C34) ),ISNUMBER(SEARCH("Y",C34)),ISNUMBER(SEARCH("X",C34))),"B","R")</f>
        <v>R</v>
      </c>
      <c r="K34" t="str">
        <f>IF(A34&lt;&gt;"","NULL","")</f>
        <v>NULL</v>
      </c>
      <c r="L34" t="str">
        <f>IF(LEN(AA34)=4, "MHNP"&amp;AA34,"MHNP"&amp;LEFT(AB34,1)&amp;LEFT(AA34,3))</f>
        <v>MHNPTTN0</v>
      </c>
      <c r="M34">
        <f>IF(AC34=0,0, IF(LEN(AC34)=4, "MHNP"&amp;AC34,"MHNP"&amp;LEFT(AB34,1)&amp;LEFT(AC34,3)))</f>
        <v>0</v>
      </c>
      <c r="N34" t="str">
        <f>IF(OR(ISNUMBER(SEARCH("Z",AD34) ),ISNUMBER(SEARCH("Y",AD34)),ISNUMBER(SEARCH("X",AD34))),"BACK",""&amp;TRIM(AD34)&amp;"")</f>
        <v>TEST</v>
      </c>
      <c r="O34" t="str">
        <f>IF(OR(ISNUMBER(SEARCH("Z",AD34) ),ISNUMBER(SEARCH("Y",AD34)),ISNUMBER(SEARCH("X",AD34))),"ZZZ",""&amp;TRIM(AE34)&amp;"")</f>
        <v>TN1</v>
      </c>
      <c r="P34" t="str">
        <f>IF(A34&lt;&gt;"","NULL","")</f>
        <v>NULL</v>
      </c>
      <c r="Q34" t="str">
        <f>IF(A34&lt;&gt;"","NULL","")</f>
        <v>NULL</v>
      </c>
      <c r="R34" t="str">
        <f>IF(A34&lt;&gt;"","NULL","")</f>
        <v>NULL</v>
      </c>
      <c r="S34" t="str">
        <f>IF(A34&lt;&gt;"","NULL","")</f>
        <v>NULL</v>
      </c>
      <c r="T34" t="str">
        <f>IF(A34&lt;&gt;"","NULL","")</f>
        <v>NULL</v>
      </c>
      <c r="U34" t="str">
        <f>IF(A34&lt;&gt;"","NULL","")</f>
        <v>NULL</v>
      </c>
      <c r="V34" t="str">
        <f>IF(L34&lt;&gt;"","NULL","")</f>
        <v>NULL</v>
      </c>
      <c r="W34" t="str">
        <f>IF(A34&lt;&gt;"","NULL","")</f>
        <v>NULL</v>
      </c>
      <c r="X34" t="str">
        <f>IF(A34&lt;&gt;"","NULL","")</f>
        <v>NULL</v>
      </c>
      <c r="Y34" t="str">
        <f>IF(A34&lt;&gt;"","NULL","")</f>
        <v>NULL</v>
      </c>
      <c r="AA34" t="str">
        <v>TN0</v>
      </c>
      <c r="AB34" t="str">
        <v>TEST</v>
      </c>
      <c r="AC34">
        <v>0</v>
      </c>
      <c r="AD34" t="str">
        <v>TEST</v>
      </c>
      <c r="AE34" t="str">
        <v>TN1</v>
      </c>
      <c r="AG34" t="str">
        <f>IF(A34&lt;&gt;"","INSERT INTO route_step (ROUTE,RIDX,STEP,STEPTIME,TIMESTEP,STEPSTAY,LOWSTEPTIME,LOWTIMESTEP,RTYPE1,RTYPE2,RTYPE3,MSTEP,OSTEP,SECTION,GRP,STEPFLAG,STEPFLAG1,STEPFLAG2,STEPFLAG3,KP33,KP34,KP35,TOKP, STEPNM) values('"&amp;TRIM(A34)&amp;"','"&amp;TRIM(B34)&amp;"','"&amp;TRIM(C34)&amp;"',"&amp;TRIM(D34)&amp;","&amp;TRIM(E34)&amp;","&amp;TRIM(F34)&amp;","&amp;TRIM(G34)&amp;","&amp;TRIM(H34)&amp;","&amp;TRIM(I34)&amp;",'"&amp;TRIM(J34)&amp;"',"&amp;TRIM(K34)&amp;",'"&amp;TRIM(L34)&amp;"','"&amp;TRIM(M34)&amp;"','"&amp;TRIM(N34)&amp;"','"&amp;TRIM(O34)&amp;"',"&amp;TRIM(P34)&amp;","&amp;TRIM(Q34)&amp;","&amp;TRIM(R34)&amp;","&amp;TRIM(S34)&amp;","&amp;TRIM(T34)&amp;","&amp;TRIM(U34)&amp;","&amp;TRIM(V34)&amp;","&amp;TRIM(W34)&amp;","&amp;TRIM(Y34)&amp;");","")</f>
        <v>INSERT INTO route_step (ROUTE,RIDX,STEP,STEPTIME,TIMESTEP,STEPSTAY,LOWSTEPTIME,LOWTIMESTEP,RTYPE1,RTYPE2,RTYPE3,MSTEP,OSTEP,SECTION,GRP,STEPFLAG,STEPFLAG1,STEPFLAG2,STEPFLAG3,KP1,KP2,KP3,TOKP, STEPNM) values('M_HER_BB_NPI','540001','MHNPTTN1',0,0,0,0,0,NULL,'R',NULL,'MHNPTTN0','0','TEST','TN1',NULL,NULL,NULL,NULL,NULL,NULL,NULL,NULL,NULL);</v>
      </c>
    </row>
    <row r="35">
      <c r="A35" t="str">
        <v>M_HER_BB_NPI</v>
      </c>
      <c r="B35" t="str">
        <v>540002</v>
      </c>
      <c r="C35" t="str">
        <f>IF(LEN(AE35)=4, "MHNP"&amp;AE35,"MHNP"&amp;LEFT(AD35,1)&amp;LEFT(AE35,3))</f>
        <v>MHNPZTN1</v>
      </c>
      <c r="D35" t="str">
        <f>IF(A35&lt;&gt;"","0","")</f>
        <v>0</v>
      </c>
      <c r="E35" t="str">
        <f>IF(A35&lt;&gt;"","0","")</f>
        <v>0</v>
      </c>
      <c r="F35" t="str">
        <f>IF(A35&lt;&gt;"","0","")</f>
        <v>0</v>
      </c>
      <c r="G35" t="str">
        <f>IF(A35&lt;&gt;"","0","")</f>
        <v>0</v>
      </c>
      <c r="H35" t="str">
        <f>IF(A35&lt;&gt;"","0","")</f>
        <v>0</v>
      </c>
      <c r="I35" t="str">
        <f>IF(A35&lt;&gt;"","NULL","")</f>
        <v>NULL</v>
      </c>
      <c r="J35" t="str">
        <f>IF(OR(ISNUMBER(SEARCH("Z",C35) ),ISNUMBER(SEARCH("Y",C35)),ISNUMBER(SEARCH("X",C35))),"B","R")</f>
        <v>B</v>
      </c>
      <c r="K35" t="str">
        <f>IF(A35&lt;&gt;"","NULL","")</f>
        <v>NULL</v>
      </c>
      <c r="L35" t="str">
        <f>IF(LEN(AA35)=4, "MHNP"&amp;AA35,"MHNP"&amp;LEFT(AB35,1)&amp;LEFT(AA35,3))</f>
        <v>MHNPTTN1</v>
      </c>
      <c r="M35" t="str">
        <f>IF(AC35=0,0, IF(LEN(AC35)=4, "MHNP"&amp;AC35,"MHNP"&amp;LEFT(AB35,1)&amp;LEFT(AC35,3)))</f>
        <v>MHNPTTN0</v>
      </c>
      <c r="N35" t="str">
        <f>IF(OR(ISNUMBER(SEARCH("Z",AD35) ),ISNUMBER(SEARCH("Y",AD35)),ISNUMBER(SEARCH("X",AD35))),"BACK",""&amp;TRIM(AD35)&amp;"")</f>
        <v>BACK</v>
      </c>
      <c r="O35" t="str">
        <f>IF(OR(ISNUMBER(SEARCH("Z",AD35) ),ISNUMBER(SEARCH("Y",AD35)),ISNUMBER(SEARCH("X",AD35))),"ZZZ",""&amp;TRIM(AE35)&amp;"")</f>
        <v>ZZZ</v>
      </c>
      <c r="P35" t="str">
        <f>IF(A35&lt;&gt;"","NULL","")</f>
        <v>NULL</v>
      </c>
      <c r="Q35" t="str">
        <f>IF(A35&lt;&gt;"","NULL","")</f>
        <v>NULL</v>
      </c>
      <c r="R35" t="str">
        <f>IF(A35&lt;&gt;"","NULL","")</f>
        <v>NULL</v>
      </c>
      <c r="S35" t="str">
        <f>IF(A35&lt;&gt;"","NULL","")</f>
        <v>NULL</v>
      </c>
      <c r="T35" t="str">
        <f>IF(A35&lt;&gt;"","NULL","")</f>
        <v>NULL</v>
      </c>
      <c r="U35" t="str">
        <f>IF(A35&lt;&gt;"","NULL","")</f>
        <v>NULL</v>
      </c>
      <c r="V35" t="str">
        <f>IF(L35&lt;&gt;"","NULL","")</f>
        <v>NULL</v>
      </c>
      <c r="W35" t="str">
        <f>IF(A35&lt;&gt;"","NULL","")</f>
        <v>NULL</v>
      </c>
      <c r="X35" t="str">
        <f>IF(A35&lt;&gt;"","NULL","")</f>
        <v>NULL</v>
      </c>
      <c r="Y35" t="str">
        <f>IF(A35&lt;&gt;"","NULL","")</f>
        <v>NULL</v>
      </c>
      <c r="AA35" t="str">
        <v>TN1</v>
      </c>
      <c r="AB35" t="str">
        <v>TEST</v>
      </c>
      <c r="AC35" t="str">
        <v>TN0</v>
      </c>
      <c r="AD35" t="str">
        <v>Z</v>
      </c>
      <c r="AE35" t="str">
        <v>TN1</v>
      </c>
      <c r="AG35" t="str">
        <f>IF(A35&lt;&gt;"","INSERT INTO route_step (ROUTE,RIDX,STEP,STEPTIME,TIMESTEP,STEPSTAY,LOWSTEPTIME,LOWTIMESTEP,RTYPE1,RTYPE2,RTYPE3,MSTEP,OSTEP,SECTION,GRP,STEPFLAG,STEPFLAG1,STEPFLAG2,STEPFLAG3,KP34,KP35,KP36,TOKP, STEPNM) values('"&amp;TRIM(A35)&amp;"','"&amp;TRIM(B35)&amp;"','"&amp;TRIM(C35)&amp;"',"&amp;TRIM(D35)&amp;","&amp;TRIM(E35)&amp;","&amp;TRIM(F35)&amp;","&amp;TRIM(G35)&amp;","&amp;TRIM(H35)&amp;","&amp;TRIM(I35)&amp;",'"&amp;TRIM(J35)&amp;"',"&amp;TRIM(K35)&amp;",'"&amp;TRIM(L35)&amp;"','"&amp;TRIM(M35)&amp;"','"&amp;TRIM(N35)&amp;"','"&amp;TRIM(O35)&amp;"',"&amp;TRIM(P35)&amp;","&amp;TRIM(Q35)&amp;","&amp;TRIM(R35)&amp;","&amp;TRIM(S35)&amp;","&amp;TRIM(T35)&amp;","&amp;TRIM(U35)&amp;","&amp;TRIM(V35)&amp;","&amp;TRIM(W35)&amp;","&amp;TRIM(Y35)&amp;");","")</f>
        <v>INSERT INTO route_step (ROUTE,RIDX,STEP,STEPTIME,TIMESTEP,STEPSTAY,LOWSTEPTIME,LOWTIMESTEP,RTYPE1,RTYPE2,RTYPE3,MSTEP,OSTEP,SECTION,GRP,STEPFLAG,STEPFLAG1,STEPFLAG2,STEPFLAG3,KP1,KP2,KP3,TOKP, STEPNM) values('M_HER_BB_NPI','540002','MHNPZTN1',0,0,0,0,0,NULL,'B',NULL,'MHNPTTN1','MHNPTTN0','BACK','ZZZ',NULL,NULL,NULL,NULL,NULL,NULL,NULL,NULL,NULL);</v>
      </c>
    </row>
    <row r="36">
      <c r="A36" t="str">
        <v>M_HER_BB_NPI</v>
      </c>
      <c r="B36" t="str">
        <v>620001</v>
      </c>
      <c r="C36" t="str">
        <f>IF(LEN(AE36)=4, "MHNP"&amp;AE36,"MHNP"&amp;LEFT(AD36,1)&amp;LEFT(AE36,3))</f>
        <v>MHNPTTU3</v>
      </c>
      <c r="D36" t="str">
        <f>IF(A36&lt;&gt;"","0","")</f>
        <v>0</v>
      </c>
      <c r="E36" t="str">
        <f>IF(A36&lt;&gt;"","0","")</f>
        <v>0</v>
      </c>
      <c r="F36" t="str">
        <f>IF(A36&lt;&gt;"","0","")</f>
        <v>0</v>
      </c>
      <c r="G36" t="str">
        <f>IF(A36&lt;&gt;"","0","")</f>
        <v>0</v>
      </c>
      <c r="H36" t="str">
        <f>IF(A36&lt;&gt;"","0","")</f>
        <v>0</v>
      </c>
      <c r="I36" t="str">
        <f>IF(A36&lt;&gt;"","NULL","")</f>
        <v>NULL</v>
      </c>
      <c r="J36" t="str">
        <f>IF(OR(ISNUMBER(SEARCH("Z",C36) ),ISNUMBER(SEARCH("Y",C36)),ISNUMBER(SEARCH("X",C36))),"B","R")</f>
        <v>R</v>
      </c>
      <c r="K36" t="str">
        <f>IF(A36&lt;&gt;"","NULL","")</f>
        <v>NULL</v>
      </c>
      <c r="L36" t="str">
        <f>IF(LEN(AA36)=4, "MHNP"&amp;AA36,"MHNP"&amp;LEFT(AB36,1)&amp;LEFT(AA36,3))</f>
        <v>MHNPTTU2</v>
      </c>
      <c r="M36">
        <f>IF(AC36=0,0, IF(LEN(AC36)=4, "MHNP"&amp;AC36,"MHNP"&amp;LEFT(AB36,1)&amp;LEFT(AC36,3)))</f>
        <v>0</v>
      </c>
      <c r="N36" t="str">
        <f>IF(OR(ISNUMBER(SEARCH("Z",AD36) ),ISNUMBER(SEARCH("Y",AD36)),ISNUMBER(SEARCH("X",AD36))),"BACK",""&amp;TRIM(AD36)&amp;"")</f>
        <v>TEST</v>
      </c>
      <c r="O36" t="str">
        <f>IF(OR(ISNUMBER(SEARCH("Z",AD36) ),ISNUMBER(SEARCH("Y",AD36)),ISNUMBER(SEARCH("X",AD36))),"ZZZ",""&amp;TRIM(AE36)&amp;"")</f>
        <v>TU3</v>
      </c>
      <c r="P36" t="str">
        <f>IF(A36&lt;&gt;"","NULL","")</f>
        <v>NULL</v>
      </c>
      <c r="Q36" t="str">
        <f>IF(A36&lt;&gt;"","NULL","")</f>
        <v>NULL</v>
      </c>
      <c r="R36" t="str">
        <f>IF(A36&lt;&gt;"","NULL","")</f>
        <v>NULL</v>
      </c>
      <c r="S36" t="str">
        <f>IF(A36&lt;&gt;"","NULL","")</f>
        <v>NULL</v>
      </c>
      <c r="T36" t="str">
        <f>IF(A36&lt;&gt;"","NULL","")</f>
        <v>NULL</v>
      </c>
      <c r="U36" t="str">
        <f>IF(A36&lt;&gt;"","NULL","")</f>
        <v>NULL</v>
      </c>
      <c r="V36" t="str">
        <f>IF(L36&lt;&gt;"","NULL","")</f>
        <v>NULL</v>
      </c>
      <c r="W36" t="str">
        <f>IF(A36&lt;&gt;"","NULL","")</f>
        <v>NULL</v>
      </c>
      <c r="X36" t="str">
        <f>IF(A36&lt;&gt;"","NULL","")</f>
        <v>NULL</v>
      </c>
      <c r="Y36" t="str">
        <f>IF(A36&lt;&gt;"","NULL","")</f>
        <v>NULL</v>
      </c>
      <c r="AA36" t="str">
        <v>TU2</v>
      </c>
      <c r="AB36" t="str">
        <v>TEST</v>
      </c>
      <c r="AC36">
        <v>0</v>
      </c>
      <c r="AD36" t="str">
        <v>TEST</v>
      </c>
      <c r="AE36" t="str">
        <v>TU3</v>
      </c>
      <c r="AG36" t="str">
        <f>IF(A36&lt;&gt;"","INSERT INTO route_step (ROUTE,RIDX,STEP,STEPTIME,TIMESTEP,STEPSTAY,LOWSTEPTIME,LOWTIMESTEP,RTYPE1,RTYPE2,RTYPE3,MSTEP,OSTEP,SECTION,GRP,STEPFLAG,STEPFLAG1,STEPFLAG2,STEPFLAG3,KP35,KP36,KP37,TOKP, STEPNM) values('"&amp;TRIM(A36)&amp;"','"&amp;TRIM(B36)&amp;"','"&amp;TRIM(C36)&amp;"',"&amp;TRIM(D36)&amp;","&amp;TRIM(E36)&amp;","&amp;TRIM(F36)&amp;","&amp;TRIM(G36)&amp;","&amp;TRIM(H36)&amp;","&amp;TRIM(I36)&amp;",'"&amp;TRIM(J36)&amp;"',"&amp;TRIM(K36)&amp;",'"&amp;TRIM(L36)&amp;"','"&amp;TRIM(M36)&amp;"','"&amp;TRIM(N36)&amp;"','"&amp;TRIM(O36)&amp;"',"&amp;TRIM(P36)&amp;","&amp;TRIM(Q36)&amp;","&amp;TRIM(R36)&amp;","&amp;TRIM(S36)&amp;","&amp;TRIM(T36)&amp;","&amp;TRIM(U36)&amp;","&amp;TRIM(V36)&amp;","&amp;TRIM(W36)&amp;","&amp;TRIM(Y36)&amp;");","")</f>
        <v>INSERT INTO route_step (ROUTE,RIDX,STEP,STEPTIME,TIMESTEP,STEPSTAY,LOWSTEPTIME,LOWTIMESTEP,RTYPE1,RTYPE2,RTYPE3,MSTEP,OSTEP,SECTION,GRP,STEPFLAG,STEPFLAG1,STEPFLAG2,STEPFLAG3,KP1,KP2,KP3,TOKP, STEPNM) values('M_HER_BB_NPI','620001','MHNPTTU3',0,0,0,0,0,NULL,'R',NULL,'MHNPTTU2','0','TEST','TU3',NULL,NULL,NULL,NULL,NULL,NULL,NULL,NULL,NULL);</v>
      </c>
    </row>
    <row r="37">
      <c r="A37" t="str">
        <v>M_HER_BB_NPI</v>
      </c>
      <c r="B37" t="str">
        <v>620002</v>
      </c>
      <c r="C37" t="str">
        <f>IF(LEN(AE37)=4, "MHNP"&amp;AE37,"MHNP"&amp;LEFT(AD37,1)&amp;LEFT(AE37,3))</f>
        <v>MHNPZTU3</v>
      </c>
      <c r="D37" t="str">
        <f>IF(A37&lt;&gt;"","0","")</f>
        <v>0</v>
      </c>
      <c r="E37" t="str">
        <f>IF(A37&lt;&gt;"","0","")</f>
        <v>0</v>
      </c>
      <c r="F37" t="str">
        <f>IF(A37&lt;&gt;"","0","")</f>
        <v>0</v>
      </c>
      <c r="G37" t="str">
        <f>IF(A37&lt;&gt;"","0","")</f>
        <v>0</v>
      </c>
      <c r="H37" t="str">
        <f>IF(A37&lt;&gt;"","0","")</f>
        <v>0</v>
      </c>
      <c r="I37" t="str">
        <f>IF(A37&lt;&gt;"","NULL","")</f>
        <v>NULL</v>
      </c>
      <c r="J37" t="str">
        <f>IF(OR(ISNUMBER(SEARCH("Z",C37) ),ISNUMBER(SEARCH("Y",C37)),ISNUMBER(SEARCH("X",C37))),"B","R")</f>
        <v>B</v>
      </c>
      <c r="K37" t="str">
        <f>IF(A37&lt;&gt;"","NULL","")</f>
        <v>NULL</v>
      </c>
      <c r="L37" t="str">
        <f>IF(LEN(AA37)=4, "MHNP"&amp;AA37,"MHNP"&amp;LEFT(AB37,1)&amp;LEFT(AA37,3))</f>
        <v>MHNPTTU3</v>
      </c>
      <c r="M37" t="str">
        <f>IF(AC37=0,0, IF(LEN(AC37)=4, "MHNP"&amp;AC37,"MHNP"&amp;LEFT(AB37,1)&amp;LEFT(AC37,3)))</f>
        <v>MHNPTTU2</v>
      </c>
      <c r="N37" t="str">
        <f>IF(OR(ISNUMBER(SEARCH("Z",AD37) ),ISNUMBER(SEARCH("Y",AD37)),ISNUMBER(SEARCH("X",AD37))),"BACK",""&amp;TRIM(AD37)&amp;"")</f>
        <v>BACK</v>
      </c>
      <c r="O37" t="str">
        <f>IF(OR(ISNUMBER(SEARCH("Z",AD37) ),ISNUMBER(SEARCH("Y",AD37)),ISNUMBER(SEARCH("X",AD37))),"ZZZ",""&amp;TRIM(AE37)&amp;"")</f>
        <v>ZZZ</v>
      </c>
      <c r="P37" t="str">
        <f>IF(A37&lt;&gt;"","NULL","")</f>
        <v>NULL</v>
      </c>
      <c r="Q37" t="str">
        <f>IF(A37&lt;&gt;"","NULL","")</f>
        <v>NULL</v>
      </c>
      <c r="R37" t="str">
        <f>IF(A37&lt;&gt;"","NULL","")</f>
        <v>NULL</v>
      </c>
      <c r="S37" t="str">
        <f>IF(A37&lt;&gt;"","NULL","")</f>
        <v>NULL</v>
      </c>
      <c r="T37" t="str">
        <f>IF(A37&lt;&gt;"","NULL","")</f>
        <v>NULL</v>
      </c>
      <c r="U37" t="str">
        <f>IF(A37&lt;&gt;"","NULL","")</f>
        <v>NULL</v>
      </c>
      <c r="V37" t="str">
        <f>IF(L37&lt;&gt;"","NULL","")</f>
        <v>NULL</v>
      </c>
      <c r="W37" t="str">
        <f>IF(A37&lt;&gt;"","NULL","")</f>
        <v>NULL</v>
      </c>
      <c r="X37" t="str">
        <f>IF(A37&lt;&gt;"","NULL","")</f>
        <v>NULL</v>
      </c>
      <c r="Y37" t="str">
        <f>IF(A37&lt;&gt;"","NULL","")</f>
        <v>NULL</v>
      </c>
      <c r="AA37" t="str">
        <v>TU3</v>
      </c>
      <c r="AB37" t="str">
        <v>TEST</v>
      </c>
      <c r="AC37" t="str">
        <v>TU2</v>
      </c>
      <c r="AD37" t="str">
        <v>Z</v>
      </c>
      <c r="AE37" t="str">
        <v>TU3</v>
      </c>
      <c r="AG37" t="str">
        <f>IF(A37&lt;&gt;"","INSERT INTO route_step (ROUTE,RIDX,STEP,STEPTIME,TIMESTEP,STEPSTAY,LOWSTEPTIME,LOWTIMESTEP,RTYPE1,RTYPE2,RTYPE3,MSTEP,OSTEP,SECTION,GRP,STEPFLAG,STEPFLAG1,STEPFLAG2,STEPFLAG3,KP36,KP37,KP38,TOKP, STEPNM) values('"&amp;TRIM(A37)&amp;"','"&amp;TRIM(B37)&amp;"','"&amp;TRIM(C37)&amp;"',"&amp;TRIM(D37)&amp;","&amp;TRIM(E37)&amp;","&amp;TRIM(F37)&amp;","&amp;TRIM(G37)&amp;","&amp;TRIM(H37)&amp;","&amp;TRIM(I37)&amp;",'"&amp;TRIM(J37)&amp;"',"&amp;TRIM(K37)&amp;",'"&amp;TRIM(L37)&amp;"','"&amp;TRIM(M37)&amp;"','"&amp;TRIM(N37)&amp;"','"&amp;TRIM(O37)&amp;"',"&amp;TRIM(P37)&amp;","&amp;TRIM(Q37)&amp;","&amp;TRIM(R37)&amp;","&amp;TRIM(S37)&amp;","&amp;TRIM(T37)&amp;","&amp;TRIM(U37)&amp;","&amp;TRIM(V37)&amp;","&amp;TRIM(W37)&amp;","&amp;TRIM(Y37)&amp;");","")</f>
        <v>INSERT INTO route_step (ROUTE,RIDX,STEP,STEPTIME,TIMESTEP,STEPSTAY,LOWSTEPTIME,LOWTIMESTEP,RTYPE1,RTYPE2,RTYPE3,MSTEP,OSTEP,SECTION,GRP,STEPFLAG,STEPFLAG1,STEPFLAG2,STEPFLAG3,KP1,KP2,KP3,TOKP, STEPNM) values('M_HER_BB_NPI','620002','MHNPZTU3',0,0,0,0,0,NULL,'B',NULL,'MHNPTTU3','MHNPTTU2','BACK','ZZZ',NULL,NULL,NULL,NULL,NULL,NULL,NULL,NULL,NULL);</v>
      </c>
    </row>
    <row r="38">
      <c r="A38" t="str">
        <v>M_HER_BB_NPI</v>
      </c>
      <c r="B38" t="str">
        <v>750001</v>
      </c>
      <c r="C38" t="str">
        <f>IF(LEN(AE38)=4, "MHNP"&amp;AE38,"MHNP"&amp;LEFT(AD38,1)&amp;LEFT(AE38,3))</f>
        <v>MHNPTHUB</v>
      </c>
      <c r="D38" t="str">
        <f>IF(A38&lt;&gt;"","0","")</f>
        <v>0</v>
      </c>
      <c r="E38" t="str">
        <f>IF(A38&lt;&gt;"","0","")</f>
        <v>0</v>
      </c>
      <c r="F38" t="str">
        <f>IF(A38&lt;&gt;"","0","")</f>
        <v>0</v>
      </c>
      <c r="G38" t="str">
        <f>IF(A38&lt;&gt;"","0","")</f>
        <v>0</v>
      </c>
      <c r="H38" t="str">
        <f>IF(A38&lt;&gt;"","0","")</f>
        <v>0</v>
      </c>
      <c r="I38" t="str">
        <f>IF(A38&lt;&gt;"","NULL","")</f>
        <v>NULL</v>
      </c>
      <c r="J38" t="str">
        <f>IF(OR(ISNUMBER(SEARCH("Z",C38) ),ISNUMBER(SEARCH("Y",C38)),ISNUMBER(SEARCH("X",C38))),"B","R")</f>
        <v>R</v>
      </c>
      <c r="K38" t="str">
        <f>IF(A38&lt;&gt;"","NULL","")</f>
        <v>NULL</v>
      </c>
      <c r="L38" t="str">
        <f>IF(LEN(AA38)=4, "MHNP"&amp;AA38,"MHNP"&amp;LEFT(AB38,1)&amp;LEFT(AA38,3))</f>
        <v>MHNPTHUA</v>
      </c>
      <c r="M38">
        <f>IF(AC38=0,0, IF(LEN(AC38)=4, "MHNP"&amp;AC38,"MHNP"&amp;LEFT(AB38,1)&amp;LEFT(AC38,3)))</f>
        <v>0</v>
      </c>
      <c r="N38" t="str">
        <f>IF(OR(ISNUMBER(SEARCH("Z",AD38) ),ISNUMBER(SEARCH("Y",AD38)),ISNUMBER(SEARCH("X",AD38))),"BACK",""&amp;TRIM(AD38)&amp;"")</f>
        <v>TEST</v>
      </c>
      <c r="O38" t="str">
        <f>IF(OR(ISNUMBER(SEARCH("Z",AD38) ),ISNUMBER(SEARCH("Y",AD38)),ISNUMBER(SEARCH("X",AD38))),"ZZZ",""&amp;TRIM(AE38)&amp;"")</f>
        <v>HUB</v>
      </c>
      <c r="P38" t="str">
        <f>IF(A38&lt;&gt;"","NULL","")</f>
        <v>NULL</v>
      </c>
      <c r="Q38" t="str">
        <f>IF(A38&lt;&gt;"","NULL","")</f>
        <v>NULL</v>
      </c>
      <c r="R38" t="str">
        <f>IF(A38&lt;&gt;"","NULL","")</f>
        <v>NULL</v>
      </c>
      <c r="S38" t="str">
        <f>IF(A38&lt;&gt;"","NULL","")</f>
        <v>NULL</v>
      </c>
      <c r="T38" t="str">
        <f>IF(A38&lt;&gt;"","NULL","")</f>
        <v>NULL</v>
      </c>
      <c r="U38" t="str">
        <f>IF(A38&lt;&gt;"","NULL","")</f>
        <v>NULL</v>
      </c>
      <c r="V38" t="str">
        <f>IF(L38&lt;&gt;"","NULL","")</f>
        <v>NULL</v>
      </c>
      <c r="W38" t="str">
        <f>IF(A38&lt;&gt;"","NULL","")</f>
        <v>NULL</v>
      </c>
      <c r="X38" t="str">
        <f>IF(A38&lt;&gt;"","NULL","")</f>
        <v>NULL</v>
      </c>
      <c r="Y38" t="str">
        <f>IF(A38&lt;&gt;"","NULL","")</f>
        <v>NULL</v>
      </c>
      <c r="AA38" t="str">
        <v>HUA</v>
      </c>
      <c r="AB38" t="str">
        <v>TEST</v>
      </c>
      <c r="AC38">
        <v>0</v>
      </c>
      <c r="AD38" t="str">
        <v>TEST</v>
      </c>
      <c r="AE38" t="str">
        <v>HUB</v>
      </c>
      <c r="AG38" t="str">
        <f>IF(A38&lt;&gt;"","INSERT INTO route_step (ROUTE,RIDX,STEP,STEPTIME,TIMESTEP,STEPSTAY,LOWSTEPTIME,LOWTIMESTEP,RTYPE1,RTYPE2,RTYPE3,MSTEP,OSTEP,SECTION,GRP,STEPFLAG,STEPFLAG1,STEPFLAG2,STEPFLAG3,KP37,KP38,KP39,TOKP, STEPNM) values('"&amp;TRIM(A38)&amp;"','"&amp;TRIM(B38)&amp;"','"&amp;TRIM(C38)&amp;"',"&amp;TRIM(D38)&amp;","&amp;TRIM(E38)&amp;","&amp;TRIM(F38)&amp;","&amp;TRIM(G38)&amp;","&amp;TRIM(H38)&amp;","&amp;TRIM(I38)&amp;",'"&amp;TRIM(J38)&amp;"',"&amp;TRIM(K38)&amp;",'"&amp;TRIM(L38)&amp;"','"&amp;TRIM(M38)&amp;"','"&amp;TRIM(N38)&amp;"','"&amp;TRIM(O38)&amp;"',"&amp;TRIM(P38)&amp;","&amp;TRIM(Q38)&amp;","&amp;TRIM(R38)&amp;","&amp;TRIM(S38)&amp;","&amp;TRIM(T38)&amp;","&amp;TRIM(U38)&amp;","&amp;TRIM(V38)&amp;","&amp;TRIM(W38)&amp;","&amp;TRIM(Y38)&amp;");","")</f>
        <v>INSERT INTO route_step (ROUTE,RIDX,STEP,STEPTIME,TIMESTEP,STEPSTAY,LOWSTEPTIME,LOWTIMESTEP,RTYPE1,RTYPE2,RTYPE3,MSTEP,OSTEP,SECTION,GRP,STEPFLAG,STEPFLAG1,STEPFLAG2,STEPFLAG3,KP1,KP2,KP3,TOKP, STEPNM) values('M_HER_BB_NPI','750001','MHNPTHUB',0,0,0,0,0,NULL,'R',NULL,'MHNPTHUA','0','TEST','HUB',NULL,NULL,NULL,NULL,NULL,NULL,NULL,NULL,NULL);</v>
      </c>
    </row>
    <row r="39">
      <c r="A39" t="str">
        <v>M_HER_BB_NPI</v>
      </c>
      <c r="B39" t="str">
        <v>750002</v>
      </c>
      <c r="C39" t="str">
        <f>IF(LEN(AE39)=4, "MHNP"&amp;AE39,"MHNP"&amp;LEFT(AD39,1)&amp;LEFT(AE39,3))</f>
        <v>MHNPZHUB</v>
      </c>
      <c r="D39" t="str">
        <f>IF(A39&lt;&gt;"","0","")</f>
        <v>0</v>
      </c>
      <c r="E39" t="str">
        <f>IF(A39&lt;&gt;"","0","")</f>
        <v>0</v>
      </c>
      <c r="F39" t="str">
        <f>IF(A39&lt;&gt;"","0","")</f>
        <v>0</v>
      </c>
      <c r="G39" t="str">
        <f>IF(A39&lt;&gt;"","0","")</f>
        <v>0</v>
      </c>
      <c r="H39" t="str">
        <f>IF(A39&lt;&gt;"","0","")</f>
        <v>0</v>
      </c>
      <c r="I39" t="str">
        <f>IF(A39&lt;&gt;"","NULL","")</f>
        <v>NULL</v>
      </c>
      <c r="J39" t="str">
        <f>IF(OR(ISNUMBER(SEARCH("Z",C39) ),ISNUMBER(SEARCH("Y",C39)),ISNUMBER(SEARCH("X",C39))),"B","R")</f>
        <v>B</v>
      </c>
      <c r="K39" t="str">
        <f>IF(A39&lt;&gt;"","NULL","")</f>
        <v>NULL</v>
      </c>
      <c r="L39" t="str">
        <f>IF(LEN(AA39)=4, "MHNP"&amp;AA39,"MHNP"&amp;LEFT(AB39,1)&amp;LEFT(AA39,3))</f>
        <v>MHNPTHUB</v>
      </c>
      <c r="M39" t="str">
        <f>IF(AC39=0,0, IF(LEN(AC39)=4, "MHNP"&amp;AC39,"MHNP"&amp;LEFT(AB39,1)&amp;LEFT(AC39,3)))</f>
        <v>MHNPTHUA</v>
      </c>
      <c r="N39" t="str">
        <f>IF(OR(ISNUMBER(SEARCH("Z",AD39) ),ISNUMBER(SEARCH("Y",AD39)),ISNUMBER(SEARCH("X",AD39))),"BACK",""&amp;TRIM(AD39)&amp;"")</f>
        <v>BACK</v>
      </c>
      <c r="O39" t="str">
        <f>IF(OR(ISNUMBER(SEARCH("Z",AD39) ),ISNUMBER(SEARCH("Y",AD39)),ISNUMBER(SEARCH("X",AD39))),"ZZZ",""&amp;TRIM(AE39)&amp;"")</f>
        <v>ZZZ</v>
      </c>
      <c r="P39" t="str">
        <f>IF(A39&lt;&gt;"","NULL","")</f>
        <v>NULL</v>
      </c>
      <c r="Q39" t="str">
        <f>IF(A39&lt;&gt;"","NULL","")</f>
        <v>NULL</v>
      </c>
      <c r="R39" t="str">
        <f>IF(A39&lt;&gt;"","NULL","")</f>
        <v>NULL</v>
      </c>
      <c r="S39" t="str">
        <f>IF(A39&lt;&gt;"","NULL","")</f>
        <v>NULL</v>
      </c>
      <c r="T39" t="str">
        <f>IF(A39&lt;&gt;"","NULL","")</f>
        <v>NULL</v>
      </c>
      <c r="U39" t="str">
        <f>IF(A39&lt;&gt;"","NULL","")</f>
        <v>NULL</v>
      </c>
      <c r="V39" t="str">
        <f>IF(L39&lt;&gt;"","NULL","")</f>
        <v>NULL</v>
      </c>
      <c r="W39" t="str">
        <f>IF(A39&lt;&gt;"","NULL","")</f>
        <v>NULL</v>
      </c>
      <c r="X39" t="str">
        <f>IF(A39&lt;&gt;"","NULL","")</f>
        <v>NULL</v>
      </c>
      <c r="Y39" t="str">
        <f>IF(A39&lt;&gt;"","NULL","")</f>
        <v>NULL</v>
      </c>
      <c r="AA39" t="str">
        <v>HUB</v>
      </c>
      <c r="AB39" t="str">
        <v>TEST</v>
      </c>
      <c r="AC39" t="str">
        <v>HUA</v>
      </c>
      <c r="AD39" t="str">
        <v>Z</v>
      </c>
      <c r="AE39" t="str">
        <v>HUB</v>
      </c>
      <c r="AG39" t="str">
        <f>IF(A39&lt;&gt;"","INSERT INTO route_step (ROUTE,RIDX,STEP,STEPTIME,TIMESTEP,STEPSTAY,LOWSTEPTIME,LOWTIMESTEP,RTYPE1,RTYPE2,RTYPE3,MSTEP,OSTEP,SECTION,GRP,STEPFLAG,STEPFLAG1,STEPFLAG2,STEPFLAG3,KP38,KP39,KP40,TOKP, STEPNM) values('"&amp;TRIM(A39)&amp;"','"&amp;TRIM(B39)&amp;"','"&amp;TRIM(C39)&amp;"',"&amp;TRIM(D39)&amp;","&amp;TRIM(E39)&amp;","&amp;TRIM(F39)&amp;","&amp;TRIM(G39)&amp;","&amp;TRIM(H39)&amp;","&amp;TRIM(I39)&amp;",'"&amp;TRIM(J39)&amp;"',"&amp;TRIM(K39)&amp;",'"&amp;TRIM(L39)&amp;"','"&amp;TRIM(M39)&amp;"','"&amp;TRIM(N39)&amp;"','"&amp;TRIM(O39)&amp;"',"&amp;TRIM(P39)&amp;","&amp;TRIM(Q39)&amp;","&amp;TRIM(R39)&amp;","&amp;TRIM(S39)&amp;","&amp;TRIM(T39)&amp;","&amp;TRIM(U39)&amp;","&amp;TRIM(V39)&amp;","&amp;TRIM(W39)&amp;","&amp;TRIM(Y39)&amp;");","")</f>
        <v>INSERT INTO route_step (ROUTE,RIDX,STEP,STEPTIME,TIMESTEP,STEPSTAY,LOWSTEPTIME,LOWTIMESTEP,RTYPE1,RTYPE2,RTYPE3,MSTEP,OSTEP,SECTION,GRP,STEPFLAG,STEPFLAG1,STEPFLAG2,STEPFLAG3,KP1,KP2,KP3,TOKP, STEPNM) values('M_HER_BB_NPI','750002','MHNPZHUB',0,0,0,0,0,NULL,'B',NULL,'MHNPTHUB','MHNPTHUA','BACK','ZZZ',NULL,NULL,NULL,NULL,NULL,NULL,NULL,NULL,NULL);</v>
      </c>
    </row>
    <row r="40">
      <c r="A40" t="str">
        <v>M_HER_BB_NPI</v>
      </c>
      <c r="B40" t="str">
        <v>760001</v>
      </c>
      <c r="C40" t="str">
        <f>IF(LEN(AE40)=4, "MHNP"&amp;AE40,"MHNP"&amp;LEFT(AD40,1)&amp;LEFT(AE40,3))</f>
        <v>MHNPTHMX</v>
      </c>
      <c r="D40" t="str">
        <f>IF(A40&lt;&gt;"","0","")</f>
        <v>0</v>
      </c>
      <c r="E40" t="str">
        <f>IF(A40&lt;&gt;"","0","")</f>
        <v>0</v>
      </c>
      <c r="F40" t="str">
        <f>IF(A40&lt;&gt;"","0","")</f>
        <v>0</v>
      </c>
      <c r="G40" t="str">
        <f>IF(A40&lt;&gt;"","0","")</f>
        <v>0</v>
      </c>
      <c r="H40" t="str">
        <f>IF(A40&lt;&gt;"","0","")</f>
        <v>0</v>
      </c>
      <c r="I40" t="str">
        <f>IF(A40&lt;&gt;"","NULL","")</f>
        <v>NULL</v>
      </c>
      <c r="J40" t="str">
        <f>IF(OR(ISNUMBER(SEARCH("Z",C40) ),ISNUMBER(SEARCH("Y",C40)),ISNUMBER(SEARCH("X",C40))),"B","R")</f>
        <v>B</v>
      </c>
      <c r="K40" t="str">
        <f>IF(A40&lt;&gt;"","NULL","")</f>
        <v>NULL</v>
      </c>
      <c r="L40" t="str">
        <f>IF(LEN(AA40)=4, "MHNP"&amp;AA40,"MHNP"&amp;LEFT(AB40,1)&amp;LEFT(AA40,3))</f>
        <v>MHNPTHMW</v>
      </c>
      <c r="M40">
        <f>IF(AC40=0,0, IF(LEN(AC40)=4, "MHNP"&amp;AC40,"MHNP"&amp;LEFT(AB40,1)&amp;LEFT(AC40,3)))</f>
        <v>0</v>
      </c>
      <c r="N40" t="str">
        <f>IF(OR(ISNUMBER(SEARCH("Z",AD40) ),ISNUMBER(SEARCH("Y",AD40)),ISNUMBER(SEARCH("X",AD40))),"BACK",""&amp;TRIM(AD40)&amp;"")</f>
        <v>TEST</v>
      </c>
      <c r="O40" t="str">
        <f>IF(OR(ISNUMBER(SEARCH("Z",AD40) ),ISNUMBER(SEARCH("Y",AD40)),ISNUMBER(SEARCH("X",AD40))),"ZZZ",""&amp;TRIM(AE40)&amp;"")</f>
        <v>HMX</v>
      </c>
      <c r="P40" t="str">
        <f>IF(A40&lt;&gt;"","NULL","")</f>
        <v>NULL</v>
      </c>
      <c r="Q40" t="str">
        <f>IF(A40&lt;&gt;"","NULL","")</f>
        <v>NULL</v>
      </c>
      <c r="R40" t="str">
        <f>IF(A40&lt;&gt;"","NULL","")</f>
        <v>NULL</v>
      </c>
      <c r="S40" t="str">
        <f>IF(A40&lt;&gt;"","NULL","")</f>
        <v>NULL</v>
      </c>
      <c r="T40" t="str">
        <f>IF(A40&lt;&gt;"","NULL","")</f>
        <v>NULL</v>
      </c>
      <c r="U40" t="str">
        <f>IF(A40&lt;&gt;"","NULL","")</f>
        <v>NULL</v>
      </c>
      <c r="V40" t="str">
        <f>IF(L40&lt;&gt;"","NULL","")</f>
        <v>NULL</v>
      </c>
      <c r="W40" t="str">
        <f>IF(A40&lt;&gt;"","NULL","")</f>
        <v>NULL</v>
      </c>
      <c r="X40" t="str">
        <f>IF(A40&lt;&gt;"","NULL","")</f>
        <v>NULL</v>
      </c>
      <c r="Y40" t="str">
        <f>IF(A40&lt;&gt;"","NULL","")</f>
        <v>NULL</v>
      </c>
      <c r="AA40" t="str">
        <v>HMW</v>
      </c>
      <c r="AB40" t="str">
        <v>TEST</v>
      </c>
      <c r="AC40">
        <v>0</v>
      </c>
      <c r="AD40" t="str">
        <v>TEST</v>
      </c>
      <c r="AE40" t="str">
        <v>HMX</v>
      </c>
      <c r="AG40" t="str">
        <f>IF(A40&lt;&gt;"","INSERT INTO route_step (ROUTE,RIDX,STEP,STEPTIME,TIMESTEP,STEPSTAY,LOWSTEPTIME,LOWTIMESTEP,RTYPE1,RTYPE2,RTYPE3,MSTEP,OSTEP,SECTION,GRP,STEPFLAG,STEPFLAG1,STEPFLAG2,STEPFLAG3,KP39,KP40,KP41,TOKP, STEPNM) values('"&amp;TRIM(A40)&amp;"','"&amp;TRIM(B40)&amp;"','"&amp;TRIM(C40)&amp;"',"&amp;TRIM(D40)&amp;","&amp;TRIM(E40)&amp;","&amp;TRIM(F40)&amp;","&amp;TRIM(G40)&amp;","&amp;TRIM(H40)&amp;","&amp;TRIM(I40)&amp;",'"&amp;TRIM(J40)&amp;"',"&amp;TRIM(K40)&amp;",'"&amp;TRIM(L40)&amp;"','"&amp;TRIM(M40)&amp;"','"&amp;TRIM(N40)&amp;"','"&amp;TRIM(O40)&amp;"',"&amp;TRIM(P40)&amp;","&amp;TRIM(Q40)&amp;","&amp;TRIM(R40)&amp;","&amp;TRIM(S40)&amp;","&amp;TRIM(T40)&amp;","&amp;TRIM(U40)&amp;","&amp;TRIM(V40)&amp;","&amp;TRIM(W40)&amp;","&amp;TRIM(Y40)&amp;");","")</f>
        <v>INSERT INTO route_step (ROUTE,RIDX,STEP,STEPTIME,TIMESTEP,STEPSTAY,LOWSTEPTIME,LOWTIMESTEP,RTYPE1,RTYPE2,RTYPE3,MSTEP,OSTEP,SECTION,GRP,STEPFLAG,STEPFLAG1,STEPFLAG2,STEPFLAG3,KP1,KP2,KP3,TOKP, STEPNM) values('M_HER_BB_NPI','760001','MHNPTHMX',0,0,0,0,0,NULL,'B',NULL,'MHNPTHMW','0','TEST','HMX',NULL,NULL,NULL,NULL,NULL,NULL,NULL,NULL,NULL);</v>
      </c>
    </row>
    <row r="41">
      <c r="A41" t="str">
        <v>M_HER_BB_NPI</v>
      </c>
      <c r="B41" t="str">
        <v>760002</v>
      </c>
      <c r="C41" t="str">
        <f>IF(LEN(AE41)=4, "MHNP"&amp;AE41,"MHNP"&amp;LEFT(AD41,1)&amp;LEFT(AE41,3))</f>
        <v>MHNPZHMX</v>
      </c>
      <c r="D41" t="str">
        <f>IF(A41&lt;&gt;"","0","")</f>
        <v>0</v>
      </c>
      <c r="E41" t="str">
        <f>IF(A41&lt;&gt;"","0","")</f>
        <v>0</v>
      </c>
      <c r="F41" t="str">
        <f>IF(A41&lt;&gt;"","0","")</f>
        <v>0</v>
      </c>
      <c r="G41" t="str">
        <f>IF(A41&lt;&gt;"","0","")</f>
        <v>0</v>
      </c>
      <c r="H41" t="str">
        <f>IF(A41&lt;&gt;"","0","")</f>
        <v>0</v>
      </c>
      <c r="I41" t="str">
        <f>IF(A41&lt;&gt;"","NULL","")</f>
        <v>NULL</v>
      </c>
      <c r="J41" t="str">
        <f>IF(OR(ISNUMBER(SEARCH("Z",C41) ),ISNUMBER(SEARCH("Y",C41)),ISNUMBER(SEARCH("X",C41))),"B","R")</f>
        <v>B</v>
      </c>
      <c r="K41" t="str">
        <f>IF(A41&lt;&gt;"","NULL","")</f>
        <v>NULL</v>
      </c>
      <c r="L41" t="str">
        <f>IF(LEN(AA41)=4, "MHNP"&amp;AA41,"MHNP"&amp;LEFT(AB41,1)&amp;LEFT(AA41,3))</f>
        <v>MHNPTHMX</v>
      </c>
      <c r="M41" t="str">
        <f>IF(AC41=0,0, IF(LEN(AC41)=4, "MHNP"&amp;AC41,"MHNP"&amp;LEFT(AB41,1)&amp;LEFT(AC41,3)))</f>
        <v>MHNPTHMW</v>
      </c>
      <c r="N41" t="str">
        <f>IF(OR(ISNUMBER(SEARCH("Z",AD41) ),ISNUMBER(SEARCH("Y",AD41)),ISNUMBER(SEARCH("X",AD41))),"BACK",""&amp;TRIM(AD41)&amp;"")</f>
        <v>BACK</v>
      </c>
      <c r="O41" t="str">
        <f>IF(OR(ISNUMBER(SEARCH("Z",AD41) ),ISNUMBER(SEARCH("Y",AD41)),ISNUMBER(SEARCH("X",AD41))),"ZZZ",""&amp;TRIM(AE41)&amp;"")</f>
        <v>ZZZ</v>
      </c>
      <c r="P41" t="str">
        <f>IF(A41&lt;&gt;"","NULL","")</f>
        <v>NULL</v>
      </c>
      <c r="Q41" t="str">
        <f>IF(A41&lt;&gt;"","NULL","")</f>
        <v>NULL</v>
      </c>
      <c r="R41" t="str">
        <f>IF(A41&lt;&gt;"","NULL","")</f>
        <v>NULL</v>
      </c>
      <c r="S41" t="str">
        <f>IF(A41&lt;&gt;"","NULL","")</f>
        <v>NULL</v>
      </c>
      <c r="T41" t="str">
        <f>IF(A41&lt;&gt;"","NULL","")</f>
        <v>NULL</v>
      </c>
      <c r="U41" t="str">
        <f>IF(A41&lt;&gt;"","NULL","")</f>
        <v>NULL</v>
      </c>
      <c r="V41" t="str">
        <f>IF(L41&lt;&gt;"","NULL","")</f>
        <v>NULL</v>
      </c>
      <c r="W41" t="str">
        <f>IF(A41&lt;&gt;"","NULL","")</f>
        <v>NULL</v>
      </c>
      <c r="X41" t="str">
        <f>IF(A41&lt;&gt;"","NULL","")</f>
        <v>NULL</v>
      </c>
      <c r="Y41" t="str">
        <f>IF(A41&lt;&gt;"","NULL","")</f>
        <v>NULL</v>
      </c>
      <c r="AA41" t="str">
        <v>HMX</v>
      </c>
      <c r="AB41" t="str">
        <v>TEST</v>
      </c>
      <c r="AC41" t="str">
        <v>HMW</v>
      </c>
      <c r="AD41" t="str">
        <v>Z</v>
      </c>
      <c r="AE41" t="str">
        <v>HMX</v>
      </c>
      <c r="AG41" t="str">
        <f>IF(A41&lt;&gt;"","INSERT INTO route_step (ROUTE,RIDX,STEP,STEPTIME,TIMESTEP,STEPSTAY,LOWSTEPTIME,LOWTIMESTEP,RTYPE1,RTYPE2,RTYPE3,MSTEP,OSTEP,SECTION,GRP,STEPFLAG,STEPFLAG1,STEPFLAG2,STEPFLAG3,KP40,KP41,KP42,TOKP, STEPNM) values('"&amp;TRIM(A41)&amp;"','"&amp;TRIM(B41)&amp;"','"&amp;TRIM(C41)&amp;"',"&amp;TRIM(D41)&amp;","&amp;TRIM(E41)&amp;","&amp;TRIM(F41)&amp;","&amp;TRIM(G41)&amp;","&amp;TRIM(H41)&amp;","&amp;TRIM(I41)&amp;",'"&amp;TRIM(J41)&amp;"',"&amp;TRIM(K41)&amp;",'"&amp;TRIM(L41)&amp;"','"&amp;TRIM(M41)&amp;"','"&amp;TRIM(N41)&amp;"','"&amp;TRIM(O41)&amp;"',"&amp;TRIM(P41)&amp;","&amp;TRIM(Q41)&amp;","&amp;TRIM(R41)&amp;","&amp;TRIM(S41)&amp;","&amp;TRIM(T41)&amp;","&amp;TRIM(U41)&amp;","&amp;TRIM(V41)&amp;","&amp;TRIM(W41)&amp;","&amp;TRIM(Y41)&amp;");","")</f>
        <v>INSERT INTO route_step (ROUTE,RIDX,STEP,STEPTIME,TIMESTEP,STEPSTAY,LOWSTEPTIME,LOWTIMESTEP,RTYPE1,RTYPE2,RTYPE3,MSTEP,OSTEP,SECTION,GRP,STEPFLAG,STEPFLAG1,STEPFLAG2,STEPFLAG3,KP1,KP2,KP3,TOKP, STEPNM) values('M_HER_BB_NPI','760002','MHNPZHMX',0,0,0,0,0,NULL,'B',NULL,'MHNPTHMX','MHNPTHMW','BACK','ZZZ',NULL,NULL,NULL,NULL,NULL,NULL,NULL,NULL,NULL);</v>
      </c>
    </row>
    <row r="42">
      <c r="A42" t="str">
        <v>M_HER_BB_NPI</v>
      </c>
      <c r="B42" t="str">
        <v>830001</v>
      </c>
      <c r="C42" t="str">
        <f>IF(LEN(AE42)=4, "MHNP"&amp;AE42,"MHNP"&amp;LEFT(AD42,1)&amp;LEFT(AE42,3))</f>
        <v>MHNPTIZN</v>
      </c>
      <c r="D42" t="str">
        <f>IF(A42&lt;&gt;"","0","")</f>
        <v>0</v>
      </c>
      <c r="E42" t="str">
        <f>IF(A42&lt;&gt;"","0","")</f>
        <v>0</v>
      </c>
      <c r="F42" t="str">
        <f>IF(A42&lt;&gt;"","0","")</f>
        <v>0</v>
      </c>
      <c r="G42" t="str">
        <f>IF(A42&lt;&gt;"","0","")</f>
        <v>0</v>
      </c>
      <c r="H42" t="str">
        <f>IF(A42&lt;&gt;"","0","")</f>
        <v>0</v>
      </c>
      <c r="I42" t="str">
        <f>IF(A42&lt;&gt;"","NULL","")</f>
        <v>NULL</v>
      </c>
      <c r="J42" t="str">
        <f>IF(OR(ISNUMBER(SEARCH("Z",C42) ),ISNUMBER(SEARCH("Y",C42)),ISNUMBER(SEARCH("X",C42))),"B","R")</f>
        <v>B</v>
      </c>
      <c r="K42" t="str">
        <f>IF(A42&lt;&gt;"","NULL","")</f>
        <v>NULL</v>
      </c>
      <c r="L42" t="str">
        <f>IF(LEN(AA42)=4, "MHNP"&amp;AA42,"MHNP"&amp;LEFT(AB42,1)&amp;LEFT(AA42,3))</f>
        <v>MHNPTIZM</v>
      </c>
      <c r="M42">
        <f>IF(AC42=0,0, IF(LEN(AC42)=4, "MHNP"&amp;AC42,"MHNP"&amp;LEFT(AB42,1)&amp;LEFT(AC42,3)))</f>
        <v>0</v>
      </c>
      <c r="N42" t="str">
        <f>IF(OR(ISNUMBER(SEARCH("Z",AD42) ),ISNUMBER(SEARCH("Y",AD42)),ISNUMBER(SEARCH("X",AD42))),"BACK",""&amp;TRIM(AD42)&amp;"")</f>
        <v>TEST</v>
      </c>
      <c r="O42" t="str">
        <f>IF(OR(ISNUMBER(SEARCH("Z",AD42) ),ISNUMBER(SEARCH("Y",AD42)),ISNUMBER(SEARCH("X",AD42))),"ZZZ",""&amp;TRIM(AE42)&amp;"")</f>
        <v>IZN</v>
      </c>
      <c r="P42" t="str">
        <f>IF(A42&lt;&gt;"","NULL","")</f>
        <v>NULL</v>
      </c>
      <c r="Q42" t="str">
        <f>IF(A42&lt;&gt;"","NULL","")</f>
        <v>NULL</v>
      </c>
      <c r="R42" t="str">
        <f>IF(A42&lt;&gt;"","NULL","")</f>
        <v>NULL</v>
      </c>
      <c r="S42" t="str">
        <f>IF(A42&lt;&gt;"","NULL","")</f>
        <v>NULL</v>
      </c>
      <c r="T42" t="str">
        <f>IF(A42&lt;&gt;"","NULL","")</f>
        <v>NULL</v>
      </c>
      <c r="U42" t="str">
        <f>IF(A42&lt;&gt;"","NULL","")</f>
        <v>NULL</v>
      </c>
      <c r="V42" t="str">
        <f>IF(L42&lt;&gt;"","NULL","")</f>
        <v>NULL</v>
      </c>
      <c r="W42" t="str">
        <f>IF(A42&lt;&gt;"","NULL","")</f>
        <v>NULL</v>
      </c>
      <c r="X42" t="str">
        <f>IF(A42&lt;&gt;"","NULL","")</f>
        <v>NULL</v>
      </c>
      <c r="Y42" t="str">
        <f>IF(A42&lt;&gt;"","NULL","")</f>
        <v>NULL</v>
      </c>
      <c r="AA42" t="str">
        <v>IZM</v>
      </c>
      <c r="AB42" t="str">
        <v>TEST</v>
      </c>
      <c r="AC42">
        <v>0</v>
      </c>
      <c r="AD42" t="str">
        <v>TEST</v>
      </c>
      <c r="AE42" t="str">
        <v>IZN</v>
      </c>
      <c r="AG42" t="str">
        <f>IF(A42&lt;&gt;"","INSERT INTO route_step (ROUTE,RIDX,STEP,STEPTIME,TIMESTEP,STEPSTAY,LOWSTEPTIME,LOWTIMESTEP,RTYPE1,RTYPE2,RTYPE3,MSTEP,OSTEP,SECTION,GRP,STEPFLAG,STEPFLAG1,STEPFLAG2,STEPFLAG3,KP41,KP42,KP43,TOKP, STEPNM) values('"&amp;TRIM(A42)&amp;"','"&amp;TRIM(B42)&amp;"','"&amp;TRIM(C42)&amp;"',"&amp;TRIM(D42)&amp;","&amp;TRIM(E42)&amp;","&amp;TRIM(F42)&amp;","&amp;TRIM(G42)&amp;","&amp;TRIM(H42)&amp;","&amp;TRIM(I42)&amp;",'"&amp;TRIM(J42)&amp;"',"&amp;TRIM(K42)&amp;",'"&amp;TRIM(L42)&amp;"','"&amp;TRIM(M42)&amp;"','"&amp;TRIM(N42)&amp;"','"&amp;TRIM(O42)&amp;"',"&amp;TRIM(P42)&amp;","&amp;TRIM(Q42)&amp;","&amp;TRIM(R42)&amp;","&amp;TRIM(S42)&amp;","&amp;TRIM(T42)&amp;","&amp;TRIM(U42)&amp;","&amp;TRIM(V42)&amp;","&amp;TRIM(W42)&amp;","&amp;TRIM(Y42)&amp;");","")</f>
        <v>INSERT INTO route_step (ROUTE,RIDX,STEP,STEPTIME,TIMESTEP,STEPSTAY,LOWSTEPTIME,LOWTIMESTEP,RTYPE1,RTYPE2,RTYPE3,MSTEP,OSTEP,SECTION,GRP,STEPFLAG,STEPFLAG1,STEPFLAG2,STEPFLAG3,KP1,KP2,KP3,TOKP, STEPNM) values('M_HER_BB_NPI','830001','MHNPTIZN',0,0,0,0,0,NULL,'B',NULL,'MHNPTIZM','0','TEST','IZN',NULL,NULL,NULL,NULL,NULL,NULL,NULL,NULL,NULL);</v>
      </c>
    </row>
    <row r="43">
      <c r="A43" t="str">
        <v>M_HER_BB_NPI</v>
      </c>
      <c r="B43" t="str">
        <v>830002</v>
      </c>
      <c r="C43" t="str">
        <f>IF(LEN(AE43)=4, "MHNP"&amp;AE43,"MHNP"&amp;LEFT(AD43,1)&amp;LEFT(AE43,3))</f>
        <v>MHNPZIZN</v>
      </c>
      <c r="D43" t="str">
        <f>IF(A43&lt;&gt;"","0","")</f>
        <v>0</v>
      </c>
      <c r="E43" t="str">
        <f>IF(A43&lt;&gt;"","0","")</f>
        <v>0</v>
      </c>
      <c r="F43" t="str">
        <f>IF(A43&lt;&gt;"","0","")</f>
        <v>0</v>
      </c>
      <c r="G43" t="str">
        <f>IF(A43&lt;&gt;"","0","")</f>
        <v>0</v>
      </c>
      <c r="H43" t="str">
        <f>IF(A43&lt;&gt;"","0","")</f>
        <v>0</v>
      </c>
      <c r="I43" t="str">
        <f>IF(A43&lt;&gt;"","NULL","")</f>
        <v>NULL</v>
      </c>
      <c r="J43" t="str">
        <f>IF(OR(ISNUMBER(SEARCH("Z",C43) ),ISNUMBER(SEARCH("Y",C43)),ISNUMBER(SEARCH("X",C43))),"B","R")</f>
        <v>B</v>
      </c>
      <c r="K43" t="str">
        <f>IF(A43&lt;&gt;"","NULL","")</f>
        <v>NULL</v>
      </c>
      <c r="L43" t="str">
        <f>IF(LEN(AA43)=4, "MHNP"&amp;AA43,"MHNP"&amp;LEFT(AB43,1)&amp;LEFT(AA43,3))</f>
        <v>MHNPTIZN</v>
      </c>
      <c r="M43" t="str">
        <f>IF(AC43=0,0, IF(LEN(AC43)=4, "MHNP"&amp;AC43,"MHNP"&amp;LEFT(AB43,1)&amp;LEFT(AC43,3)))</f>
        <v>MHNPTIZM</v>
      </c>
      <c r="N43" t="str">
        <f>IF(OR(ISNUMBER(SEARCH("Z",AD43) ),ISNUMBER(SEARCH("Y",AD43)),ISNUMBER(SEARCH("X",AD43))),"BACK",""&amp;TRIM(AD43)&amp;"")</f>
        <v>BACK</v>
      </c>
      <c r="O43" t="str">
        <f>IF(OR(ISNUMBER(SEARCH("Z",AD43) ),ISNUMBER(SEARCH("Y",AD43)),ISNUMBER(SEARCH("X",AD43))),"ZZZ",""&amp;TRIM(AE43)&amp;"")</f>
        <v>ZZZ</v>
      </c>
      <c r="P43" t="str">
        <f>IF(A43&lt;&gt;"","NULL","")</f>
        <v>NULL</v>
      </c>
      <c r="Q43" t="str">
        <f>IF(A43&lt;&gt;"","NULL","")</f>
        <v>NULL</v>
      </c>
      <c r="R43" t="str">
        <f>IF(A43&lt;&gt;"","NULL","")</f>
        <v>NULL</v>
      </c>
      <c r="S43" t="str">
        <f>IF(A43&lt;&gt;"","NULL","")</f>
        <v>NULL</v>
      </c>
      <c r="T43" t="str">
        <f>IF(A43&lt;&gt;"","NULL","")</f>
        <v>NULL</v>
      </c>
      <c r="U43" t="str">
        <f>IF(A43&lt;&gt;"","NULL","")</f>
        <v>NULL</v>
      </c>
      <c r="V43" t="str">
        <f>IF(L43&lt;&gt;"","NULL","")</f>
        <v>NULL</v>
      </c>
      <c r="W43" t="str">
        <f>IF(A43&lt;&gt;"","NULL","")</f>
        <v>NULL</v>
      </c>
      <c r="X43" t="str">
        <f>IF(A43&lt;&gt;"","NULL","")</f>
        <v>NULL</v>
      </c>
      <c r="Y43" t="str">
        <f>IF(A43&lt;&gt;"","NULL","")</f>
        <v>NULL</v>
      </c>
      <c r="AA43" t="str">
        <v>IZN</v>
      </c>
      <c r="AB43" t="str">
        <v>TEST</v>
      </c>
      <c r="AC43" t="str">
        <v>IZM</v>
      </c>
      <c r="AD43" t="str">
        <v>Z</v>
      </c>
      <c r="AE43" t="str">
        <v>IZN</v>
      </c>
      <c r="AG43" t="str">
        <f>IF(A43&lt;&gt;"","INSERT INTO route_step (ROUTE,RIDX,STEP,STEPTIME,TIMESTEP,STEPSTAY,LOWSTEPTIME,LOWTIMESTEP,RTYPE1,RTYPE2,RTYPE3,MSTEP,OSTEP,SECTION,GRP,STEPFLAG,STEPFLAG1,STEPFLAG2,STEPFLAG3,KP42,KP43,KP44,TOKP, STEPNM) values('"&amp;TRIM(A43)&amp;"','"&amp;TRIM(B43)&amp;"','"&amp;TRIM(C43)&amp;"',"&amp;TRIM(D43)&amp;","&amp;TRIM(E43)&amp;","&amp;TRIM(F43)&amp;","&amp;TRIM(G43)&amp;","&amp;TRIM(H43)&amp;","&amp;TRIM(I43)&amp;",'"&amp;TRIM(J43)&amp;"',"&amp;TRIM(K43)&amp;",'"&amp;TRIM(L43)&amp;"','"&amp;TRIM(M43)&amp;"','"&amp;TRIM(N43)&amp;"','"&amp;TRIM(O43)&amp;"',"&amp;TRIM(P43)&amp;","&amp;TRIM(Q43)&amp;","&amp;TRIM(R43)&amp;","&amp;TRIM(S43)&amp;","&amp;TRIM(T43)&amp;","&amp;TRIM(U43)&amp;","&amp;TRIM(V43)&amp;","&amp;TRIM(W43)&amp;","&amp;TRIM(Y43)&amp;");","")</f>
        <v>INSERT INTO route_step (ROUTE,RIDX,STEP,STEPTIME,TIMESTEP,STEPSTAY,LOWSTEPTIME,LOWTIMESTEP,RTYPE1,RTYPE2,RTYPE3,MSTEP,OSTEP,SECTION,GRP,STEPFLAG,STEPFLAG1,STEPFLAG2,STEPFLAG3,KP1,KP2,KP3,TOKP, STEPNM) values('M_HER_BB_NPI','830002','MHNPZIZN',0,0,0,0,0,NULL,'B',NULL,'MHNPTIZN','MHNPTIZM','BACK','ZZZ',NULL,NULL,NULL,NULL,NULL,NULL,NULL,NULL,NULL);</v>
      </c>
    </row>
    <row r="44">
      <c r="A44" t="str">
        <v>M_HER_BB_NPI</v>
      </c>
      <c r="B44" t="str">
        <v>840001</v>
      </c>
      <c r="C44" t="str">
        <f>IF(LEN(AE44)=4, "MHNP"&amp;AE44,"MHNP"&amp;LEFT(AD44,1)&amp;LEFT(AE44,3))</f>
        <v>MHNPTTSU</v>
      </c>
      <c r="D44" t="str">
        <f>IF(A44&lt;&gt;"","0","")</f>
        <v>0</v>
      </c>
      <c r="E44" t="str">
        <f>IF(A44&lt;&gt;"","0","")</f>
        <v>0</v>
      </c>
      <c r="F44" t="str">
        <f>IF(A44&lt;&gt;"","0","")</f>
        <v>0</v>
      </c>
      <c r="G44" t="str">
        <f>IF(A44&lt;&gt;"","0","")</f>
        <v>0</v>
      </c>
      <c r="H44" t="str">
        <f>IF(A44&lt;&gt;"","0","")</f>
        <v>0</v>
      </c>
      <c r="I44" t="str">
        <f>IF(A44&lt;&gt;"","NULL","")</f>
        <v>NULL</v>
      </c>
      <c r="J44" t="str">
        <f>IF(OR(ISNUMBER(SEARCH("Z",C44) ),ISNUMBER(SEARCH("Y",C44)),ISNUMBER(SEARCH("X",C44))),"B","R")</f>
        <v>R</v>
      </c>
      <c r="K44" t="str">
        <f>IF(A44&lt;&gt;"","NULL","")</f>
        <v>NULL</v>
      </c>
      <c r="L44" t="str">
        <f>IF(LEN(AA44)=4, "MHNP"&amp;AA44,"MHNP"&amp;LEFT(AB44,1)&amp;LEFT(AA44,3))</f>
        <v>MHNPTTST</v>
      </c>
      <c r="M44">
        <f>IF(AC44=0,0, IF(LEN(AC44)=4, "MHNP"&amp;AC44,"MHNP"&amp;LEFT(AB44,1)&amp;LEFT(AC44,3)))</f>
        <v>0</v>
      </c>
      <c r="N44" t="str">
        <f>IF(OR(ISNUMBER(SEARCH("Z",AD44) ),ISNUMBER(SEARCH("Y",AD44)),ISNUMBER(SEARCH("X",AD44))),"BACK",""&amp;TRIM(AD44)&amp;"")</f>
        <v>TEST</v>
      </c>
      <c r="O44" t="str">
        <f>IF(OR(ISNUMBER(SEARCH("Z",AD44) ),ISNUMBER(SEARCH("Y",AD44)),ISNUMBER(SEARCH("X",AD44))),"ZZZ",""&amp;TRIM(AE44)&amp;"")</f>
        <v>TSU</v>
      </c>
      <c r="P44" t="str">
        <f>IF(A44&lt;&gt;"","NULL","")</f>
        <v>NULL</v>
      </c>
      <c r="Q44" t="str">
        <f>IF(A44&lt;&gt;"","NULL","")</f>
        <v>NULL</v>
      </c>
      <c r="R44" t="str">
        <f>IF(A44&lt;&gt;"","NULL","")</f>
        <v>NULL</v>
      </c>
      <c r="S44" t="str">
        <f>IF(A44&lt;&gt;"","NULL","")</f>
        <v>NULL</v>
      </c>
      <c r="T44" t="str">
        <f>IF(A44&lt;&gt;"","NULL","")</f>
        <v>NULL</v>
      </c>
      <c r="U44" t="str">
        <f>IF(A44&lt;&gt;"","NULL","")</f>
        <v>NULL</v>
      </c>
      <c r="V44" t="str">
        <f>IF(L44&lt;&gt;"","NULL","")</f>
        <v>NULL</v>
      </c>
      <c r="W44" t="str">
        <f>IF(A44&lt;&gt;"","NULL","")</f>
        <v>NULL</v>
      </c>
      <c r="X44" t="str">
        <f>IF(A44&lt;&gt;"","NULL","")</f>
        <v>NULL</v>
      </c>
      <c r="Y44" t="str">
        <f>IF(A44&lt;&gt;"","NULL","")</f>
        <v>NULL</v>
      </c>
      <c r="AA44" t="str">
        <v>TST</v>
      </c>
      <c r="AB44" t="str">
        <v>TEST</v>
      </c>
      <c r="AC44">
        <v>0</v>
      </c>
      <c r="AD44" t="str">
        <v>TEST</v>
      </c>
      <c r="AE44" t="str">
        <v>TSU</v>
      </c>
      <c r="AG44" t="str">
        <f>IF(A44&lt;&gt;"","INSERT INTO route_step (ROUTE,RIDX,STEP,STEPTIME,TIMESTEP,STEPSTAY,LOWSTEPTIME,LOWTIMESTEP,RTYPE1,RTYPE2,RTYPE3,MSTEP,OSTEP,SECTION,GRP,STEPFLAG,STEPFLAG1,STEPFLAG2,STEPFLAG3,KP43,KP44,KP45,TOKP, STEPNM) values('"&amp;TRIM(A44)&amp;"','"&amp;TRIM(B44)&amp;"','"&amp;TRIM(C44)&amp;"',"&amp;TRIM(D44)&amp;","&amp;TRIM(E44)&amp;","&amp;TRIM(F44)&amp;","&amp;TRIM(G44)&amp;","&amp;TRIM(H44)&amp;","&amp;TRIM(I44)&amp;",'"&amp;TRIM(J44)&amp;"',"&amp;TRIM(K44)&amp;",'"&amp;TRIM(L44)&amp;"','"&amp;TRIM(M44)&amp;"','"&amp;TRIM(N44)&amp;"','"&amp;TRIM(O44)&amp;"',"&amp;TRIM(P44)&amp;","&amp;TRIM(Q44)&amp;","&amp;TRIM(R44)&amp;","&amp;TRIM(S44)&amp;","&amp;TRIM(T44)&amp;","&amp;TRIM(U44)&amp;","&amp;TRIM(V44)&amp;","&amp;TRIM(W44)&amp;","&amp;TRIM(Y44)&amp;");","")</f>
        <v>INSERT INTO route_step (ROUTE,RIDX,STEP,STEPTIME,TIMESTEP,STEPSTAY,LOWSTEPTIME,LOWTIMESTEP,RTYPE1,RTYPE2,RTYPE3,MSTEP,OSTEP,SECTION,GRP,STEPFLAG,STEPFLAG1,STEPFLAG2,STEPFLAG3,KP1,KP2,KP3,TOKP, STEPNM) values('M_HER_BB_NPI','840001','MHNPTTSU',0,0,0,0,0,NULL,'R',NULL,'MHNPTTST','0','TEST','TSU',NULL,NULL,NULL,NULL,NULL,NULL,NULL,NULL,NULL);</v>
      </c>
    </row>
    <row r="45">
      <c r="A45" t="str">
        <v>M_HER_BB_NPI</v>
      </c>
      <c r="B45" t="str">
        <v>840002</v>
      </c>
      <c r="C45" t="str">
        <f>IF(LEN(AE45)=4, "MHNP"&amp;AE45,"MHNP"&amp;LEFT(AD45,1)&amp;LEFT(AE45,3))</f>
        <v>MHNPZTSU</v>
      </c>
      <c r="D45" t="str">
        <f>IF(A45&lt;&gt;"","0","")</f>
        <v>0</v>
      </c>
      <c r="E45" t="str">
        <f>IF(A45&lt;&gt;"","0","")</f>
        <v>0</v>
      </c>
      <c r="F45" t="str">
        <f>IF(A45&lt;&gt;"","0","")</f>
        <v>0</v>
      </c>
      <c r="G45" t="str">
        <f>IF(A45&lt;&gt;"","0","")</f>
        <v>0</v>
      </c>
      <c r="H45" t="str">
        <f>IF(A45&lt;&gt;"","0","")</f>
        <v>0</v>
      </c>
      <c r="I45" t="str">
        <f>IF(A45&lt;&gt;"","NULL","")</f>
        <v>NULL</v>
      </c>
      <c r="J45" t="str">
        <f>IF(OR(ISNUMBER(SEARCH("Z",C45) ),ISNUMBER(SEARCH("Y",C45)),ISNUMBER(SEARCH("X",C45))),"B","R")</f>
        <v>B</v>
      </c>
      <c r="K45" t="str">
        <f>IF(A45&lt;&gt;"","NULL","")</f>
        <v>NULL</v>
      </c>
      <c r="L45" t="str">
        <f>IF(LEN(AA45)=4, "MHNP"&amp;AA45,"MHNP"&amp;LEFT(AB45,1)&amp;LEFT(AA45,3))</f>
        <v>MHNPTTSU</v>
      </c>
      <c r="M45" t="str">
        <f>IF(AC45=0,0, IF(LEN(AC45)=4, "MHNP"&amp;AC45,"MHNP"&amp;LEFT(AB45,1)&amp;LEFT(AC45,3)))</f>
        <v>MHNPTTST</v>
      </c>
      <c r="N45" t="str">
        <f>IF(OR(ISNUMBER(SEARCH("Z",AD45) ),ISNUMBER(SEARCH("Y",AD45)),ISNUMBER(SEARCH("X",AD45))),"BACK",""&amp;TRIM(AD45)&amp;"")</f>
        <v>BACK</v>
      </c>
      <c r="O45" t="str">
        <f>IF(OR(ISNUMBER(SEARCH("Z",AD45) ),ISNUMBER(SEARCH("Y",AD45)),ISNUMBER(SEARCH("X",AD45))),"ZZZ",""&amp;TRIM(AE45)&amp;"")</f>
        <v>ZZZ</v>
      </c>
      <c r="P45" t="str">
        <f>IF(A45&lt;&gt;"","NULL","")</f>
        <v>NULL</v>
      </c>
      <c r="Q45" t="str">
        <f>IF(A45&lt;&gt;"","NULL","")</f>
        <v>NULL</v>
      </c>
      <c r="R45" t="str">
        <f>IF(A45&lt;&gt;"","NULL","")</f>
        <v>NULL</v>
      </c>
      <c r="S45" t="str">
        <f>IF(A45&lt;&gt;"","NULL","")</f>
        <v>NULL</v>
      </c>
      <c r="T45" t="str">
        <f>IF(A45&lt;&gt;"","NULL","")</f>
        <v>NULL</v>
      </c>
      <c r="U45" t="str">
        <f>IF(A45&lt;&gt;"","NULL","")</f>
        <v>NULL</v>
      </c>
      <c r="V45" t="str">
        <f>IF(L45&lt;&gt;"","NULL","")</f>
        <v>NULL</v>
      </c>
      <c r="W45" t="str">
        <f>IF(A45&lt;&gt;"","NULL","")</f>
        <v>NULL</v>
      </c>
      <c r="X45" t="str">
        <f>IF(A45&lt;&gt;"","NULL","")</f>
        <v>NULL</v>
      </c>
      <c r="Y45" t="str">
        <f>IF(A45&lt;&gt;"","NULL","")</f>
        <v>NULL</v>
      </c>
      <c r="AA45" t="str">
        <v>TSU</v>
      </c>
      <c r="AB45" t="str">
        <v>TEST</v>
      </c>
      <c r="AC45" t="str">
        <v>TST</v>
      </c>
      <c r="AD45" t="str">
        <v>Z</v>
      </c>
      <c r="AE45" t="str">
        <v>TSU</v>
      </c>
      <c r="AG45" t="str">
        <f>IF(A45&lt;&gt;"","INSERT INTO route_step (ROUTE,RIDX,STEP,STEPTIME,TIMESTEP,STEPSTAY,LOWSTEPTIME,LOWTIMESTEP,RTYPE1,RTYPE2,RTYPE3,MSTEP,OSTEP,SECTION,GRP,STEPFLAG,STEPFLAG1,STEPFLAG2,STEPFLAG3,KP44,KP45,KP46,TOKP, STEPNM) values('"&amp;TRIM(A45)&amp;"','"&amp;TRIM(B45)&amp;"','"&amp;TRIM(C45)&amp;"',"&amp;TRIM(D45)&amp;","&amp;TRIM(E45)&amp;","&amp;TRIM(F45)&amp;","&amp;TRIM(G45)&amp;","&amp;TRIM(H45)&amp;","&amp;TRIM(I45)&amp;",'"&amp;TRIM(J45)&amp;"',"&amp;TRIM(K45)&amp;",'"&amp;TRIM(L45)&amp;"','"&amp;TRIM(M45)&amp;"','"&amp;TRIM(N45)&amp;"','"&amp;TRIM(O45)&amp;"',"&amp;TRIM(P45)&amp;","&amp;TRIM(Q45)&amp;","&amp;TRIM(R45)&amp;","&amp;TRIM(S45)&amp;","&amp;TRIM(T45)&amp;","&amp;TRIM(U45)&amp;","&amp;TRIM(V45)&amp;","&amp;TRIM(W45)&amp;","&amp;TRIM(Y45)&amp;");","")</f>
        <v>INSERT INTO route_step (ROUTE,RIDX,STEP,STEPTIME,TIMESTEP,STEPSTAY,LOWSTEPTIME,LOWTIMESTEP,RTYPE1,RTYPE2,RTYPE3,MSTEP,OSTEP,SECTION,GRP,STEPFLAG,STEPFLAG1,STEPFLAG2,STEPFLAG3,KP1,KP2,KP3,TOKP, STEPNM) values('M_HER_BB_NPI','840002','MHNPZTSU',0,0,0,0,0,NULL,'B',NULL,'MHNPTTSU','MHNPTTST','BACK','ZZZ',NULL,NULL,NULL,NULL,NULL,NULL,NULL,NULL,NULL);</v>
      </c>
    </row>
    <row r="46">
      <c r="A46" t="str">
        <v>M_HER_BB_NPI</v>
      </c>
      <c r="B46" t="str">
        <v>870001</v>
      </c>
      <c r="C46" t="str">
        <f>IF(LEN(AE46)=4, "MHNP"&amp;AE46,"MHNP"&amp;LEFT(AD46,1)&amp;LEFT(AE46,3))</f>
        <v>MHNPTTY8</v>
      </c>
      <c r="D46" t="str">
        <f>IF(A46&lt;&gt;"","0","")</f>
        <v>0</v>
      </c>
      <c r="E46" t="str">
        <f>IF(A46&lt;&gt;"","0","")</f>
        <v>0</v>
      </c>
      <c r="F46" t="str">
        <f>IF(A46&lt;&gt;"","0","")</f>
        <v>0</v>
      </c>
      <c r="G46" t="str">
        <f>IF(A46&lt;&gt;"","0","")</f>
        <v>0</v>
      </c>
      <c r="H46" t="str">
        <f>IF(A46&lt;&gt;"","0","")</f>
        <v>0</v>
      </c>
      <c r="I46" t="str">
        <f>IF(A46&lt;&gt;"","NULL","")</f>
        <v>NULL</v>
      </c>
      <c r="J46" t="str">
        <f>IF(OR(ISNUMBER(SEARCH("Z",C46) ),ISNUMBER(SEARCH("Y",C46)),ISNUMBER(SEARCH("X",C46))),"B","R")</f>
        <v>B</v>
      </c>
      <c r="K46" t="str">
        <f>IF(A46&lt;&gt;"","NULL","")</f>
        <v>NULL</v>
      </c>
      <c r="L46" t="str">
        <f>IF(LEN(AA46)=4, "MHNP"&amp;AA46,"MHNP"&amp;LEFT(AB46,1)&amp;LEFT(AA46,3))</f>
        <v>MHNPTTY7</v>
      </c>
      <c r="M46">
        <f>IF(AC46=0,0, IF(LEN(AC46)=4, "MHNP"&amp;AC46,"MHNP"&amp;LEFT(AB46,1)&amp;LEFT(AC46,3)))</f>
        <v>0</v>
      </c>
      <c r="N46" t="str">
        <f>IF(OR(ISNUMBER(SEARCH("Z",AD46) ),ISNUMBER(SEARCH("Y",AD46)),ISNUMBER(SEARCH("X",AD46))),"BACK",""&amp;TRIM(AD46)&amp;"")</f>
        <v>TEST</v>
      </c>
      <c r="O46" t="str">
        <f>IF(OR(ISNUMBER(SEARCH("Z",AD46) ),ISNUMBER(SEARCH("Y",AD46)),ISNUMBER(SEARCH("X",AD46))),"ZZZ",""&amp;TRIM(AE46)&amp;"")</f>
        <v>TY8</v>
      </c>
      <c r="P46" t="str">
        <f>IF(A46&lt;&gt;"","NULL","")</f>
        <v>NULL</v>
      </c>
      <c r="Q46" t="str">
        <f>IF(A46&lt;&gt;"","NULL","")</f>
        <v>NULL</v>
      </c>
      <c r="R46" t="str">
        <f>IF(A46&lt;&gt;"","NULL","")</f>
        <v>NULL</v>
      </c>
      <c r="S46" t="str">
        <f>IF(A46&lt;&gt;"","NULL","")</f>
        <v>NULL</v>
      </c>
      <c r="T46" t="str">
        <f>IF(A46&lt;&gt;"","NULL","")</f>
        <v>NULL</v>
      </c>
      <c r="U46" t="str">
        <f>IF(A46&lt;&gt;"","NULL","")</f>
        <v>NULL</v>
      </c>
      <c r="V46" t="str">
        <f>IF(L46&lt;&gt;"","NULL","")</f>
        <v>NULL</v>
      </c>
      <c r="W46" t="str">
        <f>IF(A46&lt;&gt;"","NULL","")</f>
        <v>NULL</v>
      </c>
      <c r="X46" t="str">
        <f>IF(A46&lt;&gt;"","NULL","")</f>
        <v>NULL</v>
      </c>
      <c r="Y46" t="str">
        <f>IF(A46&lt;&gt;"","NULL","")</f>
        <v>NULL</v>
      </c>
      <c r="AA46" t="str">
        <v>TY7</v>
      </c>
      <c r="AB46" t="str">
        <v>TEST</v>
      </c>
      <c r="AC46">
        <v>0</v>
      </c>
      <c r="AD46" t="str">
        <v>TEST</v>
      </c>
      <c r="AE46" t="str">
        <v>TY8</v>
      </c>
      <c r="AG46" t="str">
        <f>IF(A46&lt;&gt;"","INSERT INTO route_step (ROUTE,RIDX,STEP,STEPTIME,TIMESTEP,STEPSTAY,LOWSTEPTIME,LOWTIMESTEP,RTYPE1,RTYPE2,RTYPE3,MSTEP,OSTEP,SECTION,GRP,STEPFLAG,STEPFLAG1,STEPFLAG2,STEPFLAG3,KP45,KP46,KP47,TOKP, STEPNM) values('"&amp;TRIM(A46)&amp;"','"&amp;TRIM(B46)&amp;"','"&amp;TRIM(C46)&amp;"',"&amp;TRIM(D46)&amp;","&amp;TRIM(E46)&amp;","&amp;TRIM(F46)&amp;","&amp;TRIM(G46)&amp;","&amp;TRIM(H46)&amp;","&amp;TRIM(I46)&amp;",'"&amp;TRIM(J46)&amp;"',"&amp;TRIM(K46)&amp;",'"&amp;TRIM(L46)&amp;"','"&amp;TRIM(M46)&amp;"','"&amp;TRIM(N46)&amp;"','"&amp;TRIM(O46)&amp;"',"&amp;TRIM(P46)&amp;","&amp;TRIM(Q46)&amp;","&amp;TRIM(R46)&amp;","&amp;TRIM(S46)&amp;","&amp;TRIM(T46)&amp;","&amp;TRIM(U46)&amp;","&amp;TRIM(V46)&amp;","&amp;TRIM(W46)&amp;","&amp;TRIM(Y46)&amp;");","")</f>
        <v>INSERT INTO route_step (ROUTE,RIDX,STEP,STEPTIME,TIMESTEP,STEPSTAY,LOWSTEPTIME,LOWTIMESTEP,RTYPE1,RTYPE2,RTYPE3,MSTEP,OSTEP,SECTION,GRP,STEPFLAG,STEPFLAG1,STEPFLAG2,STEPFLAG3,KP1,KP2,KP3,TOKP, STEPNM) values('M_HER_BB_NPI','870001','MHNPTTY8',0,0,0,0,0,NULL,'B',NULL,'MHNPTTY7','0','TEST','TY8',NULL,NULL,NULL,NULL,NULL,NULL,NULL,NULL,NULL);</v>
      </c>
    </row>
    <row r="47">
      <c r="A47" t="str">
        <v>M_HER_BB_NPI</v>
      </c>
      <c r="B47" t="str">
        <v>870002</v>
      </c>
      <c r="C47" t="str">
        <f>IF(LEN(AE47)=4, "MHNP"&amp;AE47,"MHNP"&amp;LEFT(AD47,1)&amp;LEFT(AE47,3))</f>
        <v>MHNPZTY8</v>
      </c>
      <c r="D47" t="str">
        <f>IF(A47&lt;&gt;"","0","")</f>
        <v>0</v>
      </c>
      <c r="E47" t="str">
        <f>IF(A47&lt;&gt;"","0","")</f>
        <v>0</v>
      </c>
      <c r="F47" t="str">
        <f>IF(A47&lt;&gt;"","0","")</f>
        <v>0</v>
      </c>
      <c r="G47" t="str">
        <f>IF(A47&lt;&gt;"","0","")</f>
        <v>0</v>
      </c>
      <c r="H47" t="str">
        <f>IF(A47&lt;&gt;"","0","")</f>
        <v>0</v>
      </c>
      <c r="I47" t="str">
        <f>IF(A47&lt;&gt;"","NULL","")</f>
        <v>NULL</v>
      </c>
      <c r="J47" t="str">
        <f>IF(OR(ISNUMBER(SEARCH("Z",C47) ),ISNUMBER(SEARCH("Y",C47)),ISNUMBER(SEARCH("X",C47))),"B","R")</f>
        <v>B</v>
      </c>
      <c r="K47" t="str">
        <f>IF(A47&lt;&gt;"","NULL","")</f>
        <v>NULL</v>
      </c>
      <c r="L47" t="str">
        <f>IF(LEN(AA47)=4, "MHNP"&amp;AA47,"MHNP"&amp;LEFT(AB47,1)&amp;LEFT(AA47,3))</f>
        <v>MHNPTTY8</v>
      </c>
      <c r="M47" t="str">
        <f>IF(AC47=0,0, IF(LEN(AC47)=4, "MHNP"&amp;AC47,"MHNP"&amp;LEFT(AB47,1)&amp;LEFT(AC47,3)))</f>
        <v>MHNPTTY7</v>
      </c>
      <c r="N47" t="str">
        <f>IF(OR(ISNUMBER(SEARCH("Z",AD47) ),ISNUMBER(SEARCH("Y",AD47)),ISNUMBER(SEARCH("X",AD47))),"BACK",""&amp;TRIM(AD47)&amp;"")</f>
        <v>BACK</v>
      </c>
      <c r="O47" t="str">
        <f>IF(OR(ISNUMBER(SEARCH("Z",AD47) ),ISNUMBER(SEARCH("Y",AD47)),ISNUMBER(SEARCH("X",AD47))),"ZZZ",""&amp;TRIM(AE47)&amp;"")</f>
        <v>ZZZ</v>
      </c>
      <c r="P47" t="str">
        <f>IF(A47&lt;&gt;"","NULL","")</f>
        <v>NULL</v>
      </c>
      <c r="Q47" t="str">
        <f>IF(A47&lt;&gt;"","NULL","")</f>
        <v>NULL</v>
      </c>
      <c r="R47" t="str">
        <f>IF(A47&lt;&gt;"","NULL","")</f>
        <v>NULL</v>
      </c>
      <c r="S47" t="str">
        <f>IF(A47&lt;&gt;"","NULL","")</f>
        <v>NULL</v>
      </c>
      <c r="T47" t="str">
        <f>IF(A47&lt;&gt;"","NULL","")</f>
        <v>NULL</v>
      </c>
      <c r="U47" t="str">
        <f>IF(A47&lt;&gt;"","NULL","")</f>
        <v>NULL</v>
      </c>
      <c r="V47" t="str">
        <f>IF(L47&lt;&gt;"","NULL","")</f>
        <v>NULL</v>
      </c>
      <c r="W47" t="str">
        <f>IF(A47&lt;&gt;"","NULL","")</f>
        <v>NULL</v>
      </c>
      <c r="X47" t="str">
        <f>IF(A47&lt;&gt;"","NULL","")</f>
        <v>NULL</v>
      </c>
      <c r="Y47" t="str">
        <f>IF(A47&lt;&gt;"","NULL","")</f>
        <v>NULL</v>
      </c>
      <c r="AA47" t="str">
        <v>TY8</v>
      </c>
      <c r="AB47" t="str">
        <v>TEST</v>
      </c>
      <c r="AC47" t="str">
        <v>TY7</v>
      </c>
      <c r="AD47" t="str">
        <v>Z</v>
      </c>
      <c r="AE47" t="str">
        <v>TY8</v>
      </c>
      <c r="AG47" t="str">
        <f>IF(A47&lt;&gt;"","INSERT INTO route_step (ROUTE,RIDX,STEP,STEPTIME,TIMESTEP,STEPSTAY,LOWSTEPTIME,LOWTIMESTEP,RTYPE1,RTYPE2,RTYPE3,MSTEP,OSTEP,SECTION,GRP,STEPFLAG,STEPFLAG1,STEPFLAG2,STEPFLAG3,KP46,KP47,KP48,TOKP, STEPNM) values('"&amp;TRIM(A47)&amp;"','"&amp;TRIM(B47)&amp;"','"&amp;TRIM(C47)&amp;"',"&amp;TRIM(D47)&amp;","&amp;TRIM(E47)&amp;","&amp;TRIM(F47)&amp;","&amp;TRIM(G47)&amp;","&amp;TRIM(H47)&amp;","&amp;TRIM(I47)&amp;",'"&amp;TRIM(J47)&amp;"',"&amp;TRIM(K47)&amp;",'"&amp;TRIM(L47)&amp;"','"&amp;TRIM(M47)&amp;"','"&amp;TRIM(N47)&amp;"','"&amp;TRIM(O47)&amp;"',"&amp;TRIM(P47)&amp;","&amp;TRIM(Q47)&amp;","&amp;TRIM(R47)&amp;","&amp;TRIM(S47)&amp;","&amp;TRIM(T47)&amp;","&amp;TRIM(U47)&amp;","&amp;TRIM(V47)&amp;","&amp;TRIM(W47)&amp;","&amp;TRIM(Y47)&amp;");","")</f>
        <v>INSERT INTO route_step (ROUTE,RIDX,STEP,STEPTIME,TIMESTEP,STEPSTAY,LOWSTEPTIME,LOWTIMESTEP,RTYPE1,RTYPE2,RTYPE3,MSTEP,OSTEP,SECTION,GRP,STEPFLAG,STEPFLAG1,STEPFLAG2,STEPFLAG3,KP1,KP2,KP3,TOKP, STEPNM) values('M_HER_BB_NPI','870002','MHNPZTY8',0,0,0,0,0,NULL,'B',NULL,'MHNPTTY8','MHNPTTY7','BACK','ZZZ',NULL,NULL,NULL,NULL,NULL,NULL,NULL,NULL,NULL);</v>
      </c>
    </row>
    <row r="48">
      <c r="A48" t="str">
        <v>M_HER_BB_NPI</v>
      </c>
      <c r="B48" t="str">
        <v>990001</v>
      </c>
      <c r="C48" t="str">
        <f>IF(LEN(AE48)=4, "MHNP"&amp;AE48,"MHNP"&amp;LEFT(AD48,1)&amp;LEFT(AE48,3))</f>
        <v>MHNPTTW3</v>
      </c>
      <c r="D48" t="str">
        <f>IF(A48&lt;&gt;"","0","")</f>
        <v>0</v>
      </c>
      <c r="E48" t="str">
        <f>IF(A48&lt;&gt;"","0","")</f>
        <v>0</v>
      </c>
      <c r="F48" t="str">
        <f>IF(A48&lt;&gt;"","0","")</f>
        <v>0</v>
      </c>
      <c r="G48" t="str">
        <f>IF(A48&lt;&gt;"","0","")</f>
        <v>0</v>
      </c>
      <c r="H48" t="str">
        <f>IF(A48&lt;&gt;"","0","")</f>
        <v>0</v>
      </c>
      <c r="I48" t="str">
        <f>IF(A48&lt;&gt;"","NULL","")</f>
        <v>NULL</v>
      </c>
      <c r="J48" t="str">
        <f>IF(OR(ISNUMBER(SEARCH("Z",C48) ),ISNUMBER(SEARCH("Y",C48)),ISNUMBER(SEARCH("X",C48))),"B","R")</f>
        <v>R</v>
      </c>
      <c r="K48" t="str">
        <f>IF(A48&lt;&gt;"","NULL","")</f>
        <v>NULL</v>
      </c>
      <c r="L48" t="str">
        <f>IF(LEN(AA48)=4, "MHNP"&amp;AA48,"MHNP"&amp;LEFT(AB48,1)&amp;LEFT(AA48,3))</f>
        <v>MHNPTTW2</v>
      </c>
      <c r="M48">
        <f>IF(AC48=0,0, IF(LEN(AC48)=4, "MHNP"&amp;AC48,"MHNP"&amp;LEFT(AB48,1)&amp;LEFT(AC48,3)))</f>
        <v>0</v>
      </c>
      <c r="N48" t="str">
        <f>IF(OR(ISNUMBER(SEARCH("Z",AD48) ),ISNUMBER(SEARCH("Y",AD48)),ISNUMBER(SEARCH("X",AD48))),"BACK",""&amp;TRIM(AD48)&amp;"")</f>
        <v>TEST</v>
      </c>
      <c r="O48" t="str">
        <f>IF(OR(ISNUMBER(SEARCH("Z",AD48) ),ISNUMBER(SEARCH("Y",AD48)),ISNUMBER(SEARCH("X",AD48))),"ZZZ",""&amp;TRIM(AE48)&amp;"")</f>
        <v>TW3</v>
      </c>
      <c r="P48" t="str">
        <f>IF(A48&lt;&gt;"","NULL","")</f>
        <v>NULL</v>
      </c>
      <c r="Q48" t="str">
        <f>IF(A48&lt;&gt;"","NULL","")</f>
        <v>NULL</v>
      </c>
      <c r="R48" t="str">
        <f>IF(A48&lt;&gt;"","NULL","")</f>
        <v>NULL</v>
      </c>
      <c r="S48" t="str">
        <f>IF(A48&lt;&gt;"","NULL","")</f>
        <v>NULL</v>
      </c>
      <c r="T48" t="str">
        <f>IF(A48&lt;&gt;"","NULL","")</f>
        <v>NULL</v>
      </c>
      <c r="U48" t="str">
        <f>IF(A48&lt;&gt;"","NULL","")</f>
        <v>NULL</v>
      </c>
      <c r="V48" t="str">
        <f>IF(L48&lt;&gt;"","NULL","")</f>
        <v>NULL</v>
      </c>
      <c r="W48" t="str">
        <f>IF(A48&lt;&gt;"","NULL","")</f>
        <v>NULL</v>
      </c>
      <c r="X48" t="str">
        <f>IF(A48&lt;&gt;"","NULL","")</f>
        <v>NULL</v>
      </c>
      <c r="Y48" t="str">
        <f>IF(A48&lt;&gt;"","NULL","")</f>
        <v>NULL</v>
      </c>
      <c r="AA48" t="str">
        <v>TW2</v>
      </c>
      <c r="AB48" t="str">
        <v>TEST</v>
      </c>
      <c r="AC48">
        <v>0</v>
      </c>
      <c r="AD48" t="str">
        <v>TEST</v>
      </c>
      <c r="AE48" t="str">
        <v>TW3</v>
      </c>
      <c r="AG48" t="str">
        <f>IF(A48&lt;&gt;"","INSERT INTO route_step (ROUTE,RIDX,STEP,STEPTIME,TIMESTEP,STEPSTAY,LOWSTEPTIME,LOWTIMESTEP,RTYPE1,RTYPE2,RTYPE3,MSTEP,OSTEP,SECTION,GRP,STEPFLAG,STEPFLAG1,STEPFLAG2,STEPFLAG3,KP47,KP48,KP49,TOKP, STEPNM) values('"&amp;TRIM(A48)&amp;"','"&amp;TRIM(B48)&amp;"','"&amp;TRIM(C48)&amp;"',"&amp;TRIM(D48)&amp;","&amp;TRIM(E48)&amp;","&amp;TRIM(F48)&amp;","&amp;TRIM(G48)&amp;","&amp;TRIM(H48)&amp;","&amp;TRIM(I48)&amp;",'"&amp;TRIM(J48)&amp;"',"&amp;TRIM(K48)&amp;",'"&amp;TRIM(L48)&amp;"','"&amp;TRIM(M48)&amp;"','"&amp;TRIM(N48)&amp;"','"&amp;TRIM(O48)&amp;"',"&amp;TRIM(P48)&amp;","&amp;TRIM(Q48)&amp;","&amp;TRIM(R48)&amp;","&amp;TRIM(S48)&amp;","&amp;TRIM(T48)&amp;","&amp;TRIM(U48)&amp;","&amp;TRIM(V48)&amp;","&amp;TRIM(W48)&amp;","&amp;TRIM(Y48)&amp;");","")</f>
        <v>INSERT INTO route_step (ROUTE,RIDX,STEP,STEPTIME,TIMESTEP,STEPSTAY,LOWSTEPTIME,LOWTIMESTEP,RTYPE1,RTYPE2,RTYPE3,MSTEP,OSTEP,SECTION,GRP,STEPFLAG,STEPFLAG1,STEPFLAG2,STEPFLAG3,KP1,KP2,KP3,TOKP, STEPNM) values('M_HER_BB_NPI','990001','MHNPTTW3',0,0,0,0,0,NULL,'R',NULL,'MHNPTTW2','0','TEST','TW3',NULL,NULL,NULL,NULL,NULL,NULL,NULL,NULL,NULL);</v>
      </c>
    </row>
    <row r="49">
      <c r="A49" t="str">
        <v>M_HER_BB_NPI</v>
      </c>
      <c r="B49" t="str">
        <v>990002</v>
      </c>
      <c r="C49" t="str">
        <f>IF(LEN(AE49)=4, "MHNP"&amp;AE49,"MHNP"&amp;LEFT(AD49,1)&amp;LEFT(AE49,3))</f>
        <v>MHNPZTW3</v>
      </c>
      <c r="D49" t="str">
        <f>IF(A49&lt;&gt;"","0","")</f>
        <v>0</v>
      </c>
      <c r="E49" t="str">
        <f>IF(A49&lt;&gt;"","0","")</f>
        <v>0</v>
      </c>
      <c r="F49" t="str">
        <f>IF(A49&lt;&gt;"","0","")</f>
        <v>0</v>
      </c>
      <c r="G49" t="str">
        <f>IF(A49&lt;&gt;"","0","")</f>
        <v>0</v>
      </c>
      <c r="H49" t="str">
        <f>IF(A49&lt;&gt;"","0","")</f>
        <v>0</v>
      </c>
      <c r="I49" t="str">
        <f>IF(A49&lt;&gt;"","NULL","")</f>
        <v>NULL</v>
      </c>
      <c r="J49" t="str">
        <f>IF(OR(ISNUMBER(SEARCH("Z",C49) ),ISNUMBER(SEARCH("Y",C49)),ISNUMBER(SEARCH("X",C49))),"B","R")</f>
        <v>B</v>
      </c>
      <c r="K49" t="str">
        <f>IF(A49&lt;&gt;"","NULL","")</f>
        <v>NULL</v>
      </c>
      <c r="L49" t="str">
        <f>IF(LEN(AA49)=4, "MHNP"&amp;AA49,"MHNP"&amp;LEFT(AB49,1)&amp;LEFT(AA49,3))</f>
        <v>MHNPTTW3</v>
      </c>
      <c r="M49" t="str">
        <f>IF(AC49=0,0, IF(LEN(AC49)=4, "MHNP"&amp;AC49,"MHNP"&amp;LEFT(AB49,1)&amp;LEFT(AC49,3)))</f>
        <v>MHNPTTW2</v>
      </c>
      <c r="N49" t="str">
        <f>IF(OR(ISNUMBER(SEARCH("Z",AD49) ),ISNUMBER(SEARCH("Y",AD49)),ISNUMBER(SEARCH("X",AD49))),"BACK",""&amp;TRIM(AD49)&amp;"")</f>
        <v>BACK</v>
      </c>
      <c r="O49" t="str">
        <f>IF(OR(ISNUMBER(SEARCH("Z",AD49) ),ISNUMBER(SEARCH("Y",AD49)),ISNUMBER(SEARCH("X",AD49))),"ZZZ",""&amp;TRIM(AE49)&amp;"")</f>
        <v>ZZZ</v>
      </c>
      <c r="P49" t="str">
        <f>IF(A49&lt;&gt;"","NULL","")</f>
        <v>NULL</v>
      </c>
      <c r="Q49" t="str">
        <f>IF(A49&lt;&gt;"","NULL","")</f>
        <v>NULL</v>
      </c>
      <c r="R49" t="str">
        <f>IF(A49&lt;&gt;"","NULL","")</f>
        <v>NULL</v>
      </c>
      <c r="S49" t="str">
        <f>IF(A49&lt;&gt;"","NULL","")</f>
        <v>NULL</v>
      </c>
      <c r="T49" t="str">
        <f>IF(A49&lt;&gt;"","NULL","")</f>
        <v>NULL</v>
      </c>
      <c r="U49" t="str">
        <f>IF(A49&lt;&gt;"","NULL","")</f>
        <v>NULL</v>
      </c>
      <c r="V49" t="str">
        <f>IF(L49&lt;&gt;"","NULL","")</f>
        <v>NULL</v>
      </c>
      <c r="W49" t="str">
        <f>IF(A49&lt;&gt;"","NULL","")</f>
        <v>NULL</v>
      </c>
      <c r="X49" t="str">
        <f>IF(A49&lt;&gt;"","NULL","")</f>
        <v>NULL</v>
      </c>
      <c r="Y49" t="str">
        <f>IF(A49&lt;&gt;"","NULL","")</f>
        <v>NULL</v>
      </c>
      <c r="AA49" t="str">
        <v>TW3</v>
      </c>
      <c r="AB49" t="str">
        <v>TEST</v>
      </c>
      <c r="AC49" t="str">
        <v>TW2</v>
      </c>
      <c r="AD49" t="str">
        <v>Z</v>
      </c>
      <c r="AE49" t="str">
        <v>TW3</v>
      </c>
      <c r="AG49" t="str">
        <f>IF(A49&lt;&gt;"","INSERT INTO route_step (ROUTE,RIDX,STEP,STEPTIME,TIMESTEP,STEPSTAY,LOWSTEPTIME,LOWTIMESTEP,RTYPE1,RTYPE2,RTYPE3,MSTEP,OSTEP,SECTION,GRP,STEPFLAG,STEPFLAG1,STEPFLAG2,STEPFLAG3,KP48,KP49,KP50,TOKP, STEPNM) values('"&amp;TRIM(A49)&amp;"','"&amp;TRIM(B49)&amp;"','"&amp;TRIM(C49)&amp;"',"&amp;TRIM(D49)&amp;","&amp;TRIM(E49)&amp;","&amp;TRIM(F49)&amp;","&amp;TRIM(G49)&amp;","&amp;TRIM(H49)&amp;","&amp;TRIM(I49)&amp;",'"&amp;TRIM(J49)&amp;"',"&amp;TRIM(K49)&amp;",'"&amp;TRIM(L49)&amp;"','"&amp;TRIM(M49)&amp;"','"&amp;TRIM(N49)&amp;"','"&amp;TRIM(O49)&amp;"',"&amp;TRIM(P49)&amp;","&amp;TRIM(Q49)&amp;","&amp;TRIM(R49)&amp;","&amp;TRIM(S49)&amp;","&amp;TRIM(T49)&amp;","&amp;TRIM(U49)&amp;","&amp;TRIM(V49)&amp;","&amp;TRIM(W49)&amp;","&amp;TRIM(Y49)&amp;");","")</f>
        <v>INSERT INTO route_step (ROUTE,RIDX,STEP,STEPTIME,TIMESTEP,STEPSTAY,LOWSTEPTIME,LOWTIMESTEP,RTYPE1,RTYPE2,RTYPE3,MSTEP,OSTEP,SECTION,GRP,STEPFLAG,STEPFLAG1,STEPFLAG2,STEPFLAG3,KP1,KP2,KP3,TOKP, STEPNM) values('M_HER_BB_NPI','990002','MHNPZTW3',0,0,0,0,0,NULL,'B',NULL,'MHNPTTW3','MHNPTTW2','BACK','ZZZ',NULL,NULL,NULL,NULL,NULL,NULL,NULL,NULL,NULL);</v>
      </c>
    </row>
    <row r="50">
      <c r="A50" t="str">
        <v>M_HER_BB_NPI</v>
      </c>
      <c r="B50" t="str">
        <v>1000001</v>
      </c>
      <c r="C50" t="str">
        <f>IF(LEN(AE50)=4, "MHNP"&amp;AE50,"MHNP"&amp;LEFT(AD50,1)&amp;LEFT(AE50,3))</f>
        <v>MHNPQQM1</v>
      </c>
      <c r="D50" t="str">
        <f>IF(A50&lt;&gt;"","0","")</f>
        <v>0</v>
      </c>
      <c r="E50" t="str">
        <f>IF(A50&lt;&gt;"","0","")</f>
        <v>0</v>
      </c>
      <c r="F50" t="str">
        <f>IF(A50&lt;&gt;"","0","")</f>
        <v>0</v>
      </c>
      <c r="G50" t="str">
        <f>IF(A50&lt;&gt;"","0","")</f>
        <v>0</v>
      </c>
      <c r="H50" t="str">
        <f>IF(A50&lt;&gt;"","0","")</f>
        <v>0</v>
      </c>
      <c r="I50" t="str">
        <f>IF(A50&lt;&gt;"","NULL","")</f>
        <v>NULL</v>
      </c>
      <c r="J50" t="str">
        <f>IF(OR(ISNUMBER(SEARCH("Z",C50) ),ISNUMBER(SEARCH("Y",C50)),ISNUMBER(SEARCH("X",C50))),"B","R")</f>
        <v>R</v>
      </c>
      <c r="K50" t="str">
        <f>IF(A50&lt;&gt;"","NULL","")</f>
        <v>NULL</v>
      </c>
      <c r="L50" t="str">
        <f>IF(LEN(AA50)=4, "MHNP"&amp;AA50,"MHNP"&amp;LEFT(AB50,1)&amp;LEFT(AA50,3))</f>
        <v>MHNPQQM0</v>
      </c>
      <c r="M50">
        <f>IF(AC50=0,0, IF(LEN(AC50)=4, "MHNP"&amp;AC50,"MHNP"&amp;LEFT(AB50,1)&amp;LEFT(AC50,3)))</f>
        <v>0</v>
      </c>
      <c r="N50" t="str">
        <f>IF(OR(ISNUMBER(SEARCH("Z",AD50) ),ISNUMBER(SEARCH("Y",AD50)),ISNUMBER(SEARCH("X",AD50))),"BACK",""&amp;TRIM(AD50)&amp;"")</f>
        <v>QC</v>
      </c>
      <c r="O50" t="str">
        <f>IF(OR(ISNUMBER(SEARCH("Z",AD50) ),ISNUMBER(SEARCH("Y",AD50)),ISNUMBER(SEARCH("X",AD50))),"ZZZ",""&amp;TRIM(AE50)&amp;"")</f>
        <v>QM1</v>
      </c>
      <c r="P50" t="str">
        <f>IF(A50&lt;&gt;"","NULL","")</f>
        <v>NULL</v>
      </c>
      <c r="Q50" t="str">
        <f>IF(A50&lt;&gt;"","NULL","")</f>
        <v>NULL</v>
      </c>
      <c r="R50" t="str">
        <f>IF(A50&lt;&gt;"","NULL","")</f>
        <v>NULL</v>
      </c>
      <c r="S50" t="str">
        <f>IF(A50&lt;&gt;"","NULL","")</f>
        <v>NULL</v>
      </c>
      <c r="T50" t="str">
        <f>IF(A50&lt;&gt;"","NULL","")</f>
        <v>NULL</v>
      </c>
      <c r="U50" t="str">
        <f>IF(A50&lt;&gt;"","NULL","")</f>
        <v>NULL</v>
      </c>
      <c r="V50" t="str">
        <f>IF(L50&lt;&gt;"","NULL","")</f>
        <v>NULL</v>
      </c>
      <c r="W50" t="str">
        <f>IF(A50&lt;&gt;"","NULL","")</f>
        <v>NULL</v>
      </c>
      <c r="X50" t="str">
        <f>IF(A50&lt;&gt;"","NULL","")</f>
        <v>NULL</v>
      </c>
      <c r="Y50" t="str">
        <f>IF(A50&lt;&gt;"","NULL","")</f>
        <v>NULL</v>
      </c>
      <c r="AA50" t="str">
        <v>QM0</v>
      </c>
      <c r="AB50" t="str">
        <v>QC</v>
      </c>
      <c r="AC50">
        <v>0</v>
      </c>
      <c r="AD50" t="str">
        <v>QC</v>
      </c>
      <c r="AE50" t="str">
        <v>QM1</v>
      </c>
      <c r="AG50" t="str">
        <f>IF(A50&lt;&gt;"","INSERT INTO route_step (ROUTE,RIDX,STEP,STEPTIME,TIMESTEP,STEPSTAY,LOWSTEPTIME,LOWTIMESTEP,RTYPE1,RTYPE2,RTYPE3,MSTEP,OSTEP,SECTION,GRP,STEPFLAG,STEPFLAG1,STEPFLAG2,STEPFLAG3,KP49,KP50,KP51,TOKP, STEPNM) values('"&amp;TRIM(A50)&amp;"','"&amp;TRIM(B50)&amp;"','"&amp;TRIM(C50)&amp;"',"&amp;TRIM(D50)&amp;","&amp;TRIM(E50)&amp;","&amp;TRIM(F50)&amp;","&amp;TRIM(G50)&amp;","&amp;TRIM(H50)&amp;","&amp;TRIM(I50)&amp;",'"&amp;TRIM(J50)&amp;"',"&amp;TRIM(K50)&amp;",'"&amp;TRIM(L50)&amp;"','"&amp;TRIM(M50)&amp;"','"&amp;TRIM(N50)&amp;"','"&amp;TRIM(O50)&amp;"',"&amp;TRIM(P50)&amp;","&amp;TRIM(Q50)&amp;","&amp;TRIM(R50)&amp;","&amp;TRIM(S50)&amp;","&amp;TRIM(T50)&amp;","&amp;TRIM(U50)&amp;","&amp;TRIM(V50)&amp;","&amp;TRIM(W50)&amp;","&amp;TRIM(Y50)&amp;");","")</f>
        <v>INSERT INTO route_step (ROUTE,RIDX,STEP,STEPTIME,TIMESTEP,STEPSTAY,LOWSTEPTIME,LOWTIMESTEP,RTYPE1,RTYPE2,RTYPE3,MSTEP,OSTEP,SECTION,GRP,STEPFLAG,STEPFLAG1,STEPFLAG2,STEPFLAG3,KP1,KP2,KP3,TOKP, STEPNM) values('M_HER_BB_NPI','1000001','MHNPQQM1',0,0,0,0,0,NULL,'R',NULL,'MHNPQQM0','0','QC','QM1',NULL,NULL,NULL,NULL,NULL,NULL,NULL,NULL,NULL);</v>
      </c>
    </row>
    <row r="51">
      <c r="A51" t="str">
        <v>M_HER_BB_NPI</v>
      </c>
      <c r="B51" t="str">
        <v>1000002</v>
      </c>
      <c r="C51" t="str">
        <f>IF(LEN(AE51)=4, "MHNP"&amp;AE51,"MHNP"&amp;LEFT(AD51,1)&amp;LEFT(AE51,3))</f>
        <v>MHNPZQM1</v>
      </c>
      <c r="D51" t="str">
        <f>IF(A51&lt;&gt;"","0","")</f>
        <v>0</v>
      </c>
      <c r="E51" t="str">
        <f>IF(A51&lt;&gt;"","0","")</f>
        <v>0</v>
      </c>
      <c r="F51" t="str">
        <f>IF(A51&lt;&gt;"","0","")</f>
        <v>0</v>
      </c>
      <c r="G51" t="str">
        <f>IF(A51&lt;&gt;"","0","")</f>
        <v>0</v>
      </c>
      <c r="H51" t="str">
        <f>IF(A51&lt;&gt;"","0","")</f>
        <v>0</v>
      </c>
      <c r="I51" t="str">
        <f>IF(A51&lt;&gt;"","NULL","")</f>
        <v>NULL</v>
      </c>
      <c r="J51" t="str">
        <f>IF(OR(ISNUMBER(SEARCH("Z",C51) ),ISNUMBER(SEARCH("Y",C51)),ISNUMBER(SEARCH("X",C51))),"B","R")</f>
        <v>B</v>
      </c>
      <c r="K51" t="str">
        <f>IF(A51&lt;&gt;"","NULL","")</f>
        <v>NULL</v>
      </c>
      <c r="L51" t="str">
        <f>IF(LEN(AA51)=4, "MHNP"&amp;AA51,"MHNP"&amp;LEFT(AB51,1)&amp;LEFT(AA51,3))</f>
        <v>MHNPQQM1</v>
      </c>
      <c r="M51" t="str">
        <f>IF(AC51=0,0, IF(LEN(AC51)=4, "MHNP"&amp;AC51,"MHNP"&amp;LEFT(AB51,1)&amp;LEFT(AC51,3)))</f>
        <v>MHNPQQM0</v>
      </c>
      <c r="N51" t="str">
        <f>IF(OR(ISNUMBER(SEARCH("Z",AD51) ),ISNUMBER(SEARCH("Y",AD51)),ISNUMBER(SEARCH("X",AD51))),"BACK",""&amp;TRIM(AD51)&amp;"")</f>
        <v>BACK</v>
      </c>
      <c r="O51" t="str">
        <f>IF(OR(ISNUMBER(SEARCH("Z",AD51) ),ISNUMBER(SEARCH("Y",AD51)),ISNUMBER(SEARCH("X",AD51))),"ZZZ",""&amp;TRIM(AE51)&amp;"")</f>
        <v>ZZZ</v>
      </c>
      <c r="P51" t="str">
        <f>IF(A51&lt;&gt;"","NULL","")</f>
        <v>NULL</v>
      </c>
      <c r="Q51" t="str">
        <f>IF(A51&lt;&gt;"","NULL","")</f>
        <v>NULL</v>
      </c>
      <c r="R51" t="str">
        <f>IF(A51&lt;&gt;"","NULL","")</f>
        <v>NULL</v>
      </c>
      <c r="S51" t="str">
        <f>IF(A51&lt;&gt;"","NULL","")</f>
        <v>NULL</v>
      </c>
      <c r="T51" t="str">
        <f>IF(A51&lt;&gt;"","NULL","")</f>
        <v>NULL</v>
      </c>
      <c r="U51" t="str">
        <f>IF(A51&lt;&gt;"","NULL","")</f>
        <v>NULL</v>
      </c>
      <c r="V51" t="str">
        <f>IF(L51&lt;&gt;"","NULL","")</f>
        <v>NULL</v>
      </c>
      <c r="W51" t="str">
        <f>IF(A51&lt;&gt;"","NULL","")</f>
        <v>NULL</v>
      </c>
      <c r="X51" t="str">
        <f>IF(A51&lt;&gt;"","NULL","")</f>
        <v>NULL</v>
      </c>
      <c r="Y51" t="str">
        <f>IF(A51&lt;&gt;"","NULL","")</f>
        <v>NULL</v>
      </c>
      <c r="AA51" t="str">
        <v>QM1</v>
      </c>
      <c r="AB51" t="str">
        <v>QC</v>
      </c>
      <c r="AC51" t="str">
        <v>QM0</v>
      </c>
      <c r="AD51" t="str">
        <v>Z</v>
      </c>
      <c r="AE51" t="str">
        <v>QM1</v>
      </c>
      <c r="AG51" t="str">
        <f>IF(A51&lt;&gt;"","INSERT INTO route_step (ROUTE,RIDX,STEP,STEPTIME,TIMESTEP,STEPSTAY,LOWSTEPTIME,LOWTIMESTEP,RTYPE1,RTYPE2,RTYPE3,MSTEP,OSTEP,SECTION,GRP,STEPFLAG,STEPFLAG1,STEPFLAG2,STEPFLAG3,KP50,KP51,KP52,TOKP, STEPNM) values('"&amp;TRIM(A51)&amp;"','"&amp;TRIM(B51)&amp;"','"&amp;TRIM(C51)&amp;"',"&amp;TRIM(D51)&amp;","&amp;TRIM(E51)&amp;","&amp;TRIM(F51)&amp;","&amp;TRIM(G51)&amp;","&amp;TRIM(H51)&amp;","&amp;TRIM(I51)&amp;",'"&amp;TRIM(J51)&amp;"',"&amp;TRIM(K51)&amp;",'"&amp;TRIM(L51)&amp;"','"&amp;TRIM(M51)&amp;"','"&amp;TRIM(N51)&amp;"','"&amp;TRIM(O51)&amp;"',"&amp;TRIM(P51)&amp;","&amp;TRIM(Q51)&amp;","&amp;TRIM(R51)&amp;","&amp;TRIM(S51)&amp;","&amp;TRIM(T51)&amp;","&amp;TRIM(U51)&amp;","&amp;TRIM(V51)&amp;","&amp;TRIM(W51)&amp;","&amp;TRIM(Y51)&amp;");","")</f>
        <v>INSERT INTO route_step (ROUTE,RIDX,STEP,STEPTIME,TIMESTEP,STEPSTAY,LOWSTEPTIME,LOWTIMESTEP,RTYPE1,RTYPE2,RTYPE3,MSTEP,OSTEP,SECTION,GRP,STEPFLAG,STEPFLAG1,STEPFLAG2,STEPFLAG3,KP1,KP2,KP3,TOKP, STEPNM) values('M_HER_BB_NPI','1000002','MHNPZQM1',0,0,0,0,0,NULL,'B',NULL,'MHNPQQM1','MHNPQQM0','BACK','ZZZ',NULL,NULL,NULL,NULL,NULL,NULL,NULL,NULL,NULL);</v>
      </c>
    </row>
    <row r="52">
      <c r="A52" t="str">
        <v>M_HER_BB_NPI</v>
      </c>
      <c r="B52" t="str">
        <v>1010001</v>
      </c>
      <c r="C52" t="str">
        <f>IF(LEN(AE52)=4, "MHNP"&amp;AE52,"MHNP"&amp;LEFT(AD52,1)&amp;LEFT(AE52,3))</f>
        <v>MHNPQQM3</v>
      </c>
      <c r="D52" t="str">
        <f>IF(A52&lt;&gt;"","0","")</f>
        <v>0</v>
      </c>
      <c r="E52" t="str">
        <f>IF(A52&lt;&gt;"","0","")</f>
        <v>0</v>
      </c>
      <c r="F52" t="str">
        <f>IF(A52&lt;&gt;"","0","")</f>
        <v>0</v>
      </c>
      <c r="G52" t="str">
        <f>IF(A52&lt;&gt;"","0","")</f>
        <v>0</v>
      </c>
      <c r="H52" t="str">
        <f>IF(A52&lt;&gt;"","0","")</f>
        <v>0</v>
      </c>
      <c r="I52" t="str">
        <f>IF(A52&lt;&gt;"","NULL","")</f>
        <v>NULL</v>
      </c>
      <c r="J52" t="str">
        <f>IF(OR(ISNUMBER(SEARCH("Z",C52) ),ISNUMBER(SEARCH("Y",C52)),ISNUMBER(SEARCH("X",C52))),"B","R")</f>
        <v>R</v>
      </c>
      <c r="K52" t="str">
        <f>IF(A52&lt;&gt;"","NULL","")</f>
        <v>NULL</v>
      </c>
      <c r="L52" t="str">
        <f>IF(LEN(AA52)=4, "MHNP"&amp;AA52,"MHNP"&amp;LEFT(AB52,1)&amp;LEFT(AA52,3))</f>
        <v>MHNPQQM2</v>
      </c>
      <c r="M52">
        <f>IF(AC52=0,0, IF(LEN(AC52)=4, "MHNP"&amp;AC52,"MHNP"&amp;LEFT(AB52,1)&amp;LEFT(AC52,3)))</f>
        <v>0</v>
      </c>
      <c r="N52" t="str">
        <f>IF(OR(ISNUMBER(SEARCH("Z",AD52) ),ISNUMBER(SEARCH("Y",AD52)),ISNUMBER(SEARCH("X",AD52))),"BACK",""&amp;TRIM(AD52)&amp;"")</f>
        <v>QC</v>
      </c>
      <c r="O52" t="str">
        <f>IF(OR(ISNUMBER(SEARCH("Z",AD52) ),ISNUMBER(SEARCH("Y",AD52)),ISNUMBER(SEARCH("X",AD52))),"ZZZ",""&amp;TRIM(AE52)&amp;"")</f>
        <v>QM3</v>
      </c>
      <c r="P52" t="str">
        <f>IF(A52&lt;&gt;"","NULL","")</f>
        <v>NULL</v>
      </c>
      <c r="Q52" t="str">
        <f>IF(A52&lt;&gt;"","NULL","")</f>
        <v>NULL</v>
      </c>
      <c r="R52" t="str">
        <f>IF(A52&lt;&gt;"","NULL","")</f>
        <v>NULL</v>
      </c>
      <c r="S52" t="str">
        <f>IF(A52&lt;&gt;"","NULL","")</f>
        <v>NULL</v>
      </c>
      <c r="T52" t="str">
        <f>IF(A52&lt;&gt;"","NULL","")</f>
        <v>NULL</v>
      </c>
      <c r="U52" t="str">
        <f>IF(A52&lt;&gt;"","NULL","")</f>
        <v>NULL</v>
      </c>
      <c r="V52" t="str">
        <f>IF(L52&lt;&gt;"","NULL","")</f>
        <v>NULL</v>
      </c>
      <c r="W52" t="str">
        <f>IF(A52&lt;&gt;"","NULL","")</f>
        <v>NULL</v>
      </c>
      <c r="X52" t="str">
        <f>IF(A52&lt;&gt;"","NULL","")</f>
        <v>NULL</v>
      </c>
      <c r="Y52" t="str">
        <f>IF(A52&lt;&gt;"","NULL","")</f>
        <v>NULL</v>
      </c>
      <c r="AA52" t="str">
        <v>QM2</v>
      </c>
      <c r="AB52" t="str">
        <v>QC</v>
      </c>
      <c r="AC52">
        <v>0</v>
      </c>
      <c r="AD52" t="str">
        <v>QC</v>
      </c>
      <c r="AE52" t="str">
        <v>QM3</v>
      </c>
      <c r="AG52" t="str">
        <f>IF(A52&lt;&gt;"","INSERT INTO route_step (ROUTE,RIDX,STEP,STEPTIME,TIMESTEP,STEPSTAY,LOWSTEPTIME,LOWTIMESTEP,RTYPE1,RTYPE2,RTYPE3,MSTEP,OSTEP,SECTION,GRP,STEPFLAG,STEPFLAG1,STEPFLAG2,STEPFLAG3,KP51,KP52,KP53,TOKP, STEPNM) values('"&amp;TRIM(A52)&amp;"','"&amp;TRIM(B52)&amp;"','"&amp;TRIM(C52)&amp;"',"&amp;TRIM(D52)&amp;","&amp;TRIM(E52)&amp;","&amp;TRIM(F52)&amp;","&amp;TRIM(G52)&amp;","&amp;TRIM(H52)&amp;","&amp;TRIM(I52)&amp;",'"&amp;TRIM(J52)&amp;"',"&amp;TRIM(K52)&amp;",'"&amp;TRIM(L52)&amp;"','"&amp;TRIM(M52)&amp;"','"&amp;TRIM(N52)&amp;"','"&amp;TRIM(O52)&amp;"',"&amp;TRIM(P52)&amp;","&amp;TRIM(Q52)&amp;","&amp;TRIM(R52)&amp;","&amp;TRIM(S52)&amp;","&amp;TRIM(T52)&amp;","&amp;TRIM(U52)&amp;","&amp;TRIM(V52)&amp;","&amp;TRIM(W52)&amp;","&amp;TRIM(Y52)&amp;");","")</f>
        <v>INSERT INTO route_step (ROUTE,RIDX,STEP,STEPTIME,TIMESTEP,STEPSTAY,LOWSTEPTIME,LOWTIMESTEP,RTYPE1,RTYPE2,RTYPE3,MSTEP,OSTEP,SECTION,GRP,STEPFLAG,STEPFLAG1,STEPFLAG2,STEPFLAG3,KP1,KP2,KP3,TOKP, STEPNM) values('M_HER_BB_NPI','1010001','MHNPQQM3',0,0,0,0,0,NULL,'R',NULL,'MHNPQQM2','0','QC','QM3',NULL,NULL,NULL,NULL,NULL,NULL,NULL,NULL,NULL);</v>
      </c>
    </row>
    <row r="53">
      <c r="A53" t="str">
        <v>M_HER_BB_NPI</v>
      </c>
      <c r="B53" t="str">
        <v>1010002</v>
      </c>
      <c r="C53" t="str">
        <f>IF(LEN(AE53)=4, "MHNP"&amp;AE53,"MHNP"&amp;LEFT(AD53,1)&amp;LEFT(AE53,3))</f>
        <v>MHNPZQM3</v>
      </c>
      <c r="D53" t="str">
        <f>IF(A53&lt;&gt;"","0","")</f>
        <v>0</v>
      </c>
      <c r="E53" t="str">
        <f>IF(A53&lt;&gt;"","0","")</f>
        <v>0</v>
      </c>
      <c r="F53" t="str">
        <f>IF(A53&lt;&gt;"","0","")</f>
        <v>0</v>
      </c>
      <c r="G53" t="str">
        <f>IF(A53&lt;&gt;"","0","")</f>
        <v>0</v>
      </c>
      <c r="H53" t="str">
        <f>IF(A53&lt;&gt;"","0","")</f>
        <v>0</v>
      </c>
      <c r="I53" t="str">
        <f>IF(A53&lt;&gt;"","NULL","")</f>
        <v>NULL</v>
      </c>
      <c r="J53" t="str">
        <f>IF(OR(ISNUMBER(SEARCH("Z",C53) ),ISNUMBER(SEARCH("Y",C53)),ISNUMBER(SEARCH("X",C53))),"B","R")</f>
        <v>B</v>
      </c>
      <c r="K53" t="str">
        <f>IF(A53&lt;&gt;"","NULL","")</f>
        <v>NULL</v>
      </c>
      <c r="L53" t="str">
        <f>IF(LEN(AA53)=4, "MHNP"&amp;AA53,"MHNP"&amp;LEFT(AB53,1)&amp;LEFT(AA53,3))</f>
        <v>MHNPQQM3</v>
      </c>
      <c r="M53" t="str">
        <f>IF(AC53=0,0, IF(LEN(AC53)=4, "MHNP"&amp;AC53,"MHNP"&amp;LEFT(AB53,1)&amp;LEFT(AC53,3)))</f>
        <v>MHNPQQM2</v>
      </c>
      <c r="N53" t="str">
        <f>IF(OR(ISNUMBER(SEARCH("Z",AD53) ),ISNUMBER(SEARCH("Y",AD53)),ISNUMBER(SEARCH("X",AD53))),"BACK",""&amp;TRIM(AD53)&amp;"")</f>
        <v>BACK</v>
      </c>
      <c r="O53" t="str">
        <f>IF(OR(ISNUMBER(SEARCH("Z",AD53) ),ISNUMBER(SEARCH("Y",AD53)),ISNUMBER(SEARCH("X",AD53))),"ZZZ",""&amp;TRIM(AE53)&amp;"")</f>
        <v>ZZZ</v>
      </c>
      <c r="P53" t="str">
        <f>IF(A53&lt;&gt;"","NULL","")</f>
        <v>NULL</v>
      </c>
      <c r="Q53" t="str">
        <f>IF(A53&lt;&gt;"","NULL","")</f>
        <v>NULL</v>
      </c>
      <c r="R53" t="str">
        <f>IF(A53&lt;&gt;"","NULL","")</f>
        <v>NULL</v>
      </c>
      <c r="S53" t="str">
        <f>IF(A53&lt;&gt;"","NULL","")</f>
        <v>NULL</v>
      </c>
      <c r="T53" t="str">
        <f>IF(A53&lt;&gt;"","NULL","")</f>
        <v>NULL</v>
      </c>
      <c r="U53" t="str">
        <f>IF(A53&lt;&gt;"","NULL","")</f>
        <v>NULL</v>
      </c>
      <c r="V53" t="str">
        <f>IF(L53&lt;&gt;"","NULL","")</f>
        <v>NULL</v>
      </c>
      <c r="W53" t="str">
        <f>IF(A53&lt;&gt;"","NULL","")</f>
        <v>NULL</v>
      </c>
      <c r="X53" t="str">
        <f>IF(A53&lt;&gt;"","NULL","")</f>
        <v>NULL</v>
      </c>
      <c r="Y53" t="str">
        <f>IF(A53&lt;&gt;"","NULL","")</f>
        <v>NULL</v>
      </c>
      <c r="AA53" t="str">
        <v>QM3</v>
      </c>
      <c r="AB53" t="str">
        <v>QC</v>
      </c>
      <c r="AC53" t="str">
        <v>QM2</v>
      </c>
      <c r="AD53" t="str">
        <v>Z</v>
      </c>
      <c r="AE53" t="str">
        <v>QM3</v>
      </c>
      <c r="AG53" t="str">
        <f>IF(A53&lt;&gt;"","INSERT INTO route_step (ROUTE,RIDX,STEP,STEPTIME,TIMESTEP,STEPSTAY,LOWSTEPTIME,LOWTIMESTEP,RTYPE1,RTYPE2,RTYPE3,MSTEP,OSTEP,SECTION,GRP,STEPFLAG,STEPFLAG1,STEPFLAG2,STEPFLAG3,KP52,KP53,KP54,TOKP, STEPNM) values('"&amp;TRIM(A53)&amp;"','"&amp;TRIM(B53)&amp;"','"&amp;TRIM(C53)&amp;"',"&amp;TRIM(D53)&amp;","&amp;TRIM(E53)&amp;","&amp;TRIM(F53)&amp;","&amp;TRIM(G53)&amp;","&amp;TRIM(H53)&amp;","&amp;TRIM(I53)&amp;",'"&amp;TRIM(J53)&amp;"',"&amp;TRIM(K53)&amp;",'"&amp;TRIM(L53)&amp;"','"&amp;TRIM(M53)&amp;"','"&amp;TRIM(N53)&amp;"','"&amp;TRIM(O53)&amp;"',"&amp;TRIM(P53)&amp;","&amp;TRIM(Q53)&amp;","&amp;TRIM(R53)&amp;","&amp;TRIM(S53)&amp;","&amp;TRIM(T53)&amp;","&amp;TRIM(U53)&amp;","&amp;TRIM(V53)&amp;","&amp;TRIM(W53)&amp;","&amp;TRIM(Y53)&amp;");","")</f>
        <v>INSERT INTO route_step (ROUTE,RIDX,STEP,STEPTIME,TIMESTEP,STEPSTAY,LOWSTEPTIME,LOWTIMESTEP,RTYPE1,RTYPE2,RTYPE3,MSTEP,OSTEP,SECTION,GRP,STEPFLAG,STEPFLAG1,STEPFLAG2,STEPFLAG3,KP1,KP2,KP3,TOKP, STEPNM) values('M_HER_BB_NPI','1010002','MHNPZQM3',0,0,0,0,0,NULL,'B',NULL,'MHNPQQM3','MHNPQQM2','BACK','ZZZ',NULL,NULL,NULL,NULL,NULL,NULL,NULL,NULL,NULL);</v>
      </c>
    </row>
    <row r="54">
      <c r="A54" t="str">
        <v>M_HER_BB_NPI</v>
      </c>
      <c r="B54" t="str">
        <v>1020001</v>
      </c>
      <c r="C54" t="str">
        <f>IF(LEN(AE54)=4, "MHNP"&amp;AE54,"MHNP"&amp;LEFT(AD54,1)&amp;LEFT(AE54,3))</f>
        <v>MHNPQQCR</v>
      </c>
      <c r="D54" t="str">
        <f>IF(A54&lt;&gt;"","0","")</f>
        <v>0</v>
      </c>
      <c r="E54" t="str">
        <f>IF(A54&lt;&gt;"","0","")</f>
        <v>0</v>
      </c>
      <c r="F54" t="str">
        <f>IF(A54&lt;&gt;"","0","")</f>
        <v>0</v>
      </c>
      <c r="G54" t="str">
        <f>IF(A54&lt;&gt;"","0","")</f>
        <v>0</v>
      </c>
      <c r="H54" t="str">
        <f>IF(A54&lt;&gt;"","0","")</f>
        <v>0</v>
      </c>
      <c r="I54" t="str">
        <f>IF(A54&lt;&gt;"","NULL","")</f>
        <v>NULL</v>
      </c>
      <c r="J54" t="str">
        <f>IF(OR(ISNUMBER(SEARCH("Z",C54) ),ISNUMBER(SEARCH("Y",C54)),ISNUMBER(SEARCH("X",C54))),"B","R")</f>
        <v>R</v>
      </c>
      <c r="K54" t="str">
        <f>IF(A54&lt;&gt;"","NULL","")</f>
        <v>NULL</v>
      </c>
      <c r="L54" t="str">
        <f>IF(LEN(AA54)=4, "MHNP"&amp;AA54,"MHNP"&amp;LEFT(AB54,1)&amp;LEFT(AA54,3))</f>
        <v>MHNPQQ03</v>
      </c>
      <c r="M54">
        <f>IF(AC54=0,0, IF(LEN(AC54)=4, "MHNP"&amp;AC54,"MHNP"&amp;LEFT(AB54,1)&amp;LEFT(AC54,3)))</f>
        <v>0</v>
      </c>
      <c r="N54" t="str">
        <f>IF(OR(ISNUMBER(SEARCH("Z",AD54) ),ISNUMBER(SEARCH("Y",AD54)),ISNUMBER(SEARCH("X",AD54))),"BACK",""&amp;TRIM(AD54)&amp;"")</f>
        <v>QC</v>
      </c>
      <c r="O54" t="str">
        <f>IF(OR(ISNUMBER(SEARCH("Z",AD54) ),ISNUMBER(SEARCH("Y",AD54)),ISNUMBER(SEARCH("X",AD54))),"ZZZ",""&amp;TRIM(AE54)&amp;"")</f>
        <v>QCR</v>
      </c>
      <c r="P54" t="str">
        <f>IF(A54&lt;&gt;"","NULL","")</f>
        <v>NULL</v>
      </c>
      <c r="Q54" t="str">
        <f>IF(A54&lt;&gt;"","NULL","")</f>
        <v>NULL</v>
      </c>
      <c r="R54" t="str">
        <f>IF(A54&lt;&gt;"","NULL","")</f>
        <v>NULL</v>
      </c>
      <c r="S54" t="str">
        <f>IF(A54&lt;&gt;"","NULL","")</f>
        <v>NULL</v>
      </c>
      <c r="T54" t="str">
        <f>IF(A54&lt;&gt;"","NULL","")</f>
        <v>NULL</v>
      </c>
      <c r="U54" t="str">
        <f>IF(A54&lt;&gt;"","NULL","")</f>
        <v>NULL</v>
      </c>
      <c r="V54" t="str">
        <f>IF(L54&lt;&gt;"","NULL","")</f>
        <v>NULL</v>
      </c>
      <c r="W54" t="str">
        <f>IF(A54&lt;&gt;"","NULL","")</f>
        <v>NULL</v>
      </c>
      <c r="X54" t="str">
        <f>IF(A54&lt;&gt;"","NULL","")</f>
        <v>NULL</v>
      </c>
      <c r="Y54" t="str">
        <f>IF(A54&lt;&gt;"","NULL","")</f>
        <v>NULL</v>
      </c>
      <c r="AA54" t="str">
        <v>Q03</v>
      </c>
      <c r="AB54" t="str">
        <v>QC</v>
      </c>
      <c r="AC54">
        <v>0</v>
      </c>
      <c r="AD54" t="str">
        <v>QC</v>
      </c>
      <c r="AE54" t="str">
        <v>QCR</v>
      </c>
      <c r="AG54" t="str">
        <f>IF(A54&lt;&gt;"","INSERT INTO route_step (ROUTE,RIDX,STEP,STEPTIME,TIMESTEP,STEPSTAY,LOWSTEPTIME,LOWTIMESTEP,RTYPE1,RTYPE2,RTYPE3,MSTEP,OSTEP,SECTION,GRP,STEPFLAG,STEPFLAG1,STEPFLAG2,STEPFLAG3,KP53,KP54,KP55,TOKP, STEPNM) values('"&amp;TRIM(A54)&amp;"','"&amp;TRIM(B54)&amp;"','"&amp;TRIM(C54)&amp;"',"&amp;TRIM(D54)&amp;","&amp;TRIM(E54)&amp;","&amp;TRIM(F54)&amp;","&amp;TRIM(G54)&amp;","&amp;TRIM(H54)&amp;","&amp;TRIM(I54)&amp;",'"&amp;TRIM(J54)&amp;"',"&amp;TRIM(K54)&amp;",'"&amp;TRIM(L54)&amp;"','"&amp;TRIM(M54)&amp;"','"&amp;TRIM(N54)&amp;"','"&amp;TRIM(O54)&amp;"',"&amp;TRIM(P54)&amp;","&amp;TRIM(Q54)&amp;","&amp;TRIM(R54)&amp;","&amp;TRIM(S54)&amp;","&amp;TRIM(T54)&amp;","&amp;TRIM(U54)&amp;","&amp;TRIM(V54)&amp;","&amp;TRIM(W54)&amp;","&amp;TRIM(Y54)&amp;");","")</f>
        <v>INSERT INTO route_step (ROUTE,RIDX,STEP,STEPTIME,TIMESTEP,STEPSTAY,LOWSTEPTIME,LOWTIMESTEP,RTYPE1,RTYPE2,RTYPE3,MSTEP,OSTEP,SECTION,GRP,STEPFLAG,STEPFLAG1,STEPFLAG2,STEPFLAG3,KP1,KP2,KP3,TOKP, STEPNM) values('M_HER_BB_NPI','1020001','MHNPQQCR',0,0,0,0,0,NULL,'R',NULL,'MHNPQQ03','0','QC','QCR',NULL,NULL,NULL,NULL,NULL,NULL,NULL,NULL,NULL);</v>
      </c>
    </row>
    <row r="55">
      <c r="A55" t="str">
        <v>M_HER_BB_NPI</v>
      </c>
      <c r="B55" t="str">
        <v>1020002</v>
      </c>
      <c r="C55" t="str">
        <f>IF(LEN(AE55)=4, "MHNP"&amp;AE55,"MHNP"&amp;LEFT(AD55,1)&amp;LEFT(AE55,3))</f>
        <v>MHNPZQCR</v>
      </c>
      <c r="D55" t="str">
        <f>IF(A55&lt;&gt;"","0","")</f>
        <v>0</v>
      </c>
      <c r="E55" t="str">
        <f>IF(A55&lt;&gt;"","0","")</f>
        <v>0</v>
      </c>
      <c r="F55" t="str">
        <f>IF(A55&lt;&gt;"","0","")</f>
        <v>0</v>
      </c>
      <c r="G55" t="str">
        <f>IF(A55&lt;&gt;"","0","")</f>
        <v>0</v>
      </c>
      <c r="H55" t="str">
        <f>IF(A55&lt;&gt;"","0","")</f>
        <v>0</v>
      </c>
      <c r="I55" t="str">
        <f>IF(A55&lt;&gt;"","NULL","")</f>
        <v>NULL</v>
      </c>
      <c r="J55" t="str">
        <f>IF(OR(ISNUMBER(SEARCH("Z",C55) ),ISNUMBER(SEARCH("Y",C55)),ISNUMBER(SEARCH("X",C55))),"B","R")</f>
        <v>B</v>
      </c>
      <c r="K55" t="str">
        <f>IF(A55&lt;&gt;"","NULL","")</f>
        <v>NULL</v>
      </c>
      <c r="L55" t="str">
        <f>IF(LEN(AA55)=4, "MHNP"&amp;AA55,"MHNP"&amp;LEFT(AB55,1)&amp;LEFT(AA55,3))</f>
        <v>MHNPQQCR</v>
      </c>
      <c r="M55" t="str">
        <f>IF(AC55=0,0, IF(LEN(AC55)=4, "MHNP"&amp;AC55,"MHNP"&amp;LEFT(AB55,1)&amp;LEFT(AC55,3)))</f>
        <v>MHNPQQ03</v>
      </c>
      <c r="N55" t="str">
        <f>IF(OR(ISNUMBER(SEARCH("Z",AD55) ),ISNUMBER(SEARCH("Y",AD55)),ISNUMBER(SEARCH("X",AD55))),"BACK",""&amp;TRIM(AD55)&amp;"")</f>
        <v>BACK</v>
      </c>
      <c r="O55" t="str">
        <f>IF(OR(ISNUMBER(SEARCH("Z",AD55) ),ISNUMBER(SEARCH("Y",AD55)),ISNUMBER(SEARCH("X",AD55))),"ZZZ",""&amp;TRIM(AE55)&amp;"")</f>
        <v>ZZZ</v>
      </c>
      <c r="P55" t="str">
        <f>IF(A55&lt;&gt;"","NULL","")</f>
        <v>NULL</v>
      </c>
      <c r="Q55" t="str">
        <f>IF(A55&lt;&gt;"","NULL","")</f>
        <v>NULL</v>
      </c>
      <c r="R55" t="str">
        <f>IF(A55&lt;&gt;"","NULL","")</f>
        <v>NULL</v>
      </c>
      <c r="S55" t="str">
        <f>IF(A55&lt;&gt;"","NULL","")</f>
        <v>NULL</v>
      </c>
      <c r="T55" t="str">
        <f>IF(A55&lt;&gt;"","NULL","")</f>
        <v>NULL</v>
      </c>
      <c r="U55" t="str">
        <f>IF(A55&lt;&gt;"","NULL","")</f>
        <v>NULL</v>
      </c>
      <c r="V55" t="str">
        <f>IF(L55&lt;&gt;"","NULL","")</f>
        <v>NULL</v>
      </c>
      <c r="W55" t="str">
        <f>IF(A55&lt;&gt;"","NULL","")</f>
        <v>NULL</v>
      </c>
      <c r="X55" t="str">
        <f>IF(A55&lt;&gt;"","NULL","")</f>
        <v>NULL</v>
      </c>
      <c r="Y55" t="str">
        <f>IF(A55&lt;&gt;"","NULL","")</f>
        <v>NULL</v>
      </c>
      <c r="AA55" t="str">
        <v>QCR</v>
      </c>
      <c r="AB55" t="str">
        <v>QC</v>
      </c>
      <c r="AC55" t="str">
        <v>Q03</v>
      </c>
      <c r="AD55" t="str">
        <v>Z</v>
      </c>
      <c r="AE55" t="str">
        <v>QCR</v>
      </c>
      <c r="AG55" t="str">
        <f>IF(A55&lt;&gt;"","INSERT INTO route_step (ROUTE,RIDX,STEP,STEPTIME,TIMESTEP,STEPSTAY,LOWSTEPTIME,LOWTIMESTEP,RTYPE1,RTYPE2,RTYPE3,MSTEP,OSTEP,SECTION,GRP,STEPFLAG,STEPFLAG1,STEPFLAG2,STEPFLAG3,KP54,KP55,KP56,TOKP, STEPNM) values('"&amp;TRIM(A55)&amp;"','"&amp;TRIM(B55)&amp;"','"&amp;TRIM(C55)&amp;"',"&amp;TRIM(D55)&amp;","&amp;TRIM(E55)&amp;","&amp;TRIM(F55)&amp;","&amp;TRIM(G55)&amp;","&amp;TRIM(H55)&amp;","&amp;TRIM(I55)&amp;",'"&amp;TRIM(J55)&amp;"',"&amp;TRIM(K55)&amp;",'"&amp;TRIM(L55)&amp;"','"&amp;TRIM(M55)&amp;"','"&amp;TRIM(N55)&amp;"','"&amp;TRIM(O55)&amp;"',"&amp;TRIM(P55)&amp;","&amp;TRIM(Q55)&amp;","&amp;TRIM(R55)&amp;","&amp;TRIM(S55)&amp;","&amp;TRIM(T55)&amp;","&amp;TRIM(U55)&amp;","&amp;TRIM(V55)&amp;","&amp;TRIM(W55)&amp;","&amp;TRIM(Y55)&amp;");","")</f>
        <v>INSERT INTO route_step (ROUTE,RIDX,STEP,STEPTIME,TIMESTEP,STEPSTAY,LOWSTEPTIME,LOWTIMESTEP,RTYPE1,RTYPE2,RTYPE3,MSTEP,OSTEP,SECTION,GRP,STEPFLAG,STEPFLAG1,STEPFLAG2,STEPFLAG3,KP1,KP2,KP3,TOKP, STEPNM) values('M_HER_BB_NPI','1020002','MHNPZQCR',0,0,0,0,0,NULL,'B',NULL,'MHNPQQCR','MHNPQQ03','BACK','ZZZ',NULL,NULL,NULL,NULL,NULL,NULL,NULL,NULL,NULL);</v>
      </c>
    </row>
    <row r="56">
      <c r="A56" t="str">
        <v>M_HER_BB_NPI</v>
      </c>
      <c r="B56" t="str">
        <v>1030001</v>
      </c>
      <c r="C56" t="str">
        <f>IF(LEN(AE56)=4, "MHNP"&amp;AE56,"MHNP"&amp;LEFT(AD56,1)&amp;LEFT(AE56,3))</f>
        <v>MHNPQQFR</v>
      </c>
      <c r="D56" t="str">
        <f>IF(A56&lt;&gt;"","0","")</f>
        <v>0</v>
      </c>
      <c r="E56" t="str">
        <f>IF(A56&lt;&gt;"","0","")</f>
        <v>0</v>
      </c>
      <c r="F56" t="str">
        <f>IF(A56&lt;&gt;"","0","")</f>
        <v>0</v>
      </c>
      <c r="G56" t="str">
        <f>IF(A56&lt;&gt;"","0","")</f>
        <v>0</v>
      </c>
      <c r="H56" t="str">
        <f>IF(A56&lt;&gt;"","0","")</f>
        <v>0</v>
      </c>
      <c r="I56" t="str">
        <f>IF(A56&lt;&gt;"","NULL","")</f>
        <v>NULL</v>
      </c>
      <c r="J56" t="str">
        <f>IF(OR(ISNUMBER(SEARCH("Z",C56) ),ISNUMBER(SEARCH("Y",C56)),ISNUMBER(SEARCH("X",C56))),"B","R")</f>
        <v>R</v>
      </c>
      <c r="K56" t="str">
        <f>IF(A56&lt;&gt;"","NULL","")</f>
        <v>NULL</v>
      </c>
      <c r="L56" t="str">
        <f>IF(LEN(AA56)=4, "MHNP"&amp;AA56,"MHNP"&amp;LEFT(AB56,1)&amp;LEFT(AA56,3))</f>
        <v>MHNPQQFG</v>
      </c>
      <c r="M56">
        <f>IF(AC56=0,0, IF(LEN(AC56)=4, "MHNP"&amp;AC56,"MHNP"&amp;LEFT(AB56,1)&amp;LEFT(AC56,3)))</f>
        <v>0</v>
      </c>
      <c r="N56" t="str">
        <f>IF(OR(ISNUMBER(SEARCH("Z",AD56) ),ISNUMBER(SEARCH("Y",AD56)),ISNUMBER(SEARCH("X",AD56))),"BACK",""&amp;TRIM(AD56)&amp;"")</f>
        <v>QC</v>
      </c>
      <c r="O56" t="str">
        <f>IF(OR(ISNUMBER(SEARCH("Z",AD56) ),ISNUMBER(SEARCH("Y",AD56)),ISNUMBER(SEARCH("X",AD56))),"ZZZ",""&amp;TRIM(AE56)&amp;"")</f>
        <v>QFR</v>
      </c>
      <c r="P56" t="str">
        <f>IF(A56&lt;&gt;"","NULL","")</f>
        <v>NULL</v>
      </c>
      <c r="Q56" t="str">
        <f>IF(A56&lt;&gt;"","NULL","")</f>
        <v>NULL</v>
      </c>
      <c r="R56" t="str">
        <f>IF(A56&lt;&gt;"","NULL","")</f>
        <v>NULL</v>
      </c>
      <c r="S56" t="str">
        <f>IF(A56&lt;&gt;"","NULL","")</f>
        <v>NULL</v>
      </c>
      <c r="T56" t="str">
        <f>IF(A56&lt;&gt;"","NULL","")</f>
        <v>NULL</v>
      </c>
      <c r="U56" t="str">
        <f>IF(A56&lt;&gt;"","NULL","")</f>
        <v>NULL</v>
      </c>
      <c r="V56" t="str">
        <f>IF(L56&lt;&gt;"","NULL","")</f>
        <v>NULL</v>
      </c>
      <c r="W56" t="str">
        <f>IF(A56&lt;&gt;"","NULL","")</f>
        <v>NULL</v>
      </c>
      <c r="X56" t="str">
        <f>IF(A56&lt;&gt;"","NULL","")</f>
        <v>NULL</v>
      </c>
      <c r="Y56" t="str">
        <f>IF(A56&lt;&gt;"","NULL","")</f>
        <v>NULL</v>
      </c>
      <c r="AA56" t="str">
        <v>QFG</v>
      </c>
      <c r="AB56" t="str">
        <v>QC</v>
      </c>
      <c r="AC56">
        <v>0</v>
      </c>
      <c r="AD56" t="str">
        <v>QC</v>
      </c>
      <c r="AE56" t="str">
        <v>QFR</v>
      </c>
      <c r="AG56" t="str">
        <f>IF(A56&lt;&gt;"","INSERT INTO route_step (ROUTE,RIDX,STEP,STEPTIME,TIMESTEP,STEPSTAY,LOWSTEPTIME,LOWTIMESTEP,RTYPE1,RTYPE2,RTYPE3,MSTEP,OSTEP,SECTION,GRP,STEPFLAG,STEPFLAG1,STEPFLAG2,STEPFLAG3,KP55,KP56,KP57,TOKP, STEPNM) values('"&amp;TRIM(A56)&amp;"','"&amp;TRIM(B56)&amp;"','"&amp;TRIM(C56)&amp;"',"&amp;TRIM(D56)&amp;","&amp;TRIM(E56)&amp;","&amp;TRIM(F56)&amp;","&amp;TRIM(G56)&amp;","&amp;TRIM(H56)&amp;","&amp;TRIM(I56)&amp;",'"&amp;TRIM(J56)&amp;"',"&amp;TRIM(K56)&amp;",'"&amp;TRIM(L56)&amp;"','"&amp;TRIM(M56)&amp;"','"&amp;TRIM(N56)&amp;"','"&amp;TRIM(O56)&amp;"',"&amp;TRIM(P56)&amp;","&amp;TRIM(Q56)&amp;","&amp;TRIM(R56)&amp;","&amp;TRIM(S56)&amp;","&amp;TRIM(T56)&amp;","&amp;TRIM(U56)&amp;","&amp;TRIM(V56)&amp;","&amp;TRIM(W56)&amp;","&amp;TRIM(Y56)&amp;");","")</f>
        <v>INSERT INTO route_step (ROUTE,RIDX,STEP,STEPTIME,TIMESTEP,STEPSTAY,LOWSTEPTIME,LOWTIMESTEP,RTYPE1,RTYPE2,RTYPE3,MSTEP,OSTEP,SECTION,GRP,STEPFLAG,STEPFLAG1,STEPFLAG2,STEPFLAG3,KP1,KP2,KP3,TOKP, STEPNM) values('M_HER_BB_NPI','1030001','MHNPQQFR',0,0,0,0,0,NULL,'R',NULL,'MHNPQQFG','0','QC','QFR',NULL,NULL,NULL,NULL,NULL,NULL,NULL,NULL,NULL);</v>
      </c>
    </row>
    <row r="57">
      <c r="A57" t="str">
        <v>M_HER_BB_NPI</v>
      </c>
      <c r="B57" t="str">
        <v>1030002</v>
      </c>
      <c r="C57" t="str">
        <f>IF(LEN(AE57)=4, "MHNP"&amp;AE57,"MHNP"&amp;LEFT(AD57,1)&amp;LEFT(AE57,3))</f>
        <v>MHNPZQFR</v>
      </c>
      <c r="D57" t="str">
        <f>IF(A57&lt;&gt;"","0","")</f>
        <v>0</v>
      </c>
      <c r="E57" t="str">
        <f>IF(A57&lt;&gt;"","0","")</f>
        <v>0</v>
      </c>
      <c r="F57" t="str">
        <f>IF(A57&lt;&gt;"","0","")</f>
        <v>0</v>
      </c>
      <c r="G57" t="str">
        <f>IF(A57&lt;&gt;"","0","")</f>
        <v>0</v>
      </c>
      <c r="H57" t="str">
        <f>IF(A57&lt;&gt;"","0","")</f>
        <v>0</v>
      </c>
      <c r="I57" t="str">
        <f>IF(A57&lt;&gt;"","NULL","")</f>
        <v>NULL</v>
      </c>
      <c r="J57" t="str">
        <f>IF(OR(ISNUMBER(SEARCH("Z",C57) ),ISNUMBER(SEARCH("Y",C57)),ISNUMBER(SEARCH("X",C57))),"B","R")</f>
        <v>B</v>
      </c>
      <c r="K57" t="str">
        <f>IF(A57&lt;&gt;"","NULL","")</f>
        <v>NULL</v>
      </c>
      <c r="L57" t="str">
        <f>IF(LEN(AA57)=4, "MHNP"&amp;AA57,"MHNP"&amp;LEFT(AB57,1)&amp;LEFT(AA57,3))</f>
        <v>MHNPQQFR</v>
      </c>
      <c r="M57" t="str">
        <f>IF(AC57=0,0, IF(LEN(AC57)=4, "MHNP"&amp;AC57,"MHNP"&amp;LEFT(AB57,1)&amp;LEFT(AC57,3)))</f>
        <v>MHNPQQFG</v>
      </c>
      <c r="N57" t="str">
        <f>IF(OR(ISNUMBER(SEARCH("Z",AD57) ),ISNUMBER(SEARCH("Y",AD57)),ISNUMBER(SEARCH("X",AD57))),"BACK",""&amp;TRIM(AD57)&amp;"")</f>
        <v>BACK</v>
      </c>
      <c r="O57" t="str">
        <f>IF(OR(ISNUMBER(SEARCH("Z",AD57) ),ISNUMBER(SEARCH("Y",AD57)),ISNUMBER(SEARCH("X",AD57))),"ZZZ",""&amp;TRIM(AE57)&amp;"")</f>
        <v>ZZZ</v>
      </c>
      <c r="P57" t="str">
        <f>IF(A57&lt;&gt;"","NULL","")</f>
        <v>NULL</v>
      </c>
      <c r="Q57" t="str">
        <f>IF(A57&lt;&gt;"","NULL","")</f>
        <v>NULL</v>
      </c>
      <c r="R57" t="str">
        <f>IF(A57&lt;&gt;"","NULL","")</f>
        <v>NULL</v>
      </c>
      <c r="S57" t="str">
        <f>IF(A57&lt;&gt;"","NULL","")</f>
        <v>NULL</v>
      </c>
      <c r="T57" t="str">
        <f>IF(A57&lt;&gt;"","NULL","")</f>
        <v>NULL</v>
      </c>
      <c r="U57" t="str">
        <f>IF(A57&lt;&gt;"","NULL","")</f>
        <v>NULL</v>
      </c>
      <c r="V57" t="str">
        <f>IF(L57&lt;&gt;"","NULL","")</f>
        <v>NULL</v>
      </c>
      <c r="W57" t="str">
        <f>IF(A57&lt;&gt;"","NULL","")</f>
        <v>NULL</v>
      </c>
      <c r="X57" t="str">
        <f>IF(A57&lt;&gt;"","NULL","")</f>
        <v>NULL</v>
      </c>
      <c r="Y57" t="str">
        <f>IF(A57&lt;&gt;"","NULL","")</f>
        <v>NULL</v>
      </c>
      <c r="AA57" t="str">
        <v>QFR</v>
      </c>
      <c r="AB57" t="str">
        <v>QC</v>
      </c>
      <c r="AC57" t="str">
        <v>QFG</v>
      </c>
      <c r="AD57" t="str">
        <v>Z</v>
      </c>
      <c r="AE57" t="str">
        <v>QFR</v>
      </c>
      <c r="AG57" t="str">
        <f>IF(A57&lt;&gt;"","INSERT INTO route_step (ROUTE,RIDX,STEP,STEPTIME,TIMESTEP,STEPSTAY,LOWSTEPTIME,LOWTIMESTEP,RTYPE1,RTYPE2,RTYPE3,MSTEP,OSTEP,SECTION,GRP,STEPFLAG,STEPFLAG1,STEPFLAG2,STEPFLAG3,KP56,KP57,KP58,TOKP, STEPNM) values('"&amp;TRIM(A57)&amp;"','"&amp;TRIM(B57)&amp;"','"&amp;TRIM(C57)&amp;"',"&amp;TRIM(D57)&amp;","&amp;TRIM(E57)&amp;","&amp;TRIM(F57)&amp;","&amp;TRIM(G57)&amp;","&amp;TRIM(H57)&amp;","&amp;TRIM(I57)&amp;",'"&amp;TRIM(J57)&amp;"',"&amp;TRIM(K57)&amp;",'"&amp;TRIM(L57)&amp;"','"&amp;TRIM(M57)&amp;"','"&amp;TRIM(N57)&amp;"','"&amp;TRIM(O57)&amp;"',"&amp;TRIM(P57)&amp;","&amp;TRIM(Q57)&amp;","&amp;TRIM(R57)&amp;","&amp;TRIM(S57)&amp;","&amp;TRIM(T57)&amp;","&amp;TRIM(U57)&amp;","&amp;TRIM(V57)&amp;","&amp;TRIM(W57)&amp;","&amp;TRIM(Y57)&amp;");","")</f>
        <v>INSERT INTO route_step (ROUTE,RIDX,STEP,STEPTIME,TIMESTEP,STEPSTAY,LOWSTEPTIME,LOWTIMESTEP,RTYPE1,RTYPE2,RTYPE3,MSTEP,OSTEP,SECTION,GRP,STEPFLAG,STEPFLAG1,STEPFLAG2,STEPFLAG3,KP1,KP2,KP3,TOKP, STEPNM) values('M_HER_BB_NPI','1030002','MHNPZQFR',0,0,0,0,0,NULL,'B',NULL,'MHNPQQFR','MHNPQQFG','BACK','ZZZ',NULL,NULL,NULL,NULL,NULL,NULL,NULL,NULL,NULL);</v>
      </c>
    </row>
    <row r="58">
      <c r="A58" t="str">
        <v>M_HER_BB_NPI</v>
      </c>
      <c r="B58" t="str">
        <v>1040001</v>
      </c>
      <c r="C58" t="str">
        <f>IF(LEN(AE58)=4, "MHNP"&amp;AE58,"MHNP"&amp;LEFT(AD58,1)&amp;LEFT(AE58,3))</f>
        <v>MHNPQQMG</v>
      </c>
      <c r="D58" t="str">
        <f>IF(A58&lt;&gt;"","0","")</f>
        <v>0</v>
      </c>
      <c r="E58" t="str">
        <f>IF(A58&lt;&gt;"","0","")</f>
        <v>0</v>
      </c>
      <c r="F58" t="str">
        <f>IF(A58&lt;&gt;"","0","")</f>
        <v>0</v>
      </c>
      <c r="G58" t="str">
        <f>IF(A58&lt;&gt;"","0","")</f>
        <v>0</v>
      </c>
      <c r="H58" t="str">
        <f>IF(A58&lt;&gt;"","0","")</f>
        <v>0</v>
      </c>
      <c r="I58" t="str">
        <f>IF(A58&lt;&gt;"","NULL","")</f>
        <v>NULL</v>
      </c>
      <c r="J58" t="str">
        <f>IF(OR(ISNUMBER(SEARCH("Z",C58) ),ISNUMBER(SEARCH("Y",C58)),ISNUMBER(SEARCH("X",C58))),"B","R")</f>
        <v>R</v>
      </c>
      <c r="K58" t="str">
        <f>IF(A58&lt;&gt;"","NULL","")</f>
        <v>NULL</v>
      </c>
      <c r="L58" t="str">
        <f>IF(LEN(AA58)=4, "MHNP"&amp;AA58,"MHNP"&amp;LEFT(AB58,1)&amp;LEFT(AA58,3))</f>
        <v>MHNPQQMF</v>
      </c>
      <c r="M58">
        <f>IF(AC58=0,0, IF(LEN(AC58)=4, "MHNP"&amp;AC58,"MHNP"&amp;LEFT(AB58,1)&amp;LEFT(AC58,3)))</f>
        <v>0</v>
      </c>
      <c r="N58" t="str">
        <f>IF(OR(ISNUMBER(SEARCH("Z",AD58) ),ISNUMBER(SEARCH("Y",AD58)),ISNUMBER(SEARCH("X",AD58))),"BACK",""&amp;TRIM(AD58)&amp;"")</f>
        <v>QC</v>
      </c>
      <c r="O58" t="str">
        <f>IF(OR(ISNUMBER(SEARCH("Z",AD58) ),ISNUMBER(SEARCH("Y",AD58)),ISNUMBER(SEARCH("X",AD58))),"ZZZ",""&amp;TRIM(AE58)&amp;"")</f>
        <v>QMG</v>
      </c>
      <c r="P58" t="str">
        <f>IF(A58&lt;&gt;"","NULL","")</f>
        <v>NULL</v>
      </c>
      <c r="Q58" t="str">
        <f>IF(A58&lt;&gt;"","NULL","")</f>
        <v>NULL</v>
      </c>
      <c r="R58" t="str">
        <f>IF(A58&lt;&gt;"","NULL","")</f>
        <v>NULL</v>
      </c>
      <c r="S58" t="str">
        <f>IF(A58&lt;&gt;"","NULL","")</f>
        <v>NULL</v>
      </c>
      <c r="T58" t="str">
        <f>IF(A58&lt;&gt;"","NULL","")</f>
        <v>NULL</v>
      </c>
      <c r="U58" t="str">
        <f>IF(A58&lt;&gt;"","NULL","")</f>
        <v>NULL</v>
      </c>
      <c r="V58" t="str">
        <f>IF(L58&lt;&gt;"","NULL","")</f>
        <v>NULL</v>
      </c>
      <c r="W58" t="str">
        <f>IF(A58&lt;&gt;"","NULL","")</f>
        <v>NULL</v>
      </c>
      <c r="X58" t="str">
        <f>IF(A58&lt;&gt;"","NULL","")</f>
        <v>NULL</v>
      </c>
      <c r="Y58" t="str">
        <f>IF(A58&lt;&gt;"","NULL","")</f>
        <v>NULL</v>
      </c>
      <c r="AA58" t="str">
        <v>QMF</v>
      </c>
      <c r="AB58" t="str">
        <v>QC</v>
      </c>
      <c r="AC58">
        <v>0</v>
      </c>
      <c r="AD58" t="str">
        <v>QC</v>
      </c>
      <c r="AE58" t="str">
        <v>QMG</v>
      </c>
      <c r="AG58" t="str">
        <f>IF(A58&lt;&gt;"","INSERT INTO route_step (ROUTE,RIDX,STEP,STEPTIME,TIMESTEP,STEPSTAY,LOWSTEPTIME,LOWTIMESTEP,RTYPE1,RTYPE2,RTYPE3,MSTEP,OSTEP,SECTION,GRP,STEPFLAG,STEPFLAG1,STEPFLAG2,STEPFLAG3,KP57,KP58,KP59,TOKP, STEPNM) values('"&amp;TRIM(A58)&amp;"','"&amp;TRIM(B58)&amp;"','"&amp;TRIM(C58)&amp;"',"&amp;TRIM(D58)&amp;","&amp;TRIM(E58)&amp;","&amp;TRIM(F58)&amp;","&amp;TRIM(G58)&amp;","&amp;TRIM(H58)&amp;","&amp;TRIM(I58)&amp;",'"&amp;TRIM(J58)&amp;"',"&amp;TRIM(K58)&amp;",'"&amp;TRIM(L58)&amp;"','"&amp;TRIM(M58)&amp;"','"&amp;TRIM(N58)&amp;"','"&amp;TRIM(O58)&amp;"',"&amp;TRIM(P58)&amp;","&amp;TRIM(Q58)&amp;","&amp;TRIM(R58)&amp;","&amp;TRIM(S58)&amp;","&amp;TRIM(T58)&amp;","&amp;TRIM(U58)&amp;","&amp;TRIM(V58)&amp;","&amp;TRIM(W58)&amp;","&amp;TRIM(Y58)&amp;");","")</f>
        <v>INSERT INTO route_step (ROUTE,RIDX,STEP,STEPTIME,TIMESTEP,STEPSTAY,LOWSTEPTIME,LOWTIMESTEP,RTYPE1,RTYPE2,RTYPE3,MSTEP,OSTEP,SECTION,GRP,STEPFLAG,STEPFLAG1,STEPFLAG2,STEPFLAG3,KP1,KP2,KP3,TOKP, STEPNM) values('M_HER_BB_NPI','1040001','MHNPQQMG',0,0,0,0,0,NULL,'R',NULL,'MHNPQQMF','0','QC','QMG',NULL,NULL,NULL,NULL,NULL,NULL,NULL,NULL,NULL);</v>
      </c>
    </row>
    <row r="59">
      <c r="A59" t="str">
        <v>M_HER_BB_NPI</v>
      </c>
      <c r="B59" t="str">
        <v>1040002</v>
      </c>
      <c r="C59" t="str">
        <f>IF(LEN(AE59)=4, "MHNP"&amp;AE59,"MHNP"&amp;LEFT(AD59,1)&amp;LEFT(AE59,3))</f>
        <v>MHNPZQMG</v>
      </c>
      <c r="D59" t="str">
        <f>IF(A59&lt;&gt;"","0","")</f>
        <v>0</v>
      </c>
      <c r="E59" t="str">
        <f>IF(A59&lt;&gt;"","0","")</f>
        <v>0</v>
      </c>
      <c r="F59" t="str">
        <f>IF(A59&lt;&gt;"","0","")</f>
        <v>0</v>
      </c>
      <c r="G59" t="str">
        <f>IF(A59&lt;&gt;"","0","")</f>
        <v>0</v>
      </c>
      <c r="H59" t="str">
        <f>IF(A59&lt;&gt;"","0","")</f>
        <v>0</v>
      </c>
      <c r="I59" t="str">
        <f>IF(A59&lt;&gt;"","NULL","")</f>
        <v>NULL</v>
      </c>
      <c r="J59" t="str">
        <f>IF(OR(ISNUMBER(SEARCH("Z",C59) ),ISNUMBER(SEARCH("Y",C59)),ISNUMBER(SEARCH("X",C59))),"B","R")</f>
        <v>B</v>
      </c>
      <c r="K59" t="str">
        <f>IF(A59&lt;&gt;"","NULL","")</f>
        <v>NULL</v>
      </c>
      <c r="L59" t="str">
        <f>IF(LEN(AA59)=4, "MHNP"&amp;AA59,"MHNP"&amp;LEFT(AB59,1)&amp;LEFT(AA59,3))</f>
        <v>MHNPQQMG</v>
      </c>
      <c r="M59" t="str">
        <f>IF(AC59=0,0, IF(LEN(AC59)=4, "MHNP"&amp;AC59,"MHNP"&amp;LEFT(AB59,1)&amp;LEFT(AC59,3)))</f>
        <v>MHNPQQMF</v>
      </c>
      <c r="N59" t="str">
        <f>IF(OR(ISNUMBER(SEARCH("Z",AD59) ),ISNUMBER(SEARCH("Y",AD59)),ISNUMBER(SEARCH("X",AD59))),"BACK",""&amp;TRIM(AD59)&amp;"")</f>
        <v>BACK</v>
      </c>
      <c r="O59" t="str">
        <f>IF(OR(ISNUMBER(SEARCH("Z",AD59) ),ISNUMBER(SEARCH("Y",AD59)),ISNUMBER(SEARCH("X",AD59))),"ZZZ",""&amp;TRIM(AE59)&amp;"")</f>
        <v>ZZZ</v>
      </c>
      <c r="P59" t="str">
        <f>IF(A59&lt;&gt;"","NULL","")</f>
        <v>NULL</v>
      </c>
      <c r="Q59" t="str">
        <f>IF(A59&lt;&gt;"","NULL","")</f>
        <v>NULL</v>
      </c>
      <c r="R59" t="str">
        <f>IF(A59&lt;&gt;"","NULL","")</f>
        <v>NULL</v>
      </c>
      <c r="S59" t="str">
        <f>IF(A59&lt;&gt;"","NULL","")</f>
        <v>NULL</v>
      </c>
      <c r="T59" t="str">
        <f>IF(A59&lt;&gt;"","NULL","")</f>
        <v>NULL</v>
      </c>
      <c r="U59" t="str">
        <f>IF(A59&lt;&gt;"","NULL","")</f>
        <v>NULL</v>
      </c>
      <c r="V59" t="str">
        <f>IF(L59&lt;&gt;"","NULL","")</f>
        <v>NULL</v>
      </c>
      <c r="W59" t="str">
        <f>IF(A59&lt;&gt;"","NULL","")</f>
        <v>NULL</v>
      </c>
      <c r="X59" t="str">
        <f>IF(A59&lt;&gt;"","NULL","")</f>
        <v>NULL</v>
      </c>
      <c r="Y59" t="str">
        <f>IF(A59&lt;&gt;"","NULL","")</f>
        <v>NULL</v>
      </c>
      <c r="AA59" t="str">
        <v>QMG</v>
      </c>
      <c r="AB59" t="str">
        <v>QC</v>
      </c>
      <c r="AC59" t="str">
        <v>QMF</v>
      </c>
      <c r="AD59" t="str">
        <v>Z</v>
      </c>
      <c r="AE59" t="str">
        <v>QMG</v>
      </c>
      <c r="AG59" t="str">
        <f>IF(A59&lt;&gt;"","INSERT INTO route_step (ROUTE,RIDX,STEP,STEPTIME,TIMESTEP,STEPSTAY,LOWSTEPTIME,LOWTIMESTEP,RTYPE1,RTYPE2,RTYPE3,MSTEP,OSTEP,SECTION,GRP,STEPFLAG,STEPFLAG1,STEPFLAG2,STEPFLAG3,KP58,KP59,KP60,TOKP, STEPNM) values('"&amp;TRIM(A59)&amp;"','"&amp;TRIM(B59)&amp;"','"&amp;TRIM(C59)&amp;"',"&amp;TRIM(D59)&amp;","&amp;TRIM(E59)&amp;","&amp;TRIM(F59)&amp;","&amp;TRIM(G59)&amp;","&amp;TRIM(H59)&amp;","&amp;TRIM(I59)&amp;",'"&amp;TRIM(J59)&amp;"',"&amp;TRIM(K59)&amp;",'"&amp;TRIM(L59)&amp;"','"&amp;TRIM(M59)&amp;"','"&amp;TRIM(N59)&amp;"','"&amp;TRIM(O59)&amp;"',"&amp;TRIM(P59)&amp;","&amp;TRIM(Q59)&amp;","&amp;TRIM(R59)&amp;","&amp;TRIM(S59)&amp;","&amp;TRIM(T59)&amp;","&amp;TRIM(U59)&amp;","&amp;TRIM(V59)&amp;","&amp;TRIM(W59)&amp;","&amp;TRIM(Y59)&amp;");","")</f>
        <v>INSERT INTO route_step (ROUTE,RIDX,STEP,STEPTIME,TIMESTEP,STEPSTAY,LOWSTEPTIME,LOWTIMESTEP,RTYPE1,RTYPE2,RTYPE3,MSTEP,OSTEP,SECTION,GRP,STEPFLAG,STEPFLAG1,STEPFLAG2,STEPFLAG3,KP1,KP2,KP3,TOKP, STEPNM) values('M_HER_BB_NPI','1040002','MHNPZQMG',0,0,0,0,0,NULL,'B',NULL,'MHNPQQMG','MHNPQQMF','BACK','ZZZ',NULL,NULL,NULL,NULL,NULL,NULL,NULL,NULL,NULL);</v>
      </c>
    </row>
    <row r="60">
      <c r="A60" t="str">
        <v>M_HER_BB_NPI</v>
      </c>
      <c r="B60" t="str">
        <v>1070001</v>
      </c>
      <c r="C60" t="str">
        <f>IF(LEN(AE60)=4, "MHNP"&amp;AE60,"MHNP"&amp;LEFT(AD60,1)&amp;LEFT(AE60,3))</f>
        <v>MHNPTTFN</v>
      </c>
      <c r="D60" t="str">
        <f>IF(A60&lt;&gt;"","0","")</f>
        <v>0</v>
      </c>
      <c r="E60" t="str">
        <f>IF(A60&lt;&gt;"","0","")</f>
        <v>0</v>
      </c>
      <c r="F60" t="str">
        <f>IF(A60&lt;&gt;"","0","")</f>
        <v>0</v>
      </c>
      <c r="G60" t="str">
        <f>IF(A60&lt;&gt;"","0","")</f>
        <v>0</v>
      </c>
      <c r="H60" t="str">
        <f>IF(A60&lt;&gt;"","0","")</f>
        <v>0</v>
      </c>
      <c r="I60" t="str">
        <f>IF(A60&lt;&gt;"","NULL","")</f>
        <v>NULL</v>
      </c>
      <c r="J60" t="str">
        <f>IF(OR(ISNUMBER(SEARCH("Z",C60) ),ISNUMBER(SEARCH("Y",C60)),ISNUMBER(SEARCH("X",C60))),"B","R")</f>
        <v>R</v>
      </c>
      <c r="K60" t="str">
        <f>IF(A60&lt;&gt;"","NULL","")</f>
        <v>NULL</v>
      </c>
      <c r="L60" t="str">
        <f>IF(LEN(AA60)=4, "MHNP"&amp;AA60,"MHNP"&amp;LEFT(AB60,1)&amp;LEFT(AA60,3))</f>
        <v>MHNPTTFM</v>
      </c>
      <c r="M60">
        <f>IF(AC60=0,0, IF(LEN(AC60)=4, "MHNP"&amp;AC60,"MHNP"&amp;LEFT(AB60,1)&amp;LEFT(AC60,3)))</f>
        <v>0</v>
      </c>
      <c r="N60" t="str">
        <f>IF(OR(ISNUMBER(SEARCH("Z",AD60) ),ISNUMBER(SEARCH("Y",AD60)),ISNUMBER(SEARCH("X",AD60))),"BACK",""&amp;TRIM(AD60)&amp;"")</f>
        <v>TEST</v>
      </c>
      <c r="O60" t="str">
        <f>IF(OR(ISNUMBER(SEARCH("Z",AD60) ),ISNUMBER(SEARCH("Y",AD60)),ISNUMBER(SEARCH("X",AD60))),"ZZZ",""&amp;TRIM(AE60)&amp;"")</f>
        <v>TFN</v>
      </c>
      <c r="P60" t="str">
        <f>IF(A60&lt;&gt;"","NULL","")</f>
        <v>NULL</v>
      </c>
      <c r="Q60" t="str">
        <f>IF(A60&lt;&gt;"","NULL","")</f>
        <v>NULL</v>
      </c>
      <c r="R60" t="str">
        <f>IF(A60&lt;&gt;"","NULL","")</f>
        <v>NULL</v>
      </c>
      <c r="S60" t="str">
        <f>IF(A60&lt;&gt;"","NULL","")</f>
        <v>NULL</v>
      </c>
      <c r="T60" t="str">
        <f>IF(A60&lt;&gt;"","NULL","")</f>
        <v>NULL</v>
      </c>
      <c r="U60" t="str">
        <f>IF(A60&lt;&gt;"","NULL","")</f>
        <v>NULL</v>
      </c>
      <c r="V60" t="str">
        <f>IF(L60&lt;&gt;"","NULL","")</f>
        <v>NULL</v>
      </c>
      <c r="W60" t="str">
        <f>IF(A60&lt;&gt;"","NULL","")</f>
        <v>NULL</v>
      </c>
      <c r="X60" t="str">
        <f>IF(A60&lt;&gt;"","NULL","")</f>
        <v>NULL</v>
      </c>
      <c r="Y60" t="str">
        <f>IF(A60&lt;&gt;"","NULL","")</f>
        <v>NULL</v>
      </c>
      <c r="AA60" t="str">
        <v>TFM</v>
      </c>
      <c r="AB60" t="str">
        <v>TEST</v>
      </c>
      <c r="AC60">
        <v>0</v>
      </c>
      <c r="AD60" t="str">
        <v>TEST</v>
      </c>
      <c r="AE60" t="str">
        <v>TFN</v>
      </c>
      <c r="AG60" t="str">
        <f>IF(A60&lt;&gt;"","INSERT INTO route_step (ROUTE,RIDX,STEP,STEPTIME,TIMESTEP,STEPSTAY,LOWSTEPTIME,LOWTIMESTEP,RTYPE1,RTYPE2,RTYPE3,MSTEP,OSTEP,SECTION,GRP,STEPFLAG,STEPFLAG1,STEPFLAG2,STEPFLAG3,KP59,KP60,KP61,TOKP, STEPNM) values('"&amp;TRIM(A60)&amp;"','"&amp;TRIM(B60)&amp;"','"&amp;TRIM(C60)&amp;"',"&amp;TRIM(D60)&amp;","&amp;TRIM(E60)&amp;","&amp;TRIM(F60)&amp;","&amp;TRIM(G60)&amp;","&amp;TRIM(H60)&amp;","&amp;TRIM(I60)&amp;",'"&amp;TRIM(J60)&amp;"',"&amp;TRIM(K60)&amp;",'"&amp;TRIM(L60)&amp;"','"&amp;TRIM(M60)&amp;"','"&amp;TRIM(N60)&amp;"','"&amp;TRIM(O60)&amp;"',"&amp;TRIM(P60)&amp;","&amp;TRIM(Q60)&amp;","&amp;TRIM(R60)&amp;","&amp;TRIM(S60)&amp;","&amp;TRIM(T60)&amp;","&amp;TRIM(U60)&amp;","&amp;TRIM(V60)&amp;","&amp;TRIM(W60)&amp;","&amp;TRIM(Y60)&amp;");","")</f>
        <v>INSERT INTO route_step (ROUTE,RIDX,STEP,STEPTIME,TIMESTEP,STEPSTAY,LOWSTEPTIME,LOWTIMESTEP,RTYPE1,RTYPE2,RTYPE3,MSTEP,OSTEP,SECTION,GRP,STEPFLAG,STEPFLAG1,STEPFLAG2,STEPFLAG3,KP1,KP2,KP3,TOKP, STEPNM) values('M_HER_BB_NPI','1070001','MHNPTTFN',0,0,0,0,0,NULL,'R',NULL,'MHNPTTFM','0','TEST','TFN',NULL,NULL,NULL,NULL,NULL,NULL,NULL,NULL,NULL);</v>
      </c>
    </row>
    <row r="61">
      <c r="A61" t="str">
        <v>M_HER_BB_NPI</v>
      </c>
      <c r="B61" t="str">
        <v>1070002</v>
      </c>
      <c r="C61" t="str">
        <f>IF(LEN(AE61)=4, "MHNP"&amp;AE61,"MHNP"&amp;LEFT(AD61,1)&amp;LEFT(AE61,3))</f>
        <v>MHNPZTFN</v>
      </c>
      <c r="D61" t="str">
        <f>IF(A61&lt;&gt;"","0","")</f>
        <v>0</v>
      </c>
      <c r="E61" t="str">
        <f>IF(A61&lt;&gt;"","0","")</f>
        <v>0</v>
      </c>
      <c r="F61" t="str">
        <f>IF(A61&lt;&gt;"","0","")</f>
        <v>0</v>
      </c>
      <c r="G61" t="str">
        <f>IF(A61&lt;&gt;"","0","")</f>
        <v>0</v>
      </c>
      <c r="H61" t="str">
        <f>IF(A61&lt;&gt;"","0","")</f>
        <v>0</v>
      </c>
      <c r="I61" t="str">
        <f>IF(A61&lt;&gt;"","NULL","")</f>
        <v>NULL</v>
      </c>
      <c r="J61" t="str">
        <f>IF(OR(ISNUMBER(SEARCH("Z",C61) ),ISNUMBER(SEARCH("Y",C61)),ISNUMBER(SEARCH("X",C61))),"B","R")</f>
        <v>B</v>
      </c>
      <c r="K61" t="str">
        <f>IF(A61&lt;&gt;"","NULL","")</f>
        <v>NULL</v>
      </c>
      <c r="L61" t="str">
        <f>IF(LEN(AA61)=4, "MHNP"&amp;AA61,"MHNP"&amp;LEFT(AB61,1)&amp;LEFT(AA61,3))</f>
        <v>MHNPTTFN</v>
      </c>
      <c r="M61" t="str">
        <f>IF(AC61=0,0, IF(LEN(AC61)=4, "MHNP"&amp;AC61,"MHNP"&amp;LEFT(AB61,1)&amp;LEFT(AC61,3)))</f>
        <v>MHNPTTFM</v>
      </c>
      <c r="N61" t="str">
        <f>IF(OR(ISNUMBER(SEARCH("Z",AD61) ),ISNUMBER(SEARCH("Y",AD61)),ISNUMBER(SEARCH("X",AD61))),"BACK",""&amp;TRIM(AD61)&amp;"")</f>
        <v>BACK</v>
      </c>
      <c r="O61" t="str">
        <f>IF(OR(ISNUMBER(SEARCH("Z",AD61) ),ISNUMBER(SEARCH("Y",AD61)),ISNUMBER(SEARCH("X",AD61))),"ZZZ",""&amp;TRIM(AE61)&amp;"")</f>
        <v>ZZZ</v>
      </c>
      <c r="P61" t="str">
        <f>IF(A61&lt;&gt;"","NULL","")</f>
        <v>NULL</v>
      </c>
      <c r="Q61" t="str">
        <f>IF(A61&lt;&gt;"","NULL","")</f>
        <v>NULL</v>
      </c>
      <c r="R61" t="str">
        <f>IF(A61&lt;&gt;"","NULL","")</f>
        <v>NULL</v>
      </c>
      <c r="S61" t="str">
        <f>IF(A61&lt;&gt;"","NULL","")</f>
        <v>NULL</v>
      </c>
      <c r="T61" t="str">
        <f>IF(A61&lt;&gt;"","NULL","")</f>
        <v>NULL</v>
      </c>
      <c r="U61" t="str">
        <f>IF(A61&lt;&gt;"","NULL","")</f>
        <v>NULL</v>
      </c>
      <c r="V61" t="str">
        <f>IF(L61&lt;&gt;"","NULL","")</f>
        <v>NULL</v>
      </c>
      <c r="W61" t="str">
        <f>IF(A61&lt;&gt;"","NULL","")</f>
        <v>NULL</v>
      </c>
      <c r="X61" t="str">
        <f>IF(A61&lt;&gt;"","NULL","")</f>
        <v>NULL</v>
      </c>
      <c r="Y61" t="str">
        <f>IF(A61&lt;&gt;"","NULL","")</f>
        <v>NULL</v>
      </c>
      <c r="AA61" t="str">
        <v>TFN</v>
      </c>
      <c r="AB61" t="str">
        <v>TEST</v>
      </c>
      <c r="AC61" t="str">
        <v>TFM</v>
      </c>
      <c r="AD61" t="str">
        <v>Z</v>
      </c>
      <c r="AE61" t="str">
        <v>TFN</v>
      </c>
      <c r="AG61" t="str">
        <f>IF(A61&lt;&gt;"","INSERT INTO route_step (ROUTE,RIDX,STEP,STEPTIME,TIMESTEP,STEPSTAY,LOWSTEPTIME,LOWTIMESTEP,RTYPE1,RTYPE2,RTYPE3,MSTEP,OSTEP,SECTION,GRP,STEPFLAG,STEPFLAG1,STEPFLAG2,STEPFLAG3,KP60,KP61,KP62,TOKP, STEPNM) values('"&amp;TRIM(A61)&amp;"','"&amp;TRIM(B61)&amp;"','"&amp;TRIM(C61)&amp;"',"&amp;TRIM(D61)&amp;","&amp;TRIM(E61)&amp;","&amp;TRIM(F61)&amp;","&amp;TRIM(G61)&amp;","&amp;TRIM(H61)&amp;","&amp;TRIM(I61)&amp;",'"&amp;TRIM(J61)&amp;"',"&amp;TRIM(K61)&amp;",'"&amp;TRIM(L61)&amp;"','"&amp;TRIM(M61)&amp;"','"&amp;TRIM(N61)&amp;"','"&amp;TRIM(O61)&amp;"',"&amp;TRIM(P61)&amp;","&amp;TRIM(Q61)&amp;","&amp;TRIM(R61)&amp;","&amp;TRIM(S61)&amp;","&amp;TRIM(T61)&amp;","&amp;TRIM(U61)&amp;","&amp;TRIM(V61)&amp;","&amp;TRIM(W61)&amp;","&amp;TRIM(Y61)&amp;");","")</f>
        <v>INSERT INTO route_step (ROUTE,RIDX,STEP,STEPTIME,TIMESTEP,STEPSTAY,LOWSTEPTIME,LOWTIMESTEP,RTYPE1,RTYPE2,RTYPE3,MSTEP,OSTEP,SECTION,GRP,STEPFLAG,STEPFLAG1,STEPFLAG2,STEPFLAG3,KP1,KP2,KP3,TOKP, STEPNM) values('M_HER_BB_NPI','1070002','MHNPZTFN',0,0,0,0,0,NULL,'B',NULL,'MHNPTTFN','MHNPTTFM','BACK','ZZZ',NULL,NULL,NULL,NULL,NULL,NULL,NULL,NULL,NULL);</v>
      </c>
    </row>
    <row r="62">
      <c r="A62" t="str">
        <v>M_HER_BB_NPI</v>
      </c>
      <c r="B62" t="str">
        <v>1320001</v>
      </c>
      <c r="C62" t="str">
        <f>IF(LEN(AE62)=4, "MHNP"&amp;AE62,"MHNP"&amp;LEFT(AD62,1)&amp;LEFT(AE62,3))</f>
        <v>MHNPTGXZ</v>
      </c>
      <c r="D62" t="str">
        <f>IF(A62&lt;&gt;"","0","")</f>
        <v>0</v>
      </c>
      <c r="E62" t="str">
        <f>IF(A62&lt;&gt;"","0","")</f>
        <v>0</v>
      </c>
      <c r="F62" t="str">
        <f>IF(A62&lt;&gt;"","0","")</f>
        <v>0</v>
      </c>
      <c r="G62" t="str">
        <f>IF(A62&lt;&gt;"","0","")</f>
        <v>0</v>
      </c>
      <c r="H62" t="str">
        <f>IF(A62&lt;&gt;"","0","")</f>
        <v>0</v>
      </c>
      <c r="I62" t="str">
        <f>IF(A62&lt;&gt;"","NULL","")</f>
        <v>NULL</v>
      </c>
      <c r="J62" t="str">
        <f>IF(OR(ISNUMBER(SEARCH("Z",C62) ),ISNUMBER(SEARCH("Y",C62)),ISNUMBER(SEARCH("X",C62))),"B","R")</f>
        <v>B</v>
      </c>
      <c r="K62" t="str">
        <f>IF(A62&lt;&gt;"","NULL","")</f>
        <v>NULL</v>
      </c>
      <c r="L62" t="str">
        <f>IF(LEN(AA62)=4, "MHNP"&amp;AA62,"MHNP"&amp;LEFT(AB62,1)&amp;LEFT(AA62,3))</f>
        <v>MHNPTGXY</v>
      </c>
      <c r="M62">
        <f>IF(AC62=0,0, IF(LEN(AC62)=4, "MHNP"&amp;AC62,"MHNP"&amp;LEFT(AB62,1)&amp;LEFT(AC62,3)))</f>
        <v>0</v>
      </c>
      <c r="N62" t="str">
        <f>IF(OR(ISNUMBER(SEARCH("Z",AD62) ),ISNUMBER(SEARCH("Y",AD62)),ISNUMBER(SEARCH("X",AD62))),"BACK",""&amp;TRIM(AD62)&amp;"")</f>
        <v>TEST</v>
      </c>
      <c r="O62" t="str">
        <f>IF(OR(ISNUMBER(SEARCH("Z",AD62) ),ISNUMBER(SEARCH("Y",AD62)),ISNUMBER(SEARCH("X",AD62))),"ZZZ",""&amp;TRIM(AE62)&amp;"")</f>
        <v>GXZ</v>
      </c>
      <c r="P62" t="str">
        <f>IF(A62&lt;&gt;"","NULL","")</f>
        <v>NULL</v>
      </c>
      <c r="Q62" t="str">
        <f>IF(A62&lt;&gt;"","NULL","")</f>
        <v>NULL</v>
      </c>
      <c r="R62" t="str">
        <f>IF(A62&lt;&gt;"","NULL","")</f>
        <v>NULL</v>
      </c>
      <c r="S62" t="str">
        <f>IF(A62&lt;&gt;"","NULL","")</f>
        <v>NULL</v>
      </c>
      <c r="T62" t="str">
        <f>IF(A62&lt;&gt;"","NULL","")</f>
        <v>NULL</v>
      </c>
      <c r="U62" t="str">
        <f>IF(A62&lt;&gt;"","NULL","")</f>
        <v>NULL</v>
      </c>
      <c r="V62" t="str">
        <f>IF(L62&lt;&gt;"","NULL","")</f>
        <v>NULL</v>
      </c>
      <c r="W62" t="str">
        <f>IF(A62&lt;&gt;"","NULL","")</f>
        <v>NULL</v>
      </c>
      <c r="X62" t="str">
        <f>IF(A62&lt;&gt;"","NULL","")</f>
        <v>NULL</v>
      </c>
      <c r="Y62" t="str">
        <f>IF(A62&lt;&gt;"","NULL","")</f>
        <v>NULL</v>
      </c>
      <c r="AA62" t="str">
        <v>GXY</v>
      </c>
      <c r="AB62" t="str">
        <v>TEST</v>
      </c>
      <c r="AC62">
        <v>0</v>
      </c>
      <c r="AD62" t="str">
        <v>TEST</v>
      </c>
      <c r="AE62" t="str">
        <v>GXZ</v>
      </c>
      <c r="AG62" t="str">
        <f>IF(A62&lt;&gt;"","INSERT INTO route_step (ROUTE,RIDX,STEP,STEPTIME,TIMESTEP,STEPSTAY,LOWSTEPTIME,LOWTIMESTEP,RTYPE1,RTYPE2,RTYPE3,MSTEP,OSTEP,SECTION,GRP,STEPFLAG,STEPFLAG1,STEPFLAG2,STEPFLAG3,KP1,KP2,KP3,TOKP, STEPNM) values('"&amp;TRIM(A62)&amp;"','"&amp;TRIM(B62)&amp;"','"&amp;TRIM(C62)&amp;"',"&amp;TRIM(D62)&amp;","&amp;TRIM(E62)&amp;","&amp;TRIM(F62)&amp;","&amp;TRIM(G62)&amp;","&amp;TRIM(H62)&amp;","&amp;TRIM(I62)&amp;",'"&amp;TRIM(J62)&amp;"',"&amp;TRIM(K62)&amp;",'"&amp;TRIM(L62)&amp;"','"&amp;TRIM(M62)&amp;"','"&amp;TRIM(N62)&amp;"','"&amp;TRIM(O62)&amp;"','"&amp;TRIM(P62)&amp;"','"&amp;TRIM(Q62)&amp;"','"&amp;TRIM(R62)&amp;"','"&amp;TRIM(S62)&amp;"','"&amp;TRIM(T62)&amp;"','"&amp;TRIM(U62)&amp;"','"&amp;TRIM(V62)&amp;"','"&amp;TRIM(W62)&amp;"','"&amp;TRIM(Y62)&amp;"');","")</f>
        <v>INSERT INTO route_step (ROUTE,RIDX,STEP,STEPTIME,TIMESTEP,STEPSTAY,LOWSTEPTIME,LOWTIMESTEP,RTYPE1,RTYPE2,RTYPE3,MSTEP,OSTEP,SECTION,GRP,STEPFLAG,STEPFLAG1,STEPFLAG2,STEPFLAG3,KP1,KP2,KP3,TOKP, STEPNM) values('M_HER_BB_NPI','1320001','MHNPTGXZ',0,0,0,0,0,NULL,'B',NULL,'MHNPTGXY','0','TEST','GXZ','NULL','NULL','NULL','NULL','NULL','NULL','NULL','NULL','NULL');</v>
      </c>
    </row>
    <row r="63">
      <c r="A63" t="str">
        <v>M_HER_BB_NPI</v>
      </c>
      <c r="B63" t="str">
        <v>1320002</v>
      </c>
      <c r="C63" t="str">
        <f>IF(LEN(AE63)=4, "MHNP"&amp;AE63,"MHNP"&amp;LEFT(AD63,1)&amp;LEFT(AE63,3))</f>
        <v>MHNPZGXZ</v>
      </c>
      <c r="D63" t="str">
        <f>IF(A63&lt;&gt;"","0","")</f>
        <v>0</v>
      </c>
      <c r="E63" t="str">
        <f>IF(A63&lt;&gt;"","0","")</f>
        <v>0</v>
      </c>
      <c r="F63" t="str">
        <f>IF(A63&lt;&gt;"","0","")</f>
        <v>0</v>
      </c>
      <c r="G63" t="str">
        <f>IF(A63&lt;&gt;"","0","")</f>
        <v>0</v>
      </c>
      <c r="H63" t="str">
        <f>IF(A63&lt;&gt;"","0","")</f>
        <v>0</v>
      </c>
      <c r="I63" t="str">
        <f>IF(A63&lt;&gt;"","NULL","")</f>
        <v>NULL</v>
      </c>
      <c r="J63" t="str">
        <f>IF(OR(ISNUMBER(SEARCH("Z",C63) ),ISNUMBER(SEARCH("Y",C63)),ISNUMBER(SEARCH("X",C63))),"B","R")</f>
        <v>B</v>
      </c>
      <c r="K63" t="str">
        <f>IF(A63&lt;&gt;"","NULL","")</f>
        <v>NULL</v>
      </c>
      <c r="L63" t="str">
        <f>IF(LEN(AA63)=4, "MHNP"&amp;AA63,"MHNP"&amp;LEFT(AB63,1)&amp;LEFT(AA63,3))</f>
        <v>MHNPTGXZ</v>
      </c>
      <c r="M63" t="str">
        <f>IF(AC63=0,0, IF(LEN(AC63)=4, "MHNP"&amp;AC63,"MHNP"&amp;LEFT(AB63,1)&amp;LEFT(AC63,3)))</f>
        <v>MHNPTGXY</v>
      </c>
      <c r="N63" t="str">
        <f>IF(OR(ISNUMBER(SEARCH("Z",AD63) ),ISNUMBER(SEARCH("Y",AD63)),ISNUMBER(SEARCH("X",AD63))),"BACK",""&amp;TRIM(AD63)&amp;"")</f>
        <v>BACK</v>
      </c>
      <c r="O63" t="str">
        <f>IF(OR(ISNUMBER(SEARCH("Z",AD63) ),ISNUMBER(SEARCH("Y",AD63)),ISNUMBER(SEARCH("X",AD63))),"ZZZ",""&amp;TRIM(AE63)&amp;"")</f>
        <v>ZZZ</v>
      </c>
      <c r="P63" t="str">
        <f>IF(A63&lt;&gt;"","NULL","")</f>
        <v>NULL</v>
      </c>
      <c r="Q63" t="str">
        <f>IF(A63&lt;&gt;"","NULL","")</f>
        <v>NULL</v>
      </c>
      <c r="R63" t="str">
        <f>IF(A63&lt;&gt;"","NULL","")</f>
        <v>NULL</v>
      </c>
      <c r="S63" t="str">
        <f>IF(A63&lt;&gt;"","NULL","")</f>
        <v>NULL</v>
      </c>
      <c r="T63" t="str">
        <f>IF(A63&lt;&gt;"","NULL","")</f>
        <v>NULL</v>
      </c>
      <c r="U63" t="str">
        <f>IF(A63&lt;&gt;"","NULL","")</f>
        <v>NULL</v>
      </c>
      <c r="V63" t="str">
        <f>IF(L63&lt;&gt;"","NULL","")</f>
        <v>NULL</v>
      </c>
      <c r="W63" t="str">
        <f>IF(A63&lt;&gt;"","NULL","")</f>
        <v>NULL</v>
      </c>
      <c r="X63" t="str">
        <f>IF(A63&lt;&gt;"","NULL","")</f>
        <v>NULL</v>
      </c>
      <c r="Y63" t="str">
        <f>IF(A63&lt;&gt;"","NULL","")</f>
        <v>NULL</v>
      </c>
      <c r="AA63" t="str">
        <v>GXZ</v>
      </c>
      <c r="AB63" t="str">
        <v>TEST</v>
      </c>
      <c r="AC63" t="str">
        <v>GXY</v>
      </c>
      <c r="AD63" t="str">
        <v>Z</v>
      </c>
      <c r="AE63" t="str">
        <v>GXZ</v>
      </c>
      <c r="AG63" t="str">
        <f>IF(A63&lt;&gt;"","INSERT INTO route_step (ROUTE,RIDX,STEP,STEPTIME,TIMESTEP,STEPSTAY,LOWSTEPTIME,LOWTIMESTEP,RTYPE1,RTYPE2,RTYPE3,MSTEP,OSTEP,SECTION,GRP,STEPFLAG,STEPFLAG1,STEPFLAG2,STEPFLAG3,KP2,KP3,KP4,TOKP, STEPNM) values('"&amp;TRIM(A63)&amp;"','"&amp;TRIM(B63)&amp;"','"&amp;TRIM(C63)&amp;"',"&amp;TRIM(D63)&amp;","&amp;TRIM(E63)&amp;","&amp;TRIM(F63)&amp;","&amp;TRIM(G63)&amp;","&amp;TRIM(H63)&amp;","&amp;TRIM(I63)&amp;",'"&amp;TRIM(J63)&amp;"',"&amp;TRIM(K63)&amp;",'"&amp;TRIM(L63)&amp;"','"&amp;TRIM(M63)&amp;"','"&amp;TRIM(N63)&amp;"','"&amp;TRIM(O63)&amp;"','"&amp;TRIM(P63)&amp;"','"&amp;TRIM(Q63)&amp;"','"&amp;TRIM(R63)&amp;"','"&amp;TRIM(S63)&amp;"','"&amp;TRIM(T63)&amp;"','"&amp;TRIM(U63)&amp;"','"&amp;TRIM(V63)&amp;"','"&amp;TRIM(W63)&amp;"','"&amp;TRIM(Y63)&amp;"');","")</f>
        <v>INSERT INTO route_step (ROUTE,RIDX,STEP,STEPTIME,TIMESTEP,STEPSTAY,LOWSTEPTIME,LOWTIMESTEP,RTYPE1,RTYPE2,RTYPE3,MSTEP,OSTEP,SECTION,GRP,STEPFLAG,STEPFLAG1,STEPFLAG2,STEPFLAG3,KP1,KP2,KP3,TOKP, STEPNM) values('M_HER_BB_NPI','1320002','MHNPZGXZ',0,0,0,0,0,NULL,'B',NULL,'MHNPTGXZ','MHNPTGXY','BACK','ZZZ','NULL','NULL','NULL','NULL','NULL','NULL','NULL','NULL','NULL');</v>
      </c>
    </row>
    <row r="64">
      <c r="A64" t="str">
        <v>M_HER_BB_NPI</v>
      </c>
      <c r="D64" t="str">
        <f>IF(A64&lt;&gt;"","0","")</f>
        <v>0</v>
      </c>
      <c r="E64" t="str">
        <f>IF(A64&lt;&gt;"","0","")</f>
        <v>0</v>
      </c>
      <c r="F64" t="str">
        <f>IF(A64&lt;&gt;"","0","")</f>
        <v>0</v>
      </c>
      <c r="G64" t="str">
        <f>IF(A64&lt;&gt;"","0","")</f>
        <v>0</v>
      </c>
      <c r="H64" t="str">
        <f>IF(A64&lt;&gt;"","0","")</f>
        <v>0</v>
      </c>
      <c r="I64" t="str">
        <f>IF(A64&lt;&gt;"","NULL","")</f>
        <v>NULL</v>
      </c>
      <c r="J64" t="str">
        <f>IF(OR(ISNUMBER(SEARCH("Z",C64) ),ISNUMBER(SEARCH("Y",C64)),ISNUMBER(SEARCH("X",C64))),"B","R")</f>
        <v>R</v>
      </c>
      <c r="K64" t="str">
        <f>IF(A64&lt;&gt;"","NULL","")</f>
        <v>NULL</v>
      </c>
      <c r="L64" t="str">
        <f>IF(LEN(AA64)=4, "MHNP"&amp;AA64,"MHNP"&amp;LEFT(AB64,1)&amp;LEFT(AA64,3))</f>
        <v>MHNP</v>
      </c>
      <c r="M64">
        <f>IF(AC64=0,0, IF(LEN(AC64)=4, "MHNP"&amp;AC64,"MHNP"&amp;LEFT(AB64,1)&amp;LEFT(AC64,3)))</f>
        <v>0</v>
      </c>
      <c r="N64" t="str">
        <f>IF(OR(ISNUMBER(SEARCH("Z",AD64) ),ISNUMBER(SEARCH("Y",AD64)),ISNUMBER(SEARCH("X",AD64))),"BACK",""&amp;TRIM(AD64)&amp;"")</f>
        <v/>
      </c>
      <c r="O64" t="str">
        <f>IF(OR(ISNUMBER(SEARCH("Z",AD64) ),ISNUMBER(SEARCH("Y",AD64)),ISNUMBER(SEARCH("X",AD64))),"ZZZ",""&amp;TRIM(AE64)&amp;"")</f>
        <v/>
      </c>
      <c r="P64" t="str">
        <f>IF(A64&lt;&gt;"","NULL","")</f>
        <v>NULL</v>
      </c>
      <c r="Q64" t="str">
        <f>IF(A64&lt;&gt;"","NULL","")</f>
        <v>NULL</v>
      </c>
      <c r="R64" t="str">
        <f>IF(A64&lt;&gt;"","NULL","")</f>
        <v>NULL</v>
      </c>
      <c r="S64" t="str">
        <f>IF(A64&lt;&gt;"","NULL","")</f>
        <v>NULL</v>
      </c>
      <c r="T64" t="str">
        <f>IF(A64&lt;&gt;"","NULL","")</f>
        <v>NULL</v>
      </c>
      <c r="U64" t="str">
        <f>IF(A64&lt;&gt;"","NULL","")</f>
        <v>NULL</v>
      </c>
      <c r="Y64" t="str">
        <f>IF(A64&lt;&gt;"","NULL","")</f>
        <v>NULL</v>
      </c>
      <c r="AG64" t="str">
        <f>IF(A64&lt;&gt;"","INSERT INTO route_step (ROUTE,RIDX,STEP,STEPTIME,TIMESTEP,STEPSTAY,LOWSTEPTIME,LOWTIMESTEP,RTYPE1,RTYPE2,RTYPE3,MSTEP,OSTEP,SECTION,GRP,STEPFLAG,STEPFLAG1,STEPFLAG2,STEPFLAG3,KP3,KP4,KP5,TOKP, STEPNM) values('"&amp;TRIM(A64)&amp;"','"&amp;TRIM(B64)&amp;"','"&amp;TRIM(C64)&amp;"',"&amp;TRIM(D64)&amp;","&amp;TRIM(E64)&amp;","&amp;TRIM(F64)&amp;","&amp;TRIM(G64)&amp;","&amp;TRIM(H64)&amp;","&amp;TRIM(I64)&amp;",'"&amp;TRIM(J64)&amp;"',"&amp;TRIM(K64)&amp;",'"&amp;TRIM(L64)&amp;"','"&amp;TRIM(M64)&amp;"','"&amp;TRIM(N64)&amp;"','"&amp;TRIM(O64)&amp;"','"&amp;TRIM(P64)&amp;"','"&amp;TRIM(Q64)&amp;"','"&amp;TRIM(R64)&amp;"','"&amp;TRIM(S64)&amp;"','"&amp;TRIM(T64)&amp;"','"&amp;TRIM(U64)&amp;"','"&amp;TRIM(V64)&amp;"','"&amp;TRIM(W64)&amp;"','"&amp;TRIM(Y64)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65">
      <c r="A65" t="str">
        <v>M_HER_BB_NPI</v>
      </c>
      <c r="D65" t="str">
        <f>IF(A65&lt;&gt;"","0","")</f>
        <v>0</v>
      </c>
      <c r="E65" t="str">
        <f>IF(A65&lt;&gt;"","0","")</f>
        <v>0</v>
      </c>
      <c r="F65" t="str">
        <f>IF(A65&lt;&gt;"","0","")</f>
        <v>0</v>
      </c>
      <c r="G65" t="str">
        <f>IF(A65&lt;&gt;"","0","")</f>
        <v>0</v>
      </c>
      <c r="H65" t="str">
        <f>IF(A65&lt;&gt;"","0","")</f>
        <v>0</v>
      </c>
      <c r="I65" t="str">
        <f>IF(A65&lt;&gt;"","NULL","")</f>
        <v>NULL</v>
      </c>
      <c r="J65" t="str">
        <f>IF(OR(ISNUMBER(SEARCH("Z",C65) ),ISNUMBER(SEARCH("Y",C65)),ISNUMBER(SEARCH("X",C65))),"B","R")</f>
        <v>R</v>
      </c>
      <c r="K65" t="str">
        <f>IF(A65&lt;&gt;"","NULL","")</f>
        <v>NULL</v>
      </c>
      <c r="L65" t="str">
        <f>IF(LEN(AA65)=4, "MHNP"&amp;AA65,"MHNP"&amp;LEFT(AB65,1)&amp;LEFT(AA65,3))</f>
        <v>MHNP</v>
      </c>
      <c r="M65">
        <f>IF(AC65=0,0, IF(LEN(AC65)=4, "MHNP"&amp;AC65,"MHNP"&amp;LEFT(AB65,1)&amp;LEFT(AC65,3)))</f>
        <v>0</v>
      </c>
      <c r="N65" t="str">
        <f>IF(OR(ISNUMBER(SEARCH("Z",AD65) ),ISNUMBER(SEARCH("Y",AD65)),ISNUMBER(SEARCH("X",AD65))),"BACK",""&amp;TRIM(AD65)&amp;"")</f>
        <v/>
      </c>
      <c r="O65" t="str">
        <f>IF(OR(ISNUMBER(SEARCH("Z",AD65) ),ISNUMBER(SEARCH("Y",AD65)),ISNUMBER(SEARCH("X",AD65))),"ZZZ",""&amp;TRIM(AE65)&amp;"")</f>
        <v/>
      </c>
      <c r="P65" t="str">
        <f>IF(A65&lt;&gt;"","NULL","")</f>
        <v>NULL</v>
      </c>
      <c r="Q65" t="str">
        <f>IF(A65&lt;&gt;"","NULL","")</f>
        <v>NULL</v>
      </c>
      <c r="R65" t="str">
        <f>IF(A65&lt;&gt;"","NULL","")</f>
        <v>NULL</v>
      </c>
      <c r="S65" t="str">
        <f>IF(A65&lt;&gt;"","NULL","")</f>
        <v>NULL</v>
      </c>
      <c r="T65" t="str">
        <f>IF(A65&lt;&gt;"","NULL","")</f>
        <v>NULL</v>
      </c>
      <c r="U65" t="str">
        <f>IF(A65&lt;&gt;"","NULL","")</f>
        <v>NULL</v>
      </c>
      <c r="Y65" t="str">
        <f>IF(A65&lt;&gt;"","NULL","")</f>
        <v>NULL</v>
      </c>
      <c r="AG65" t="str">
        <f>IF(A65&lt;&gt;"","INSERT INTO route_step (ROUTE,RIDX,STEP,STEPTIME,TIMESTEP,STEPSTAY,LOWSTEPTIME,LOWTIMESTEP,RTYPE1,RTYPE2,RTYPE3,MSTEP,OSTEP,SECTION,GRP,STEPFLAG,STEPFLAG1,STEPFLAG2,STEPFLAG3,KP4,KP5,KP6,TOKP, STEPNM) values('"&amp;TRIM(A65)&amp;"','"&amp;TRIM(B65)&amp;"','"&amp;TRIM(C65)&amp;"',"&amp;TRIM(D65)&amp;","&amp;TRIM(E65)&amp;","&amp;TRIM(F65)&amp;","&amp;TRIM(G65)&amp;","&amp;TRIM(H65)&amp;","&amp;TRIM(I65)&amp;",'"&amp;TRIM(J65)&amp;"',"&amp;TRIM(K65)&amp;",'"&amp;TRIM(L65)&amp;"','"&amp;TRIM(M65)&amp;"','"&amp;TRIM(N65)&amp;"','"&amp;TRIM(O65)&amp;"','"&amp;TRIM(P65)&amp;"','"&amp;TRIM(Q65)&amp;"','"&amp;TRIM(R65)&amp;"','"&amp;TRIM(S65)&amp;"','"&amp;TRIM(T65)&amp;"','"&amp;TRIM(U65)&amp;"','"&amp;TRIM(V65)&amp;"','"&amp;TRIM(W65)&amp;"','"&amp;TRIM(Y65)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66">
      <c r="A66" t="str">
        <v>M_HER_BB_NPI</v>
      </c>
      <c r="D66" t="str">
        <f>IF(A66&lt;&gt;"","0","")</f>
        <v>0</v>
      </c>
      <c r="E66" t="str">
        <f>IF(A66&lt;&gt;"","0","")</f>
        <v>0</v>
      </c>
      <c r="F66" t="str">
        <f>IF(A66&lt;&gt;"","0","")</f>
        <v>0</v>
      </c>
      <c r="G66" t="str">
        <f>IF(A66&lt;&gt;"","0","")</f>
        <v>0</v>
      </c>
      <c r="H66" t="str">
        <f>IF(A66&lt;&gt;"","0","")</f>
        <v>0</v>
      </c>
      <c r="I66" t="str">
        <f>IF(A66&lt;&gt;"","NULL","")</f>
        <v>NULL</v>
      </c>
      <c r="J66" t="str">
        <f>IF(OR(ISNUMBER(SEARCH("Z",C66) ),ISNUMBER(SEARCH("Y",C66)),ISNUMBER(SEARCH("X",C66))),"B","R")</f>
        <v>R</v>
      </c>
      <c r="K66" t="str">
        <f>IF(A66&lt;&gt;"","NULL","")</f>
        <v>NULL</v>
      </c>
      <c r="L66" t="str">
        <f>IF(LEN(AA66)=4, "MHNP"&amp;AA66,"MHNP"&amp;LEFT(AB66,1)&amp;LEFT(AA66,3))</f>
        <v>MHNP</v>
      </c>
      <c r="M66">
        <f>IF(AC66=0,0, IF(LEN(AC66)=4, "MHNP"&amp;AC66,"MHNP"&amp;LEFT(AB66,1)&amp;LEFT(AC66,3)))</f>
        <v>0</v>
      </c>
      <c r="N66" t="str">
        <f>IF(OR(ISNUMBER(SEARCH("Z",AD66) ),ISNUMBER(SEARCH("Y",AD66)),ISNUMBER(SEARCH("X",AD66))),"BACK",""&amp;TRIM(AD66)&amp;"")</f>
        <v/>
      </c>
      <c r="O66" t="str">
        <f>IF(OR(ISNUMBER(SEARCH("Z",AD66) ),ISNUMBER(SEARCH("Y",AD66)),ISNUMBER(SEARCH("X",AD66))),"ZZZ",""&amp;TRIM(AE66)&amp;"")</f>
        <v/>
      </c>
      <c r="P66" t="str">
        <f>IF(A66&lt;&gt;"","NULL","")</f>
        <v>NULL</v>
      </c>
      <c r="Q66" t="str">
        <f>IF(A66&lt;&gt;"","NULL","")</f>
        <v>NULL</v>
      </c>
      <c r="R66" t="str">
        <f>IF(A66&lt;&gt;"","NULL","")</f>
        <v>NULL</v>
      </c>
      <c r="S66" t="str">
        <f>IF(A66&lt;&gt;"","NULL","")</f>
        <v>NULL</v>
      </c>
      <c r="T66" t="str">
        <f>IF(A66&lt;&gt;"","NULL","")</f>
        <v>NULL</v>
      </c>
      <c r="U66" t="str">
        <f>IF(A66&lt;&gt;"","NULL","")</f>
        <v>NULL</v>
      </c>
      <c r="Y66" t="str">
        <f>IF(A66&lt;&gt;"","NULL","")</f>
        <v>NULL</v>
      </c>
      <c r="AG66" t="str">
        <f>IF(A66&lt;&gt;"","INSERT INTO route_step (ROUTE,RIDX,STEP,STEPTIME,TIMESTEP,STEPSTAY,LOWSTEPTIME,LOWTIMESTEP,RTYPE1,RTYPE2,RTYPE3,MSTEP,OSTEP,SECTION,GRP,STEPFLAG,STEPFLAG1,STEPFLAG2,STEPFLAG3,KP5,KP6,KP7,TOKP, STEPNM) values('"&amp;TRIM(A66)&amp;"','"&amp;TRIM(B66)&amp;"','"&amp;TRIM(C66)&amp;"',"&amp;TRIM(D66)&amp;","&amp;TRIM(E66)&amp;","&amp;TRIM(F66)&amp;","&amp;TRIM(G66)&amp;","&amp;TRIM(H66)&amp;","&amp;TRIM(I66)&amp;",'"&amp;TRIM(J66)&amp;"',"&amp;TRIM(K66)&amp;",'"&amp;TRIM(L66)&amp;"','"&amp;TRIM(M66)&amp;"','"&amp;TRIM(N66)&amp;"','"&amp;TRIM(O66)&amp;"','"&amp;TRIM(P66)&amp;"','"&amp;TRIM(Q66)&amp;"','"&amp;TRIM(R66)&amp;"','"&amp;TRIM(S66)&amp;"','"&amp;TRIM(T66)&amp;"','"&amp;TRIM(U66)&amp;"','"&amp;TRIM(V66)&amp;"','"&amp;TRIM(W66)&amp;"','"&amp;TRIM(Y66)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67">
      <c r="A67" t="str">
        <v>M_HER_BB_NPI</v>
      </c>
      <c r="D67" t="str">
        <f>IF(A67&lt;&gt;"","0","")</f>
        <v>0</v>
      </c>
      <c r="E67" t="str">
        <f>IF(A67&lt;&gt;"","0","")</f>
        <v>0</v>
      </c>
      <c r="F67" t="str">
        <f>IF(A67&lt;&gt;"","0","")</f>
        <v>0</v>
      </c>
      <c r="G67" t="str">
        <f>IF(A67&lt;&gt;"","0","")</f>
        <v>0</v>
      </c>
      <c r="H67" t="str">
        <f>IF(A67&lt;&gt;"","0","")</f>
        <v>0</v>
      </c>
      <c r="I67" t="str">
        <f>IF(A67&lt;&gt;"","NULL","")</f>
        <v>NULL</v>
      </c>
      <c r="J67" t="str">
        <f>IF(OR(ISNUMBER(SEARCH("Z",C67) ),ISNUMBER(SEARCH("Y",C67)),ISNUMBER(SEARCH("X",C67))),"B","R")</f>
        <v>R</v>
      </c>
      <c r="K67" t="str">
        <f>IF(A67&lt;&gt;"","NULL","")</f>
        <v>NULL</v>
      </c>
      <c r="L67" t="str">
        <f>IF(LEN(AA67)=4, "MHNP"&amp;AA67,"MHNP"&amp;LEFT(AB67,1)&amp;LEFT(AA67,3))</f>
        <v>MHNP</v>
      </c>
      <c r="M67">
        <f>IF(AC67=0,0, IF(LEN(AC67)=4, "MHNP"&amp;AC67,"MHNP"&amp;LEFT(AB67,1)&amp;LEFT(AC67,3)))</f>
        <v>0</v>
      </c>
      <c r="N67" t="str">
        <f>IF(OR(ISNUMBER(SEARCH("Z",AD67) ),ISNUMBER(SEARCH("Y",AD67)),ISNUMBER(SEARCH("X",AD67))),"BACK",""&amp;TRIM(AD67)&amp;"")</f>
        <v/>
      </c>
      <c r="O67" t="str">
        <f>IF(OR(ISNUMBER(SEARCH("Z",AD67) ),ISNUMBER(SEARCH("Y",AD67)),ISNUMBER(SEARCH("X",AD67))),"ZZZ",""&amp;TRIM(AE67)&amp;"")</f>
        <v/>
      </c>
      <c r="P67" t="str">
        <f>IF(A67&lt;&gt;"","NULL","")</f>
        <v>NULL</v>
      </c>
      <c r="Q67" t="str">
        <f>IF(A67&lt;&gt;"","NULL","")</f>
        <v>NULL</v>
      </c>
      <c r="R67" t="str">
        <f>IF(A67&lt;&gt;"","NULL","")</f>
        <v>NULL</v>
      </c>
      <c r="S67" t="str">
        <f>IF(A67&lt;&gt;"","NULL","")</f>
        <v>NULL</v>
      </c>
      <c r="T67" t="str">
        <f>IF(A67&lt;&gt;"","NULL","")</f>
        <v>NULL</v>
      </c>
      <c r="U67" t="str">
        <f>IF(A67&lt;&gt;"","NULL","")</f>
        <v>NULL</v>
      </c>
      <c r="Y67" t="str">
        <f>IF(A67&lt;&gt;"","NULL","")</f>
        <v>NULL</v>
      </c>
      <c r="AG67" t="str">
        <f>IF(A67&lt;&gt;"","INSERT INTO route_step (ROUTE,RIDX,STEP,STEPTIME,TIMESTEP,STEPSTAY,LOWSTEPTIME,LOWTIMESTEP,RTYPE1,RTYPE2,RTYPE3,MSTEP,OSTEP,SECTION,GRP,STEPFLAG,STEPFLAG1,STEPFLAG2,STEPFLAG3,KP6,KP7,KP8,TOKP, STEPNM) values('"&amp;TRIM(A67)&amp;"','"&amp;TRIM(B67)&amp;"','"&amp;TRIM(C67)&amp;"',"&amp;TRIM(D67)&amp;","&amp;TRIM(E67)&amp;","&amp;TRIM(F67)&amp;","&amp;TRIM(G67)&amp;","&amp;TRIM(H67)&amp;","&amp;TRIM(I67)&amp;",'"&amp;TRIM(J67)&amp;"',"&amp;TRIM(K67)&amp;",'"&amp;TRIM(L67)&amp;"','"&amp;TRIM(M67)&amp;"','"&amp;TRIM(N67)&amp;"','"&amp;TRIM(O67)&amp;"','"&amp;TRIM(P67)&amp;"','"&amp;TRIM(Q67)&amp;"','"&amp;TRIM(R67)&amp;"','"&amp;TRIM(S67)&amp;"','"&amp;TRIM(T67)&amp;"','"&amp;TRIM(U67)&amp;"','"&amp;TRIM(V67)&amp;"','"&amp;TRIM(W67)&amp;"','"&amp;TRIM(Y67)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68">
      <c r="A68" t="str">
        <v>M_HER_BB_NPI</v>
      </c>
      <c r="D68" t="str">
        <f>IF(A68&lt;&gt;"","0","")</f>
        <v>0</v>
      </c>
      <c r="E68" t="str">
        <f>IF(A68&lt;&gt;"","0","")</f>
        <v>0</v>
      </c>
      <c r="F68" t="str">
        <f>IF(A68&lt;&gt;"","0","")</f>
        <v>0</v>
      </c>
      <c r="G68" t="str">
        <f>IF(A68&lt;&gt;"","0","")</f>
        <v>0</v>
      </c>
      <c r="H68" t="str">
        <f>IF(A68&lt;&gt;"","0","")</f>
        <v>0</v>
      </c>
      <c r="I68" t="str">
        <f>IF(A68&lt;&gt;"","NULL","")</f>
        <v>NULL</v>
      </c>
      <c r="J68" t="str">
        <f>IF(OR(ISNUMBER(SEARCH("Z",C68) ),ISNUMBER(SEARCH("Y",C68)),ISNUMBER(SEARCH("X",C68))),"B","R")</f>
        <v>R</v>
      </c>
      <c r="K68" t="str">
        <f>IF(A68&lt;&gt;"","NULL","")</f>
        <v>NULL</v>
      </c>
      <c r="L68" t="str">
        <f>IF(LEN(AA68)=4, "MHNP"&amp;AA68,"MHNP"&amp;LEFT(AB68,1)&amp;LEFT(AA68,3))</f>
        <v>MHNP</v>
      </c>
      <c r="M68">
        <f>IF(AC68=0,0, IF(LEN(AC68)=4, "MHNP"&amp;AC68,"MHNP"&amp;LEFT(AB68,1)&amp;LEFT(AC68,3)))</f>
        <v>0</v>
      </c>
      <c r="N68" t="str">
        <f>IF(OR(ISNUMBER(SEARCH("Z",AD68) ),ISNUMBER(SEARCH("Y",AD68)),ISNUMBER(SEARCH("X",AD68))),"BACK",""&amp;TRIM(AD68)&amp;"")</f>
        <v/>
      </c>
      <c r="O68" t="str">
        <f>IF(OR(ISNUMBER(SEARCH("Z",AD68) ),ISNUMBER(SEARCH("Y",AD68)),ISNUMBER(SEARCH("X",AD68))),"ZZZ",""&amp;TRIM(AE68)&amp;"")</f>
        <v/>
      </c>
      <c r="P68" t="str">
        <f>IF(A68&lt;&gt;"","NULL","")</f>
        <v>NULL</v>
      </c>
      <c r="Q68" t="str">
        <f>IF(A68&lt;&gt;"","NULL","")</f>
        <v>NULL</v>
      </c>
      <c r="R68" t="str">
        <f>IF(A68&lt;&gt;"","NULL","")</f>
        <v>NULL</v>
      </c>
      <c r="S68" t="str">
        <f>IF(A68&lt;&gt;"","NULL","")</f>
        <v>NULL</v>
      </c>
      <c r="T68" t="str">
        <f>IF(A68&lt;&gt;"","NULL","")</f>
        <v>NULL</v>
      </c>
      <c r="U68" t="str">
        <f>IF(A68&lt;&gt;"","NULL","")</f>
        <v>NULL</v>
      </c>
      <c r="Y68" t="str">
        <f>IF(A68&lt;&gt;"","NULL","")</f>
        <v>NULL</v>
      </c>
      <c r="AG68" t="str">
        <f>IF(A68&lt;&gt;"","INSERT INTO route_step (ROUTE,RIDX,STEP,STEPTIME,TIMESTEP,STEPSTAY,LOWSTEPTIME,LOWTIMESTEP,RTYPE1,RTYPE2,RTYPE3,MSTEP,OSTEP,SECTION,GRP,STEPFLAG,STEPFLAG1,STEPFLAG2,STEPFLAG3,KP7,KP8,KP9,TOKP, STEPNM) values('"&amp;TRIM(A68)&amp;"','"&amp;TRIM(B68)&amp;"','"&amp;TRIM(C68)&amp;"',"&amp;TRIM(D68)&amp;","&amp;TRIM(E68)&amp;","&amp;TRIM(F68)&amp;","&amp;TRIM(G68)&amp;","&amp;TRIM(H68)&amp;","&amp;TRIM(I68)&amp;",'"&amp;TRIM(J68)&amp;"',"&amp;TRIM(K68)&amp;",'"&amp;TRIM(L68)&amp;"','"&amp;TRIM(M68)&amp;"','"&amp;TRIM(N68)&amp;"','"&amp;TRIM(O68)&amp;"','"&amp;TRIM(P68)&amp;"','"&amp;TRIM(Q68)&amp;"','"&amp;TRIM(R68)&amp;"','"&amp;TRIM(S68)&amp;"','"&amp;TRIM(T68)&amp;"','"&amp;TRIM(U68)&amp;"','"&amp;TRIM(V68)&amp;"','"&amp;TRIM(W68)&amp;"','"&amp;TRIM(Y68)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69">
      <c r="A69" t="str">
        <v>M_HER_BB_NPI</v>
      </c>
      <c r="D69" t="str">
        <f>IF(A69&lt;&gt;"","0","")</f>
        <v>0</v>
      </c>
      <c r="E69" t="str">
        <f>IF(A69&lt;&gt;"","0","")</f>
        <v>0</v>
      </c>
      <c r="F69" t="str">
        <f>IF(A69&lt;&gt;"","0","")</f>
        <v>0</v>
      </c>
      <c r="G69" t="str">
        <f>IF(A69&lt;&gt;"","0","")</f>
        <v>0</v>
      </c>
      <c r="H69" t="str">
        <f>IF(A69&lt;&gt;"","0","")</f>
        <v>0</v>
      </c>
      <c r="I69" t="str">
        <f>IF(A69&lt;&gt;"","NULL","")</f>
        <v>NULL</v>
      </c>
      <c r="J69" t="str">
        <f>IF(OR(ISNUMBER(SEARCH("Z",C69) ),ISNUMBER(SEARCH("Y",C69)),ISNUMBER(SEARCH("X",C69))),"B","R")</f>
        <v>R</v>
      </c>
      <c r="K69" t="str">
        <f>IF(A69&lt;&gt;"","NULL","")</f>
        <v>NULL</v>
      </c>
      <c r="L69" t="str">
        <f>IF(LEN(AA69)=4, "MHNP"&amp;AA69,"MHNP"&amp;LEFT(AB69,1)&amp;LEFT(AA69,3))</f>
        <v>MHNP</v>
      </c>
      <c r="M69">
        <f>IF(AC69=0,0, IF(LEN(AC69)=4, "MHNP"&amp;AC69,"MHNP"&amp;LEFT(AB69,1)&amp;LEFT(AC69,3)))</f>
        <v>0</v>
      </c>
      <c r="N69" t="str">
        <f>IF(OR(ISNUMBER(SEARCH("Z",AD69) ),ISNUMBER(SEARCH("Y",AD69)),ISNUMBER(SEARCH("X",AD69))),"BACK",""&amp;TRIM(AD69)&amp;"")</f>
        <v/>
      </c>
      <c r="O69" t="str">
        <f>IF(OR(ISNUMBER(SEARCH("Z",AD69) ),ISNUMBER(SEARCH("Y",AD69)),ISNUMBER(SEARCH("X",AD69))),"ZZZ",""&amp;TRIM(AE69)&amp;"")</f>
        <v/>
      </c>
      <c r="P69" t="str">
        <f>IF(A69&lt;&gt;"","NULL","")</f>
        <v>NULL</v>
      </c>
      <c r="Q69" t="str">
        <f>IF(A69&lt;&gt;"","NULL","")</f>
        <v>NULL</v>
      </c>
      <c r="R69" t="str">
        <f>IF(A69&lt;&gt;"","NULL","")</f>
        <v>NULL</v>
      </c>
      <c r="S69" t="str">
        <f>IF(A69&lt;&gt;"","NULL","")</f>
        <v>NULL</v>
      </c>
      <c r="T69" t="str">
        <f>IF(A69&lt;&gt;"","NULL","")</f>
        <v>NULL</v>
      </c>
      <c r="U69" t="str">
        <f>IF(A69&lt;&gt;"","NULL","")</f>
        <v>NULL</v>
      </c>
      <c r="Y69" t="str">
        <f>IF(A69&lt;&gt;"","NULL","")</f>
        <v>NULL</v>
      </c>
      <c r="AG69" t="str">
        <f>IF(A69&lt;&gt;"","INSERT INTO route_step (ROUTE,RIDX,STEP,STEPTIME,TIMESTEP,STEPSTAY,LOWSTEPTIME,LOWTIMESTEP,RTYPE1,RTYPE2,RTYPE3,MSTEP,OSTEP,SECTION,GRP,STEPFLAG,STEPFLAG1,STEPFLAG2,STEPFLAG3,KP8,KP9,KP10,TOKP, STEPNM) values('"&amp;TRIM(A69)&amp;"','"&amp;TRIM(B69)&amp;"','"&amp;TRIM(C69)&amp;"',"&amp;TRIM(D69)&amp;","&amp;TRIM(E69)&amp;","&amp;TRIM(F69)&amp;","&amp;TRIM(G69)&amp;","&amp;TRIM(H69)&amp;","&amp;TRIM(I69)&amp;",'"&amp;TRIM(J69)&amp;"',"&amp;TRIM(K69)&amp;",'"&amp;TRIM(L69)&amp;"','"&amp;TRIM(M69)&amp;"','"&amp;TRIM(N69)&amp;"','"&amp;TRIM(O69)&amp;"','"&amp;TRIM(P69)&amp;"','"&amp;TRIM(Q69)&amp;"','"&amp;TRIM(R69)&amp;"','"&amp;TRIM(S69)&amp;"','"&amp;TRIM(T69)&amp;"','"&amp;TRIM(U69)&amp;"','"&amp;TRIM(V69)&amp;"','"&amp;TRIM(W69)&amp;"','"&amp;TRIM(Y69)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70">
      <c r="A70" t="str">
        <v>M_HER_BB_NPI</v>
      </c>
      <c r="D70" t="str">
        <f>IF(A70&lt;&gt;"","0","")</f>
        <v>0</v>
      </c>
      <c r="E70" t="str">
        <f>IF(A70&lt;&gt;"","0","")</f>
        <v>0</v>
      </c>
      <c r="F70" t="str">
        <f>IF(A70&lt;&gt;"","0","")</f>
        <v>0</v>
      </c>
      <c r="G70" t="str">
        <f>IF(A70&lt;&gt;"","0","")</f>
        <v>0</v>
      </c>
      <c r="H70" t="str">
        <f>IF(A70&lt;&gt;"","0","")</f>
        <v>0</v>
      </c>
      <c r="I70" t="str">
        <f>IF(A70&lt;&gt;"","NULL","")</f>
        <v>NULL</v>
      </c>
      <c r="J70" t="str">
        <f>IF(OR(ISNUMBER(SEARCH("Z",C70) ),ISNUMBER(SEARCH("Y",C70)),ISNUMBER(SEARCH("X",C70))),"B","R")</f>
        <v>R</v>
      </c>
      <c r="K70" t="str">
        <f>IF(A70&lt;&gt;"","NULL","")</f>
        <v>NULL</v>
      </c>
      <c r="L70" t="str">
        <f>IF(LEN(AA70)=4, "MHNP"&amp;AA70,"MHNP"&amp;LEFT(AB70,1)&amp;LEFT(AA70,3))</f>
        <v>MHNP</v>
      </c>
      <c r="M70">
        <f>IF(AC70=0,0, IF(LEN(AC70)=4, "MHNP"&amp;AC70,"MHNP"&amp;LEFT(AB70,1)&amp;LEFT(AC70,3)))</f>
        <v>0</v>
      </c>
      <c r="N70" t="str">
        <f>IF(OR(ISNUMBER(SEARCH("Z",AD70) ),ISNUMBER(SEARCH("Y",AD70)),ISNUMBER(SEARCH("X",AD70))),"BACK",""&amp;TRIM(AD70)&amp;"")</f>
        <v/>
      </c>
      <c r="O70" t="str">
        <f>IF(OR(ISNUMBER(SEARCH("Z",AD70) ),ISNUMBER(SEARCH("Y",AD70)),ISNUMBER(SEARCH("X",AD70))),"ZZZ",""&amp;TRIM(AE70)&amp;"")</f>
        <v/>
      </c>
      <c r="P70" t="str">
        <f>IF(A70&lt;&gt;"","NULL","")</f>
        <v>NULL</v>
      </c>
      <c r="Q70" t="str">
        <f>IF(A70&lt;&gt;"","NULL","")</f>
        <v>NULL</v>
      </c>
      <c r="R70" t="str">
        <f>IF(A70&lt;&gt;"","NULL","")</f>
        <v>NULL</v>
      </c>
      <c r="S70" t="str">
        <f>IF(A70&lt;&gt;"","NULL","")</f>
        <v>NULL</v>
      </c>
      <c r="T70" t="str">
        <f>IF(A70&lt;&gt;"","NULL","")</f>
        <v>NULL</v>
      </c>
      <c r="U70" t="str">
        <f>IF(A70&lt;&gt;"","NULL","")</f>
        <v>NULL</v>
      </c>
      <c r="Y70" t="str">
        <f>IF(A70&lt;&gt;"","NULL","")</f>
        <v>NULL</v>
      </c>
      <c r="AG70" t="str">
        <f>IF(A70&lt;&gt;"","INSERT INTO route_step (ROUTE,RIDX,STEP,STEPTIME,TIMESTEP,STEPSTAY,LOWSTEPTIME,LOWTIMESTEP,RTYPE1,RTYPE2,RTYPE3,MSTEP,OSTEP,SECTION,GRP,STEPFLAG,STEPFLAG1,STEPFLAG2,STEPFLAG3,KP9,KP10,KP11,TOKP, STEPNM) values('"&amp;TRIM(A70)&amp;"','"&amp;TRIM(B70)&amp;"','"&amp;TRIM(C70)&amp;"',"&amp;TRIM(D70)&amp;","&amp;TRIM(E70)&amp;","&amp;TRIM(F70)&amp;","&amp;TRIM(G70)&amp;","&amp;TRIM(H70)&amp;","&amp;TRIM(I70)&amp;",'"&amp;TRIM(J70)&amp;"',"&amp;TRIM(K70)&amp;",'"&amp;TRIM(L70)&amp;"','"&amp;TRIM(M70)&amp;"','"&amp;TRIM(N70)&amp;"','"&amp;TRIM(O70)&amp;"','"&amp;TRIM(P70)&amp;"','"&amp;TRIM(Q70)&amp;"','"&amp;TRIM(R70)&amp;"','"&amp;TRIM(S70)&amp;"','"&amp;TRIM(T70)&amp;"','"&amp;TRIM(U70)&amp;"','"&amp;TRIM(V70)&amp;"','"&amp;TRIM(W70)&amp;"','"&amp;TRIM(Y70)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  <row r="71">
      <c r="A71" t="str">
        <v>M_HER_BB_NPI</v>
      </c>
      <c r="D71" t="str">
        <f>IF(A71&lt;&gt;"","0","")</f>
        <v>0</v>
      </c>
      <c r="E71" t="str">
        <f>IF(A71&lt;&gt;"","0","")</f>
        <v>0</v>
      </c>
      <c r="F71" t="str">
        <f>IF(A71&lt;&gt;"","0","")</f>
        <v>0</v>
      </c>
      <c r="G71" t="str">
        <f>IF(A71&lt;&gt;"","0","")</f>
        <v>0</v>
      </c>
      <c r="H71" t="str">
        <f>IF(A71&lt;&gt;"","0","")</f>
        <v>0</v>
      </c>
      <c r="I71" t="str">
        <f>IF(A71&lt;&gt;"","NULL","")</f>
        <v>NULL</v>
      </c>
      <c r="J71" t="str">
        <f>IF(OR(ISNUMBER(SEARCH("Z",C71) ),ISNUMBER(SEARCH("Y",C71)),ISNUMBER(SEARCH("X",C71))),"B","R")</f>
        <v>R</v>
      </c>
      <c r="K71" t="str">
        <f>IF(A71&lt;&gt;"","NULL","")</f>
        <v>NULL</v>
      </c>
      <c r="L71" t="str">
        <f>IF(LEN(AA71)=4, "MHNP"&amp;AA71,"MHNP"&amp;LEFT(AB71,1)&amp;LEFT(AA71,3))</f>
        <v>MHNP</v>
      </c>
      <c r="M71">
        <f>IF(AC71=0,0, IF(LEN(AC71)=4, "MHNP"&amp;AC71,"MHNP"&amp;LEFT(AB71,1)&amp;LEFT(AC71,3)))</f>
        <v>0</v>
      </c>
      <c r="N71" t="str">
        <f>IF(OR(ISNUMBER(SEARCH("Z",AD71) ),ISNUMBER(SEARCH("Y",AD71)),ISNUMBER(SEARCH("X",AD71))),"BACK",""&amp;TRIM(AD71)&amp;"")</f>
        <v/>
      </c>
      <c r="O71" t="str">
        <f>IF(OR(ISNUMBER(SEARCH("Z",AD71) ),ISNUMBER(SEARCH("Y",AD71)),ISNUMBER(SEARCH("X",AD71))),"ZZZ",""&amp;TRIM(AE71)&amp;"")</f>
        <v/>
      </c>
      <c r="P71" t="str">
        <f>IF(A71&lt;&gt;"","NULL","")</f>
        <v>NULL</v>
      </c>
      <c r="Q71" t="str">
        <f>IF(A71&lt;&gt;"","NULL","")</f>
        <v>NULL</v>
      </c>
      <c r="R71" t="str">
        <f>IF(A71&lt;&gt;"","NULL","")</f>
        <v>NULL</v>
      </c>
      <c r="S71" t="str">
        <f>IF(A71&lt;&gt;"","NULL","")</f>
        <v>NULL</v>
      </c>
      <c r="T71" t="str">
        <f>IF(A71&lt;&gt;"","NULL","")</f>
        <v>NULL</v>
      </c>
      <c r="U71" t="str">
        <f>IF(A71&lt;&gt;"","NULL","")</f>
        <v>NULL</v>
      </c>
      <c r="Y71" t="str">
        <f>IF(A71&lt;&gt;"","NULL","")</f>
        <v>NULL</v>
      </c>
      <c r="AG71" t="str">
        <f>IF(A71&lt;&gt;"","INSERT INTO route_step (ROUTE,RIDX,STEP,STEPTIME,TIMESTEP,STEPSTAY,LOWSTEPTIME,LOWTIMESTEP,RTYPE1,RTYPE2,RTYPE3,MSTEP,OSTEP,SECTION,GRP,STEPFLAG,STEPFLAG1,STEPFLAG2,STEPFLAG3,KP10,KP11,KP12,TOKP, STEPNM) values('"&amp;TRIM(A71)&amp;"','"&amp;TRIM(B71)&amp;"','"&amp;TRIM(C71)&amp;"',"&amp;TRIM(D71)&amp;","&amp;TRIM(E71)&amp;","&amp;TRIM(F71)&amp;","&amp;TRIM(G71)&amp;","&amp;TRIM(H71)&amp;","&amp;TRIM(I71)&amp;",'"&amp;TRIM(J71)&amp;"',"&amp;TRIM(K71)&amp;",'"&amp;TRIM(L71)&amp;"','"&amp;TRIM(M71)&amp;"','"&amp;TRIM(N71)&amp;"','"&amp;TRIM(O71)&amp;"','"&amp;TRIM(P71)&amp;"','"&amp;TRIM(Q71)&amp;"','"&amp;TRIM(R71)&amp;"','"&amp;TRIM(S71)&amp;"','"&amp;TRIM(T71)&amp;"','"&amp;TRIM(U71)&amp;"','"&amp;TRIM(V71)&amp;"','"&amp;TRIM(W71)&amp;"','"&amp;TRIM(Y71)&amp;"');","")</f>
        <v>INSERT INTO route_step (ROUTE,RIDX,STEP,STEPTIME,TIMESTEP,STEPSTAY,LOWSTEPTIME,LOWTIMESTEP,RTYPE1,RTYPE2,RTYPE3,MSTEP,OSTEP,SECTION,GRP,STEPFLAG,STEPFLAG1,STEPFLAG2,STEPFLAG3,KP1,KP2,KP3,TOKP, STEPNM) values('M_HER_BB_NPI','','',0,0,0,0,0,NULL,'R',NULL,'MHNP','0','','','NULL','NULL','NULL','NULL','NULL','NULL','','','NULL');</v>
      </c>
    </row>
  </sheetData>
  <mergeCells count="1">
    <mergeCell ref="Z1:Z1048576"/>
  </mergeCells>
  <pageMargins left="0.75" right="0.75" top="1" bottom="1" header="0.5" footer="0.5"/>
  <ignoredErrors>
    <ignoredError numberStoredAsText="1" sqref="A1:AG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61"/>
  <sheetViews>
    <sheetView workbookViewId="0" rightToLeft="0"/>
  </sheetViews>
  <sheetData>
    <row r="1">
      <c r="A1" t="str">
        <v>ROUTE</v>
      </c>
      <c r="B1" t="str">
        <v>RIDX</v>
      </c>
      <c r="C1" t="str">
        <v>STEP</v>
      </c>
      <c r="D1" t="str">
        <v>STEPTIME</v>
      </c>
      <c r="E1" t="str">
        <v>TIMESTEP</v>
      </c>
      <c r="F1" t="str">
        <v>STEPSTAY</v>
      </c>
      <c r="G1" t="str">
        <v>LOWSTEPTIME</v>
      </c>
      <c r="H1" t="str">
        <v>LOWTIMESTEP</v>
      </c>
      <c r="I1" t="str">
        <v>RTYPE1</v>
      </c>
      <c r="J1" t="str">
        <v>RTYPE2</v>
      </c>
      <c r="K1" t="str">
        <v>RTYPE3</v>
      </c>
      <c r="L1" t="str">
        <v>MSTEP</v>
      </c>
      <c r="M1" t="str">
        <v>OSTEP</v>
      </c>
      <c r="N1" t="str">
        <v>SECTION</v>
      </c>
      <c r="O1" t="str">
        <v>GRP</v>
      </c>
      <c r="P1" t="str">
        <v>STEPFLAG</v>
      </c>
      <c r="Q1" t="str">
        <v>STEPFLAG1</v>
      </c>
      <c r="R1" t="str">
        <v>STEPFLAG2</v>
      </c>
      <c r="S1" t="str">
        <v>STEPFLAG3</v>
      </c>
      <c r="T1" t="str">
        <v>KP1</v>
      </c>
      <c r="U1" t="str">
        <v>KP2</v>
      </c>
      <c r="V1" t="str">
        <v>KP3</v>
      </c>
      <c r="W1" t="str">
        <v>TOKP</v>
      </c>
      <c r="X1" t="str">
        <v>Chkkp1</v>
      </c>
      <c r="Y1" t="str">
        <v>Chkkp2</v>
      </c>
      <c r="Z1" t="str">
        <v>KPMODE</v>
      </c>
      <c r="AA1" t="str">
        <v>STEPNM</v>
      </c>
      <c r="AB1" t="str">
        <v/>
      </c>
      <c r="AC1" t="str">
        <v>INSERT INTO route (ROUTE,ROUTENM,ROUTEDESC) values('','','');</v>
      </c>
      <c r="AD1" t="str">
        <v/>
      </c>
      <c r="AE1" t="str">
        <v>STEP</v>
      </c>
    </row>
    <row r="2">
      <c r="A2" t="str">
        <v>XBOX_SZ_VN</v>
      </c>
      <c r="B2" t="str">
        <v>1</v>
      </c>
      <c r="C2" t="str">
        <v>MHBIDD10</v>
      </c>
      <c r="D2" t="str">
        <v>0</v>
      </c>
      <c r="E2" t="str">
        <v>0</v>
      </c>
      <c r="F2" t="str">
        <v>0</v>
      </c>
      <c r="G2" t="str">
        <v>0</v>
      </c>
      <c r="H2" t="str">
        <v>0</v>
      </c>
      <c r="I2" t="str">
        <v>N</v>
      </c>
      <c r="J2" t="str">
        <v>N</v>
      </c>
      <c r="K2" t="str">
        <v>P</v>
      </c>
      <c r="L2" t="str">
        <v>0</v>
      </c>
      <c r="M2" t="str">
        <v>0</v>
      </c>
      <c r="N2" t="str">
        <v>DIP</v>
      </c>
      <c r="O2" t="str">
        <v>D10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DIP INPUT</v>
      </c>
      <c r="AB2" t="str">
        <v/>
      </c>
      <c r="AC2" t="str">
        <v>INSERT INTO route_step (ROUTE,RIDX,STEP,STEPTIME,TIMESTEP,STEPSTAY,LOWSTEPTIME,LOWTIMESTEP,RTYPE1,RTYPE2,RTYPE3,MSTEP,OSTEP,SECTION,GRP,STEPFLAG,STEPFLAG1,STEPFLAG2,STEPFLAG3,KP1,KP2,KP3,TOKP,CHKKP1,CHKKP2,KPMODE,STEPNM) values('XBOX_SZ_VN','1','MHBIDD10',0,0,0,0,0,'N','N','P','0','0','DIP','D10','','','','','','','','','','','','DIP INPUT');</v>
      </c>
      <c r="AD2" t="str">
        <v/>
      </c>
      <c r="AE2" t="str">
        <v/>
      </c>
    </row>
    <row r="3">
      <c r="A3" t="str">
        <v>XBOX_SZ_VN</v>
      </c>
      <c r="B3" t="str">
        <v>2</v>
      </c>
      <c r="C3" t="str">
        <v>MHBIDD30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N</v>
      </c>
      <c r="J3" t="str">
        <v>N</v>
      </c>
      <c r="K3" t="str">
        <v>P</v>
      </c>
      <c r="L3" t="str">
        <v>0</v>
      </c>
      <c r="M3" t="str">
        <v>0</v>
      </c>
      <c r="N3" t="str">
        <v>DIP</v>
      </c>
      <c r="O3" t="str">
        <v>D30</v>
      </c>
      <c r="P3" t="str">
        <v>PK</v>
      </c>
      <c r="Q3" t="str">
        <v/>
      </c>
      <c r="R3" t="str">
        <v/>
      </c>
      <c r="S3" t="str">
        <v/>
      </c>
      <c r="T3" t="str">
        <v/>
      </c>
      <c r="U3" t="str">
        <v>CU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DIP VISUAL</v>
      </c>
      <c r="AB3" t="str">
        <v/>
      </c>
      <c r="AC3" t="str">
        <v>INSERT INTO route_step (ROUTE,RIDX,STEP,STEPTIME,TIMESTEP,STEPSTAY,LOWSTEPTIME,LOWTIMESTEP,RTYPE1,RTYPE2,RTYPE3,MSTEP,OSTEP,SECTION,GRP,STEPFLAG,STEPFLAG1,STEPFLAG2,STEPFLAG3,KP1,KP2,KP3,TOKP,CHKKP1,CHKKP2,KPMODE,STEPNM) values('XBOX_SZ_VN','2','MHBIDD30',0,0,0,0,0,'N','N','P','0','0','DIP','D30','PK','','','','','CU','','','','','','DIP VISUAL');</v>
      </c>
      <c r="AD3" t="str">
        <v/>
      </c>
      <c r="AE3" t="str">
        <v/>
      </c>
    </row>
    <row r="4">
      <c r="A4" t="str">
        <v>XBOX_SZ_VN</v>
      </c>
      <c r="B4" t="str">
        <v>3</v>
      </c>
      <c r="C4" t="str">
        <v>MHBIDDE0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N</v>
      </c>
      <c r="J4" t="str">
        <v>N</v>
      </c>
      <c r="K4" t="str">
        <v>P</v>
      </c>
      <c r="L4" t="str">
        <v>0</v>
      </c>
      <c r="M4" t="str">
        <v>0</v>
      </c>
      <c r="N4" t="str">
        <v>DIP</v>
      </c>
      <c r="O4" t="str">
        <v>DE0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DIP X-RAY</v>
      </c>
      <c r="AB4" t="str">
        <v/>
      </c>
      <c r="AC4" t="str">
        <v>INSERT INTO route_step (ROUTE,RIDX,STEP,STEPTIME,TIMESTEP,STEPSTAY,LOWSTEPTIME,LOWTIMESTEP,RTYPE1,RTYPE2,RTYPE3,MSTEP,OSTEP,SECTION,GRP,STEPFLAG,STEPFLAG1,STEPFLAG2,STEPFLAG3,KP1,KP2,KP3,TOKP,CHKKP1,CHKKP2,KPMODE,STEPNM) values('XBOX_SZ_VN','3','MHBIDDE0',0,0,0,0,0,'N','N','P','0','0','DIP','DE0','','','','','','','','','','','','DIP X-RAY');</v>
      </c>
      <c r="AD4" t="str">
        <v/>
      </c>
      <c r="AE4" t="str">
        <v/>
      </c>
    </row>
    <row r="5">
      <c r="A5" t="str">
        <v>XBOX_SZ_VN</v>
      </c>
      <c r="B5" t="str">
        <v>4</v>
      </c>
      <c r="C5" t="str">
        <v>MHBIDD20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N</v>
      </c>
      <c r="J5" t="str">
        <v>N</v>
      </c>
      <c r="K5" t="str">
        <v>A</v>
      </c>
      <c r="L5" t="str">
        <v>0</v>
      </c>
      <c r="M5" t="str">
        <v>0</v>
      </c>
      <c r="N5" t="str">
        <v>DIP</v>
      </c>
      <c r="O5" t="str">
        <v>D20</v>
      </c>
      <c r="P5" t="str">
        <v>E</v>
      </c>
      <c r="Q5" t="str">
        <v/>
      </c>
      <c r="R5" t="str">
        <v/>
      </c>
      <c r="S5" t="str">
        <v>;K;AR;H4;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DIP ICT</v>
      </c>
      <c r="AB5" t="str">
        <v/>
      </c>
      <c r="AC5" t="str">
        <v>INSERT INTO route_step (ROUTE,RIDX,STEP,STEPTIME,TIMESTEP,STEPSTAY,LOWSTEPTIME,LOWTIMESTEP,RTYPE1,RTYPE2,RTYPE3,MSTEP,OSTEP,SECTION,GRP,STEPFLAG,STEPFLAG1,STEPFLAG2,STEPFLAG3,KP1,KP2,KP3,TOKP,CHKKP1,CHKKP2,KPMODE,STEPNM) values('XBOX_SZ_VN','4','MHBIDD20',0,0,0,0,0,'N','N','A','0','0','DIP','D20','E','','',';K;AR;H4;','','','','','','','','DIP ICT');</v>
      </c>
      <c r="AD5" t="str">
        <v/>
      </c>
      <c r="AE5" t="str">
        <v/>
      </c>
    </row>
    <row r="6">
      <c r="A6" t="str">
        <v>XBOX_SZ_VN</v>
      </c>
      <c r="B6" t="str">
        <v>5</v>
      </c>
      <c r="C6" t="str">
        <v>MHBITT85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N</v>
      </c>
      <c r="J6" t="str">
        <v>N</v>
      </c>
      <c r="K6" t="str">
        <v>P</v>
      </c>
      <c r="L6" t="str">
        <v>0</v>
      </c>
      <c r="M6" t="str">
        <v>0</v>
      </c>
      <c r="N6" t="str">
        <v>TEST</v>
      </c>
      <c r="O6" t="str">
        <v>T85</v>
      </c>
      <c r="P6" t="str">
        <v/>
      </c>
      <c r="Q6" t="str">
        <v/>
      </c>
      <c r="R6" t="str">
        <v/>
      </c>
      <c r="S6" t="str">
        <v>;K;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TEST FCT</v>
      </c>
      <c r="AB6" t="str">
        <v/>
      </c>
      <c r="AC6" t="str">
        <v>INSERT INTO route_step (ROUTE,RIDX,STEP,STEPTIME,TIMESTEP,STEPSTAY,LOWSTEPTIME,LOWTIMESTEP,RTYPE1,RTYPE2,RTYPE3,MSTEP,OSTEP,SECTION,GRP,STEPFLAG,STEPFLAG1,STEPFLAG2,STEPFLAG3,KP1,KP2,KP3,TOKP,CHKKP1,CHKKP2,KPMODE,STEPNM) values('XBOX_SZ_VN','5','MHBITT85',0,0,0,0,0,'N','N','P','0','0','TEST','T85','','','',';K;','','','','','','','','TEST FCT');</v>
      </c>
      <c r="AD6" t="str">
        <v/>
      </c>
      <c r="AE6" t="str">
        <v/>
      </c>
    </row>
    <row r="7">
      <c r="A7" t="str">
        <v>XBOX_SZ_VN</v>
      </c>
      <c r="B7" t="str">
        <v>6</v>
      </c>
      <c r="C7" t="str">
        <v>MHBIQQ03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N</v>
      </c>
      <c r="J7" t="str">
        <v>N</v>
      </c>
      <c r="K7" t="str">
        <v>P</v>
      </c>
      <c r="L7" t="str">
        <v>0</v>
      </c>
      <c r="M7" t="str">
        <v>0</v>
      </c>
      <c r="N7" t="str">
        <v>QC</v>
      </c>
      <c r="O7" t="str">
        <v>Q03</v>
      </c>
      <c r="P7" t="str">
        <v>rMz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OQCI</v>
      </c>
      <c r="AB7" t="str">
        <v/>
      </c>
      <c r="AC7" t="str">
        <v>INSERT INTO route_step (ROUTE,RIDX,STEP,STEPTIME,TIMESTEP,STEPSTAY,LOWSTEPTIME,LOWTIMESTEP,RTYPE1,RTYPE2,RTYPE3,MSTEP,OSTEP,SECTION,GRP,STEPFLAG,STEPFLAG1,STEPFLAG2,STEPFLAG3,KP1,KP2,KP3,TOKP,CHKKP1,CHKKP2,KPMODE,STEPNM) values('XBOX_SZ_VN','6','MHBIQQ03',0,0,0,0,0,'N','N','P','0','0','QC','Q03','rMz','','','','','','','','','','','OQCI');</v>
      </c>
      <c r="AD7" t="str">
        <v/>
      </c>
      <c r="AE7" t="str">
        <v/>
      </c>
    </row>
    <row r="8">
      <c r="A8" t="str">
        <v>XBOX_SZ_VN</v>
      </c>
      <c r="B8" t="str">
        <v>7</v>
      </c>
      <c r="C8" t="str">
        <v>MHBIQVQC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N</v>
      </c>
      <c r="J8" t="str">
        <v>N</v>
      </c>
      <c r="K8" t="str">
        <v>A</v>
      </c>
      <c r="L8" t="str">
        <v>0</v>
      </c>
      <c r="M8" t="str">
        <v>0</v>
      </c>
      <c r="N8" t="str">
        <v>QC</v>
      </c>
      <c r="O8" t="str">
        <v>VQC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VQC</v>
      </c>
      <c r="AB8" t="str">
        <v/>
      </c>
      <c r="AC8" t="str">
        <v>INSERT INTO route_step (ROUTE,RIDX,STEP,STEPTIME,TIMESTEP,STEPSTAY,LOWSTEPTIME,LOWTIMESTEP,RTYPE1,RTYPE2,RTYPE3,MSTEP,OSTEP,SECTION,GRP,STEPFLAG,STEPFLAG1,STEPFLAG2,STEPFLAG3,KP1,KP2,KP3,TOKP,CHKKP1,CHKKP2,KPMODE,STEPNM) values('XBOX_SZ_VN','7','MHBIQVQC',0,0,0,0,0,'N','N','A','0','0','QC','VQC','','','','','','','','','','','','VQC');</v>
      </c>
      <c r="AD8" t="str">
        <v/>
      </c>
      <c r="AE8" t="str">
        <v/>
      </c>
    </row>
    <row r="9">
      <c r="A9" t="str">
        <v>XBOX_SZ_VN</v>
      </c>
      <c r="B9" t="str">
        <v>8</v>
      </c>
      <c r="C9" t="str">
        <v>MHBITTB0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N</v>
      </c>
      <c r="J9" t="str">
        <v>N</v>
      </c>
      <c r="K9" t="str">
        <v>A</v>
      </c>
      <c r="L9" t="str">
        <v>0</v>
      </c>
      <c r="M9" t="str">
        <v>0</v>
      </c>
      <c r="N9" t="str">
        <v>TEST</v>
      </c>
      <c r="O9" t="str">
        <v>TB0</v>
      </c>
      <c r="P9" t="str">
        <v>E</v>
      </c>
      <c r="Q9" t="str">
        <v/>
      </c>
      <c r="R9" t="str">
        <v>j</v>
      </c>
      <c r="S9" t="str">
        <v>;y;E4;A3;B;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LINK TRAY</v>
      </c>
      <c r="AB9" t="str">
        <v/>
      </c>
      <c r="AC9" t="str">
        <v>INSERT INTO route_step (ROUTE,RIDX,STEP,STEPTIME,TIMESTEP,STEPSTAY,LOWSTEPTIME,LOWTIMESTEP,RTYPE1,RTYPE2,RTYPE3,MSTEP,OSTEP,SECTION,GRP,STEPFLAG,STEPFLAG1,STEPFLAG2,STEPFLAG3,KP1,KP2,KP3,TOKP,CHKKP1,CHKKP2,KPMODE,STEPNM) values('XBOX_SZ_VN','8','MHBITTB0',0,0,0,0,0,'N','N','A','0','0','TEST','TB0','E','','j',';y;E4;A3;B;','','','','','','','','LINK TRAY');</v>
      </c>
      <c r="AD9" t="str">
        <v/>
      </c>
      <c r="AE9" t="str">
        <v/>
      </c>
    </row>
    <row r="10">
      <c r="A10" t="str">
        <v>XBOX_SZ_VN</v>
      </c>
      <c r="B10" t="str">
        <v>9</v>
      </c>
      <c r="C10" t="str">
        <v>MHBIBBKO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E</v>
      </c>
      <c r="J10" t="str">
        <v>N</v>
      </c>
      <c r="K10" t="str">
        <v>A</v>
      </c>
      <c r="L10" t="str">
        <v>0</v>
      </c>
      <c r="M10" t="str">
        <v>0</v>
      </c>
      <c r="N10" t="str">
        <v>BTST</v>
      </c>
      <c r="O10" t="str">
        <v>BKO</v>
      </c>
      <c r="P10" t="str">
        <v>K</v>
      </c>
      <c r="Q10" t="str">
        <v/>
      </c>
      <c r="R10" t="str">
        <v>Cj</v>
      </c>
      <c r="S10" t="str">
        <v>;y;H;</v>
      </c>
      <c r="T10" t="str">
        <v/>
      </c>
      <c r="U10" t="str">
        <v/>
      </c>
      <c r="V10" t="str">
        <v/>
      </c>
      <c r="W10" t="str">
        <v>ITEM</v>
      </c>
      <c r="X10" t="str">
        <v/>
      </c>
      <c r="Y10" t="str">
        <v/>
      </c>
      <c r="Z10" t="str">
        <v/>
      </c>
      <c r="AA10" t="str">
        <v>入Pallet</v>
      </c>
      <c r="AB10" t="str">
        <v/>
      </c>
      <c r="AC10" t="str">
        <v>INSERT INTO route_step (ROUTE,RIDX,STEP,STEPTIME,TIMESTEP,STEPSTAY,LOWSTEPTIME,LOWTIMESTEP,RTYPE1,RTYPE2,RTYPE3,MSTEP,OSTEP,SECTION,GRP,STEPFLAG,STEPFLAG1,STEPFLAG2,STEPFLAG3,KP1,KP2,KP3,TOKP,CHKKP1,CHKKP2,KPMODE,STEPNM) values('XBOX_SZ_VN','9','MHBIBBKO',0,0,0,0,0,'E','N','A','0','0','BTST','BKO','K','','Cj',';y;H;','','','','ITEM','','','','入Pallet');</v>
      </c>
      <c r="AD10" t="str">
        <v/>
      </c>
      <c r="AE10" t="str">
        <v/>
      </c>
    </row>
    <row r="11">
      <c r="A11" t="str">
        <v>XBOX_SZ_VN</v>
      </c>
      <c r="B11" t="str">
        <v>10</v>
      </c>
      <c r="C11" t="str">
        <v>MHBIQUAA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N</v>
      </c>
      <c r="J11" t="str">
        <v>N</v>
      </c>
      <c r="K11" t="str">
        <v>P</v>
      </c>
      <c r="L11" t="str">
        <v>0</v>
      </c>
      <c r="M11" t="str">
        <v>0</v>
      </c>
      <c r="N11" t="str">
        <v>QC</v>
      </c>
      <c r="O11" t="str">
        <v>UAA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BB Feedback error</v>
      </c>
      <c r="AB11" t="str">
        <v/>
      </c>
      <c r="AC11" t="str">
        <v>INSERT INTO route_step (ROUTE,RIDX,STEP,STEPTIME,TIMESTEP,STEPSTAY,LOWSTEPTIME,LOWTIMESTEP,RTYPE1,RTYPE2,RTYPE3,MSTEP,OSTEP,SECTION,GRP,STEPFLAG,STEPFLAG1,STEPFLAG2,STEPFLAG3,KP1,KP2,KP3,TOKP,CHKKP1,CHKKP2,KPMODE,STEPNM) values('XBOX_SZ_VN','10','MHBIQUAA',0,0,0,0,0,'N','N','P','0','0','QC','UAA','','','','','','','','','','','','BB Feedback error');</v>
      </c>
      <c r="AD11" t="str">
        <v/>
      </c>
      <c r="AE11" t="str">
        <v/>
      </c>
    </row>
    <row r="12">
      <c r="A12" t="str">
        <v>XBOX_SZ_VN</v>
      </c>
      <c r="B12" t="str">
        <v>11</v>
      </c>
      <c r="C12" t="str">
        <v>MHBIBBKI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N</v>
      </c>
      <c r="J12" t="str">
        <v>N</v>
      </c>
      <c r="K12" t="str">
        <v>P</v>
      </c>
      <c r="L12" t="str">
        <v>0</v>
      </c>
      <c r="M12" t="str">
        <v>0</v>
      </c>
      <c r="N12" t="str">
        <v>BTST</v>
      </c>
      <c r="O12" t="str">
        <v>BKI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Pallet LABLE</v>
      </c>
      <c r="AB12" t="str">
        <v/>
      </c>
      <c r="AC12" t="str">
        <v>INSERT INTO route_step (ROUTE,RIDX,STEP,STEPTIME,TIMESTEP,STEPSTAY,LOWSTEPTIME,LOWTIMESTEP,RTYPE1,RTYPE2,RTYPE3,MSTEP,OSTEP,SECTION,GRP,STEPFLAG,STEPFLAG1,STEPFLAG2,STEPFLAG3,KP1,KP2,KP3,TOKP,CHKKP1,CHKKP2,KPMODE,STEPNM) values('XBOX_SZ_VN','11','MHBIBBKI',0,0,0,0,0,'N','N','P','0','0','BTST','BKI','','','','','','','','','','','','Pallet LABLE');</v>
      </c>
      <c r="AD12" t="str">
        <v/>
      </c>
      <c r="AE12" t="str">
        <v/>
      </c>
    </row>
    <row r="13">
      <c r="A13" t="str">
        <v>XBOX_SZ_VN</v>
      </c>
      <c r="B13" t="str">
        <v>20001</v>
      </c>
      <c r="C13" t="str">
        <v>MHBIDD31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/>
      </c>
      <c r="J13" t="str">
        <v>R</v>
      </c>
      <c r="K13" t="str">
        <v/>
      </c>
      <c r="L13" t="str">
        <v>XBSZDD30</v>
      </c>
      <c r="M13" t="str">
        <v>0</v>
      </c>
      <c r="N13" t="str">
        <v>DIP</v>
      </c>
      <c r="O13" t="str">
        <v>D31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INSERT INTO route_step (ROUTE,RIDX,STEP,STEPTIME,TIMESTEP,STEPSTAY,LOWSTEPTIME,LOWTIMESTEP,RTYPE1,RTYPE2,RTYPE3,MSTEP,OSTEP,SECTION,GRP,STEPFLAG,STEPFLAG1,STEPFLAG2,STEPFLAG3,KP1,KP2,KP3,TOKP,CHKKP1,CHKKP2,KPMODE,STEPNM) values('XBOX_SZ_VN','20001','MHBIDD31',0,0,0,0,0,'','R','','XBSZDD30','0','DIP','D31','','','','','','','','','','','','');</v>
      </c>
      <c r="AD13" t="str">
        <v/>
      </c>
      <c r="AE13" t="str">
        <v/>
      </c>
    </row>
    <row r="14">
      <c r="A14" t="str">
        <v>XBOX_SZ_VN</v>
      </c>
      <c r="B14" t="str">
        <v>20002</v>
      </c>
      <c r="C14" t="str">
        <v>MHBIBZZZ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/>
      </c>
      <c r="J14" t="str">
        <v>B</v>
      </c>
      <c r="K14" t="str">
        <v/>
      </c>
      <c r="L14" t="str">
        <v>XBSZDD31</v>
      </c>
      <c r="M14" t="str">
        <v>NRBDDD30</v>
      </c>
      <c r="N14" t="str">
        <v>BACK</v>
      </c>
      <c r="O14" t="str">
        <v>ZZZ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INSERT INTO route_step (ROUTE,RIDX,STEP,STEPTIME,TIMESTEP,STEPSTAY,LOWSTEPTIME,LOWTIMESTEP,RTYPE1,RTYPE2,RTYPE3,MSTEP,OSTEP,SECTION,GRP,STEPFLAG,STEPFLAG1,STEPFLAG2,STEPFLAG3,KP1,KP2,KP3,TOKP,CHKKP1,CHKKP2,KPMODE,STEPNM) values('XBOX_SZ_VN','20002','MHBIBZZZ',0,0,0,0,0,'','B','','XBSZDD31','NRBDDD30','BACK','ZZZ','','','','','','','','','','','','');</v>
      </c>
      <c r="AD14" t="str">
        <v/>
      </c>
      <c r="AE14" t="str">
        <v/>
      </c>
    </row>
    <row r="15">
      <c r="A15" t="str">
        <v>XBOX_SZ_VN</v>
      </c>
      <c r="B15" t="str">
        <v>30001</v>
      </c>
      <c r="C15" t="str">
        <v>MHBIDDE1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/>
      </c>
      <c r="J15" t="str">
        <v>R</v>
      </c>
      <c r="K15" t="str">
        <v/>
      </c>
      <c r="L15" t="str">
        <v>XBSZDDE0</v>
      </c>
      <c r="M15" t="str">
        <v>0</v>
      </c>
      <c r="N15" t="str">
        <v>DIP</v>
      </c>
      <c r="O15" t="str">
        <v>DE1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INSERT INTO route_step (ROUTE,RIDX,STEP,STEPTIME,TIMESTEP,STEPSTAY,LOWSTEPTIME,LOWTIMESTEP,RTYPE1,RTYPE2,RTYPE3,MSTEP,OSTEP,SECTION,GRP,STEPFLAG,STEPFLAG1,STEPFLAG2,STEPFLAG3,KP1,KP2,KP3,TOKP,CHKKP1,CHKKP2,KPMODE,STEPNM) values('XBOX_SZ_VN','30001','MHBIDDE1',0,0,0,0,0,'','R','','XBSZDDE0','0','DIP','DE1','','','','','','','','','','','','');</v>
      </c>
      <c r="AD15" t="str">
        <v/>
      </c>
      <c r="AE15" t="str">
        <v/>
      </c>
    </row>
    <row r="16">
      <c r="A16" t="str">
        <v>XBOX_SZ_VN</v>
      </c>
      <c r="B16" t="str">
        <v>30002</v>
      </c>
      <c r="C16" t="str">
        <v>MHBIBZZZ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/>
      </c>
      <c r="J16" t="str">
        <v>B</v>
      </c>
      <c r="K16" t="str">
        <v/>
      </c>
      <c r="L16" t="str">
        <v>XBSZDDE1</v>
      </c>
      <c r="M16" t="str">
        <v>XBSZDDE0</v>
      </c>
      <c r="N16" t="str">
        <v>BACK</v>
      </c>
      <c r="O16" t="str">
        <v>ZZZ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INSERT INTO route_step (ROUTE,RIDX,STEP,STEPTIME,TIMESTEP,STEPSTAY,LOWSTEPTIME,LOWTIMESTEP,RTYPE1,RTYPE2,RTYPE3,MSTEP,OSTEP,SECTION,GRP,STEPFLAG,STEPFLAG1,STEPFLAG2,STEPFLAG3,KP1,KP2,KP3,TOKP,CHKKP1,CHKKP2,KPMODE,STEPNM) values('XBOX_SZ_VN','30002','MHBIBZZZ',0,0,0,0,0,'','B','','XBSZDDE1','XBSZDDE0','BACK','ZZZ','','','','','','','','','','','','');</v>
      </c>
      <c r="AD16" t="str">
        <v/>
      </c>
      <c r="AE16" t="str">
        <v/>
      </c>
    </row>
    <row r="17">
      <c r="A17" t="str">
        <v>XBOX_SZ_VN</v>
      </c>
      <c r="B17" t="str">
        <v>40001</v>
      </c>
      <c r="C17" t="str">
        <v>MHBIDD21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/>
      </c>
      <c r="J17" t="str">
        <v>R</v>
      </c>
      <c r="K17" t="str">
        <v/>
      </c>
      <c r="L17" t="str">
        <v>XBSZDD20</v>
      </c>
      <c r="M17" t="str">
        <v>0</v>
      </c>
      <c r="N17" t="str">
        <v>DIP</v>
      </c>
      <c r="O17" t="str">
        <v>D21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INSERT INTO route_step (ROUTE,RIDX,STEP,STEPTIME,TIMESTEP,STEPSTAY,LOWSTEPTIME,LOWTIMESTEP,RTYPE1,RTYPE2,RTYPE3,MSTEP,OSTEP,SECTION,GRP,STEPFLAG,STEPFLAG1,STEPFLAG2,STEPFLAG3,KP1,KP2,KP3,TOKP,CHKKP1,CHKKP2,KPMODE,STEPNM) values('XBOX_SZ_VN','40001','MHBIDD21',0,0,0,0,0,'','R','','XBSZDD20','0','DIP','D21','','','','','','','','','','','','');</v>
      </c>
      <c r="AD17" t="str">
        <v/>
      </c>
      <c r="AE17" t="str">
        <v/>
      </c>
    </row>
    <row r="18">
      <c r="A18" t="str">
        <v>XBOX_SZ_VN</v>
      </c>
      <c r="B18" t="str">
        <v>40002</v>
      </c>
      <c r="C18" t="str">
        <v>MHBIBZZZ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/>
      </c>
      <c r="J18" t="str">
        <v>B</v>
      </c>
      <c r="K18" t="str">
        <v/>
      </c>
      <c r="L18" t="str">
        <v>XBSZDD21</v>
      </c>
      <c r="M18" t="str">
        <v>NRBDDD20</v>
      </c>
      <c r="N18" t="str">
        <v>BACK</v>
      </c>
      <c r="O18" t="str">
        <v>ZZZ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INSERT INTO route_step (ROUTE,RIDX,STEP,STEPTIME,TIMESTEP,STEPSTAY,LOWSTEPTIME,LOWTIMESTEP,RTYPE1,RTYPE2,RTYPE3,MSTEP,OSTEP,SECTION,GRP,STEPFLAG,STEPFLAG1,STEPFLAG2,STEPFLAG3,KP1,KP2,KP3,TOKP,CHKKP1,CHKKP2,KPMODE,STEPNM) values('XBOX_SZ_VN','40002','MHBIBZZZ',0,0,0,0,0,'','B','','XBSZDD21','NRBDDD20','BACK','ZZZ','','','','','','','','','','','','');</v>
      </c>
      <c r="AD18" t="str">
        <v/>
      </c>
      <c r="AE18" t="str">
        <v/>
      </c>
    </row>
    <row r="19">
      <c r="A19" t="str">
        <v>XBOX_SZ_VN</v>
      </c>
      <c r="B19" t="str">
        <v>50001</v>
      </c>
      <c r="C19" t="str">
        <v>MHBITT86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/>
      </c>
      <c r="J19" t="str">
        <v>R</v>
      </c>
      <c r="K19" t="str">
        <v/>
      </c>
      <c r="L19" t="str">
        <v>XBSZTT85</v>
      </c>
      <c r="M19" t="str">
        <v>0</v>
      </c>
      <c r="N19" t="str">
        <v>TEST</v>
      </c>
      <c r="O19" t="str">
        <v>T86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INSERT INTO route_step (ROUTE,RIDX,STEP,STEPTIME,TIMESTEP,STEPSTAY,LOWSTEPTIME,LOWTIMESTEP,RTYPE1,RTYPE2,RTYPE3,MSTEP,OSTEP,SECTION,GRP,STEPFLAG,STEPFLAG1,STEPFLAG2,STEPFLAG3,KP1,KP2,KP3,TOKP,CHKKP1,CHKKP2,KPMODE,STEPNM) values('XBOX_SZ_VN','50001','MHBITT86',0,0,0,0,0,'','R','','XBSZTT85','0','TEST','T86','','','','','','','','','','','','');</v>
      </c>
      <c r="AD19" t="str">
        <v/>
      </c>
      <c r="AE19" t="str">
        <v/>
      </c>
    </row>
    <row r="20">
      <c r="A20" t="str">
        <v>XBOX_SZ_VN</v>
      </c>
      <c r="B20" t="str">
        <v>50002</v>
      </c>
      <c r="C20" t="str">
        <v>MHBIBZZZ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/>
      </c>
      <c r="J20" t="str">
        <v>B</v>
      </c>
      <c r="K20" t="str">
        <v/>
      </c>
      <c r="L20" t="str">
        <v>XBSZTT86</v>
      </c>
      <c r="M20" t="str">
        <v>XBSZDD20</v>
      </c>
      <c r="N20" t="str">
        <v>BACK</v>
      </c>
      <c r="O20" t="str">
        <v>ZZZ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INSERT INTO route_step (ROUTE,RIDX,STEP,STEPTIME,TIMESTEP,STEPSTAY,LOWSTEPTIME,LOWTIMESTEP,RTYPE1,RTYPE2,RTYPE3,MSTEP,OSTEP,SECTION,GRP,STEPFLAG,STEPFLAG1,STEPFLAG2,STEPFLAG3,KP1,KP2,KP3,TOKP,CHKKP1,CHKKP2,KPMODE,STEPNM) values('XBOX_SZ_VN','50002','MHBIBZZZ',0,0,0,0,0,'','B','','XBSZTT86','XBSZDD20','BACK','ZZZ','','','','','','','','','','','','');</v>
      </c>
      <c r="AD20" t="str">
        <v/>
      </c>
      <c r="AE20" t="str">
        <v/>
      </c>
    </row>
    <row r="21">
      <c r="A21" t="str">
        <v>XBOX_SZ_VN</v>
      </c>
      <c r="B21" t="str">
        <v>60001</v>
      </c>
      <c r="C21" t="str">
        <v>MHBIOQCR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/>
      </c>
      <c r="J21" t="str">
        <v>R</v>
      </c>
      <c r="K21" t="str">
        <v/>
      </c>
      <c r="L21" t="str">
        <v>XBSZQQ03</v>
      </c>
      <c r="M21" t="str">
        <v>0</v>
      </c>
      <c r="N21" t="str">
        <v>QC</v>
      </c>
      <c r="O21" t="str">
        <v>OQCR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INSERT INTO route_step (ROUTE,RIDX,STEP,STEPTIME,TIMESTEP,STEPSTAY,LOWSTEPTIME,LOWTIMESTEP,RTYPE1,RTYPE2,RTYPE3,MSTEP,OSTEP,SECTION,GRP,STEPFLAG,STEPFLAG1,STEPFLAG2,STEPFLAG3,KP1,KP2,KP3,TOKP,CHKKP1,CHKKP2,KPMODE,STEPNM) values('XBOX_SZ_VN','60001','MHBIOQCR',0,0,0,0,0,'','R','','XBSZQQ03','0','QC','OQCR','','','','','','','','','','','','');</v>
      </c>
      <c r="AD21" t="str">
        <v/>
      </c>
      <c r="AE21" t="str">
        <v/>
      </c>
    </row>
    <row r="22">
      <c r="A22" t="str">
        <v>XBOX_SZ_VN</v>
      </c>
      <c r="B22" t="str">
        <v>60002</v>
      </c>
      <c r="C22" t="str">
        <v>MHBIBZZZ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/>
      </c>
      <c r="J22" t="str">
        <v>B</v>
      </c>
      <c r="K22" t="str">
        <v/>
      </c>
      <c r="L22" t="str">
        <v>XBSZOQCR</v>
      </c>
      <c r="M22" t="str">
        <v>XBSZDD20</v>
      </c>
      <c r="N22" t="str">
        <v>BACK</v>
      </c>
      <c r="O22" t="str">
        <v>ZZZ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INSERT INTO route_step (ROUTE,RIDX,STEP,STEPTIME,TIMESTEP,STEPSTAY,LOWSTEPTIME,LOWTIMESTEP,RTYPE1,RTYPE2,RTYPE3,MSTEP,OSTEP,SECTION,GRP,STEPFLAG,STEPFLAG1,STEPFLAG2,STEPFLAG3,KP1,KP2,KP3,TOKP,CHKKP1,CHKKP2,KPMODE,STEPNM) values('XBOX_SZ_VN','60002','MHBIBZZZ',0,0,0,0,0,'','B','','XBSZOQCR','XBSZDD20','BACK','ZZZ','','','','','','','','','','','','');</v>
      </c>
      <c r="AD22" t="str">
        <v/>
      </c>
      <c r="AE22" t="str">
        <v/>
      </c>
    </row>
    <row r="23">
      <c r="A23" t="str">
        <v>XBOX_SZ_VN</v>
      </c>
      <c r="B23" t="str">
        <v>70001</v>
      </c>
      <c r="C23" t="str">
        <v>MHBIQOQR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/>
      </c>
      <c r="J23" t="str">
        <v>R</v>
      </c>
      <c r="K23" t="str">
        <v/>
      </c>
      <c r="L23" t="str">
        <v>XBSZQVQC</v>
      </c>
      <c r="M23" t="str">
        <v>0</v>
      </c>
      <c r="N23" t="str">
        <v>QC</v>
      </c>
      <c r="O23" t="str">
        <v>OQR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INSERT INTO route_step (ROUTE,RIDX,STEP,STEPTIME,TIMESTEP,STEPSTAY,LOWSTEPTIME,LOWTIMESTEP,RTYPE1,RTYPE2,RTYPE3,MSTEP,OSTEP,SECTION,GRP,STEPFLAG,STEPFLAG1,STEPFLAG2,STEPFLAG3,KP1,KP2,KP3,TOKP,CHKKP1,CHKKP2,KPMODE,STEPNM) values('XBOX_SZ_VN','70001','MHBIQOQR',0,0,0,0,0,'','R','','XBSZQVQC','0','QC','OQR','','','','','','','','','','','','');</v>
      </c>
      <c r="AD23" t="str">
        <v/>
      </c>
      <c r="AE23" t="str">
        <v/>
      </c>
    </row>
    <row r="24">
      <c r="A24" t="str">
        <v>XBOX_SZ_VN</v>
      </c>
      <c r="B24" t="str">
        <v>70002</v>
      </c>
      <c r="C24" t="str">
        <v>MHBIBZZZ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/>
      </c>
      <c r="J24" t="str">
        <v>B</v>
      </c>
      <c r="K24" t="str">
        <v/>
      </c>
      <c r="L24" t="str">
        <v>XBSZQOQR</v>
      </c>
      <c r="M24" t="str">
        <v>NRBDDD20</v>
      </c>
      <c r="N24" t="str">
        <v>BACK</v>
      </c>
      <c r="O24" t="str">
        <v>ZZZ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INSERT INTO route_step (ROUTE,RIDX,STEP,STEPTIME,TIMESTEP,STEPSTAY,LOWSTEPTIME,LOWTIMESTEP,RTYPE1,RTYPE2,RTYPE3,MSTEP,OSTEP,SECTION,GRP,STEPFLAG,STEPFLAG1,STEPFLAG2,STEPFLAG3,KP1,KP2,KP3,TOKP,CHKKP1,CHKKP2,KPMODE,STEPNM) values('XBOX_SZ_VN','70002','MHBIBZZZ',0,0,0,0,0,'','B','','XBSZQOQR','NRBDDD20','BACK','ZZZ','','','','','','','','','','','','');</v>
      </c>
      <c r="AD24" t="str">
        <v/>
      </c>
      <c r="AE24" t="str">
        <v/>
      </c>
    </row>
    <row r="25">
      <c r="A25" t="str">
        <v>XBOX_SZ_VN</v>
      </c>
      <c r="B25" t="str">
        <v>100001</v>
      </c>
      <c r="C25" t="str">
        <v>MHBIQUAB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/>
      </c>
      <c r="J25" t="str">
        <v>R</v>
      </c>
      <c r="K25" t="str">
        <v/>
      </c>
      <c r="L25" t="str">
        <v>XBSZQUAA</v>
      </c>
      <c r="M25" t="str">
        <v>0</v>
      </c>
      <c r="N25" t="str">
        <v>QC</v>
      </c>
      <c r="O25" t="str">
        <v>UAB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INSERT INTO route_step (ROUTE,RIDX,STEP,STEPTIME,TIMESTEP,STEPSTAY,LOWSTEPTIME,LOWTIMESTEP,RTYPE1,RTYPE2,RTYPE3,MSTEP,OSTEP,SECTION,GRP,STEPFLAG,STEPFLAG1,STEPFLAG2,STEPFLAG3,KP1,KP2,KP3,TOKP,CHKKP1,CHKKP2,KPMODE,STEPNM) values('XBOX_SZ_VN','100001','MHBIQUAB',0,0,0,0,0,'','R','','XBSZQUAA','0','QC','UAB','','','','','','','','','','','','');</v>
      </c>
      <c r="AD25" t="str">
        <v/>
      </c>
      <c r="AE25" t="str">
        <v/>
      </c>
    </row>
    <row r="26">
      <c r="A26" t="str">
        <v>XBOX_SZ_VN</v>
      </c>
      <c r="B26" t="str">
        <v>100002</v>
      </c>
      <c r="C26" t="str">
        <v>MHBIBZZZ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/>
      </c>
      <c r="J26" t="str">
        <v>B</v>
      </c>
      <c r="K26" t="str">
        <v/>
      </c>
      <c r="L26" t="str">
        <v>XBSZQUAB</v>
      </c>
      <c r="M26" t="str">
        <v>XBSZDD30</v>
      </c>
      <c r="N26" t="str">
        <v>BACK</v>
      </c>
      <c r="O26" t="str">
        <v>ZZZ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INSERT INTO route_step (ROUTE,RIDX,STEP,STEPTIME,TIMESTEP,STEPSTAY,LOWSTEPTIME,LOWTIMESTEP,RTYPE1,RTYPE2,RTYPE3,MSTEP,OSTEP,SECTION,GRP,STEPFLAG,STEPFLAG1,STEPFLAG2,STEPFLAG3,KP1,KP2,KP3,TOKP,CHKKP1,CHKKP2,KPMODE,STEPNM) values('XBOX_SZ_VN','100002','MHBIBZZZ',0,0,0,0,0,'','B','','XBSZQUAB','XBSZDD30','BACK','ZZZ','','','','','','','','','','','','');</v>
      </c>
      <c r="AD26" t="str">
        <v/>
      </c>
      <c r="AE26" t="str">
        <v/>
      </c>
    </row>
    <row r="27">
      <c r="A27" t="str">
        <v>BHA_MB_VN_SZ</v>
      </c>
      <c r="B27" t="str">
        <v>40002</v>
      </c>
      <c r="C27" t="str">
        <v>MHBIBZZZ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/>
      </c>
      <c r="J27" t="str">
        <v>B</v>
      </c>
      <c r="K27" t="str">
        <v/>
      </c>
      <c r="L27" t="str">
        <v>BHAZSSA5</v>
      </c>
      <c r="M27" t="str">
        <v>BHAZSSA4</v>
      </c>
      <c r="N27" t="str">
        <v>BACK</v>
      </c>
      <c r="O27" t="str">
        <v>ZZZ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INSERT INTO route_step (ROUTE,RIDX,STEP,STEPTIME,TIMESTEP,STEPSTAY,LOWSTEPTIME,LOWTIMESTEP,RTYPE1,RTYPE2,RTYPE3,MSTEP,OSTEP,SECTION,GRP,STEPFLAG,STEPFLAG1,STEPFLAG2,STEPFLAG3,KP1,KP2,KP3,TOKP,CHKKP1,CHKKP2,KPMODE,STEPNM) values('BHA_MB_VN_SZ','40002','MHBIBZZZ',0,0,0,0,0,'','B','','BHAZSSA5','BHAZSSA4','BACK','ZZZ','','','','','','','','','','','','');</v>
      </c>
      <c r="AD27" t="str">
        <v/>
      </c>
      <c r="AE27" t="str">
        <v/>
      </c>
    </row>
    <row r="28">
      <c r="A28" t="str">
        <v>BHA_MB_VN_SZ</v>
      </c>
      <c r="B28" t="str">
        <v>50001</v>
      </c>
      <c r="C28" t="str">
        <v>MHBISS57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/>
      </c>
      <c r="J28" t="str">
        <v>R</v>
      </c>
      <c r="K28" t="str">
        <v/>
      </c>
      <c r="L28" t="str">
        <v>BHAZSS56</v>
      </c>
      <c r="M28" t="str">
        <v>0</v>
      </c>
      <c r="N28" t="str">
        <v>SMT</v>
      </c>
      <c r="O28" t="str">
        <v>S57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INSERT INTO route_step (ROUTE,RIDX,STEP,STEPTIME,TIMESTEP,STEPSTAY,LOWSTEPTIME,LOWTIMESTEP,RTYPE1,RTYPE2,RTYPE3,MSTEP,OSTEP,SECTION,GRP,STEPFLAG,STEPFLAG1,STEPFLAG2,STEPFLAG3,KP1,KP2,KP3,TOKP,CHKKP1,CHKKP2,KPMODE,STEPNM) values('BHA_MB_VN_SZ','50001','MHBISS57',0,0,0,0,0,'','R','','BHAZSS56','0','SMT','S57','','','','','','','','','','','','');</v>
      </c>
      <c r="AD28" t="str">
        <v/>
      </c>
      <c r="AE28" t="str">
        <v/>
      </c>
    </row>
    <row r="29">
      <c r="A29" t="str">
        <v>BHA_MB_VN_SZ</v>
      </c>
      <c r="B29" t="str">
        <v>50002</v>
      </c>
      <c r="C29" t="str">
        <v>MHBIBZZZ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/>
      </c>
      <c r="J29" t="str">
        <v>B</v>
      </c>
      <c r="K29" t="str">
        <v/>
      </c>
      <c r="L29" t="str">
        <v>BHAZSS57</v>
      </c>
      <c r="M29" t="str">
        <v>BHAZSS56</v>
      </c>
      <c r="N29" t="str">
        <v>BACK</v>
      </c>
      <c r="O29" t="str">
        <v>ZZZ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INSERT INTO route_step (ROUTE,RIDX,STEP,STEPTIME,TIMESTEP,STEPSTAY,LOWSTEPTIME,LOWTIMESTEP,RTYPE1,RTYPE2,RTYPE3,MSTEP,OSTEP,SECTION,GRP,STEPFLAG,STEPFLAG1,STEPFLAG2,STEPFLAG3,KP1,KP2,KP3,TOKP,CHKKP1,CHKKP2,KPMODE,STEPNM) values('BHA_MB_VN_SZ','50002','MHBIBZZZ',0,0,0,0,0,'','B','','BHAZSS57','BHAZSS56','BACK','ZZZ','','','','','','','','','','','','');</v>
      </c>
      <c r="AD29" t="str">
        <v/>
      </c>
      <c r="AE29" t="str">
        <v/>
      </c>
    </row>
    <row r="30">
      <c r="A30" t="str">
        <v>BHA_MB_VN_SZ</v>
      </c>
      <c r="B30" t="str">
        <v>60001</v>
      </c>
      <c r="C30" t="str">
        <v>MHBISS11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/>
      </c>
      <c r="J30" t="str">
        <v>R</v>
      </c>
      <c r="K30" t="str">
        <v/>
      </c>
      <c r="L30" t="str">
        <v>BHAZSS10</v>
      </c>
      <c r="M30" t="str">
        <v>0</v>
      </c>
      <c r="N30" t="str">
        <v>SMT</v>
      </c>
      <c r="O30" t="str">
        <v>S11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INSERT INTO route_step (ROUTE,RIDX,STEP,STEPTIME,TIMESTEP,STEPSTAY,LOWSTEPTIME,LOWTIMESTEP,RTYPE1,RTYPE2,RTYPE3,MSTEP,OSTEP,SECTION,GRP,STEPFLAG,STEPFLAG1,STEPFLAG2,STEPFLAG3,KP1,KP2,KP3,TOKP,CHKKP1,CHKKP2,KPMODE,STEPNM) values('BHA_MB_VN_SZ','60001','MHBISS11',0,0,0,0,0,'','R','','BHAZSS10','0','SMT','S11','','','','','','','','','','','','');</v>
      </c>
      <c r="AD30" t="str">
        <v/>
      </c>
      <c r="AE30" t="str">
        <v/>
      </c>
    </row>
    <row r="31">
      <c r="A31" t="str">
        <v>BHA_MB_VN_SZ</v>
      </c>
      <c r="B31" t="str">
        <v>60002</v>
      </c>
      <c r="C31" t="str">
        <v>MHBIBZZZ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/>
      </c>
      <c r="J31" t="str">
        <v>B</v>
      </c>
      <c r="K31" t="str">
        <v/>
      </c>
      <c r="L31" t="str">
        <v>BHAZSS11</v>
      </c>
      <c r="M31" t="str">
        <v>BHAZSS10</v>
      </c>
      <c r="N31" t="str">
        <v>BACK</v>
      </c>
      <c r="O31" t="str">
        <v>ZZZ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INSERT INTO route_step (ROUTE,RIDX,STEP,STEPTIME,TIMESTEP,STEPSTAY,LOWSTEPTIME,LOWTIMESTEP,RTYPE1,RTYPE2,RTYPE3,MSTEP,OSTEP,SECTION,GRP,STEPFLAG,STEPFLAG1,STEPFLAG2,STEPFLAG3,KP1,KP2,KP3,TOKP,CHKKP1,CHKKP2,KPMODE,STEPNM) values('BHA_MB_VN_SZ','60002','MHBIBZZZ',0,0,0,0,0,'','B','','BHAZSS11','BHAZSS10','BACK','ZZZ','','','','','','','','','','','','');</v>
      </c>
      <c r="AD31" t="str">
        <v/>
      </c>
      <c r="AE31" t="str">
        <v/>
      </c>
    </row>
    <row r="32">
      <c r="A32" t="str">
        <v>BHA_MB_VN_SZ</v>
      </c>
      <c r="B32" t="str">
        <v>70001</v>
      </c>
      <c r="C32" t="str">
        <v>MHBISS17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/>
      </c>
      <c r="J32" t="str">
        <v>R</v>
      </c>
      <c r="K32" t="str">
        <v/>
      </c>
      <c r="L32" t="str">
        <v>BHAZSS16</v>
      </c>
      <c r="M32" t="str">
        <v>0</v>
      </c>
      <c r="N32" t="str">
        <v>SMT</v>
      </c>
      <c r="O32" t="str">
        <v>S17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INSERT INTO route_step (ROUTE,RIDX,STEP,STEPTIME,TIMESTEP,STEPSTAY,LOWSTEPTIME,LOWTIMESTEP,RTYPE1,RTYPE2,RTYPE3,MSTEP,OSTEP,SECTION,GRP,STEPFLAG,STEPFLAG1,STEPFLAG2,STEPFLAG3,KP1,KP2,KP3,TOKP,CHKKP1,CHKKP2,KPMODE,STEPNM) values('BHA_MB_VN_SZ','70001','MHBISS17',0,0,0,0,0,'','R','','BHAZSS16','0','SMT','S17','','','','','','','','','','','','');</v>
      </c>
      <c r="AD32" t="str">
        <v/>
      </c>
      <c r="AE32" t="str">
        <v/>
      </c>
    </row>
    <row r="33">
      <c r="A33" t="str">
        <v>BHA_MB_VN_SZ</v>
      </c>
      <c r="B33" t="str">
        <v>70002</v>
      </c>
      <c r="C33" t="str">
        <v>MHBIBZZZ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/>
      </c>
      <c r="J33" t="str">
        <v>B</v>
      </c>
      <c r="K33" t="str">
        <v/>
      </c>
      <c r="L33" t="str">
        <v>BHAZSS17</v>
      </c>
      <c r="M33" t="str">
        <v>BHAZSS16</v>
      </c>
      <c r="N33" t="str">
        <v>BACK</v>
      </c>
      <c r="O33" t="str">
        <v>ZZZ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INSERT INTO route_step (ROUTE,RIDX,STEP,STEPTIME,TIMESTEP,STEPSTAY,LOWSTEPTIME,LOWTIMESTEP,RTYPE1,RTYPE2,RTYPE3,MSTEP,OSTEP,SECTION,GRP,STEPFLAG,STEPFLAG1,STEPFLAG2,STEPFLAG3,KP1,KP2,KP3,TOKP,CHKKP1,CHKKP2,KPMODE,STEPNM) values('BHA_MB_VN_SZ','70002','MHBIBZZZ',0,0,0,0,0,'','B','','BHAZSS17','BHAZSS16','BACK','ZZZ','','','','','','','','','','','','');</v>
      </c>
      <c r="AD33" t="str">
        <v/>
      </c>
      <c r="AE33" t="str">
        <v/>
      </c>
    </row>
    <row r="34">
      <c r="A34" t="str">
        <v>BHA_MB_VN_SZ</v>
      </c>
      <c r="B34" t="str">
        <v>80001</v>
      </c>
      <c r="C34" t="str">
        <v>MHBISS31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/>
      </c>
      <c r="J34" t="str">
        <v>R</v>
      </c>
      <c r="K34" t="str">
        <v/>
      </c>
      <c r="L34" t="str">
        <v>BHAZSS30</v>
      </c>
      <c r="M34" t="str">
        <v>0</v>
      </c>
      <c r="N34" t="str">
        <v>SMT</v>
      </c>
      <c r="O34" t="str">
        <v>S31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INSERT INTO route_step (ROUTE,RIDX,STEP,STEPTIME,TIMESTEP,STEPSTAY,LOWSTEPTIME,LOWTIMESTEP,RTYPE1,RTYPE2,RTYPE3,MSTEP,OSTEP,SECTION,GRP,STEPFLAG,STEPFLAG1,STEPFLAG2,STEPFLAG3,KP1,KP2,KP3,TOKP,CHKKP1,CHKKP2,KPMODE,STEPNM) values('BHA_MB_VN_SZ','80001','MHBISS31',0,0,0,0,0,'','R','','BHAZSS30','0','SMT','S31','','','','','','','','','','','','');</v>
      </c>
      <c r="AD34" t="str">
        <v/>
      </c>
      <c r="AE34" t="str">
        <v/>
      </c>
    </row>
    <row r="35">
      <c r="A35" t="str">
        <v>BHA_MB_VN_SZ</v>
      </c>
      <c r="B35" t="str">
        <v>80002</v>
      </c>
      <c r="C35" t="str">
        <v>MHBIBZZZ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/>
      </c>
      <c r="J35" t="str">
        <v>B</v>
      </c>
      <c r="K35" t="str">
        <v/>
      </c>
      <c r="L35" t="str">
        <v>BHAZSS31</v>
      </c>
      <c r="M35" t="str">
        <v>BHAZSS16</v>
      </c>
      <c r="N35" t="str">
        <v>BACK</v>
      </c>
      <c r="O35" t="str">
        <v>ZZZ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INSERT INTO route_step (ROUTE,RIDX,STEP,STEPTIME,TIMESTEP,STEPSTAY,LOWSTEPTIME,LOWTIMESTEP,RTYPE1,RTYPE2,RTYPE3,MSTEP,OSTEP,SECTION,GRP,STEPFLAG,STEPFLAG1,STEPFLAG2,STEPFLAG3,KP1,KP2,KP3,TOKP,CHKKP1,CHKKP2,KPMODE,STEPNM) values('BHA_MB_VN_SZ','80002','MHBIBZZZ',0,0,0,0,0,'','B','','BHAZSS31','BHAZSS16','BACK','ZZZ','','','','','','','','','','','','');</v>
      </c>
      <c r="AD35" t="str">
        <v/>
      </c>
      <c r="AE35" t="str">
        <v/>
      </c>
    </row>
    <row r="36">
      <c r="A36" t="str">
        <v>BHA_MB_VN_SZ</v>
      </c>
      <c r="B36" t="str">
        <v>100001</v>
      </c>
      <c r="C36" t="str">
        <v>MHBISSA7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/>
      </c>
      <c r="J36" t="str">
        <v>R</v>
      </c>
      <c r="K36" t="str">
        <v/>
      </c>
      <c r="L36" t="str">
        <v>BHAZSSA6</v>
      </c>
      <c r="M36" t="str">
        <v>0</v>
      </c>
      <c r="N36" t="str">
        <v>SMT</v>
      </c>
      <c r="O36" t="str">
        <v>SA7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INSERT INTO route_step (ROUTE,RIDX,STEP,STEPTIME,TIMESTEP,STEPSTAY,LOWSTEPTIME,LOWTIMESTEP,RTYPE1,RTYPE2,RTYPE3,MSTEP,OSTEP,SECTION,GRP,STEPFLAG,STEPFLAG1,STEPFLAG2,STEPFLAG3,KP1,KP2,KP3,TOKP,CHKKP1,CHKKP2,KPMODE,STEPNM) values('BHA_MB_VN_SZ','100001','MHBISSA7',0,0,0,0,0,'','R','','BHAZSSA6','0','SMT','SA7','','','','','','','','','','','','');</v>
      </c>
      <c r="AD36" t="str">
        <v/>
      </c>
      <c r="AE36" t="str">
        <v/>
      </c>
    </row>
    <row r="37">
      <c r="A37" t="str">
        <v>BHA_MB_VN_SZ</v>
      </c>
      <c r="B37" t="str">
        <v>100002</v>
      </c>
      <c r="C37" t="str">
        <v>MHBIBZZZ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/>
      </c>
      <c r="J37" t="str">
        <v>B</v>
      </c>
      <c r="K37" t="str">
        <v/>
      </c>
      <c r="L37" t="str">
        <v>BHAZSSA7</v>
      </c>
      <c r="M37" t="str">
        <v>BHAZSSA6</v>
      </c>
      <c r="N37" t="str">
        <v>BACK</v>
      </c>
      <c r="O37" t="str">
        <v>ZZZ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INSERT INTO route_step (ROUTE,RIDX,STEP,STEPTIME,TIMESTEP,STEPSTAY,LOWSTEPTIME,LOWTIMESTEP,RTYPE1,RTYPE2,RTYPE3,MSTEP,OSTEP,SECTION,GRP,STEPFLAG,STEPFLAG1,STEPFLAG2,STEPFLAG3,KP1,KP2,KP3,TOKP,CHKKP1,CHKKP2,KPMODE,STEPNM) values('BHA_MB_VN_SZ','100002','MHBIBZZZ',0,0,0,0,0,'','B','','BHAZSSA7','BHAZSSA6','BACK','ZZZ','','','','','','','','','','','','');</v>
      </c>
      <c r="AD37" t="str">
        <v/>
      </c>
      <c r="AE37" t="str">
        <v/>
      </c>
    </row>
    <row r="38">
      <c r="A38" t="str">
        <v>BHA_MB_VN_SZ</v>
      </c>
      <c r="B38" t="str">
        <v>110001</v>
      </c>
      <c r="C38" t="str">
        <v>MHBISS59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/>
      </c>
      <c r="J38" t="str">
        <v>R</v>
      </c>
      <c r="K38" t="str">
        <v/>
      </c>
      <c r="L38" t="str">
        <v>BHAZSS58</v>
      </c>
      <c r="M38" t="str">
        <v>0</v>
      </c>
      <c r="N38" t="str">
        <v>SMT</v>
      </c>
      <c r="O38" t="str">
        <v>S59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INSERT INTO route_step (ROUTE,RIDX,STEP,STEPTIME,TIMESTEP,STEPSTAY,LOWSTEPTIME,LOWTIMESTEP,RTYPE1,RTYPE2,RTYPE3,MSTEP,OSTEP,SECTION,GRP,STEPFLAG,STEPFLAG1,STEPFLAG2,STEPFLAG3,KP1,KP2,KP3,TOKP,CHKKP1,CHKKP2,KPMODE,STEPNM) values('BHA_MB_VN_SZ','110001','MHBISS59',0,0,0,0,0,'','R','','BHAZSS58','0','SMT','S59','','','','','','','','','','','','');</v>
      </c>
      <c r="AD38" t="str">
        <v/>
      </c>
      <c r="AE38" t="str">
        <v/>
      </c>
    </row>
    <row r="39">
      <c r="A39" t="str">
        <v>BHA_MB_VN_SZ</v>
      </c>
      <c r="B39" t="str">
        <v>110002</v>
      </c>
      <c r="C39" t="str">
        <v>MHBIBZZZ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/>
      </c>
      <c r="J39" t="str">
        <v>B</v>
      </c>
      <c r="K39" t="str">
        <v/>
      </c>
      <c r="L39" t="str">
        <v>BHAZSS59</v>
      </c>
      <c r="M39" t="str">
        <v>BHAZSS42</v>
      </c>
      <c r="N39" t="str">
        <v>BACK</v>
      </c>
      <c r="O39" t="str">
        <v>ZZZ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INSERT INTO route_step (ROUTE,RIDX,STEP,STEPTIME,TIMESTEP,STEPSTAY,LOWSTEPTIME,LOWTIMESTEP,RTYPE1,RTYPE2,RTYPE3,MSTEP,OSTEP,SECTION,GRP,STEPFLAG,STEPFLAG1,STEPFLAG2,STEPFLAG3,KP1,KP2,KP3,TOKP,CHKKP1,CHKKP2,KPMODE,STEPNM) values('BHA_MB_VN_SZ','110002','MHBIBZZZ',0,0,0,0,0,'','B','','BHAZSS59','BHAZSS42','BACK','ZZZ','','','','','','','','','','','','');</v>
      </c>
      <c r="AD39" t="str">
        <v/>
      </c>
      <c r="AE39" t="str">
        <v/>
      </c>
    </row>
    <row r="40">
      <c r="A40" t="str">
        <v>BHA_MB_VN_SZ</v>
      </c>
      <c r="B40" t="str">
        <v>120001</v>
      </c>
      <c r="C40" t="str">
        <v>MHBISS15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/>
      </c>
      <c r="J40" t="str">
        <v>R</v>
      </c>
      <c r="K40" t="str">
        <v/>
      </c>
      <c r="L40" t="str">
        <v>BHAZSS14</v>
      </c>
      <c r="M40" t="str">
        <v>0</v>
      </c>
      <c r="N40" t="str">
        <v>SMT</v>
      </c>
      <c r="O40" t="str">
        <v>S15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INSERT INTO route_step (ROUTE,RIDX,STEP,STEPTIME,TIMESTEP,STEPSTAY,LOWSTEPTIME,LOWTIMESTEP,RTYPE1,RTYPE2,RTYPE3,MSTEP,OSTEP,SECTION,GRP,STEPFLAG,STEPFLAG1,STEPFLAG2,STEPFLAG3,KP1,KP2,KP3,TOKP,CHKKP1,CHKKP2,KPMODE,STEPNM) values('BHA_MB_VN_SZ','120001','MHBISS15',0,0,0,0,0,'','R','','BHAZSS14','0','SMT','S15','','','','','','','','','','','','');</v>
      </c>
      <c r="AD40" t="str">
        <v/>
      </c>
      <c r="AE40" t="str">
        <v/>
      </c>
    </row>
    <row r="41">
      <c r="A41" t="str">
        <v>BHA_MB_VN_SZ</v>
      </c>
      <c r="B41" t="str">
        <v>120002</v>
      </c>
      <c r="C41" t="str">
        <v>MHBIBZZZ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/>
      </c>
      <c r="J41" t="str">
        <v>B</v>
      </c>
      <c r="K41" t="str">
        <v/>
      </c>
      <c r="L41" t="str">
        <v>BHAZSS15</v>
      </c>
      <c r="M41" t="str">
        <v>BHAZSS14</v>
      </c>
      <c r="N41" t="str">
        <v>BACK</v>
      </c>
      <c r="O41" t="str">
        <v>ZZZ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INSERT INTO route_step (ROUTE,RIDX,STEP,STEPTIME,TIMESTEP,STEPSTAY,LOWSTEPTIME,LOWTIMESTEP,RTYPE1,RTYPE2,RTYPE3,MSTEP,OSTEP,SECTION,GRP,STEPFLAG,STEPFLAG1,STEPFLAG2,STEPFLAG3,KP1,KP2,KP3,TOKP,CHKKP1,CHKKP2,KPMODE,STEPNM) values('BHA_MB_VN_SZ','120002','MHBIBZZZ',0,0,0,0,0,'','B','','BHAZSS15','BHAZSS14','BACK','ZZZ','','','','','','','','','','','','');</v>
      </c>
      <c r="AD41" t="str">
        <v/>
      </c>
      <c r="AE41" t="str">
        <v/>
      </c>
    </row>
    <row r="42">
      <c r="A42" t="str">
        <v>BHA_MB_VN_SZ</v>
      </c>
      <c r="B42" t="str">
        <v>130001</v>
      </c>
      <c r="C42" t="str">
        <v>MHBISS13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/>
      </c>
      <c r="J42" t="str">
        <v>R</v>
      </c>
      <c r="K42" t="str">
        <v/>
      </c>
      <c r="L42" t="str">
        <v>BHAZSS12</v>
      </c>
      <c r="M42" t="str">
        <v>0</v>
      </c>
      <c r="N42" t="str">
        <v>SMT</v>
      </c>
      <c r="O42" t="str">
        <v>S13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INSERT INTO route_step (ROUTE,RIDX,STEP,STEPTIME,TIMESTEP,STEPSTAY,LOWSTEPTIME,LOWTIMESTEP,RTYPE1,RTYPE2,RTYPE3,MSTEP,OSTEP,SECTION,GRP,STEPFLAG,STEPFLAG1,STEPFLAG2,STEPFLAG3,KP1,KP2,KP3,TOKP,CHKKP1,CHKKP2,KPMODE,STEPNM) values('BHA_MB_VN_SZ','130001','MHBISS13',0,0,0,0,0,'','R','','BHAZSS12','0','SMT','S13','','','','','','','','','','','','');</v>
      </c>
      <c r="AD42" t="str">
        <v/>
      </c>
      <c r="AE42" t="str">
        <v/>
      </c>
    </row>
    <row r="43">
      <c r="A43" t="str">
        <v>BHA_MB_VN_SZ</v>
      </c>
      <c r="B43" t="str">
        <v>130002</v>
      </c>
      <c r="C43" t="str">
        <v>MHBIBZZZ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/>
      </c>
      <c r="J43" t="str">
        <v>B</v>
      </c>
      <c r="K43" t="str">
        <v/>
      </c>
      <c r="L43" t="str">
        <v>BHAZSS13</v>
      </c>
      <c r="M43" t="str">
        <v>BHAZSS12</v>
      </c>
      <c r="N43" t="str">
        <v>BACK</v>
      </c>
      <c r="O43" t="str">
        <v>ZZZ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INSERT INTO route_step (ROUTE,RIDX,STEP,STEPTIME,TIMESTEP,STEPSTAY,LOWSTEPTIME,LOWTIMESTEP,RTYPE1,RTYPE2,RTYPE3,MSTEP,OSTEP,SECTION,GRP,STEPFLAG,STEPFLAG1,STEPFLAG2,STEPFLAG3,KP1,KP2,KP3,TOKP,CHKKP1,CHKKP2,KPMODE,STEPNM) values('BHA_MB_VN_SZ','130002','MHBIBZZZ',0,0,0,0,0,'','B','','BHAZSS13','BHAZSS12','BACK','ZZZ','','','','','','','','','','','','');</v>
      </c>
      <c r="AD43" t="str">
        <v/>
      </c>
      <c r="AE43" t="str">
        <v/>
      </c>
    </row>
    <row r="44">
      <c r="A44" t="str">
        <v>BHA_MB_VN_SZ</v>
      </c>
      <c r="B44" t="str">
        <v>150001</v>
      </c>
      <c r="C44" t="str">
        <v>MHBISSS5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/>
      </c>
      <c r="J44" t="str">
        <v>R</v>
      </c>
      <c r="K44" t="str">
        <v/>
      </c>
      <c r="L44" t="str">
        <v>BHAZSSS4</v>
      </c>
      <c r="M44" t="str">
        <v>0</v>
      </c>
      <c r="N44" t="str">
        <v>SMT</v>
      </c>
      <c r="O44" t="str">
        <v>SS5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INSERT INTO route_step (ROUTE,RIDX,STEP,STEPTIME,TIMESTEP,STEPSTAY,LOWSTEPTIME,LOWTIMESTEP,RTYPE1,RTYPE2,RTYPE3,MSTEP,OSTEP,SECTION,GRP,STEPFLAG,STEPFLAG1,STEPFLAG2,STEPFLAG3,KP1,KP2,KP3,TOKP,CHKKP1,CHKKP2,KPMODE,STEPNM) values('BHA_MB_VN_SZ','150001','MHBISSS5',0,0,0,0,0,'','R','','BHAZSSS4','0','SMT','SS5','','','','','','','','','','','','');</v>
      </c>
      <c r="AD44" t="str">
        <v/>
      </c>
      <c r="AE44" t="str">
        <v/>
      </c>
    </row>
    <row r="45">
      <c r="A45" t="str">
        <v>BHA_MB_VN_SZ</v>
      </c>
      <c r="B45" t="str">
        <v>150002</v>
      </c>
      <c r="C45" t="str">
        <v>MHBIBZZZ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/>
      </c>
      <c r="J45" t="str">
        <v>B</v>
      </c>
      <c r="K45" t="str">
        <v/>
      </c>
      <c r="L45" t="str">
        <v>BHAZSSS5</v>
      </c>
      <c r="M45" t="str">
        <v>BHAZSSS4</v>
      </c>
      <c r="N45" t="str">
        <v>BACK</v>
      </c>
      <c r="O45" t="str">
        <v>ZZZ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INSERT INTO route_step (ROUTE,RIDX,STEP,STEPTIME,TIMESTEP,STEPSTAY,LOWSTEPTIME,LOWTIMESTEP,RTYPE1,RTYPE2,RTYPE3,MSTEP,OSTEP,SECTION,GRP,STEPFLAG,STEPFLAG1,STEPFLAG2,STEPFLAG3,KP1,KP2,KP3,TOKP,CHKKP1,CHKKP2,KPMODE,STEPNM) values('BHA_MB_VN_SZ','150002','MHBIBZZZ',0,0,0,0,0,'','B','','BHAZSSS5','BHAZSSS4','BACK','ZZZ','','','','','','','','','','','','');</v>
      </c>
      <c r="AD45" t="str">
        <v/>
      </c>
      <c r="AE45" t="str">
        <v/>
      </c>
    </row>
    <row r="46">
      <c r="A46" t="str">
        <v>BHA_MB_VN_SZ</v>
      </c>
      <c r="B46" t="str">
        <v>160001</v>
      </c>
      <c r="C46" t="str">
        <v>MHBISS34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/>
      </c>
      <c r="J46" t="str">
        <v>R</v>
      </c>
      <c r="K46" t="str">
        <v/>
      </c>
      <c r="L46" t="str">
        <v>BHAZSS33</v>
      </c>
      <c r="M46" t="str">
        <v>0</v>
      </c>
      <c r="N46" t="str">
        <v>SMT</v>
      </c>
      <c r="O46" t="str">
        <v>S34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INSERT INTO route_step (ROUTE,RIDX,STEP,STEPTIME,TIMESTEP,STEPSTAY,LOWSTEPTIME,LOWTIMESTEP,RTYPE1,RTYPE2,RTYPE3,MSTEP,OSTEP,SECTION,GRP,STEPFLAG,STEPFLAG1,STEPFLAG2,STEPFLAG3,KP1,KP2,KP3,TOKP,CHKKP1,CHKKP2,KPMODE,STEPNM) values('BHA_MB_VN_SZ','160001','MHBISS34',0,0,0,0,0,'','R','','BHAZSS33','0','SMT','S34','','','','','','','','','','','','');</v>
      </c>
      <c r="AD46" t="str">
        <v/>
      </c>
      <c r="AE46" t="str">
        <v/>
      </c>
    </row>
    <row r="47">
      <c r="A47" t="str">
        <v>BHA_MB_VN_SZ</v>
      </c>
      <c r="B47" t="str">
        <v>160002</v>
      </c>
      <c r="C47" t="str">
        <v>MHBIBZZZ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/>
      </c>
      <c r="J47" t="str">
        <v>B</v>
      </c>
      <c r="K47" t="str">
        <v/>
      </c>
      <c r="L47" t="str">
        <v>BHAZSS34</v>
      </c>
      <c r="M47" t="str">
        <v>BHAZSS33</v>
      </c>
      <c r="N47" t="str">
        <v>BACK</v>
      </c>
      <c r="O47" t="str">
        <v>ZZZ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INSERT INTO route_step (ROUTE,RIDX,STEP,STEPTIME,TIMESTEP,STEPSTAY,LOWSTEPTIME,LOWTIMESTEP,RTYPE1,RTYPE2,RTYPE3,MSTEP,OSTEP,SECTION,GRP,STEPFLAG,STEPFLAG1,STEPFLAG2,STEPFLAG3,KP1,KP2,KP3,TOKP,CHKKP1,CHKKP2,KPMODE,STEPNM) values('BHA_MB_VN_SZ','160002','MHBIBZZZ',0,0,0,0,0,'','B','','BHAZSS34','BHAZSS33','BACK','ZZZ','','','','','','','','','','','','');</v>
      </c>
      <c r="AD47" t="str">
        <v/>
      </c>
      <c r="AE47" t="str">
        <v/>
      </c>
    </row>
    <row r="48">
      <c r="A48" t="str">
        <v>BHA_MB_VN_SZ</v>
      </c>
      <c r="B48" t="str">
        <v>200001</v>
      </c>
      <c r="C48" t="str">
        <v>MHBITT86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/>
      </c>
      <c r="J48" t="str">
        <v>R</v>
      </c>
      <c r="K48" t="str">
        <v/>
      </c>
      <c r="L48" t="str">
        <v>BHAZTT85</v>
      </c>
      <c r="M48" t="str">
        <v>0</v>
      </c>
      <c r="N48" t="str">
        <v>TEST</v>
      </c>
      <c r="O48" t="str">
        <v>T86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INSERT INTO route_step (ROUTE,RIDX,STEP,STEPTIME,TIMESTEP,STEPSTAY,LOWSTEPTIME,LOWTIMESTEP,RTYPE1,RTYPE2,RTYPE3,MSTEP,OSTEP,SECTION,GRP,STEPFLAG,STEPFLAG1,STEPFLAG2,STEPFLAG3,KP1,KP2,KP3,TOKP,CHKKP1,CHKKP2,KPMODE,STEPNM) values('BHA_MB_VN_SZ','200001','MHBITT86',0,0,0,0,0,'','R','','BHAZTT85','0','TEST','T86','','','','','','','','','','','','');</v>
      </c>
      <c r="AD48" t="str">
        <v/>
      </c>
      <c r="AE48" t="str">
        <v/>
      </c>
    </row>
    <row r="49">
      <c r="A49" t="str">
        <v>BHA_MB_VN_SZ</v>
      </c>
      <c r="B49" t="str">
        <v>200002</v>
      </c>
      <c r="C49" t="str">
        <v>MHBIBZZZ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/>
      </c>
      <c r="J49" t="str">
        <v>B</v>
      </c>
      <c r="K49" t="str">
        <v/>
      </c>
      <c r="L49" t="str">
        <v>BHAZTT86</v>
      </c>
      <c r="M49" t="str">
        <v>BHAZTTB4</v>
      </c>
      <c r="N49" t="str">
        <v>BACK</v>
      </c>
      <c r="O49" t="str">
        <v>ZZZ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INSERT INTO route_step (ROUTE,RIDX,STEP,STEPTIME,TIMESTEP,STEPSTAY,LOWSTEPTIME,LOWTIMESTEP,RTYPE1,RTYPE2,RTYPE3,MSTEP,OSTEP,SECTION,GRP,STEPFLAG,STEPFLAG1,STEPFLAG2,STEPFLAG3,KP1,KP2,KP3,TOKP,CHKKP1,CHKKP2,KPMODE,STEPNM) values('BHA_MB_VN_SZ','200002','MHBIBZZZ',0,0,0,0,0,'','B','','BHAZTT86','BHAZTTB4','BACK','ZZZ','','','','','','','','','','','','');</v>
      </c>
      <c r="AD49" t="str">
        <v/>
      </c>
      <c r="AE49" t="str">
        <v/>
      </c>
    </row>
    <row r="50">
      <c r="A50" t="str">
        <v>BHA_MB_VN_SZ</v>
      </c>
      <c r="B50" t="str">
        <v>210001</v>
      </c>
      <c r="C50" t="str">
        <v>MHBIBZZZ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/>
      </c>
      <c r="J50" t="str">
        <v>B</v>
      </c>
      <c r="K50" t="str">
        <v/>
      </c>
      <c r="L50" t="str">
        <v>BHAZQQVF</v>
      </c>
      <c r="M50" t="str">
        <v>BHAZQFQC</v>
      </c>
      <c r="N50" t="str">
        <v>BACK</v>
      </c>
      <c r="O50" t="str">
        <v>ZZZ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INSERT INTO route_step (ROUTE,RIDX,STEP,STEPTIME,TIMESTEP,STEPSTAY,LOWSTEPTIME,LOWTIMESTEP,RTYPE1,RTYPE2,RTYPE3,MSTEP,OSTEP,SECTION,GRP,STEPFLAG,STEPFLAG1,STEPFLAG2,STEPFLAG3,KP1,KP2,KP3,TOKP,CHKKP1,CHKKP2,KPMODE,STEPNM) values('BHA_MB_VN_SZ','210001','MHBIBZZZ',0,0,0,0,0,'','B','','BHAZQQVF','BHAZQFQC','BACK','ZZZ','','','','','','','','','','','','');</v>
      </c>
      <c r="AD50" t="str">
        <v/>
      </c>
      <c r="AE50" t="str">
        <v/>
      </c>
    </row>
    <row r="51">
      <c r="A51" t="str">
        <v>BHA_MB_VN_SZ</v>
      </c>
      <c r="B51" t="str">
        <v>230001</v>
      </c>
      <c r="C51" t="str">
        <v>MHBITTCF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/>
      </c>
      <c r="J51" t="str">
        <v>R</v>
      </c>
      <c r="K51" t="str">
        <v/>
      </c>
      <c r="L51" t="str">
        <v>BHAZTTCE</v>
      </c>
      <c r="M51" t="str">
        <v>0</v>
      </c>
      <c r="N51" t="str">
        <v>TEST</v>
      </c>
      <c r="O51" t="str">
        <v>TCF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INSERT INTO route_step (ROUTE,RIDX,STEP,STEPTIME,TIMESTEP,STEPSTAY,LOWSTEPTIME,LOWTIMESTEP,RTYPE1,RTYPE2,RTYPE3,MSTEP,OSTEP,SECTION,GRP,STEPFLAG,STEPFLAG1,STEPFLAG2,STEPFLAG3,KP1,KP2,KP3,TOKP,CHKKP1,CHKKP2,KPMODE,STEPNM) values('BHA_MB_VN_SZ','230001','MHBITTCF',0,0,0,0,0,'','R','','BHAZTTCE','0','TEST','TCF','','','','','','','','','','','','');</v>
      </c>
      <c r="AD51" t="str">
        <v/>
      </c>
      <c r="AE51" t="str">
        <v/>
      </c>
    </row>
    <row r="52">
      <c r="A52" t="str">
        <v>BHA_MB_VN_SZ</v>
      </c>
      <c r="B52" t="str">
        <v>230002</v>
      </c>
      <c r="C52" t="str">
        <v>MHBIBZZZ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/>
      </c>
      <c r="J52" t="str">
        <v>B</v>
      </c>
      <c r="K52" t="str">
        <v/>
      </c>
      <c r="L52" t="str">
        <v>BHAZTTCF</v>
      </c>
      <c r="M52" t="str">
        <v>BHAZTTB4</v>
      </c>
      <c r="N52" t="str">
        <v>BACK</v>
      </c>
      <c r="O52" t="str">
        <v>ZZZ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INSERT INTO route_step (ROUTE,RIDX,STEP,STEPTIME,TIMESTEP,STEPSTAY,LOWSTEPTIME,LOWTIMESTEP,RTYPE1,RTYPE2,RTYPE3,MSTEP,OSTEP,SECTION,GRP,STEPFLAG,STEPFLAG1,STEPFLAG2,STEPFLAG3,KP1,KP2,KP3,TOKP,CHKKP1,CHKKP2,KPMODE,STEPNM) values('BHA_MB_VN_SZ','230002','MHBIBZZZ',0,0,0,0,0,'','B','','BHAZTTCF','BHAZTTB4','BACK','ZZZ','','','','','','','','','','','','');</v>
      </c>
      <c r="AD52" t="str">
        <v/>
      </c>
      <c r="AE52" t="str">
        <v/>
      </c>
    </row>
    <row r="53">
      <c r="A53" t="str">
        <v>BHA_MB_VN_SZ</v>
      </c>
      <c r="B53" t="str">
        <v>240001</v>
      </c>
      <c r="C53" t="str">
        <v>MHBIQQ05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/>
      </c>
      <c r="J53" t="str">
        <v>R</v>
      </c>
      <c r="K53" t="str">
        <v/>
      </c>
      <c r="L53" t="str">
        <v>BHAZQQ04</v>
      </c>
      <c r="M53" t="str">
        <v>0</v>
      </c>
      <c r="N53" t="str">
        <v>QC</v>
      </c>
      <c r="O53" t="str">
        <v>Q05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INSERT INTO route_step (ROUTE,RIDX,STEP,STEPTIME,TIMESTEP,STEPSTAY,LOWSTEPTIME,LOWTIMESTEP,RTYPE1,RTYPE2,RTYPE3,MSTEP,OSTEP,SECTION,GRP,STEPFLAG,STEPFLAG1,STEPFLAG2,STEPFLAG3,KP1,KP2,KP3,TOKP,CHKKP1,CHKKP2,KPMODE,STEPNM) values('BHA_MB_VN_SZ','240001','MHBIQQ05',0,0,0,0,0,'','R','','BHAZQQ04','0','QC','Q05','','','','','','','','','','','','');</v>
      </c>
      <c r="AD53" t="str">
        <v/>
      </c>
      <c r="AE53" t="str">
        <v/>
      </c>
    </row>
    <row r="54">
      <c r="A54" t="str">
        <v>BHA_MB_VN_SZ</v>
      </c>
      <c r="B54" t="str">
        <v>240002</v>
      </c>
      <c r="C54" t="str">
        <v>MHBIBZZZ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/>
      </c>
      <c r="J54" t="str">
        <v>B</v>
      </c>
      <c r="K54" t="str">
        <v/>
      </c>
      <c r="L54" t="str">
        <v>BHAZQQ05</v>
      </c>
      <c r="M54" t="str">
        <v>BHAZQQ04</v>
      </c>
      <c r="N54" t="str">
        <v>BACK</v>
      </c>
      <c r="O54" t="str">
        <v>ZZZ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INSERT INTO route_step (ROUTE,RIDX,STEP,STEPTIME,TIMESTEP,STEPSTAY,LOWSTEPTIME,LOWTIMESTEP,RTYPE1,RTYPE2,RTYPE3,MSTEP,OSTEP,SECTION,GRP,STEPFLAG,STEPFLAG1,STEPFLAG2,STEPFLAG3,KP1,KP2,KP3,TOKP,CHKKP1,CHKKP2,KPMODE,STEPNM) values('BHA_MB_VN_SZ','240002','MHBIBZZZ',0,0,0,0,0,'','B','','BHAZQQ05','BHAZQQ04','BACK','ZZZ','','','','','','','','','','','','');</v>
      </c>
      <c r="AD54" t="str">
        <v/>
      </c>
      <c r="AE54" t="str">
        <v/>
      </c>
    </row>
    <row r="55">
      <c r="A55" t="str">
        <v/>
      </c>
      <c r="B55" t="str">
        <v>54</v>
      </c>
      <c r="C55" t="str">
        <v>MHBI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N</v>
      </c>
      <c r="J55" t="str">
        <v>N</v>
      </c>
      <c r="K55" t="str">
        <v>A</v>
      </c>
      <c r="L55" t="str">
        <v>0</v>
      </c>
      <c r="M55" t="str">
        <v/>
      </c>
      <c r="N55" t="str">
        <v/>
      </c>
      <c r="O55" t="str">
        <v/>
      </c>
      <c r="P55" t="str">
        <v/>
      </c>
      <c r="Q55" t="str">
        <v>c</v>
      </c>
      <c r="R55" t="str">
        <v>0</v>
      </c>
      <c r="S55" t="str">
        <v>;G7;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PostCaAD</v>
      </c>
      <c r="AB55" t="str">
        <v/>
      </c>
      <c r="AC55" t="str">
        <v/>
      </c>
      <c r="AD55" t="str">
        <v/>
      </c>
      <c r="AE55" t="str">
        <v/>
      </c>
    </row>
    <row r="56">
      <c r="A56" t="str">
        <v/>
      </c>
      <c r="B56" t="str">
        <v>55</v>
      </c>
      <c r="C56" t="str">
        <v>MHBI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N</v>
      </c>
      <c r="J56" t="str">
        <v>N</v>
      </c>
      <c r="K56" t="str">
        <v>P</v>
      </c>
      <c r="L56" t="str">
        <v>0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90 MO kitting</v>
      </c>
      <c r="AB56" t="str">
        <v/>
      </c>
      <c r="AC56" t="str">
        <v/>
      </c>
      <c r="AD56" t="str">
        <v/>
      </c>
      <c r="AE56" t="str">
        <v/>
      </c>
    </row>
    <row r="57">
      <c r="A57" t="str">
        <v/>
      </c>
      <c r="B57" t="str">
        <v>56</v>
      </c>
      <c r="C57" t="str">
        <v>MHBI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N</v>
      </c>
      <c r="J57" t="str">
        <v>N</v>
      </c>
      <c r="K57" t="str">
        <v>A</v>
      </c>
      <c r="L57" t="str">
        <v>0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70 In Warehouse</v>
      </c>
      <c r="AB57" t="str">
        <v/>
      </c>
      <c r="AC57" t="str">
        <v/>
      </c>
      <c r="AD57" t="str">
        <v/>
      </c>
      <c r="AE57" t="str">
        <v/>
      </c>
    </row>
    <row r="58">
      <c r="A58" t="str">
        <v/>
      </c>
      <c r="B58" t="str">
        <v>57</v>
      </c>
      <c r="C58" t="str">
        <v>MHBI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N</v>
      </c>
      <c r="J58" t="str">
        <v>N</v>
      </c>
      <c r="K58" t="str">
        <v>P</v>
      </c>
      <c r="L58" t="str">
        <v>0</v>
      </c>
      <c r="M58" t="str">
        <v>MHNPTTT3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Put Unit into Carton</v>
      </c>
      <c r="AB58" t="str">
        <v/>
      </c>
      <c r="AC58" t="str">
        <v/>
      </c>
      <c r="AD58" t="str">
        <v/>
      </c>
      <c r="AE58" t="str">
        <v/>
      </c>
    </row>
    <row r="59">
      <c r="A59" t="str">
        <v/>
      </c>
      <c r="B59" t="str">
        <v>58</v>
      </c>
      <c r="C59" t="str">
        <v>MHBI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N</v>
      </c>
      <c r="J59" t="str">
        <v>N</v>
      </c>
      <c r="K59" t="str">
        <v>P</v>
      </c>
      <c r="L59" t="str">
        <v>0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70 Warehouse Checkin</v>
      </c>
      <c r="AB59" t="str">
        <v/>
      </c>
      <c r="AC59" t="str">
        <v/>
      </c>
      <c r="AD59" t="str">
        <v/>
      </c>
      <c r="AE59" t="str">
        <v/>
      </c>
    </row>
    <row r="60">
      <c r="A60" t="str">
        <v/>
      </c>
      <c r="B60" t="str">
        <v>59</v>
      </c>
      <c r="C60" t="str">
        <v>MHBI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N</v>
      </c>
      <c r="J60" t="str">
        <v>N</v>
      </c>
      <c r="K60" t="str">
        <v>P</v>
      </c>
      <c r="L60" t="str">
        <v>0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70 Warehouse Checkout</v>
      </c>
      <c r="AB60" t="str">
        <v/>
      </c>
      <c r="AC60" t="str">
        <v/>
      </c>
      <c r="AD60" t="str">
        <v/>
      </c>
      <c r="AE60" t="str">
        <v/>
      </c>
    </row>
    <row r="61">
      <c r="A61" t="str">
        <v/>
      </c>
      <c r="B61" t="str">
        <v>60</v>
      </c>
      <c r="C61" t="str">
        <v>MHBI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N</v>
      </c>
      <c r="J61" t="str">
        <v>N</v>
      </c>
      <c r="K61" t="str">
        <v>P</v>
      </c>
      <c r="L61" t="str">
        <v>0</v>
      </c>
      <c r="M61" t="str">
        <v>MHNPTT7G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WH Check in</v>
      </c>
      <c r="AB61" t="str">
        <v/>
      </c>
      <c r="AC61" t="str">
        <v/>
      </c>
      <c r="AD61" t="str">
        <v/>
      </c>
      <c r="AE61" t="str">
        <v/>
      </c>
    </row>
    <row r="62">
      <c r="A62" t="str">
        <v/>
      </c>
      <c r="B62" t="str">
        <v>61</v>
      </c>
      <c r="C62" t="str">
        <v>MHBI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N</v>
      </c>
      <c r="J62" t="str">
        <v>N</v>
      </c>
      <c r="K62" t="str">
        <v>P</v>
      </c>
      <c r="L62" t="str">
        <v>0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WH Check out</v>
      </c>
      <c r="AB62" t="str">
        <v/>
      </c>
      <c r="AC62" t="str">
        <v/>
      </c>
      <c r="AD62" t="str">
        <v/>
      </c>
      <c r="AE62" t="str">
        <v/>
      </c>
    </row>
    <row r="63">
      <c r="A63" t="str">
        <v/>
      </c>
      <c r="B63" t="str">
        <v>62</v>
      </c>
      <c r="C63" t="str">
        <v>MHBI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N</v>
      </c>
      <c r="J63" t="str">
        <v>N</v>
      </c>
      <c r="K63" t="str">
        <v>P</v>
      </c>
      <c r="L63" t="str">
        <v>0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0</v>
      </c>
      <c r="S63" t="str">
        <v>;K;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Rollback_Rework</v>
      </c>
      <c r="AB63" t="str">
        <v/>
      </c>
      <c r="AC63" t="str">
        <v/>
      </c>
      <c r="AD63" t="str">
        <v/>
      </c>
      <c r="AE63" t="str">
        <v/>
      </c>
    </row>
    <row r="64">
      <c r="A64" t="str">
        <v/>
      </c>
      <c r="B64" t="str">
        <v>63</v>
      </c>
      <c r="C64" t="str">
        <v>MHBI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N</v>
      </c>
      <c r="J64" t="str">
        <v>N</v>
      </c>
      <c r="K64" t="str">
        <v>P</v>
      </c>
      <c r="L64" t="str">
        <v>0</v>
      </c>
      <c r="M64" t="str">
        <v>MHNPTT8C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Online Print Temp Label</v>
      </c>
      <c r="AB64" t="str">
        <v/>
      </c>
      <c r="AC64" t="str">
        <v/>
      </c>
      <c r="AD64" t="str">
        <v/>
      </c>
      <c r="AE64" t="str">
        <v/>
      </c>
    </row>
    <row r="65">
      <c r="A65" t="str">
        <v/>
      </c>
      <c r="B65" t="str">
        <v>64</v>
      </c>
      <c r="C65" t="str">
        <v>MHBI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N</v>
      </c>
      <c r="J65" t="str">
        <v>N</v>
      </c>
      <c r="K65" t="str">
        <v>P</v>
      </c>
      <c r="L65" t="str">
        <v>0</v>
      </c>
      <c r="M65" t="str">
        <v>MHNPTT8E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Temp Carton WET</v>
      </c>
      <c r="AB65" t="str">
        <v/>
      </c>
      <c r="AC65" t="str">
        <v/>
      </c>
      <c r="AD65" t="str">
        <v/>
      </c>
      <c r="AE65" t="str">
        <v/>
      </c>
    </row>
    <row r="66">
      <c r="A66" t="str">
        <v/>
      </c>
      <c r="B66" t="str">
        <v>65</v>
      </c>
      <c r="C66" t="str">
        <v>MHBI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N</v>
      </c>
      <c r="J66" t="str">
        <v>N</v>
      </c>
      <c r="K66" t="str">
        <v>P</v>
      </c>
      <c r="L66" t="str">
        <v>0</v>
      </c>
      <c r="M66" t="str">
        <v>MHNPTT8G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Temp Pallet</v>
      </c>
      <c r="AB66" t="str">
        <v/>
      </c>
      <c r="AC66" t="str">
        <v/>
      </c>
      <c r="AD66" t="str">
        <v/>
      </c>
      <c r="AE66" t="str">
        <v/>
      </c>
    </row>
    <row r="67">
      <c r="A67" t="str">
        <v/>
      </c>
      <c r="B67" t="str">
        <v>66</v>
      </c>
      <c r="C67" t="str">
        <v>MHBI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N</v>
      </c>
      <c r="J67" t="str">
        <v>N</v>
      </c>
      <c r="K67" t="str">
        <v>P</v>
      </c>
      <c r="L67" t="str">
        <v>0</v>
      </c>
      <c r="M67" t="str">
        <v>MHNPTT8I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Print Temp Pallet Label</v>
      </c>
      <c r="AB67" t="str">
        <v/>
      </c>
      <c r="AC67" t="str">
        <v/>
      </c>
      <c r="AD67" t="str">
        <v/>
      </c>
      <c r="AE67" t="str">
        <v/>
      </c>
    </row>
    <row r="68">
      <c r="A68" t="str">
        <v/>
      </c>
      <c r="B68" t="str">
        <v>67</v>
      </c>
      <c r="C68" t="str">
        <v>MHBI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N</v>
      </c>
      <c r="J68" t="str">
        <v>N</v>
      </c>
      <c r="K68" t="str">
        <v>P</v>
      </c>
      <c r="L68" t="str">
        <v>0</v>
      </c>
      <c r="M68" t="str">
        <v>MHNPTT8K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Temp Warehouse</v>
      </c>
      <c r="AB68" t="str">
        <v/>
      </c>
      <c r="AC68" t="str">
        <v/>
      </c>
      <c r="AD68" t="str">
        <v/>
      </c>
      <c r="AE68" t="str">
        <v/>
      </c>
    </row>
    <row r="69">
      <c r="A69" t="str">
        <v/>
      </c>
      <c r="B69" t="str">
        <v>68</v>
      </c>
      <c r="C69" t="str">
        <v>MHBI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N</v>
      </c>
      <c r="J69" t="str">
        <v>N</v>
      </c>
      <c r="K69" t="str">
        <v>P</v>
      </c>
      <c r="L69" t="str">
        <v>0</v>
      </c>
      <c r="M69" t="str">
        <v>MHNPTT8A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DelinkTempCarton&amp;Pallet</v>
      </c>
      <c r="AB69" t="str">
        <v/>
      </c>
      <c r="AC69" t="str">
        <v/>
      </c>
      <c r="AD69" t="str">
        <v/>
      </c>
      <c r="AE69" t="str">
        <v/>
      </c>
    </row>
    <row r="70">
      <c r="A70" t="str">
        <v/>
      </c>
      <c r="B70" t="str">
        <v>69</v>
      </c>
      <c r="C70" t="str">
        <v>MHBI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N</v>
      </c>
      <c r="J70" t="str">
        <v>N</v>
      </c>
      <c r="K70" t="str">
        <v>P</v>
      </c>
      <c r="L70" t="str">
        <v>0</v>
      </c>
      <c r="M70" t="str">
        <v>MHNPTT8A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Return WET</v>
      </c>
      <c r="AB70" t="str">
        <v/>
      </c>
      <c r="AC70" t="str">
        <v/>
      </c>
      <c r="AD70" t="str">
        <v/>
      </c>
      <c r="AE70" t="str">
        <v/>
      </c>
    </row>
    <row r="71">
      <c r="A71" t="str">
        <v/>
      </c>
      <c r="B71" t="str">
        <v>70</v>
      </c>
      <c r="C71" t="str">
        <v>MHBI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N</v>
      </c>
      <c r="J71" t="str">
        <v>N</v>
      </c>
      <c r="K71" t="str">
        <v>P</v>
      </c>
      <c r="L71" t="str">
        <v>0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ORT Input</v>
      </c>
      <c r="AB71" t="str">
        <v/>
      </c>
      <c r="AC71" t="str">
        <v/>
      </c>
      <c r="AD71" t="str">
        <v/>
      </c>
      <c r="AE71" t="str">
        <v/>
      </c>
    </row>
    <row r="72">
      <c r="A72" t="str">
        <v/>
      </c>
      <c r="B72" t="str">
        <v>71</v>
      </c>
      <c r="C72" t="str">
        <v>MHBI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N</v>
      </c>
      <c r="J72" t="str">
        <v>N</v>
      </c>
      <c r="K72" t="str">
        <v>P</v>
      </c>
      <c r="L72" t="str">
        <v>0</v>
      </c>
      <c r="M72" t="str">
        <v/>
      </c>
      <c r="N72" t="str">
        <v/>
      </c>
      <c r="O72" t="str">
        <v/>
      </c>
      <c r="P72" t="str">
        <v>K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LD</v>
      </c>
      <c r="Y72" t="str">
        <v/>
      </c>
      <c r="Z72" t="str">
        <v/>
      </c>
      <c r="AA72" t="str">
        <v>Check AB-Cover SN</v>
      </c>
      <c r="AB72" t="str">
        <v/>
      </c>
      <c r="AC72" t="str">
        <v/>
      </c>
      <c r="AD72" t="str">
        <v/>
      </c>
      <c r="AE72" t="str">
        <v/>
      </c>
    </row>
    <row r="73">
      <c r="A73" t="str">
        <v/>
      </c>
      <c r="B73" t="str">
        <v>72</v>
      </c>
      <c r="C73" t="str">
        <v>MHBI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N</v>
      </c>
      <c r="J73" t="str">
        <v>N</v>
      </c>
      <c r="K73" t="str">
        <v>P</v>
      </c>
      <c r="L73" t="str">
        <v>0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Exchange 90 to 70</v>
      </c>
      <c r="AB73" t="str">
        <v/>
      </c>
      <c r="AC73" t="str">
        <v/>
      </c>
      <c r="AD73" t="str">
        <v/>
      </c>
      <c r="AE73" t="str">
        <v/>
      </c>
    </row>
    <row r="74">
      <c r="A74" t="str">
        <v/>
      </c>
      <c r="B74" t="str">
        <v>73</v>
      </c>
      <c r="C74" t="str">
        <v>MHBI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N</v>
      </c>
      <c r="J74" t="str">
        <v>N</v>
      </c>
      <c r="K74" t="str">
        <v>A</v>
      </c>
      <c r="L74" t="str">
        <v>0</v>
      </c>
      <c r="M74" t="str">
        <v/>
      </c>
      <c r="N74" t="str">
        <v/>
      </c>
      <c r="O74" t="str">
        <v/>
      </c>
      <c r="P74" t="str">
        <v>Ml7r</v>
      </c>
      <c r="Q74" t="str">
        <v/>
      </c>
      <c r="R74" t="str">
        <v>4</v>
      </c>
      <c r="S74" t="str">
        <v>;A5;y;F1;A;G6;G7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Transfer 90MO</v>
      </c>
      <c r="AB74" t="str">
        <v/>
      </c>
      <c r="AC74" t="str">
        <v/>
      </c>
      <c r="AD74" t="str">
        <v/>
      </c>
      <c r="AE74" t="str">
        <v/>
      </c>
    </row>
    <row r="75">
      <c r="A75" t="str">
        <v/>
      </c>
      <c r="B75" t="str">
        <v>74</v>
      </c>
      <c r="C75" t="str">
        <v>MHBI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N</v>
      </c>
      <c r="J75" t="str">
        <v>N</v>
      </c>
      <c r="K75" t="str">
        <v>P</v>
      </c>
      <c r="L75" t="str">
        <v>0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Product location check</v>
      </c>
      <c r="AB75" t="str">
        <v/>
      </c>
      <c r="AC75" t="str">
        <v/>
      </c>
      <c r="AD75" t="str">
        <v/>
      </c>
      <c r="AE75" t="str">
        <v/>
      </c>
    </row>
    <row r="76">
      <c r="A76" t="str">
        <v/>
      </c>
      <c r="B76" t="str">
        <v>75</v>
      </c>
      <c r="C76" t="str">
        <v>MHBI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N</v>
      </c>
      <c r="J76" t="str">
        <v>N</v>
      </c>
      <c r="K76" t="str">
        <v>P</v>
      </c>
      <c r="L76" t="str">
        <v>0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0</v>
      </c>
      <c r="S76" t="str">
        <v>;K;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Rollback</v>
      </c>
      <c r="AB76" t="str">
        <v/>
      </c>
      <c r="AC76" t="str">
        <v/>
      </c>
      <c r="AD76" t="str">
        <v/>
      </c>
      <c r="AE76" t="str">
        <v/>
      </c>
    </row>
    <row r="77">
      <c r="A77" t="str">
        <v/>
      </c>
      <c r="B77" t="str">
        <v>76</v>
      </c>
      <c r="C77" t="str">
        <v>MHBI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N</v>
      </c>
      <c r="J77" t="str">
        <v>N</v>
      </c>
      <c r="K77" t="str">
        <v>A</v>
      </c>
      <c r="L77" t="str">
        <v>0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0</v>
      </c>
      <c r="S77" t="str">
        <v>;K;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Provisioning</v>
      </c>
      <c r="AB77" t="str">
        <v/>
      </c>
      <c r="AC77" t="str">
        <v/>
      </c>
      <c r="AD77" t="str">
        <v/>
      </c>
      <c r="AE77" t="str">
        <v/>
      </c>
    </row>
    <row r="78">
      <c r="A78" t="str">
        <v/>
      </c>
      <c r="B78" t="str">
        <v>77</v>
      </c>
      <c r="C78" t="str">
        <v>MHBI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N</v>
      </c>
      <c r="J78" t="str">
        <v>N</v>
      </c>
      <c r="K78" t="str">
        <v>P</v>
      </c>
      <c r="L78" t="str">
        <v>0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Confirm AB&amp;ISN Link</v>
      </c>
      <c r="AB78" t="str">
        <v/>
      </c>
      <c r="AC78" t="str">
        <v/>
      </c>
      <c r="AD78" t="str">
        <v/>
      </c>
      <c r="AE78" t="str">
        <v/>
      </c>
    </row>
    <row r="79">
      <c r="A79" t="str">
        <v/>
      </c>
      <c r="B79" t="str">
        <v>78</v>
      </c>
      <c r="C79" t="str">
        <v>MHBI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N</v>
      </c>
      <c r="J79" t="str">
        <v>N</v>
      </c>
      <c r="K79" t="str">
        <v>A</v>
      </c>
      <c r="L79" t="str">
        <v>0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;Z;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Compliance Laser</v>
      </c>
      <c r="AB79" t="str">
        <v/>
      </c>
      <c r="AC79" t="str">
        <v/>
      </c>
      <c r="AD79" t="str">
        <v/>
      </c>
      <c r="AE79" t="str">
        <v/>
      </c>
    </row>
    <row r="80">
      <c r="A80" t="str">
        <v/>
      </c>
      <c r="B80" t="str">
        <v>79</v>
      </c>
      <c r="C80" t="str">
        <v>MHBI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N</v>
      </c>
      <c r="J80" t="str">
        <v>N</v>
      </c>
      <c r="K80" t="str">
        <v>A</v>
      </c>
      <c r="L80" t="str">
        <v>0</v>
      </c>
      <c r="M80" t="str">
        <v>MHNPAVRI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;R;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Assy Feet</v>
      </c>
      <c r="AB80" t="str">
        <v/>
      </c>
      <c r="AC80" t="str">
        <v/>
      </c>
      <c r="AD80" t="str">
        <v/>
      </c>
      <c r="AE80" t="str">
        <v/>
      </c>
    </row>
    <row r="81">
      <c r="A81" t="str">
        <v/>
      </c>
      <c r="B81" t="str">
        <v>80</v>
      </c>
      <c r="C81" t="str">
        <v>MHBI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N</v>
      </c>
      <c r="J81" t="str">
        <v>N</v>
      </c>
      <c r="K81" t="str">
        <v>P</v>
      </c>
      <c r="L81" t="str">
        <v>0</v>
      </c>
      <c r="M81" t="str">
        <v>MHNPTACQ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LAP_Activation</v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/>
      </c>
      <c r="B82" t="str">
        <v>81</v>
      </c>
      <c r="C82" t="str">
        <v>MHBI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N</v>
      </c>
      <c r="J82" t="str">
        <v>N</v>
      </c>
      <c r="K82" t="str">
        <v>P</v>
      </c>
      <c r="L82" t="str">
        <v>0</v>
      </c>
      <c r="M82" t="str">
        <v>MHNPTTA0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OBA Delink OA3KEY</v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/>
      </c>
      <c r="B83" t="str">
        <v>82</v>
      </c>
      <c r="C83" t="str">
        <v>MHBI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N</v>
      </c>
      <c r="J83" t="str">
        <v>N</v>
      </c>
      <c r="K83" t="str">
        <v>P</v>
      </c>
      <c r="L83" t="str">
        <v>0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Office Activation</v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/>
      </c>
      <c r="B84" t="str">
        <v>83</v>
      </c>
      <c r="C84" t="str">
        <v>MHBI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N</v>
      </c>
      <c r="J84" t="str">
        <v>N</v>
      </c>
      <c r="K84" t="str">
        <v>A</v>
      </c>
      <c r="L84" t="str">
        <v>0</v>
      </c>
      <c r="M84" t="str">
        <v>MHNPTTST</v>
      </c>
      <c r="N84" t="str">
        <v/>
      </c>
      <c r="O84" t="str">
        <v/>
      </c>
      <c r="P84" t="str">
        <v/>
      </c>
      <c r="Q84" t="str">
        <v/>
      </c>
      <c r="R84" t="str">
        <v>0</v>
      </c>
      <c r="S84" t="str">
        <v>;K;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RollBack_FT_OBA</v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/>
      </c>
      <c r="B85" t="str">
        <v>84</v>
      </c>
      <c r="C85" t="str">
        <v>MHBI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N</v>
      </c>
      <c r="J85" t="str">
        <v>N</v>
      </c>
      <c r="K85" t="str">
        <v>P</v>
      </c>
      <c r="L85" t="str">
        <v>0</v>
      </c>
      <c r="M85" t="str">
        <v>MHNPTAIP</v>
      </c>
      <c r="N85" t="str">
        <v/>
      </c>
      <c r="O85" t="str">
        <v/>
      </c>
      <c r="P85" t="str">
        <v/>
      </c>
      <c r="Q85" t="str">
        <v/>
      </c>
      <c r="R85" t="str">
        <v>0</v>
      </c>
      <c r="S85" t="str">
        <v>;K;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Provisioning_FT_OBA</v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/>
      </c>
      <c r="B86" t="str">
        <v>85</v>
      </c>
      <c r="C86" t="str">
        <v>MHBI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>N</v>
      </c>
      <c r="J86" t="str">
        <v>N</v>
      </c>
      <c r="K86" t="str">
        <v>P</v>
      </c>
      <c r="L86" t="str">
        <v>0</v>
      </c>
      <c r="M86" t="str">
        <v>MHNPPTY5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OSTEP to InlineCaAD</v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/>
      </c>
      <c r="B87" t="str">
        <v>86</v>
      </c>
      <c r="C87" t="str">
        <v>MHBI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N</v>
      </c>
      <c r="J87" t="str">
        <v>N</v>
      </c>
      <c r="K87" t="str">
        <v>P</v>
      </c>
      <c r="L87" t="str">
        <v>0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;A6;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Send MDS1</v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/>
      </c>
      <c r="B88" t="str">
        <v>87</v>
      </c>
      <c r="C88" t="str">
        <v>MHBI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N</v>
      </c>
      <c r="J88" t="str">
        <v>N</v>
      </c>
      <c r="K88" t="str">
        <v>A</v>
      </c>
      <c r="L88" t="str">
        <v>0</v>
      </c>
      <c r="M88" t="str">
        <v/>
      </c>
      <c r="N88" t="str">
        <v/>
      </c>
      <c r="O88" t="str">
        <v/>
      </c>
      <c r="P88" t="str">
        <v/>
      </c>
      <c r="Q88" t="str">
        <v>c</v>
      </c>
      <c r="R88" t="str">
        <v>0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FinalCaAD</v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/>
      </c>
      <c r="B89" t="str">
        <v>88</v>
      </c>
      <c r="C89" t="str">
        <v>MHBI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N</v>
      </c>
      <c r="J89" t="str">
        <v>N</v>
      </c>
      <c r="K89" t="str">
        <v>P</v>
      </c>
      <c r="L89" t="str">
        <v>0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ORT input2</v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/>
      </c>
      <c r="B90" t="str">
        <v>89</v>
      </c>
      <c r="C90" t="str">
        <v>MHBI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N</v>
      </c>
      <c r="J90" t="str">
        <v>N</v>
      </c>
      <c r="K90" t="str">
        <v>P</v>
      </c>
      <c r="L90" t="str">
        <v>0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Check MO</v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/>
      </c>
      <c r="B91" t="str">
        <v>90</v>
      </c>
      <c r="C91" t="str">
        <v>MHBI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N</v>
      </c>
      <c r="J91" t="str">
        <v>N</v>
      </c>
      <c r="K91" t="str">
        <v>P</v>
      </c>
      <c r="L91" t="str">
        <v>0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Check MO2</v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/>
      </c>
      <c r="B92" t="str">
        <v>91</v>
      </c>
      <c r="C92" t="str">
        <v>MHBI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>N</v>
      </c>
      <c r="J92" t="str">
        <v>N</v>
      </c>
      <c r="K92" t="str">
        <v>P</v>
      </c>
      <c r="L92" t="str">
        <v>0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CCD Check KB</v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/>
      </c>
      <c r="B93" t="str">
        <v>92</v>
      </c>
      <c r="C93" t="str">
        <v>MHBI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N</v>
      </c>
      <c r="J93" t="str">
        <v>N</v>
      </c>
      <c r="K93" t="str">
        <v>P</v>
      </c>
      <c r="L93" t="str">
        <v>0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90 Material Kitting</v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/>
      </c>
      <c r="B94" t="str">
        <v>93</v>
      </c>
      <c r="C94" t="str">
        <v>MHBI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N</v>
      </c>
      <c r="J94" t="str">
        <v>N</v>
      </c>
      <c r="K94" t="str">
        <v>P</v>
      </c>
      <c r="L94" t="str">
        <v>0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OBA ODT Check</v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/>
      </c>
      <c r="B95" t="str">
        <v>94</v>
      </c>
      <c r="C95" t="str">
        <v>MHBI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N</v>
      </c>
      <c r="J95" t="str">
        <v>N</v>
      </c>
      <c r="K95" t="str">
        <v>P</v>
      </c>
      <c r="L95" t="str">
        <v>0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;E1;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FT_OBA Sampling</v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/>
      </c>
      <c r="B96" t="str">
        <v>95</v>
      </c>
      <c r="C96" t="str">
        <v>MHBI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>N</v>
      </c>
      <c r="J96" t="str">
        <v>N</v>
      </c>
      <c r="K96" t="str">
        <v>P</v>
      </c>
      <c r="L96" t="str">
        <v>0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Check Protective Flim</v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/>
      </c>
      <c r="B97" t="str">
        <v>96</v>
      </c>
      <c r="C97" t="str">
        <v>MHBI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N</v>
      </c>
      <c r="J97" t="str">
        <v>N</v>
      </c>
      <c r="K97" t="str">
        <v>P</v>
      </c>
      <c r="L97" t="str">
        <v>0</v>
      </c>
      <c r="M97" t="str">
        <v>MHNPWKV0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ODT Checkin</v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/>
      </c>
      <c r="B98" t="str">
        <v>97</v>
      </c>
      <c r="C98" t="str">
        <v>MHBI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N</v>
      </c>
      <c r="J98" t="str">
        <v>N</v>
      </c>
      <c r="K98" t="str">
        <v>P</v>
      </c>
      <c r="L98" t="str">
        <v>0</v>
      </c>
      <c r="M98" t="str">
        <v>MHNPPK05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48H CheckOut</v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/>
      </c>
      <c r="B99" t="str">
        <v>98</v>
      </c>
      <c r="C99" t="str">
        <v>MHBI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>N</v>
      </c>
      <c r="J99" t="str">
        <v>N</v>
      </c>
      <c r="K99" t="str">
        <v>P</v>
      </c>
      <c r="L99" t="str">
        <v>0</v>
      </c>
      <c r="M99" t="str">
        <v>MHNPQQM0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;A6;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OBA Input</v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/>
      </c>
      <c r="B100" t="str">
        <v>99</v>
      </c>
      <c r="C100" t="str">
        <v>MHBI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>N</v>
      </c>
      <c r="J100" t="str">
        <v>N</v>
      </c>
      <c r="K100" t="str">
        <v>P</v>
      </c>
      <c r="L100" t="str">
        <v>0</v>
      </c>
      <c r="M100" t="str">
        <v>MHNPTQM0</v>
      </c>
      <c r="N100" t="str">
        <v/>
      </c>
      <c r="O100" t="str">
        <v/>
      </c>
      <c r="P100" t="str">
        <v/>
      </c>
      <c r="Q100" t="str">
        <v/>
      </c>
      <c r="R100" t="str">
        <v>0</v>
      </c>
      <c r="S100" t="str">
        <v>;K;E2;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CosmeticOBA</v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/>
      </c>
      <c r="B101" t="str">
        <v>100</v>
      </c>
      <c r="C101" t="str">
        <v>MHBI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>N</v>
      </c>
      <c r="J101" t="str">
        <v>N</v>
      </c>
      <c r="K101" t="str">
        <v>P</v>
      </c>
      <c r="L101" t="str">
        <v>0</v>
      </c>
      <c r="M101" t="str">
        <v>MHNPQQM2</v>
      </c>
      <c r="N101" t="str">
        <v/>
      </c>
      <c r="O101" t="str">
        <v/>
      </c>
      <c r="P101" t="str">
        <v/>
      </c>
      <c r="Q101" t="str">
        <v/>
      </c>
      <c r="R101" t="str">
        <v>0</v>
      </c>
      <c r="S101" t="str">
        <v>;K;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FunctionalOBA1</v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/>
      </c>
      <c r="B102" t="str">
        <v>101</v>
      </c>
      <c r="C102" t="str">
        <v>MHBI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N</v>
      </c>
      <c r="J102" t="str">
        <v>N</v>
      </c>
      <c r="K102" t="str">
        <v>P</v>
      </c>
      <c r="L102" t="str">
        <v>0</v>
      </c>
      <c r="M102" t="str">
        <v>MHNPQQ03</v>
      </c>
      <c r="N102" t="str">
        <v/>
      </c>
      <c r="O102" t="str">
        <v/>
      </c>
      <c r="P102" t="str">
        <v/>
      </c>
      <c r="Q102" t="str">
        <v/>
      </c>
      <c r="R102" t="str">
        <v>0</v>
      </c>
      <c r="S102" t="str">
        <v>;K;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FunctionalOBA2</v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/>
      </c>
      <c r="B103" t="str">
        <v>102</v>
      </c>
      <c r="C103" t="str">
        <v>MHBI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N</v>
      </c>
      <c r="J103" t="str">
        <v>N</v>
      </c>
      <c r="K103" t="str">
        <v>P</v>
      </c>
      <c r="L103" t="str">
        <v>0</v>
      </c>
      <c r="M103" t="str">
        <v>MHNPQQFG</v>
      </c>
      <c r="N103" t="str">
        <v/>
      </c>
      <c r="O103" t="str">
        <v/>
      </c>
      <c r="P103" t="str">
        <v/>
      </c>
      <c r="Q103" t="str">
        <v/>
      </c>
      <c r="R103" t="str">
        <v>0</v>
      </c>
      <c r="S103" t="str">
        <v>;K;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FunctionalOBA3</v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/>
      </c>
      <c r="B104" t="str">
        <v>103</v>
      </c>
      <c r="C104" t="str">
        <v>MHBI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N</v>
      </c>
      <c r="J104" t="str">
        <v>N</v>
      </c>
      <c r="K104" t="str">
        <v>P</v>
      </c>
      <c r="L104" t="str">
        <v>0</v>
      </c>
      <c r="M104" t="str">
        <v>MHNPQQMF</v>
      </c>
      <c r="N104" t="str">
        <v/>
      </c>
      <c r="O104" t="str">
        <v/>
      </c>
      <c r="P104" t="str">
        <v/>
      </c>
      <c r="Q104" t="str">
        <v/>
      </c>
      <c r="R104" t="str">
        <v>0</v>
      </c>
      <c r="S104" t="str">
        <v>;K;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FunctionalOBA4</v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/>
      </c>
      <c r="B105" t="str">
        <v>104</v>
      </c>
      <c r="C105" t="str">
        <v>MHBI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N</v>
      </c>
      <c r="J105" t="str">
        <v>N</v>
      </c>
      <c r="K105" t="str">
        <v>P</v>
      </c>
      <c r="L105" t="str">
        <v>0</v>
      </c>
      <c r="M105" t="str">
        <v>MHNPQQ05</v>
      </c>
      <c r="N105" t="str">
        <v/>
      </c>
      <c r="O105" t="str">
        <v/>
      </c>
      <c r="P105" t="str">
        <v/>
      </c>
      <c r="Q105" t="str">
        <v/>
      </c>
      <c r="R105" t="str">
        <v>0</v>
      </c>
      <c r="S105" t="str">
        <v>;K;E2;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FunctionalOBA5</v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/>
      </c>
      <c r="B106" t="str">
        <v>105</v>
      </c>
      <c r="C106" t="str">
        <v>MHBI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N</v>
      </c>
      <c r="J106" t="str">
        <v>N</v>
      </c>
      <c r="K106" t="str">
        <v>P</v>
      </c>
      <c r="L106" t="str">
        <v>0</v>
      </c>
      <c r="M106" t="str">
        <v>MHNPQTSP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OBA Output</v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/>
      </c>
      <c r="B107" t="str">
        <v>106</v>
      </c>
      <c r="C107" t="str">
        <v>MHBI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N</v>
      </c>
      <c r="J107" t="str">
        <v>N</v>
      </c>
      <c r="K107" t="str">
        <v>P</v>
      </c>
      <c r="L107" t="str">
        <v>0</v>
      </c>
      <c r="M107" t="str">
        <v>MHNPPTFM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ODT Input</v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/>
      </c>
      <c r="B108" t="str">
        <v>107</v>
      </c>
      <c r="C108" t="str">
        <v>MHBI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N</v>
      </c>
      <c r="J108" t="str">
        <v>N</v>
      </c>
      <c r="K108" t="str">
        <v>P</v>
      </c>
      <c r="L108" t="str">
        <v>0</v>
      </c>
      <c r="M108" t="str">
        <v>MHNPTJK6</v>
      </c>
      <c r="N108" t="str">
        <v/>
      </c>
      <c r="O108" t="str">
        <v/>
      </c>
      <c r="P108" t="str">
        <v/>
      </c>
      <c r="Q108" t="str">
        <v>c</v>
      </c>
      <c r="R108" t="str">
        <v>0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BnC_ODT</v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/>
      </c>
      <c r="B109" t="str">
        <v>108</v>
      </c>
      <c r="C109" t="str">
        <v>MHBI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N</v>
      </c>
      <c r="J109" t="str">
        <v>N</v>
      </c>
      <c r="K109" t="str">
        <v>P</v>
      </c>
      <c r="L109" t="str">
        <v>0</v>
      </c>
      <c r="M109" t="str">
        <v>MHNPTTR4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ODT Output</v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/>
      </c>
      <c r="B110" t="str">
        <v>109</v>
      </c>
      <c r="C110" t="str">
        <v>MHBI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N</v>
      </c>
      <c r="J110" t="str">
        <v>N</v>
      </c>
      <c r="K110" t="str">
        <v>P</v>
      </c>
      <c r="L110" t="str">
        <v>0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OBA Input2</v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/>
      </c>
      <c r="B111" t="str">
        <v>110</v>
      </c>
      <c r="C111" t="str">
        <v>MHBI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N</v>
      </c>
      <c r="J111" t="str">
        <v>N</v>
      </c>
      <c r="K111" t="str">
        <v>P</v>
      </c>
      <c r="L111" t="str">
        <v>0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Link MCE</v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/>
      </c>
      <c r="B112" t="str">
        <v>111</v>
      </c>
      <c r="C112" t="str">
        <v>MHBI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N</v>
      </c>
      <c r="J112" t="str">
        <v>N</v>
      </c>
      <c r="K112" t="str">
        <v>P</v>
      </c>
      <c r="L112" t="str">
        <v>0</v>
      </c>
      <c r="M112" t="str">
        <v/>
      </c>
      <c r="N112" t="str">
        <v/>
      </c>
      <c r="O112" t="str">
        <v/>
      </c>
      <c r="P112" t="str">
        <v/>
      </c>
      <c r="Q112" t="str">
        <v>7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PSU_ATO</v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/>
      </c>
      <c r="B113" t="str">
        <v>112</v>
      </c>
      <c r="C113" t="str">
        <v>MHBI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>N</v>
      </c>
      <c r="J113" t="str">
        <v>N</v>
      </c>
      <c r="K113" t="str">
        <v>P</v>
      </c>
      <c r="L113" t="str">
        <v>0</v>
      </c>
      <c r="M113" t="str">
        <v/>
      </c>
      <c r="N113" t="str">
        <v/>
      </c>
      <c r="O113" t="str">
        <v/>
      </c>
      <c r="P113" t="str">
        <v/>
      </c>
      <c r="Q113" t="str">
        <v>8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ACC_ATO</v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/>
      </c>
      <c r="B114" t="str">
        <v>113</v>
      </c>
      <c r="C114" t="str">
        <v>MHBI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N</v>
      </c>
      <c r="J114" t="str">
        <v>N</v>
      </c>
      <c r="K114" t="str">
        <v>P</v>
      </c>
      <c r="L114" t="str">
        <v>0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;10;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Gift Box_ATO</v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/>
      </c>
      <c r="B115" t="str">
        <v>114</v>
      </c>
      <c r="C115" t="str">
        <v>MHBI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N</v>
      </c>
      <c r="J115" t="str">
        <v>N</v>
      </c>
      <c r="K115" t="str">
        <v>P</v>
      </c>
      <c r="L115" t="str">
        <v>0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Assy ACC</v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/>
      </c>
      <c r="B116" t="str">
        <v>115</v>
      </c>
      <c r="C116" t="str">
        <v>MHBI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>N</v>
      </c>
      <c r="J116" t="str">
        <v>N</v>
      </c>
      <c r="K116" t="str">
        <v>P</v>
      </c>
      <c r="L116" t="str">
        <v>0</v>
      </c>
      <c r="M116" t="str">
        <v/>
      </c>
      <c r="N116" t="str">
        <v/>
      </c>
      <c r="O116" t="str">
        <v/>
      </c>
      <c r="P116" t="str">
        <v>K</v>
      </c>
      <c r="Q116" t="str">
        <v/>
      </c>
      <c r="R116" t="str">
        <v/>
      </c>
      <c r="S116" t="str">
        <v/>
      </c>
      <c r="T116" t="str">
        <v/>
      </c>
      <c r="U116" t="str">
        <v>AT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Assy Adapter</v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/>
      </c>
      <c r="B117" t="str">
        <v>116</v>
      </c>
      <c r="C117" t="str">
        <v>MHBI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N</v>
      </c>
      <c r="J117" t="str">
        <v>N</v>
      </c>
      <c r="K117" t="str">
        <v>P</v>
      </c>
      <c r="L117" t="str">
        <v>0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CCD Check Laser&amp;PSU</v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/>
      </c>
      <c r="B118" t="str">
        <v>117</v>
      </c>
      <c r="C118" t="str">
        <v>MHBI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>N</v>
      </c>
      <c r="J118" t="str">
        <v>N</v>
      </c>
      <c r="K118" t="str">
        <v>P</v>
      </c>
      <c r="L118" t="str">
        <v>0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Check PSU Protective Film</v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/>
      </c>
      <c r="B119" t="str">
        <v>118</v>
      </c>
      <c r="C119" t="str">
        <v>MHBI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>N</v>
      </c>
      <c r="J119" t="str">
        <v>N</v>
      </c>
      <c r="K119" t="str">
        <v>P</v>
      </c>
      <c r="L119" t="str">
        <v>0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Check PSU Insert</v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/>
      </c>
      <c r="B120" t="str">
        <v>119</v>
      </c>
      <c r="C120" t="str">
        <v>MHBI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N</v>
      </c>
      <c r="J120" t="str">
        <v>N</v>
      </c>
      <c r="K120" t="str">
        <v>P</v>
      </c>
      <c r="L120" t="str">
        <v>0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Link Protective Film</v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/>
      </c>
      <c r="B121" t="str">
        <v>120</v>
      </c>
      <c r="C121" t="str">
        <v>MHBI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>N</v>
      </c>
      <c r="J121" t="str">
        <v>N</v>
      </c>
      <c r="K121" t="str">
        <v>P</v>
      </c>
      <c r="L121" t="str">
        <v>0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CCD check GML label</v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/>
      </c>
      <c r="B122" t="str">
        <v>121</v>
      </c>
      <c r="C122" t="str">
        <v>MHBI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N</v>
      </c>
      <c r="J122" t="str">
        <v>N</v>
      </c>
      <c r="K122" t="str">
        <v>P</v>
      </c>
      <c r="L122" t="str">
        <v>0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Check Retail BOX</v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/>
      </c>
      <c r="B123" t="str">
        <v>122</v>
      </c>
      <c r="C123" t="str">
        <v>MHBI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N</v>
      </c>
      <c r="J123" t="str">
        <v>N</v>
      </c>
      <c r="K123" t="str">
        <v>P</v>
      </c>
      <c r="L123" t="str">
        <v>0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;11;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BOB_ATO</v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/>
      </c>
      <c r="B124" t="str">
        <v>123</v>
      </c>
      <c r="C124" t="str">
        <v>MHBI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>N</v>
      </c>
      <c r="J124" t="str">
        <v>N</v>
      </c>
      <c r="K124" t="str">
        <v>P</v>
      </c>
      <c r="L124" t="str">
        <v>0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Check_GML_label</v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/>
      </c>
      <c r="B125" t="str">
        <v>124</v>
      </c>
      <c r="C125" t="str">
        <v>MHBI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>N</v>
      </c>
      <c r="J125" t="str">
        <v>N</v>
      </c>
      <c r="K125" t="str">
        <v>P</v>
      </c>
      <c r="L125" t="str">
        <v>0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;12;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Config Label_ATO</v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/>
      </c>
      <c r="B126" t="str">
        <v>125</v>
      </c>
      <c r="C126" t="str">
        <v>MHBI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N</v>
      </c>
      <c r="J126" t="str">
        <v>N</v>
      </c>
      <c r="K126" t="str">
        <v>P</v>
      </c>
      <c r="L126" t="str">
        <v>0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;G7;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Print Retail Label</v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/>
      </c>
      <c r="B127" t="str">
        <v>126</v>
      </c>
      <c r="C127" t="str">
        <v>MHBI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>N</v>
      </c>
      <c r="J127" t="str">
        <v>N</v>
      </c>
      <c r="K127" t="str">
        <v>P</v>
      </c>
      <c r="L127" t="str">
        <v>0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Delink MCE</v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/>
      </c>
      <c r="B128" t="str">
        <v>127</v>
      </c>
      <c r="C128" t="str">
        <v>MHBI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>N</v>
      </c>
      <c r="J128" t="str">
        <v>N</v>
      </c>
      <c r="K128" t="str">
        <v>P</v>
      </c>
      <c r="L128" t="str">
        <v>0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Print Customer Label</v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/>
      </c>
      <c r="B129" t="str">
        <v>128</v>
      </c>
      <c r="C129" t="str">
        <v>MHBI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>N</v>
      </c>
      <c r="J129" t="str">
        <v>N</v>
      </c>
      <c r="K129" t="str">
        <v>P</v>
      </c>
      <c r="L129" t="str">
        <v>0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;E1;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UPC CODE Check</v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/>
      </c>
      <c r="B130" t="str">
        <v>129</v>
      </c>
      <c r="C130" t="str">
        <v>MHBI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N</v>
      </c>
      <c r="J130" t="str">
        <v>N</v>
      </c>
      <c r="K130" t="str">
        <v>P</v>
      </c>
      <c r="L130" t="str">
        <v>0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BTS Label Press</v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/>
      </c>
      <c r="B131" t="str">
        <v>130</v>
      </c>
      <c r="C131" t="str">
        <v>MHBI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>N</v>
      </c>
      <c r="J131" t="str">
        <v>N</v>
      </c>
      <c r="K131" t="str">
        <v>P</v>
      </c>
      <c r="L131" t="str">
        <v>0</v>
      </c>
      <c r="M131" t="str">
        <v>MHNPQQV1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Pack OBA Input</v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/>
      </c>
      <c r="B132" t="str">
        <v>131</v>
      </c>
      <c r="C132" t="str">
        <v>MHBI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N</v>
      </c>
      <c r="J132" t="str">
        <v>N</v>
      </c>
      <c r="K132" t="str">
        <v>P</v>
      </c>
      <c r="L132" t="str">
        <v>0</v>
      </c>
      <c r="M132" t="str">
        <v>MHNPQGXY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OBA Kanban</v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/>
      </c>
      <c r="B133" t="str">
        <v>132</v>
      </c>
      <c r="C133" t="str">
        <v>MHBI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>N</v>
      </c>
      <c r="J133" t="str">
        <v>N</v>
      </c>
      <c r="K133" t="str">
        <v>P</v>
      </c>
      <c r="L133" t="str">
        <v>0</v>
      </c>
      <c r="M133" t="str">
        <v>MHNPTQV6</v>
      </c>
      <c r="N133" t="str">
        <v/>
      </c>
      <c r="O133" t="str">
        <v/>
      </c>
      <c r="P133" t="str">
        <v/>
      </c>
      <c r="Q133" t="str">
        <v>c</v>
      </c>
      <c r="R133" t="str">
        <v>0</v>
      </c>
      <c r="S133" t="str">
        <v>;E2;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PackageOBA</v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/>
      </c>
      <c r="B134" t="str">
        <v>133</v>
      </c>
      <c r="C134" t="str">
        <v>MHBI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>N</v>
      </c>
      <c r="J134" t="str">
        <v>N</v>
      </c>
      <c r="K134" t="str">
        <v>P</v>
      </c>
      <c r="L134" t="str">
        <v>0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Pack OBA Output</v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/>
      </c>
      <c r="B135" t="str">
        <v>134</v>
      </c>
      <c r="C135" t="str">
        <v>MHBI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>N</v>
      </c>
      <c r="J135" t="str">
        <v>N</v>
      </c>
      <c r="K135" t="str">
        <v>P</v>
      </c>
      <c r="L135" t="str">
        <v>0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ASSY Win11 ATO</v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/>
      </c>
      <c r="B136" t="str">
        <v>135</v>
      </c>
      <c r="C136" t="str">
        <v>MHBI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>N</v>
      </c>
      <c r="J136" t="str">
        <v>N</v>
      </c>
      <c r="K136" t="str">
        <v>P</v>
      </c>
      <c r="L136" t="str">
        <v>0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Link Win11 Label</v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/>
      </c>
      <c r="B137" t="str">
        <v>136</v>
      </c>
      <c r="C137" t="str">
        <v>MHBI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>N</v>
      </c>
      <c r="J137" t="str">
        <v>N</v>
      </c>
      <c r="K137" t="str">
        <v>P</v>
      </c>
      <c r="L137" t="str">
        <v>0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CCD Check 精包Label</v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/>
      </c>
      <c r="B138" t="str">
        <v>137</v>
      </c>
      <c r="C138" t="str">
        <v>MHBI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>N</v>
      </c>
      <c r="J138" t="str">
        <v>N</v>
      </c>
      <c r="K138" t="str">
        <v>P</v>
      </c>
      <c r="L138" t="str">
        <v>0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Box WET</v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/>
      </c>
      <c r="B139" t="str">
        <v>138</v>
      </c>
      <c r="C139" t="str">
        <v>MHBI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>N</v>
      </c>
      <c r="J139" t="str">
        <v>N</v>
      </c>
      <c r="K139" t="str">
        <v>A</v>
      </c>
      <c r="L139" t="str">
        <v>0</v>
      </c>
      <c r="M139" t="str">
        <v/>
      </c>
      <c r="N139" t="str">
        <v/>
      </c>
      <c r="O139" t="str">
        <v/>
      </c>
      <c r="P139" t="str">
        <v>E</v>
      </c>
      <c r="Q139" t="str">
        <v/>
      </c>
      <c r="R139" t="str">
        <v>5</v>
      </c>
      <c r="S139" t="str">
        <v>;2;F2;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Print Carton Label</v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/>
      </c>
      <c r="B140" t="str">
        <v>139</v>
      </c>
      <c r="C140" t="str">
        <v>MHBI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>N</v>
      </c>
      <c r="J140" t="str">
        <v>N</v>
      </c>
      <c r="K140" t="str">
        <v>P</v>
      </c>
      <c r="L140" t="str">
        <v>0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;A6;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Send MDS2</v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/>
      </c>
      <c r="B141" t="str">
        <v>140</v>
      </c>
      <c r="C141" t="str">
        <v>MHBI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N</v>
      </c>
      <c r="J141" t="str">
        <v>N</v>
      </c>
      <c r="K141" t="str">
        <v>P</v>
      </c>
      <c r="L141" t="str">
        <v>0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Check UPC</v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/>
      </c>
      <c r="B142" t="str">
        <v>141</v>
      </c>
      <c r="C142" t="str">
        <v>MHBI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N</v>
      </c>
      <c r="J142" t="str">
        <v>N</v>
      </c>
      <c r="K142" t="str">
        <v>P</v>
      </c>
      <c r="L142" t="str">
        <v>0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CCD check ?包label</v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/>
      </c>
      <c r="B143" t="str">
        <v>142</v>
      </c>
      <c r="C143" t="str">
        <v>MHBI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>N</v>
      </c>
      <c r="J143" t="str">
        <v>N</v>
      </c>
      <c r="K143" t="str">
        <v>P</v>
      </c>
      <c r="L143" t="str">
        <v>0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Tape Check</v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/>
      </c>
      <c r="B144" t="str">
        <v>143</v>
      </c>
      <c r="C144" t="str">
        <v>MHBI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N</v>
      </c>
      <c r="J144" t="str">
        <v>N</v>
      </c>
      <c r="K144" t="str">
        <v>P</v>
      </c>
      <c r="L144" t="str">
        <v>0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Carton WET</v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/>
      </c>
      <c r="B145" t="str">
        <v>144</v>
      </c>
      <c r="C145" t="str">
        <v>MHBI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>N</v>
      </c>
      <c r="J145" t="str">
        <v>N</v>
      </c>
      <c r="K145" t="str">
        <v>P</v>
      </c>
      <c r="L145" t="str">
        <v>0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ORT input3</v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/>
      </c>
      <c r="B146" t="str">
        <v>145</v>
      </c>
      <c r="C146" t="str">
        <v>MHBI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>N</v>
      </c>
      <c r="J146" t="str">
        <v>N</v>
      </c>
      <c r="K146" t="str">
        <v>P</v>
      </c>
      <c r="L146" t="str">
        <v>0</v>
      </c>
      <c r="M146" t="str">
        <v/>
      </c>
      <c r="N146" t="str">
        <v/>
      </c>
      <c r="O146" t="str">
        <v/>
      </c>
      <c r="P146" t="str">
        <v>Yh7K</v>
      </c>
      <c r="Q146" t="str">
        <v/>
      </c>
      <c r="R146" t="str">
        <v>C</v>
      </c>
      <c r="S146" t="str">
        <v>;y;A6;D;G7;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Packing</v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/>
      </c>
      <c r="B147" t="str">
        <v>146</v>
      </c>
      <c r="C147" t="str">
        <v>MHBI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N</v>
      </c>
      <c r="J147" t="str">
        <v>N</v>
      </c>
      <c r="K147" t="str">
        <v>P</v>
      </c>
      <c r="L147" t="str">
        <v>0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Check Pallet</v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/>
      </c>
      <c r="B148" t="str">
        <v>147</v>
      </c>
      <c r="C148" t="str">
        <v>MHBI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>N</v>
      </c>
      <c r="J148" t="str">
        <v>N</v>
      </c>
      <c r="K148" t="str">
        <v>P</v>
      </c>
      <c r="L148" t="str">
        <v>0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Print Pallet Label</v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/>
      </c>
      <c r="B149" t="str">
        <v>148</v>
      </c>
      <c r="C149" t="str">
        <v>MHBI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N</v>
      </c>
      <c r="J149" t="str">
        <v>N</v>
      </c>
      <c r="K149" t="str">
        <v>P</v>
      </c>
      <c r="L149" t="str">
        <v>0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Report Work Hours</v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/>
      </c>
      <c r="B150" t="str">
        <v>149</v>
      </c>
      <c r="C150" t="str">
        <v>MHBI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>N</v>
      </c>
      <c r="J150" t="str">
        <v>N</v>
      </c>
      <c r="K150" t="str">
        <v>P</v>
      </c>
      <c r="L150" t="str">
        <v>0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Auto Close MO</v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/>
      </c>
      <c r="B151" t="str">
        <v>150</v>
      </c>
      <c r="C151" t="str">
        <v>MHBI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>N</v>
      </c>
      <c r="J151" t="str">
        <v>N</v>
      </c>
      <c r="K151" t="str">
        <v>P</v>
      </c>
      <c r="L151" t="str">
        <v>0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Pallet Label Check</v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/>
      </c>
      <c r="B152" t="str">
        <v>151</v>
      </c>
      <c r="C152" t="str">
        <v>MHBI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>N</v>
      </c>
      <c r="J152" t="str">
        <v>N</v>
      </c>
      <c r="K152" t="str">
        <v>P</v>
      </c>
      <c r="L152" t="str">
        <v>0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OBA Check Pallet Label</v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/>
      </c>
      <c r="B153" t="str">
        <v>152</v>
      </c>
      <c r="C153" t="str">
        <v>MHBI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>N</v>
      </c>
      <c r="J153" t="str">
        <v>N</v>
      </c>
      <c r="K153" t="str">
        <v>P</v>
      </c>
      <c r="L153" t="str">
        <v>0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Combine Pallet</v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/>
      </c>
      <c r="B154" t="str">
        <v>153</v>
      </c>
      <c r="C154" t="str">
        <v>MHBI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N</v>
      </c>
      <c r="J154" t="str">
        <v>N</v>
      </c>
      <c r="K154" t="str">
        <v>P</v>
      </c>
      <c r="L154" t="str">
        <v>0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90AGV call in</v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/>
      </c>
      <c r="B155" t="str">
        <v>154</v>
      </c>
      <c r="C155" t="str">
        <v>MHBI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>N</v>
      </c>
      <c r="J155" t="str">
        <v>N</v>
      </c>
      <c r="K155" t="str">
        <v>P</v>
      </c>
      <c r="L155" t="str">
        <v>0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Pallet WET</v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/>
      </c>
      <c r="B156" t="str">
        <v>155</v>
      </c>
      <c r="C156" t="str">
        <v>MHBI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>N</v>
      </c>
      <c r="J156" t="str">
        <v>N</v>
      </c>
      <c r="K156" t="str">
        <v>A</v>
      </c>
      <c r="L156" t="str">
        <v>0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;D;G7;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W90</v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/>
      </c>
      <c r="B157" t="str">
        <v>156</v>
      </c>
      <c r="C157" t="str">
        <v>MHBI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>N</v>
      </c>
      <c r="J157" t="str">
        <v>N</v>
      </c>
      <c r="K157" t="str">
        <v>P</v>
      </c>
      <c r="L157" t="str">
        <v>0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WOB</v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/>
      </c>
      <c r="B158" t="str">
        <v>157</v>
      </c>
      <c r="C158" t="str">
        <v>MHBI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>N</v>
      </c>
      <c r="J158" t="str">
        <v>N</v>
      </c>
      <c r="K158" t="str">
        <v>P</v>
      </c>
      <c r="L158" t="str">
        <v>0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WSO</v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/>
      </c>
      <c r="B159" t="str">
        <v>158</v>
      </c>
      <c r="C159" t="str">
        <v>MHBI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>E</v>
      </c>
      <c r="J159" t="str">
        <v>N</v>
      </c>
      <c r="K159" t="str">
        <v>A</v>
      </c>
      <c r="L159" t="str">
        <v>0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;D;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Shipping</v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</sheetData>
  <ignoredErrors>
    <ignoredError numberStoredAsText="1" sqref="A1:AE1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 rightToLeft="0"/>
  </sheetViews>
  <sheetData>
    <row r="1">
      <c r="A1" t="str">
        <v>VALUE1</v>
      </c>
      <c r="B1" t="str">
        <v>VALUE2</v>
      </c>
      <c r="C1" t="str">
        <v>DEVICE</v>
      </c>
      <c r="E1" t="str">
        <v>CODE SQL</v>
      </c>
    </row>
    <row r="2">
      <c r="A2" t="str">
        <v>Bk</v>
      </c>
      <c r="C2" t="str">
        <v>101001</v>
      </c>
      <c r="E2" t="str">
        <f>IF(A2&lt;&gt;"","UPDATE device set DEVFLAG = '"&amp;TRIM(A2)&amp;"' where DEVICE = '"&amp;TRIM(C2)&amp;"';","")</f>
        <v>UPDATE device set DEVFLAG = 'Bk' where DEVICE = '101001';</v>
      </c>
    </row>
    <row r="3">
      <c r="A3" t="str">
        <v>k</v>
      </c>
      <c r="C3" t="str">
        <v>101002</v>
      </c>
      <c r="E3" t="str">
        <f>IF(A3&lt;&gt;"","UPDATE device set DEVFLAG = '"&amp;TRIM(A3)&amp;"' where DEVICE = '"&amp;TRIM(C3)&amp;"';","")</f>
        <v>UPDATE device set DEVFLAG = 'k' where DEVICE = '101002';</v>
      </c>
    </row>
    <row r="4">
      <c r="A4" t="str">
        <v>Bk</v>
      </c>
      <c r="C4" t="str">
        <v>101003</v>
      </c>
      <c r="E4" t="str">
        <f>IF(A4&lt;&gt;"","UPDATE device set DEVFLAG = '"&amp;TRIM(A4)&amp;"' where DEVICE = '"&amp;TRIM(C4)&amp;"';","")</f>
        <v>UPDATE device set DEVFLAG = 'Bk' where DEVICE = '101003';</v>
      </c>
    </row>
    <row r="5">
      <c r="A5" t="str">
        <v>Bk</v>
      </c>
      <c r="C5" t="str">
        <v>101004</v>
      </c>
      <c r="E5" t="str">
        <f>IF(A5&lt;&gt;"","UPDATE device set DEVFLAG = '"&amp;TRIM(A5)&amp;"' where DEVICE = '"&amp;TRIM(C5)&amp;"';","")</f>
        <v>UPDATE device set DEVFLAG = 'Bk' where DEVICE = '101004';</v>
      </c>
    </row>
    <row r="6">
      <c r="A6" t="str">
        <v>k</v>
      </c>
      <c r="C6" t="str">
        <v>101005</v>
      </c>
      <c r="E6" t="str">
        <f>IF(A6&lt;&gt;"","UPDATE device set DEVFLAG = '"&amp;TRIM(A6)&amp;"' where DEVICE = '"&amp;TRIM(C6)&amp;"';","")</f>
        <v>UPDATE device set DEVFLAG = 'k' where DEVICE = '101005';</v>
      </c>
    </row>
    <row r="7">
      <c r="E7" t="str">
        <f>IF(A7&lt;&gt;"","UPDATE device set DEVFLAG = '"&amp;TRIM(A7)&amp;"' where DEVICE = '"&amp;TRIM(C7)&amp;"';","")</f>
        <v/>
      </c>
    </row>
    <row r="8">
      <c r="E8" t="str">
        <f>IF(A8&lt;&gt;"","UPDATE device set DEVFLAG = '"&amp;TRIM(A8)&amp;"' where DEVICE = '"&amp;TRIM(C8)&amp;"';","")</f>
        <v/>
      </c>
    </row>
    <row r="9">
      <c r="E9" t="str">
        <f>IF(A9&lt;&gt;"","UPDATE device set DEVFLAG = '"&amp;TRIM(A9)&amp;"' where DEVICE = '"&amp;TRIM(C9)&amp;"';","")</f>
        <v/>
      </c>
    </row>
    <row r="10">
      <c r="E10" t="str">
        <f>IF(A10&lt;&gt;"","UPDATE device set DEVFLAG = '"&amp;TRIM(A10)&amp;"' where DEVICE = '"&amp;TRIM(C10)&amp;"';","")</f>
        <v/>
      </c>
    </row>
    <row r="11">
      <c r="E11" t="str">
        <f>IF(A11&lt;&gt;"","UPDATE device set DEVFLAG = '"&amp;TRIM(A11)&amp;"' where DEVICE = '"&amp;TRIM(C11)&amp;"';","")</f>
        <v/>
      </c>
    </row>
    <row r="12">
      <c r="E12" t="str">
        <f>IF(A12&lt;&gt;"","UPDATE device set DEVFLAG = '"&amp;TRIM(A12)&amp;"' where DEVICE = '"&amp;TRIM(C12)&amp;"';","")</f>
        <v/>
      </c>
    </row>
    <row r="13">
      <c r="E13" t="str">
        <f>IF(A13&lt;&gt;"","UPDATE device set DEVFLAG = '"&amp;TRIM(A13)&amp;"' where DEVICE = '"&amp;TRIM(C13)&amp;"';","")</f>
        <v/>
      </c>
    </row>
    <row r="14">
      <c r="E14" t="str">
        <f>IF(A14&lt;&gt;"","UPDATE device set DEVFLAG = '"&amp;TRIM(A14)&amp;"' where DEVICE = '"&amp;TRIM(C14)&amp;"';","")</f>
        <v/>
      </c>
    </row>
    <row r="15">
      <c r="E15" t="str">
        <f>IF(A15&lt;&gt;"","UPDATE device set DEVFLAG = '"&amp;TRIM(A15)&amp;"' where DEVICE = '"&amp;TRIM(C15)&amp;"';","")</f>
        <v/>
      </c>
    </row>
    <row r="16">
      <c r="E16" t="str">
        <f>IF(A16&lt;&gt;"","UPDATE device set DEVFLAG = '"&amp;TRIM(A16)&amp;"' where DEVICE = '"&amp;TRIM(C16)&amp;"';","")</f>
        <v/>
      </c>
    </row>
    <row r="17">
      <c r="E17" t="str">
        <f>IF(A17&lt;&gt;"","UPDATE device set DEVFLAG = '"&amp;TRIM(A17)&amp;"' where DEVICE = '"&amp;TRIM(C17)&amp;"';","")</f>
        <v/>
      </c>
    </row>
    <row r="18">
      <c r="E18" t="str">
        <f>IF(A18&lt;&gt;"","UPDATE device set DEVFLAG = '"&amp;TRIM(A18)&amp;"' where DEVICE = '"&amp;TRIM(C18)&amp;"';","")</f>
        <v/>
      </c>
    </row>
    <row r="19">
      <c r="E19" t="str">
        <f>IF(A19&lt;&gt;"","UPDATE device set DEVFLAG = '"&amp;TRIM(A19)&amp;"' where DEVICE = '"&amp;TRIM(C19)&amp;"';","")</f>
        <v/>
      </c>
    </row>
    <row r="20">
      <c r="E20" t="str">
        <f>IF(A20&lt;&gt;"","UPDATE device set DEVFLAG = '"&amp;TRIM(A20)&amp;"' where DEVICE = '"&amp;TRIM(C20)&amp;"';","")</f>
        <v/>
      </c>
    </row>
    <row r="21">
      <c r="E21" t="str">
        <f>IF(A21&lt;&gt;"","UPDATE device set DEVFLAG = '"&amp;TRIM(A21)&amp;"' where DEVICE = '"&amp;TRIM(C21)&amp;"';","")</f>
        <v/>
      </c>
    </row>
    <row r="22">
      <c r="E22" t="str">
        <f>IF(A22&lt;&gt;"","UPDATE device set DEVFLAG = '"&amp;TRIM(A22)&amp;"' where DEVICE = '"&amp;TRIM(C22)&amp;"';","")</f>
        <v/>
      </c>
    </row>
    <row r="23">
      <c r="E23" t="str">
        <f>IF(A23&lt;&gt;"","UPDATE device set DEVFLAG = '"&amp;TRIM(A23)&amp;"' where DEVICE = '"&amp;TRIM(C23)&amp;"';","")</f>
        <v/>
      </c>
    </row>
    <row r="24">
      <c r="E24" t="str">
        <f>IF(A24&lt;&gt;"","UPDATE device set DEVFLAG = '"&amp;TRIM(A24)&amp;"' where DEVICE = '"&amp;TRIM(C24)&amp;"';","")</f>
        <v/>
      </c>
    </row>
    <row r="25">
      <c r="E25" t="str">
        <f>IF(A25&lt;&gt;"","UPDATE device set DEVFLAG = '"&amp;TRIM(A25)&amp;"' where DEVICE = '"&amp;TRIM(C25)&amp;"';","")</f>
        <v/>
      </c>
    </row>
    <row r="26">
      <c r="E26" t="str">
        <f>IF(A26&lt;&gt;"","UPDATE device set DEVFLAG = '"&amp;TRIM(A26)&amp;"' where DEVICE = '"&amp;TRIM(C26)&amp;"';","")</f>
        <v/>
      </c>
    </row>
    <row r="27">
      <c r="E27" t="str">
        <f>IF(A27&lt;&gt;"","UPDATE device set DEVFLAG = '"&amp;TRIM(A27)&amp;"' where DEVICE = '"&amp;TRIM(C27)&amp;"';","")</f>
        <v/>
      </c>
    </row>
    <row r="28">
      <c r="E28" t="str">
        <f>IF(A28&lt;&gt;"","UPDATE device set DEVFLAG = '"&amp;TRIM(A28)&amp;"' where DEVICE = '"&amp;TRIM(C28)&amp;"';","")</f>
        <v/>
      </c>
    </row>
    <row r="29">
      <c r="E29" t="str">
        <f>IF(A29&lt;&gt;"","UPDATE device set DEVFLAG = '"&amp;TRIM(A29)&amp;"' where DEVICE = '"&amp;TRIM(C29)&amp;"';","")</f>
        <v/>
      </c>
    </row>
    <row r="30">
      <c r="E30" t="str">
        <f>IF(A30&lt;&gt;"","UPDATE device set DEVFLAG = '"&amp;TRIM(A30)&amp;"' where DEVICE = '"&amp;TRIM(C30)&amp;"';","")</f>
        <v/>
      </c>
    </row>
    <row r="31">
      <c r="E31" t="str">
        <f>IF(A31&lt;&gt;"","UPDATE device set DEVFLAG = '"&amp;TRIM(A31)&amp;"' where DEVICE = '"&amp;TRIM(C31)&amp;"';","")</f>
        <v/>
      </c>
    </row>
    <row r="32">
      <c r="E32" t="str">
        <f>IF(A32&lt;&gt;"","UPDATE device set DEVFLAG = '"&amp;TRIM(A32)&amp;"' where DEVICE = '"&amp;TRIM(C32)&amp;"';","")</f>
        <v/>
      </c>
    </row>
    <row r="33">
      <c r="E33" t="str">
        <f>IF(A33&lt;&gt;"","UPDATE device set DEVFLAG = '"&amp;TRIM(A33)&amp;"' where DEVICE = '"&amp;TRIM(C33)&amp;"';","")</f>
        <v/>
      </c>
    </row>
    <row r="34">
      <c r="E34" t="str">
        <f>IF(A34&lt;&gt;"","UPDATE device set DEVFLAG = '"&amp;TRIM(A34)&amp;"' where DEVICE = '"&amp;TRIM(C34)&amp;"';","")</f>
        <v/>
      </c>
    </row>
  </sheetData>
  <pageMargins left="0.75" right="0.75" top="1" bottom="1" header="0.5" footer="0.5"/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65"/>
  <sheetViews>
    <sheetView workbookViewId="0" rightToLeft="0"/>
  </sheetViews>
  <sheetData>
    <row r="1">
      <c r="A1" t="str">
        <v>MO</v>
      </c>
      <c r="B1" t="str">
        <v>ISN</v>
      </c>
      <c r="C1" t="str">
        <v>KPSN</v>
      </c>
      <c r="D1" t="str">
        <v>KPITEM</v>
      </c>
      <c r="E1" t="str">
        <v>VSN</v>
      </c>
      <c r="F1" t="str">
        <v>DEVICE</v>
      </c>
      <c r="G1" t="str">
        <v>STEP</v>
      </c>
      <c r="H1" t="str">
        <v>INTIME</v>
      </c>
      <c r="I1" t="str">
        <v>TZ</v>
      </c>
      <c r="J1" t="str">
        <v>OP</v>
      </c>
      <c r="K1" t="str">
        <v>KPBC</v>
      </c>
      <c r="L1" t="str">
        <v>SHOP</v>
      </c>
      <c r="M1" t="str">
        <v>LINE</v>
      </c>
      <c r="N1" t="str">
        <v>SECTION</v>
      </c>
      <c r="O1" t="str">
        <v>GRP</v>
      </c>
      <c r="P1" t="str">
        <v>STATFLAG</v>
      </c>
      <c r="Q1" t="str">
        <v>LATSUPD</v>
      </c>
      <c r="R1" t="str">
        <v>STATFLAG</v>
      </c>
      <c r="T1" t="str">
        <v>CODE SQL</v>
      </c>
    </row>
    <row r="2">
      <c r="H2" t="str">
        <f>IF(A2&lt;&gt;"","sysdate","")</f>
        <v/>
      </c>
      <c r="Q2" t="str">
        <f>IF(A2&lt;&gt;"","sysdate","")</f>
        <v/>
      </c>
      <c r="T2" t="str">
        <f>IF(R2="INSERT","INSERT INTO mokp_d (MO,ISN,KPSN,KPITEM,VSN,DEVICE,STEP,INTIME,TZ,OP,KPBC,SHOP,LINE,SECTION,GRP,STATFLAG,LASTUPD)  values('"&amp;TRIM(A2)&amp;"','"&amp;TRIM(B2)&amp;"','"&amp;TRIM(C2)&amp;"','"&amp;TRIM(D2)&amp;"','"&amp;TRIM(E2)&amp;"','"&amp;TRIM(F2)&amp;"','"&amp;TRIM(G2)&amp;"',"&amp;TRIM(H2)&amp;",'"&amp;TRIM(I2)&amp;"','"&amp;TRIM(J2)&amp;"','"&amp;TRIM(K2)&amp;"','"&amp;TRIM(L2)&amp;"','"&amp;TRIM(M2)&amp;"','"&amp;TRIM(N2)&amp;"','"&amp;TRIM(O2)&amp;"','"&amp;TRIM(P2)&amp;"',"&amp;TRIM(Q2)&amp;");","UPDATE mokp_d set mo = '"&amp;TRIM(A2)&amp;"', isn = '"&amp;TRIM(B2)&amp;"' where KPSN = '"&amp;TRIM(C2)&amp;"';")</f>
        <v>UPDATE mokp_d set mo = '', isn = '' where KPSN = '';</v>
      </c>
    </row>
    <row r="3">
      <c r="H3" t="str">
        <f>IF(A3&lt;&gt;"","sysdate","")</f>
        <v/>
      </c>
      <c r="Q3" t="str">
        <f>IF(A3&lt;&gt;"","sysdate","")</f>
        <v/>
      </c>
      <c r="T3" t="str">
        <f>IF(R3="INSERT","INSERT INTO mokp_d (MO,ISN,KPSN,KPITEM,VSN,DEVICE,STEP,INTIME,TZ,OP,KPBC,SHOP,LINE,SECTION,GRP,STATFLAG,LASTUPD)  values('"&amp;TRIM(A3)&amp;"','"&amp;TRIM(B3)&amp;"','"&amp;TRIM(C3)&amp;"','"&amp;TRIM(D3)&amp;"','"&amp;TRIM(E3)&amp;"','"&amp;TRIM(F3)&amp;"','"&amp;TRIM(G3)&amp;"',"&amp;TRIM(H3)&amp;",'"&amp;TRIM(I3)&amp;"','"&amp;TRIM(J3)&amp;"','"&amp;TRIM(K3)&amp;"','"&amp;TRIM(L3)&amp;"','"&amp;TRIM(M3)&amp;"','"&amp;TRIM(N3)&amp;"','"&amp;TRIM(O3)&amp;"','"&amp;TRIM(P3)&amp;"',"&amp;TRIM(Q3)&amp;");","UPDATE mokp_d set mo = '"&amp;TRIM(A3)&amp;"', isn = '"&amp;TRIM(B3)&amp;"' where KPSN = '"&amp;TRIM(C3)&amp;"';")</f>
        <v>UPDATE mokp_d set mo = '', isn = '' where KPSN = '';</v>
      </c>
    </row>
    <row r="4">
      <c r="H4" t="str">
        <f>IF(A4&lt;&gt;"","sysdate","")</f>
        <v/>
      </c>
      <c r="Q4" t="str">
        <f>IF(A4&lt;&gt;"","sysdate","")</f>
        <v/>
      </c>
      <c r="T4" t="str">
        <f>IF(R4="INSERT","INSERT INTO mokp_d (MO,ISN,KPSN,KPITEM,VSN,DEVICE,STEP,INTIME,TZ,OP,KPBC,SHOP,LINE,SECTION,GRP,STATFLAG,LASTUPD)  values('"&amp;TRIM(A4)&amp;"','"&amp;TRIM(B4)&amp;"','"&amp;TRIM(C4)&amp;"','"&amp;TRIM(D4)&amp;"','"&amp;TRIM(E4)&amp;"','"&amp;TRIM(F4)&amp;"','"&amp;TRIM(G4)&amp;"',"&amp;TRIM(H4)&amp;",'"&amp;TRIM(I4)&amp;"','"&amp;TRIM(J4)&amp;"','"&amp;TRIM(K4)&amp;"','"&amp;TRIM(L4)&amp;"','"&amp;TRIM(M4)&amp;"','"&amp;TRIM(N4)&amp;"','"&amp;TRIM(O4)&amp;"','"&amp;TRIM(P4)&amp;"',"&amp;TRIM(Q4)&amp;");","UPDATE mokp_d set mo = '"&amp;TRIM(A4)&amp;"', isn = '"&amp;TRIM(B4)&amp;"' where KPSN = '"&amp;TRIM(C4)&amp;"';")</f>
        <v>UPDATE mokp_d set mo = '', isn = '' where KPSN = '';</v>
      </c>
    </row>
    <row r="5">
      <c r="H5" t="str">
        <f>IF(A5&lt;&gt;"","sysdate","")</f>
        <v/>
      </c>
      <c r="Q5" t="str">
        <f>IF(A5&lt;&gt;"","sysdate","")</f>
        <v/>
      </c>
      <c r="T5" t="str">
        <f>IF(R5="INSERT","INSERT INTO mokp_d (MO,ISN,KPSN,KPITEM,VSN,DEVICE,STEP,INTIME,TZ,OP,KPBC,SHOP,LINE,SECTION,GRP,STATFLAG,LASTUPD)  values('"&amp;TRIM(A5)&amp;"','"&amp;TRIM(B5)&amp;"','"&amp;TRIM(C5)&amp;"','"&amp;TRIM(D5)&amp;"','"&amp;TRIM(E5)&amp;"','"&amp;TRIM(F5)&amp;"','"&amp;TRIM(G5)&amp;"',"&amp;TRIM(H5)&amp;",'"&amp;TRIM(I5)&amp;"','"&amp;TRIM(J5)&amp;"','"&amp;TRIM(K5)&amp;"','"&amp;TRIM(L5)&amp;"','"&amp;TRIM(M5)&amp;"','"&amp;TRIM(N5)&amp;"','"&amp;TRIM(O5)&amp;"','"&amp;TRIM(P5)&amp;"',"&amp;TRIM(Q5)&amp;");","UPDATE mokp_d set mo = '"&amp;TRIM(A5)&amp;"', isn = '"&amp;TRIM(B5)&amp;"' where KPSN = '"&amp;TRIM(C5)&amp;"';")</f>
        <v>UPDATE mokp_d set mo = '', isn = '' where KPSN = '';</v>
      </c>
    </row>
    <row r="6">
      <c r="H6" t="str">
        <f>IF(A6&lt;&gt;"","sysdate","")</f>
        <v/>
      </c>
      <c r="Q6" t="str">
        <f>IF(A6&lt;&gt;"","sysdate","")</f>
        <v/>
      </c>
      <c r="T6" t="str">
        <f>IF(R6="INSERT","INSERT INTO mokp_d (MO,ISN,KPSN,KPITEM,VSN,DEVICE,STEP,INTIME,TZ,OP,KPBC,SHOP,LINE,SECTION,GRP,STATFLAG,LASTUPD)  values('"&amp;TRIM(A6)&amp;"','"&amp;TRIM(B6)&amp;"','"&amp;TRIM(C6)&amp;"','"&amp;TRIM(D6)&amp;"','"&amp;TRIM(E6)&amp;"','"&amp;TRIM(F6)&amp;"','"&amp;TRIM(G6)&amp;"',"&amp;TRIM(H6)&amp;",'"&amp;TRIM(I6)&amp;"','"&amp;TRIM(J6)&amp;"','"&amp;TRIM(K6)&amp;"','"&amp;TRIM(L6)&amp;"','"&amp;TRIM(M6)&amp;"','"&amp;TRIM(N6)&amp;"','"&amp;TRIM(O6)&amp;"','"&amp;TRIM(P6)&amp;"',"&amp;TRIM(Q6)&amp;");","UPDATE mokp_d set mo = '"&amp;TRIM(A6)&amp;"', isn = '"&amp;TRIM(B6)&amp;"' where KPSN = '"&amp;TRIM(C6)&amp;"';")</f>
        <v>UPDATE mokp_d set mo = '', isn = '' where KPSN = '';</v>
      </c>
    </row>
    <row r="7">
      <c r="H7" t="str">
        <f>IF(A7&lt;&gt;"","sysdate","")</f>
        <v/>
      </c>
      <c r="Q7" t="str">
        <f>IF(A7&lt;&gt;"","sysdate","")</f>
        <v/>
      </c>
      <c r="T7" t="str">
        <f>IF(R7="INSERT","INSERT INTO mokp_d (MO,ISN,KPSN,KPITEM,VSN,DEVICE,STEP,INTIME,TZ,OP,KPBC,SHOP,LINE,SECTION,GRP,STATFLAG,LASTUPD)  values('"&amp;TRIM(A7)&amp;"','"&amp;TRIM(B7)&amp;"','"&amp;TRIM(C7)&amp;"','"&amp;TRIM(D7)&amp;"','"&amp;TRIM(E7)&amp;"','"&amp;TRIM(F7)&amp;"','"&amp;TRIM(G7)&amp;"',"&amp;TRIM(H7)&amp;",'"&amp;TRIM(I7)&amp;"','"&amp;TRIM(J7)&amp;"','"&amp;TRIM(K7)&amp;"','"&amp;TRIM(L7)&amp;"','"&amp;TRIM(M7)&amp;"','"&amp;TRIM(N7)&amp;"','"&amp;TRIM(O7)&amp;"','"&amp;TRIM(P7)&amp;"',"&amp;TRIM(Q7)&amp;");","UPDATE mokp_d set mo = '"&amp;TRIM(A7)&amp;"', isn = '"&amp;TRIM(B7)&amp;"' where KPSN = '"&amp;TRIM(C7)&amp;"';")</f>
        <v>UPDATE mokp_d set mo = '', isn = '' where KPSN = '';</v>
      </c>
    </row>
    <row r="8">
      <c r="H8" t="str">
        <f>IF(A8&lt;&gt;"","sysdate","")</f>
        <v/>
      </c>
      <c r="Q8" t="str">
        <f>IF(A8&lt;&gt;"","sysdate","")</f>
        <v/>
      </c>
      <c r="T8" t="str">
        <f>IF(R8="INSERT","INSERT INTO mokp_d (MO,ISN,KPSN,KPITEM,VSN,DEVICE,STEP,INTIME,TZ,OP,KPBC,SHOP,LINE,SECTION,GRP,STATFLAG,LASTUPD)  values('"&amp;TRIM(A8)&amp;"','"&amp;TRIM(B8)&amp;"','"&amp;TRIM(C8)&amp;"','"&amp;TRIM(D8)&amp;"','"&amp;TRIM(E8)&amp;"','"&amp;TRIM(F8)&amp;"','"&amp;TRIM(G8)&amp;"',"&amp;TRIM(H8)&amp;",'"&amp;TRIM(I8)&amp;"','"&amp;TRIM(J8)&amp;"','"&amp;TRIM(K8)&amp;"','"&amp;TRIM(L8)&amp;"','"&amp;TRIM(M8)&amp;"','"&amp;TRIM(N8)&amp;"','"&amp;TRIM(O8)&amp;"','"&amp;TRIM(P8)&amp;"',"&amp;TRIM(Q8)&amp;");","UPDATE mokp_d set mo = '"&amp;TRIM(A8)&amp;"', isn = '"&amp;TRIM(B8)&amp;"' where KPSN = '"&amp;TRIM(C8)&amp;"';")</f>
        <v>UPDATE mokp_d set mo = '', isn = '' where KPSN = '';</v>
      </c>
    </row>
    <row r="9">
      <c r="H9" t="str">
        <f>IF(A9&lt;&gt;"","sysdate","")</f>
        <v/>
      </c>
      <c r="Q9" t="str">
        <f>IF(A9&lt;&gt;"","sysdate","")</f>
        <v/>
      </c>
      <c r="T9" t="str">
        <f>IF(R9="INSERT","INSERT INTO mokp_d (MO,ISN,KPSN,KPITEM,VSN,DEVICE,STEP,INTIME,TZ,OP,KPBC,SHOP,LINE,SECTION,GRP,STATFLAG,LASTUPD)  values('"&amp;TRIM(A9)&amp;"','"&amp;TRIM(B9)&amp;"','"&amp;TRIM(C9)&amp;"','"&amp;TRIM(D9)&amp;"','"&amp;TRIM(E9)&amp;"','"&amp;TRIM(F9)&amp;"','"&amp;TRIM(G9)&amp;"',"&amp;TRIM(H9)&amp;",'"&amp;TRIM(I9)&amp;"','"&amp;TRIM(J9)&amp;"','"&amp;TRIM(K9)&amp;"','"&amp;TRIM(L9)&amp;"','"&amp;TRIM(M9)&amp;"','"&amp;TRIM(N9)&amp;"','"&amp;TRIM(O9)&amp;"','"&amp;TRIM(P9)&amp;"',"&amp;TRIM(Q9)&amp;");","UPDATE mokp_d set mo = '"&amp;TRIM(A9)&amp;"', isn = '"&amp;TRIM(B9)&amp;"' where KPSN = '"&amp;TRIM(C9)&amp;"';")</f>
        <v>UPDATE mokp_d set mo = '', isn = '' where KPSN = '';</v>
      </c>
    </row>
    <row r="10">
      <c r="H10" t="str">
        <f>IF(A10&lt;&gt;"","sysdate","")</f>
        <v/>
      </c>
      <c r="Q10" t="str">
        <f>IF(A10&lt;&gt;"","sysdate","")</f>
        <v/>
      </c>
      <c r="T10" t="str">
        <f>IF(R10="INSERT","INSERT INTO mokp_d (MO,ISN,KPSN,KPITEM,VSN,DEVICE,STEP,INTIME,TZ,OP,KPBC,SHOP,LINE,SECTION,GRP,STATFLAG,LASTUPD)  values('"&amp;TRIM(A10)&amp;"','"&amp;TRIM(B10)&amp;"','"&amp;TRIM(C10)&amp;"','"&amp;TRIM(D10)&amp;"','"&amp;TRIM(E10)&amp;"','"&amp;TRIM(F10)&amp;"','"&amp;TRIM(G10)&amp;"',"&amp;TRIM(H10)&amp;",'"&amp;TRIM(I10)&amp;"','"&amp;TRIM(J10)&amp;"','"&amp;TRIM(K10)&amp;"','"&amp;TRIM(L10)&amp;"','"&amp;TRIM(M10)&amp;"','"&amp;TRIM(N10)&amp;"','"&amp;TRIM(O10)&amp;"','"&amp;TRIM(P10)&amp;"',"&amp;TRIM(Q10)&amp;");","UPDATE mokp_d set mo = '"&amp;TRIM(A10)&amp;"', isn = '"&amp;TRIM(B10)&amp;"' where KPSN = '"&amp;TRIM(C10)&amp;"';")</f>
        <v>UPDATE mokp_d set mo = '', isn = '' where KPSN = '';</v>
      </c>
    </row>
    <row r="11">
      <c r="H11" t="str">
        <f>IF(A11&lt;&gt;"","sysdate","")</f>
        <v/>
      </c>
      <c r="Q11" t="str">
        <f>IF(A11&lt;&gt;"","sysdate","")</f>
        <v/>
      </c>
      <c r="T11" t="str">
        <f>IF(R11="INSERT","INSERT INTO mokp_d (MO,ISN,KPSN,KPITEM,VSN,DEVICE,STEP,INTIME,TZ,OP,KPBC,SHOP,LINE,SECTION,GRP,STATFLAG,LASTUPD)  values('"&amp;TRIM(A11)&amp;"','"&amp;TRIM(B11)&amp;"','"&amp;TRIM(C11)&amp;"','"&amp;TRIM(D11)&amp;"','"&amp;TRIM(E11)&amp;"','"&amp;TRIM(F11)&amp;"','"&amp;TRIM(G11)&amp;"',"&amp;TRIM(H11)&amp;",'"&amp;TRIM(I11)&amp;"','"&amp;TRIM(J11)&amp;"','"&amp;TRIM(K11)&amp;"','"&amp;TRIM(L11)&amp;"','"&amp;TRIM(M11)&amp;"','"&amp;TRIM(N11)&amp;"','"&amp;TRIM(O11)&amp;"','"&amp;TRIM(P11)&amp;"',"&amp;TRIM(Q11)&amp;");","UPDATE mokp_d set mo = '"&amp;TRIM(A11)&amp;"', isn = '"&amp;TRIM(B11)&amp;"' where KPSN = '"&amp;TRIM(C11)&amp;"';")</f>
        <v>UPDATE mokp_d set mo = '', isn = '' where KPSN = '';</v>
      </c>
    </row>
    <row r="12">
      <c r="H12" t="str">
        <f>IF(A12&lt;&gt;"","sysdate","")</f>
        <v/>
      </c>
      <c r="Q12" t="str">
        <f>IF(A12&lt;&gt;"","sysdate","")</f>
        <v/>
      </c>
      <c r="T12" t="str">
        <f>IF(R12="INSERT","INSERT INTO mokp_d (MO,ISN,KPSN,KPITEM,VSN,DEVICE,STEP,INTIME,TZ,OP,KPBC,SHOP,LINE,SECTION,GRP,STATFLAG,LASTUPD)  values('"&amp;TRIM(A12)&amp;"','"&amp;TRIM(B12)&amp;"','"&amp;TRIM(C12)&amp;"','"&amp;TRIM(D12)&amp;"','"&amp;TRIM(E12)&amp;"','"&amp;TRIM(F12)&amp;"','"&amp;TRIM(G12)&amp;"',"&amp;TRIM(H12)&amp;",'"&amp;TRIM(I12)&amp;"','"&amp;TRIM(J12)&amp;"','"&amp;TRIM(K12)&amp;"','"&amp;TRIM(L12)&amp;"','"&amp;TRIM(M12)&amp;"','"&amp;TRIM(N12)&amp;"','"&amp;TRIM(O12)&amp;"','"&amp;TRIM(P12)&amp;"',"&amp;TRIM(Q12)&amp;");","UPDATE mokp_d set mo = '"&amp;TRIM(A12)&amp;"', isn = '"&amp;TRIM(B12)&amp;"' where KPSN = '"&amp;TRIM(C12)&amp;"';")</f>
        <v>UPDATE mokp_d set mo = '', isn = '' where KPSN = '';</v>
      </c>
    </row>
    <row r="13">
      <c r="H13" t="str">
        <f>IF(A13&lt;&gt;"","sysdate","")</f>
        <v/>
      </c>
      <c r="Q13" t="str">
        <f>IF(A13&lt;&gt;"","sysdate","")</f>
        <v/>
      </c>
      <c r="T13" t="str">
        <f>IF(R13="INSERT","INSERT INTO mokp_d (MO,ISN,KPSN,KPITEM,VSN,DEVICE,STEP,INTIME,TZ,OP,KPBC,SHOP,LINE,SECTION,GRP,STATFLAG,LASTUPD)  values('"&amp;TRIM(A13)&amp;"','"&amp;TRIM(B13)&amp;"','"&amp;TRIM(C13)&amp;"','"&amp;TRIM(D13)&amp;"','"&amp;TRIM(E13)&amp;"','"&amp;TRIM(F13)&amp;"','"&amp;TRIM(G13)&amp;"',"&amp;TRIM(H13)&amp;",'"&amp;TRIM(I13)&amp;"','"&amp;TRIM(J13)&amp;"','"&amp;TRIM(K13)&amp;"','"&amp;TRIM(L13)&amp;"','"&amp;TRIM(M13)&amp;"','"&amp;TRIM(N13)&amp;"','"&amp;TRIM(O13)&amp;"','"&amp;TRIM(P13)&amp;"',"&amp;TRIM(Q13)&amp;");","UPDATE mokp_d set mo = '"&amp;TRIM(A13)&amp;"', isn = '"&amp;TRIM(B13)&amp;"' where KPSN = '"&amp;TRIM(C13)&amp;"';")</f>
        <v>UPDATE mokp_d set mo = '', isn = '' where KPSN = '';</v>
      </c>
    </row>
    <row r="14">
      <c r="H14" t="str">
        <f>IF(A14&lt;&gt;"","sysdate","")</f>
        <v/>
      </c>
      <c r="Q14" t="str">
        <f>IF(A14&lt;&gt;"","sysdate","")</f>
        <v/>
      </c>
      <c r="T14" t="str">
        <f>IF(R14="INSERT","INSERT INTO mokp_d (MO,ISN,KPSN,KPITEM,VSN,DEVICE,STEP,INTIME,TZ,OP,KPBC,SHOP,LINE,SECTION,GRP,STATFLAG,LASTUPD)  values('"&amp;TRIM(A14)&amp;"','"&amp;TRIM(B14)&amp;"','"&amp;TRIM(C14)&amp;"','"&amp;TRIM(D14)&amp;"','"&amp;TRIM(E14)&amp;"','"&amp;TRIM(F14)&amp;"','"&amp;TRIM(G14)&amp;"',"&amp;TRIM(H14)&amp;",'"&amp;TRIM(I14)&amp;"','"&amp;TRIM(J14)&amp;"','"&amp;TRIM(K14)&amp;"','"&amp;TRIM(L14)&amp;"','"&amp;TRIM(M14)&amp;"','"&amp;TRIM(N14)&amp;"','"&amp;TRIM(O14)&amp;"','"&amp;TRIM(P14)&amp;"',"&amp;TRIM(Q14)&amp;");","UPDATE mokp_d set mo = '"&amp;TRIM(A14)&amp;"', isn = '"&amp;TRIM(B14)&amp;"' where KPSN = '"&amp;TRIM(C14)&amp;"';")</f>
        <v>UPDATE mokp_d set mo = '', isn = '' where KPSN = '';</v>
      </c>
    </row>
    <row r="15">
      <c r="H15" t="str">
        <f>IF(A15&lt;&gt;"","sysdate","")</f>
        <v/>
      </c>
      <c r="Q15" t="str">
        <f>IF(A15&lt;&gt;"","sysdate","")</f>
        <v/>
      </c>
      <c r="T15" t="str">
        <f>IF(R15="INSERT","INSERT INTO mokp_d (MO,ISN,KPSN,KPITEM,VSN,DEVICE,STEP,INTIME,TZ,OP,KPBC,SHOP,LINE,SECTION,GRP,STATFLAG,LASTUPD)  values('"&amp;TRIM(A15)&amp;"','"&amp;TRIM(B15)&amp;"','"&amp;TRIM(C15)&amp;"','"&amp;TRIM(D15)&amp;"','"&amp;TRIM(E15)&amp;"','"&amp;TRIM(F15)&amp;"','"&amp;TRIM(G15)&amp;"',"&amp;TRIM(H15)&amp;",'"&amp;TRIM(I15)&amp;"','"&amp;TRIM(J15)&amp;"','"&amp;TRIM(K15)&amp;"','"&amp;TRIM(L15)&amp;"','"&amp;TRIM(M15)&amp;"','"&amp;TRIM(N15)&amp;"','"&amp;TRIM(O15)&amp;"','"&amp;TRIM(P15)&amp;"',"&amp;TRIM(Q15)&amp;");","UPDATE mokp_d set mo = '"&amp;TRIM(A15)&amp;"', isn = '"&amp;TRIM(B15)&amp;"' where KPSN = '"&amp;TRIM(C15)&amp;"';")</f>
        <v>UPDATE mokp_d set mo = '', isn = '' where KPSN = '';</v>
      </c>
    </row>
    <row r="16">
      <c r="H16" t="str">
        <f>IF(A16&lt;&gt;"","sysdate","")</f>
        <v/>
      </c>
      <c r="Q16" t="str">
        <f>IF(A16&lt;&gt;"","sysdate","")</f>
        <v/>
      </c>
      <c r="T16" t="str">
        <f>IF(R16="INSERT","INSERT INTO mokp_d (MO,ISN,KPSN,KPITEM,VSN,DEVICE,STEP,INTIME,TZ,OP,KPBC,SHOP,LINE,SECTION,GRP,STATFLAG,LASTUPD)  values('"&amp;TRIM(A16)&amp;"','"&amp;TRIM(B16)&amp;"','"&amp;TRIM(C16)&amp;"','"&amp;TRIM(D16)&amp;"','"&amp;TRIM(E16)&amp;"','"&amp;TRIM(F16)&amp;"','"&amp;TRIM(G16)&amp;"',"&amp;TRIM(H16)&amp;",'"&amp;TRIM(I16)&amp;"','"&amp;TRIM(J16)&amp;"','"&amp;TRIM(K16)&amp;"','"&amp;TRIM(L16)&amp;"','"&amp;TRIM(M16)&amp;"','"&amp;TRIM(N16)&amp;"','"&amp;TRIM(O16)&amp;"','"&amp;TRIM(P16)&amp;"',"&amp;TRIM(Q16)&amp;");","UPDATE mokp_d set mo = '"&amp;TRIM(A16)&amp;"', isn = '"&amp;TRIM(B16)&amp;"' where KPSN = '"&amp;TRIM(C16)&amp;"';")</f>
        <v>UPDATE mokp_d set mo = '', isn = '' where KPSN = '';</v>
      </c>
    </row>
    <row r="17">
      <c r="H17" t="str">
        <f>IF(A17&lt;&gt;"","sysdate","")</f>
        <v/>
      </c>
      <c r="Q17" t="str">
        <f>IF(A17&lt;&gt;"","sysdate","")</f>
        <v/>
      </c>
      <c r="T17" t="str">
        <f>IF(R17="INSERT","INSERT INTO mokp_d (MO,ISN,KPSN,KPITEM,VSN,DEVICE,STEP,INTIME,TZ,OP,KPBC,SHOP,LINE,SECTION,GRP,STATFLAG,LASTUPD)  values('"&amp;TRIM(A17)&amp;"','"&amp;TRIM(B17)&amp;"','"&amp;TRIM(C17)&amp;"','"&amp;TRIM(D17)&amp;"','"&amp;TRIM(E17)&amp;"','"&amp;TRIM(F17)&amp;"','"&amp;TRIM(G17)&amp;"',"&amp;TRIM(H17)&amp;",'"&amp;TRIM(I17)&amp;"','"&amp;TRIM(J17)&amp;"','"&amp;TRIM(K17)&amp;"','"&amp;TRIM(L17)&amp;"','"&amp;TRIM(M17)&amp;"','"&amp;TRIM(N17)&amp;"','"&amp;TRIM(O17)&amp;"','"&amp;TRIM(P17)&amp;"',"&amp;TRIM(Q17)&amp;");","UPDATE mokp_d set mo = '"&amp;TRIM(A17)&amp;"', isn = '"&amp;TRIM(B17)&amp;"' where KPSN = '"&amp;TRIM(C17)&amp;"';")</f>
        <v>UPDATE mokp_d set mo = '', isn = '' where KPSN = '';</v>
      </c>
    </row>
    <row r="18">
      <c r="H18" t="str">
        <f>IF(A18&lt;&gt;"","sysdate","")</f>
        <v/>
      </c>
      <c r="Q18" t="str">
        <f>IF(A18&lt;&gt;"","sysdate","")</f>
        <v/>
      </c>
      <c r="T18" t="str">
        <f>IF(R18="INSERT","INSERT INTO mokp_d (MO,ISN,KPSN,KPITEM,VSN,DEVICE,STEP,INTIME,TZ,OP,KPBC,SHOP,LINE,SECTION,GRP,STATFLAG,LASTUPD)  values('"&amp;TRIM(A18)&amp;"','"&amp;TRIM(B18)&amp;"','"&amp;TRIM(C18)&amp;"','"&amp;TRIM(D18)&amp;"','"&amp;TRIM(E18)&amp;"','"&amp;TRIM(F18)&amp;"','"&amp;TRIM(G18)&amp;"',"&amp;TRIM(H18)&amp;",'"&amp;TRIM(I18)&amp;"','"&amp;TRIM(J18)&amp;"','"&amp;TRIM(K18)&amp;"','"&amp;TRIM(L18)&amp;"','"&amp;TRIM(M18)&amp;"','"&amp;TRIM(N18)&amp;"','"&amp;TRIM(O18)&amp;"','"&amp;TRIM(P18)&amp;"',"&amp;TRIM(Q18)&amp;");","UPDATE mokp_d set mo = '"&amp;TRIM(A18)&amp;"', isn = '"&amp;TRIM(B18)&amp;"' where KPSN = '"&amp;TRIM(C18)&amp;"';")</f>
        <v>UPDATE mokp_d set mo = '', isn = '' where KPSN = '';</v>
      </c>
    </row>
    <row r="19">
      <c r="H19" t="str">
        <f>IF(A19&lt;&gt;"","sysdate","")</f>
        <v/>
      </c>
      <c r="Q19" t="str">
        <f>IF(A19&lt;&gt;"","sysdate","")</f>
        <v/>
      </c>
      <c r="T19" t="str">
        <f>IF(R19="INSERT","INSERT INTO mokp_d (MO,ISN,KPSN,KPITEM,VSN,DEVICE,STEP,INTIME,TZ,OP,KPBC,SHOP,LINE,SECTION,GRP,STATFLAG,LASTUPD)  values('"&amp;TRIM(A19)&amp;"','"&amp;TRIM(B19)&amp;"','"&amp;TRIM(C19)&amp;"','"&amp;TRIM(D19)&amp;"','"&amp;TRIM(E19)&amp;"','"&amp;TRIM(F19)&amp;"','"&amp;TRIM(G19)&amp;"',"&amp;TRIM(H19)&amp;",'"&amp;TRIM(I19)&amp;"','"&amp;TRIM(J19)&amp;"','"&amp;TRIM(K19)&amp;"','"&amp;TRIM(L19)&amp;"','"&amp;TRIM(M19)&amp;"','"&amp;TRIM(N19)&amp;"','"&amp;TRIM(O19)&amp;"','"&amp;TRIM(P19)&amp;"',"&amp;TRIM(Q19)&amp;");","UPDATE mokp_d set mo = '"&amp;TRIM(A19)&amp;"', isn = '"&amp;TRIM(B19)&amp;"' where KPSN = '"&amp;TRIM(C19)&amp;"';")</f>
        <v>UPDATE mokp_d set mo = '', isn = '' where KPSN = '';</v>
      </c>
    </row>
    <row r="20">
      <c r="H20" t="str">
        <f>IF(A20&lt;&gt;"","sysdate","")</f>
        <v/>
      </c>
      <c r="Q20" t="str">
        <f>IF(A20&lt;&gt;"","sysdate","")</f>
        <v/>
      </c>
      <c r="T20" t="str">
        <f>IF(R20="INSERT","INSERT INTO mokp_d (MO,ISN,KPSN,KPITEM,VSN,DEVICE,STEP,INTIME,TZ,OP,KPBC,SHOP,LINE,SECTION,GRP,STATFLAG,LASTUPD)  values('"&amp;TRIM(A20)&amp;"','"&amp;TRIM(B20)&amp;"','"&amp;TRIM(C20)&amp;"','"&amp;TRIM(D20)&amp;"','"&amp;TRIM(E20)&amp;"','"&amp;TRIM(F20)&amp;"','"&amp;TRIM(G20)&amp;"',"&amp;TRIM(H20)&amp;",'"&amp;TRIM(I20)&amp;"','"&amp;TRIM(J20)&amp;"','"&amp;TRIM(K20)&amp;"','"&amp;TRIM(L20)&amp;"','"&amp;TRIM(M20)&amp;"','"&amp;TRIM(N20)&amp;"','"&amp;TRIM(O20)&amp;"','"&amp;TRIM(P20)&amp;"',"&amp;TRIM(Q20)&amp;");","UPDATE mokp_d set mo = '"&amp;TRIM(A20)&amp;"', isn = '"&amp;TRIM(B20)&amp;"' where KPSN = '"&amp;TRIM(C20)&amp;"';")</f>
        <v>UPDATE mokp_d set mo = '', isn = '' where KPSN = '';</v>
      </c>
    </row>
    <row r="21">
      <c r="H21" t="str">
        <f>IF(A21&lt;&gt;"","sysdate","")</f>
        <v/>
      </c>
      <c r="Q21" t="str">
        <f>IF(A21&lt;&gt;"","sysdate","")</f>
        <v/>
      </c>
      <c r="T21" t="str">
        <f>IF(R21="INSERT","INSERT INTO mokp_d (MO,ISN,KPSN,KPITEM,VSN,DEVICE,STEP,INTIME,TZ,OP,KPBC,SHOP,LINE,SECTION,GRP,STATFLAG,LASTUPD)  values('"&amp;TRIM(A21)&amp;"','"&amp;TRIM(B21)&amp;"','"&amp;TRIM(C21)&amp;"','"&amp;TRIM(D21)&amp;"','"&amp;TRIM(E21)&amp;"','"&amp;TRIM(F21)&amp;"','"&amp;TRIM(G21)&amp;"',"&amp;TRIM(H21)&amp;",'"&amp;TRIM(I21)&amp;"','"&amp;TRIM(J21)&amp;"','"&amp;TRIM(K21)&amp;"','"&amp;TRIM(L21)&amp;"','"&amp;TRIM(M21)&amp;"','"&amp;TRIM(N21)&amp;"','"&amp;TRIM(O21)&amp;"','"&amp;TRIM(P21)&amp;"',"&amp;TRIM(Q21)&amp;");","UPDATE mokp_d set mo = '"&amp;TRIM(A21)&amp;"', isn = '"&amp;TRIM(B21)&amp;"' where KPSN = '"&amp;TRIM(C21)&amp;"';")</f>
        <v>UPDATE mokp_d set mo = '', isn = '' where KPSN = '';</v>
      </c>
    </row>
    <row r="22">
      <c r="H22" t="str">
        <f>IF(A22&lt;&gt;"","sysdate","")</f>
        <v/>
      </c>
      <c r="Q22" t="str">
        <f>IF(A22&lt;&gt;"","sysdate","")</f>
        <v/>
      </c>
      <c r="T22" t="str">
        <f>IF(R22="INSERT","INSERT INTO mokp_d (MO,ISN,KPSN,KPITEM,VSN,DEVICE,STEP,INTIME,TZ,OP,KPBC,SHOP,LINE,SECTION,GRP,STATFLAG,LASTUPD)  values('"&amp;TRIM(A22)&amp;"','"&amp;TRIM(B22)&amp;"','"&amp;TRIM(C22)&amp;"','"&amp;TRIM(D22)&amp;"','"&amp;TRIM(E22)&amp;"','"&amp;TRIM(F22)&amp;"','"&amp;TRIM(G22)&amp;"',"&amp;TRIM(H22)&amp;",'"&amp;TRIM(I22)&amp;"','"&amp;TRIM(J22)&amp;"','"&amp;TRIM(K22)&amp;"','"&amp;TRIM(L22)&amp;"','"&amp;TRIM(M22)&amp;"','"&amp;TRIM(N22)&amp;"','"&amp;TRIM(O22)&amp;"','"&amp;TRIM(P22)&amp;"',"&amp;TRIM(Q22)&amp;");","UPDATE mokp_d set mo = '"&amp;TRIM(A22)&amp;"', isn = '"&amp;TRIM(B22)&amp;"' where KPSN = '"&amp;TRIM(C22)&amp;"';")</f>
        <v>UPDATE mokp_d set mo = '', isn = '' where KPSN = '';</v>
      </c>
    </row>
    <row r="23">
      <c r="H23" t="str">
        <f>IF(A23&lt;&gt;"","sysdate","")</f>
        <v/>
      </c>
      <c r="Q23" t="str">
        <f>IF(A23&lt;&gt;"","sysdate","")</f>
        <v/>
      </c>
      <c r="T23" t="str">
        <f>IF(R23="INSERT","INSERT INTO mokp_d (MO,ISN,KPSN,KPITEM,VSN,DEVICE,STEP,INTIME,TZ,OP,KPBC,SHOP,LINE,SECTION,GRP,STATFLAG,LASTUPD)  values('"&amp;TRIM(A23)&amp;"','"&amp;TRIM(B23)&amp;"','"&amp;TRIM(C23)&amp;"','"&amp;TRIM(D23)&amp;"','"&amp;TRIM(E23)&amp;"','"&amp;TRIM(F23)&amp;"','"&amp;TRIM(G23)&amp;"',"&amp;TRIM(H23)&amp;",'"&amp;TRIM(I23)&amp;"','"&amp;TRIM(J23)&amp;"','"&amp;TRIM(K23)&amp;"','"&amp;TRIM(L23)&amp;"','"&amp;TRIM(M23)&amp;"','"&amp;TRIM(N23)&amp;"','"&amp;TRIM(O23)&amp;"','"&amp;TRIM(P23)&amp;"',"&amp;TRIM(Q23)&amp;");","UPDATE mokp_d set mo = '"&amp;TRIM(A23)&amp;"', isn = '"&amp;TRIM(B23)&amp;"' where KPSN = '"&amp;TRIM(C23)&amp;"';")</f>
        <v>UPDATE mokp_d set mo = '', isn = '' where KPSN = '';</v>
      </c>
    </row>
    <row r="24">
      <c r="H24" t="str">
        <f>IF(A24&lt;&gt;"","sysdate","")</f>
        <v/>
      </c>
      <c r="Q24" t="str">
        <f>IF(A24&lt;&gt;"","sysdate","")</f>
        <v/>
      </c>
      <c r="T24" t="str">
        <f>IF(R24="INSERT","INSERT INTO mokp_d (MO,ISN,KPSN,KPITEM,VSN,DEVICE,STEP,INTIME,TZ,OP,KPBC,SHOP,LINE,SECTION,GRP,STATFLAG,LASTUPD)  values('"&amp;TRIM(A24)&amp;"','"&amp;TRIM(B24)&amp;"','"&amp;TRIM(C24)&amp;"','"&amp;TRIM(D24)&amp;"','"&amp;TRIM(E24)&amp;"','"&amp;TRIM(F24)&amp;"','"&amp;TRIM(G24)&amp;"',"&amp;TRIM(H24)&amp;",'"&amp;TRIM(I24)&amp;"','"&amp;TRIM(J24)&amp;"','"&amp;TRIM(K24)&amp;"','"&amp;TRIM(L24)&amp;"','"&amp;TRIM(M24)&amp;"','"&amp;TRIM(N24)&amp;"','"&amp;TRIM(O24)&amp;"','"&amp;TRIM(P24)&amp;"',"&amp;TRIM(Q24)&amp;");","UPDATE mokp_d set mo = '"&amp;TRIM(A24)&amp;"', isn = '"&amp;TRIM(B24)&amp;"' where KPSN = '"&amp;TRIM(C24)&amp;"';")</f>
        <v>UPDATE mokp_d set mo = '', isn = '' where KPSN = '';</v>
      </c>
    </row>
    <row r="25">
      <c r="D25" t="str">
        <f>LEFT(C25,12)</f>
        <v/>
      </c>
      <c r="H25" t="str">
        <f>IF(A25&lt;&gt;"","sysdate","")</f>
        <v/>
      </c>
      <c r="Q25" t="str">
        <f>IF(A25&lt;&gt;"","sysdate","")</f>
        <v/>
      </c>
      <c r="T25" t="str">
        <f>IF(R25="INSERT","INSERT INTO mokp_d (MO,ISN,KPSN,KPITEM,VSN,DEVICE,STEP,INTIME,TZ,OP,KPBC,SHOP,LINE,SECTION,GRP,STATFLAG,LASTUPD)  values('"&amp;TRIM(A25)&amp;"','"&amp;TRIM(B25)&amp;"','"&amp;TRIM(C25)&amp;"','"&amp;TRIM(D25)&amp;"','"&amp;TRIM(E25)&amp;"','"&amp;TRIM(F25)&amp;"','"&amp;TRIM(G25)&amp;"',"&amp;TRIM(H25)&amp;",'"&amp;TRIM(I25)&amp;"','"&amp;TRIM(J25)&amp;"','"&amp;TRIM(K25)&amp;"','"&amp;TRIM(L25)&amp;"','"&amp;TRIM(M25)&amp;"','"&amp;TRIM(N25)&amp;"','"&amp;TRIM(O25)&amp;"','"&amp;TRIM(P25)&amp;"',"&amp;TRIM(Q25)&amp;");","UPDATE mokp_d set mo = '"&amp;TRIM(A25)&amp;"', isn = '"&amp;TRIM(B25)&amp;"' where KPSN = '"&amp;TRIM(C25)&amp;"';")</f>
        <v>UPDATE mokp_d set mo = '', isn = '' where KPSN = '';</v>
      </c>
    </row>
    <row r="26">
      <c r="D26" t="str">
        <f>LEFT(C26,12)</f>
        <v/>
      </c>
      <c r="H26" t="str">
        <f>IF(A26&lt;&gt;"","sysdate","")</f>
        <v/>
      </c>
      <c r="Q26" t="str">
        <f>IF(A26&lt;&gt;"","sysdate","")</f>
        <v/>
      </c>
      <c r="T26" t="str">
        <f>IF(R26="INSERT","INSERT INTO mokp_d (MO,ISN,KPSN,KPITEM,VSN,DEVICE,STEP,INTIME,TZ,OP,KPBC,SHOP,LINE,SECTION,GRP,STATFLAG,LASTUPD)  values('"&amp;TRIM(A26)&amp;"','"&amp;TRIM(B26)&amp;"','"&amp;TRIM(C26)&amp;"','"&amp;TRIM(D26)&amp;"','"&amp;TRIM(E26)&amp;"','"&amp;TRIM(F26)&amp;"','"&amp;TRIM(G26)&amp;"',"&amp;TRIM(H26)&amp;",'"&amp;TRIM(I26)&amp;"','"&amp;TRIM(J26)&amp;"','"&amp;TRIM(K26)&amp;"','"&amp;TRIM(L26)&amp;"','"&amp;TRIM(M26)&amp;"','"&amp;TRIM(N26)&amp;"','"&amp;TRIM(O26)&amp;"','"&amp;TRIM(P26)&amp;"',"&amp;TRIM(Q26)&amp;");","UPDATE mokp_d set mo = '"&amp;TRIM(A26)&amp;"', isn = '"&amp;TRIM(B26)&amp;"' where KPSN = '"&amp;TRIM(C26)&amp;"';")</f>
        <v>UPDATE mokp_d set mo = '', isn = '' where KPSN = '';</v>
      </c>
    </row>
    <row r="27">
      <c r="D27" t="str">
        <f>LEFT(C27,12)</f>
        <v/>
      </c>
      <c r="H27" t="str">
        <f>IF(A27&lt;&gt;"","sysdate","")</f>
        <v/>
      </c>
      <c r="Q27" t="str">
        <f>IF(A27&lt;&gt;"","sysdate","")</f>
        <v/>
      </c>
      <c r="T27" t="str">
        <f>IF(R27="INSERT","INSERT INTO mokp_d (MO,ISN,KPSN,KPITEM,VSN,DEVICE,STEP,INTIME,TZ,OP,KPBC,SHOP,LINE,SECTION,GRP,STATFLAG,LASTUPD)  values('"&amp;TRIM(A27)&amp;"','"&amp;TRIM(B27)&amp;"','"&amp;TRIM(C27)&amp;"','"&amp;TRIM(D27)&amp;"','"&amp;TRIM(E27)&amp;"','"&amp;TRIM(F27)&amp;"','"&amp;TRIM(G27)&amp;"',"&amp;TRIM(H27)&amp;",'"&amp;TRIM(I27)&amp;"','"&amp;TRIM(J27)&amp;"','"&amp;TRIM(K27)&amp;"','"&amp;TRIM(L27)&amp;"','"&amp;TRIM(M27)&amp;"','"&amp;TRIM(N27)&amp;"','"&amp;TRIM(O27)&amp;"','"&amp;TRIM(P27)&amp;"',"&amp;TRIM(Q27)&amp;");","UPDATE mokp_d set mo = '"&amp;TRIM(A27)&amp;"', isn = '"&amp;TRIM(B27)&amp;"' where KPSN = '"&amp;TRIM(C27)&amp;"';")</f>
        <v>UPDATE mokp_d set mo = '', isn = '' where KPSN = '';</v>
      </c>
    </row>
    <row r="28">
      <c r="D28" t="str">
        <f>LEFT(C28,12)</f>
        <v/>
      </c>
      <c r="H28" t="str">
        <f>IF(A28&lt;&gt;"","sysdate","")</f>
        <v/>
      </c>
      <c r="Q28" t="str">
        <f>IF(A28&lt;&gt;"","sysdate","")</f>
        <v/>
      </c>
      <c r="T28" t="str">
        <f>IF(R28="INSERT","INSERT INTO mokp_d (MO,ISN,KPSN,KPITEM,VSN,DEVICE,STEP,INTIME,TZ,OP,KPBC,SHOP,LINE,SECTION,GRP,STATFLAG,LASTUPD)  values('"&amp;TRIM(A28)&amp;"','"&amp;TRIM(B28)&amp;"','"&amp;TRIM(C28)&amp;"','"&amp;TRIM(D28)&amp;"','"&amp;TRIM(E28)&amp;"','"&amp;TRIM(F28)&amp;"','"&amp;TRIM(G28)&amp;"',"&amp;TRIM(H28)&amp;",'"&amp;TRIM(I28)&amp;"','"&amp;TRIM(J28)&amp;"','"&amp;TRIM(K28)&amp;"','"&amp;TRIM(L28)&amp;"','"&amp;TRIM(M28)&amp;"','"&amp;TRIM(N28)&amp;"','"&amp;TRIM(O28)&amp;"','"&amp;TRIM(P28)&amp;"',"&amp;TRIM(Q28)&amp;");","UPDATE mokp_d set mo = '"&amp;TRIM(A28)&amp;"', isn = '"&amp;TRIM(B28)&amp;"' where KPSN = '"&amp;TRIM(C28)&amp;"';")</f>
        <v>UPDATE mokp_d set mo = '', isn = '' where KPSN = '';</v>
      </c>
    </row>
    <row r="29">
      <c r="D29" t="str">
        <f>LEFT(C29,12)</f>
        <v/>
      </c>
      <c r="H29" t="str">
        <f>IF(A29&lt;&gt;"","sysdate","")</f>
        <v/>
      </c>
      <c r="Q29" t="str">
        <f>IF(A29&lt;&gt;"","sysdate","")</f>
        <v/>
      </c>
      <c r="T29" t="str">
        <f>IF(R29="INSERT","INSERT INTO mokp_d (MO,ISN,KPSN,KPITEM,VSN,DEVICE,STEP,INTIME,TZ,OP,KPBC,SHOP,LINE,SECTION,GRP,STATFLAG,LASTUPD)  values('"&amp;TRIM(A29)&amp;"','"&amp;TRIM(B29)&amp;"','"&amp;TRIM(C29)&amp;"','"&amp;TRIM(D29)&amp;"','"&amp;TRIM(E29)&amp;"','"&amp;TRIM(F29)&amp;"','"&amp;TRIM(G29)&amp;"',"&amp;TRIM(H29)&amp;",'"&amp;TRIM(I29)&amp;"','"&amp;TRIM(J29)&amp;"','"&amp;TRIM(K29)&amp;"','"&amp;TRIM(L29)&amp;"','"&amp;TRIM(M29)&amp;"','"&amp;TRIM(N29)&amp;"','"&amp;TRIM(O29)&amp;"','"&amp;TRIM(P29)&amp;"',"&amp;TRIM(Q29)&amp;");","UPDATE mokp_d set mo = '"&amp;TRIM(A29)&amp;"', isn = '"&amp;TRIM(B29)&amp;"' where KPSN = '"&amp;TRIM(C29)&amp;"';")</f>
        <v>UPDATE mokp_d set mo = '', isn = '' where KPSN = '';</v>
      </c>
    </row>
    <row r="30">
      <c r="D30" t="str">
        <f>LEFT(C30,12)</f>
        <v/>
      </c>
      <c r="H30" t="str">
        <f>IF(A30&lt;&gt;"","sysdate","")</f>
        <v/>
      </c>
      <c r="Q30" t="str">
        <f>IF(A30&lt;&gt;"","sysdate","")</f>
        <v/>
      </c>
      <c r="T30" t="str">
        <f>IF(R30="INSERT","INSERT INTO mokp_d (MO,ISN,KPSN,KPITEM,VSN,DEVICE,STEP,INTIME,TZ,OP,KPBC,SHOP,LINE,SECTION,GRP,STATFLAG,LASTUPD)  values('"&amp;TRIM(A30)&amp;"','"&amp;TRIM(B30)&amp;"','"&amp;TRIM(C30)&amp;"','"&amp;TRIM(D30)&amp;"','"&amp;TRIM(E30)&amp;"','"&amp;TRIM(F30)&amp;"','"&amp;TRIM(G30)&amp;"',"&amp;TRIM(H30)&amp;",'"&amp;TRIM(I30)&amp;"','"&amp;TRIM(J30)&amp;"','"&amp;TRIM(K30)&amp;"','"&amp;TRIM(L30)&amp;"','"&amp;TRIM(M30)&amp;"','"&amp;TRIM(N30)&amp;"','"&amp;TRIM(O30)&amp;"','"&amp;TRIM(P30)&amp;"',"&amp;TRIM(Q30)&amp;");","UPDATE mokp_d set mo = '"&amp;TRIM(A30)&amp;"', isn = '"&amp;TRIM(B30)&amp;"' where KPSN = '"&amp;TRIM(C30)&amp;"';")</f>
        <v>UPDATE mokp_d set mo = '', isn = '' where KPSN = '';</v>
      </c>
    </row>
    <row r="31">
      <c r="D31" t="str">
        <f>LEFT(C31,12)</f>
        <v/>
      </c>
      <c r="H31" t="str">
        <f>IF(A31&lt;&gt;"","sysdate","")</f>
        <v/>
      </c>
      <c r="Q31" t="str">
        <f>IF(A31&lt;&gt;"","sysdate","")</f>
        <v/>
      </c>
      <c r="T31" t="str">
        <f>IF(R31="INSERT","INSERT INTO mokp_d (MO,ISN,KPSN,KPITEM,VSN,DEVICE,STEP,INTIME,TZ,OP,KPBC,SHOP,LINE,SECTION,GRP,STATFLAG,LASTUPD)  values('"&amp;TRIM(A31)&amp;"','"&amp;TRIM(B31)&amp;"','"&amp;TRIM(C31)&amp;"','"&amp;TRIM(D31)&amp;"','"&amp;TRIM(E31)&amp;"','"&amp;TRIM(F31)&amp;"','"&amp;TRIM(G31)&amp;"',"&amp;TRIM(H31)&amp;",'"&amp;TRIM(I31)&amp;"','"&amp;TRIM(J31)&amp;"','"&amp;TRIM(K31)&amp;"','"&amp;TRIM(L31)&amp;"','"&amp;TRIM(M31)&amp;"','"&amp;TRIM(N31)&amp;"','"&amp;TRIM(O31)&amp;"','"&amp;TRIM(P31)&amp;"',"&amp;TRIM(Q31)&amp;");","UPDATE mokp_d set mo = '"&amp;TRIM(A31)&amp;"', isn = '"&amp;TRIM(B31)&amp;"' where KPSN = '"&amp;TRIM(C31)&amp;"';")</f>
        <v>UPDATE mokp_d set mo = '', isn = '' where KPSN = '';</v>
      </c>
    </row>
    <row r="32">
      <c r="D32" t="str">
        <f>LEFT(C32,12)</f>
        <v/>
      </c>
      <c r="H32" t="str">
        <f>IF(A32&lt;&gt;"","sysdate","")</f>
        <v/>
      </c>
      <c r="Q32" t="str">
        <f>IF(A32&lt;&gt;"","sysdate","")</f>
        <v/>
      </c>
      <c r="T32" t="str">
        <f>IF(R32="INSERT","INSERT INTO mokp_d (MO,ISN,KPSN,KPITEM,VSN,DEVICE,STEP,INTIME,TZ,OP,KPBC,SHOP,LINE,SECTION,GRP,STATFLAG,LASTUPD)  values('"&amp;TRIM(A32)&amp;"','"&amp;TRIM(B32)&amp;"','"&amp;TRIM(C32)&amp;"','"&amp;TRIM(D32)&amp;"','"&amp;TRIM(E32)&amp;"','"&amp;TRIM(F32)&amp;"','"&amp;TRIM(G32)&amp;"',"&amp;TRIM(H32)&amp;",'"&amp;TRIM(I32)&amp;"','"&amp;TRIM(J32)&amp;"','"&amp;TRIM(K32)&amp;"','"&amp;TRIM(L32)&amp;"','"&amp;TRIM(M32)&amp;"','"&amp;TRIM(N32)&amp;"','"&amp;TRIM(O32)&amp;"','"&amp;TRIM(P32)&amp;"',"&amp;TRIM(Q32)&amp;");","UPDATE mokp_d set mo = '"&amp;TRIM(A32)&amp;"', isn = '"&amp;TRIM(B32)&amp;"' where KPSN = '"&amp;TRIM(C32)&amp;"';")</f>
        <v>UPDATE mokp_d set mo = '', isn = '' where KPSN = '';</v>
      </c>
    </row>
    <row r="33">
      <c r="D33" t="str">
        <f>LEFT(C33,12)</f>
        <v/>
      </c>
      <c r="H33" t="str">
        <f>IF(A33&lt;&gt;"","sysdate","")</f>
        <v/>
      </c>
      <c r="Q33" t="str">
        <f>IF(A33&lt;&gt;"","sysdate","")</f>
        <v/>
      </c>
      <c r="T33" t="str">
        <f>IF(R33="INSERT","INSERT INTO mokp_d (MO,ISN,KPSN,KPITEM,VSN,DEVICE,STEP,INTIME,TZ,OP,KPBC,SHOP,LINE,SECTION,GRP,STATFLAG,LASTUPD)  values('"&amp;TRIM(A33)&amp;"','"&amp;TRIM(B33)&amp;"','"&amp;TRIM(C33)&amp;"','"&amp;TRIM(D33)&amp;"','"&amp;TRIM(E33)&amp;"','"&amp;TRIM(F33)&amp;"','"&amp;TRIM(G33)&amp;"',"&amp;TRIM(H33)&amp;",'"&amp;TRIM(I33)&amp;"','"&amp;TRIM(J33)&amp;"','"&amp;TRIM(K33)&amp;"','"&amp;TRIM(L33)&amp;"','"&amp;TRIM(M33)&amp;"','"&amp;TRIM(N33)&amp;"','"&amp;TRIM(O33)&amp;"','"&amp;TRIM(P33)&amp;"',"&amp;TRIM(Q33)&amp;");","UPDATE mokp_d set mo = '"&amp;TRIM(A33)&amp;"', isn = '"&amp;TRIM(B33)&amp;"' where KPSN = '"&amp;TRIM(C33)&amp;"';")</f>
        <v>UPDATE mokp_d set mo = '', isn = '' where KPSN = '';</v>
      </c>
    </row>
    <row r="34">
      <c r="D34" t="str">
        <f>LEFT(C34,12)</f>
        <v/>
      </c>
      <c r="H34" t="str">
        <f>IF(A34&lt;&gt;"","sysdate","")</f>
        <v/>
      </c>
      <c r="Q34" t="str">
        <f>IF(A34&lt;&gt;"","sysdate","")</f>
        <v/>
      </c>
      <c r="T34" t="str">
        <f>IF(R34="INSERT","INSERT INTO mokp_d (MO,ISN,KPSN,KPITEM,VSN,DEVICE,STEP,INTIME,TZ,OP,KPBC,SHOP,LINE,SECTION,GRP,STATFLAG,LASTUPD)  values('"&amp;TRIM(A34)&amp;"','"&amp;TRIM(B34)&amp;"','"&amp;TRIM(C34)&amp;"','"&amp;TRIM(D34)&amp;"','"&amp;TRIM(E34)&amp;"','"&amp;TRIM(F34)&amp;"','"&amp;TRIM(G34)&amp;"',"&amp;TRIM(H34)&amp;",'"&amp;TRIM(I34)&amp;"','"&amp;TRIM(J34)&amp;"','"&amp;TRIM(K34)&amp;"','"&amp;TRIM(L34)&amp;"','"&amp;TRIM(M34)&amp;"','"&amp;TRIM(N34)&amp;"','"&amp;TRIM(O34)&amp;"','"&amp;TRIM(P34)&amp;"',"&amp;TRIM(Q34)&amp;");","UPDATE mokp_d set mo = '"&amp;TRIM(A34)&amp;"', isn = '"&amp;TRIM(B34)&amp;"' where KPSN = '"&amp;TRIM(C34)&amp;"';")</f>
        <v>UPDATE mokp_d set mo = '', isn = '' where KPSN = '';</v>
      </c>
    </row>
    <row r="35">
      <c r="D35" t="str">
        <f>LEFT(C35,12)</f>
        <v/>
      </c>
      <c r="H35" t="str">
        <f>IF(A35&lt;&gt;"","sysdate","")</f>
        <v/>
      </c>
      <c r="Q35" t="str">
        <f>IF(A35&lt;&gt;"","sysdate","")</f>
        <v/>
      </c>
      <c r="T35" t="str">
        <f>IF(R35="INSERT","INSERT INTO mokp_d (MO,ISN,KPSN,KPITEM,VSN,DEVICE,STEP,INTIME,TZ,OP,KPBC,SHOP,LINE,SECTION,GRP,STATFLAG,LASTUPD)  values('"&amp;TRIM(A35)&amp;"','"&amp;TRIM(B35)&amp;"','"&amp;TRIM(C35)&amp;"','"&amp;TRIM(D35)&amp;"','"&amp;TRIM(E35)&amp;"','"&amp;TRIM(F35)&amp;"','"&amp;TRIM(G35)&amp;"',"&amp;TRIM(H35)&amp;",'"&amp;TRIM(I35)&amp;"','"&amp;TRIM(J35)&amp;"','"&amp;TRIM(K35)&amp;"','"&amp;TRIM(L35)&amp;"','"&amp;TRIM(M35)&amp;"','"&amp;TRIM(N35)&amp;"','"&amp;TRIM(O35)&amp;"','"&amp;TRIM(P35)&amp;"',"&amp;TRIM(Q35)&amp;");","UPDATE mokp_d set mo = '"&amp;TRIM(A35)&amp;"', isn = '"&amp;TRIM(B35)&amp;"' where KPSN = '"&amp;TRIM(C35)&amp;"';")</f>
        <v>UPDATE mokp_d set mo = '', isn = '' where KPSN = '';</v>
      </c>
    </row>
    <row r="36">
      <c r="D36" t="str">
        <f>LEFT(C36,12)</f>
        <v/>
      </c>
      <c r="H36" t="str">
        <f>IF(A36&lt;&gt;"","sysdate","")</f>
        <v/>
      </c>
      <c r="Q36" t="str">
        <f>IF(A36&lt;&gt;"","sysdate","")</f>
        <v/>
      </c>
      <c r="T36" t="str">
        <f>IF(R36="INSERT","INSERT INTO mokp_d (MO,ISN,KPSN,KPITEM,VSN,DEVICE,STEP,INTIME,TZ,OP,KPBC,SHOP,LINE,SECTION,GRP,STATFLAG,LASTUPD)  values('"&amp;TRIM(A36)&amp;"','"&amp;TRIM(B36)&amp;"','"&amp;TRIM(C36)&amp;"','"&amp;TRIM(D36)&amp;"','"&amp;TRIM(E36)&amp;"','"&amp;TRIM(F36)&amp;"','"&amp;TRIM(G36)&amp;"',"&amp;TRIM(H36)&amp;",'"&amp;TRIM(I36)&amp;"','"&amp;TRIM(J36)&amp;"','"&amp;TRIM(K36)&amp;"','"&amp;TRIM(L36)&amp;"','"&amp;TRIM(M36)&amp;"','"&amp;TRIM(N36)&amp;"','"&amp;TRIM(O36)&amp;"','"&amp;TRIM(P36)&amp;"',"&amp;TRIM(Q36)&amp;");","UPDATE mokp_d set mo = '"&amp;TRIM(A36)&amp;"', isn = '"&amp;TRIM(B36)&amp;"' where KPSN = '"&amp;TRIM(C36)&amp;"';")</f>
        <v>UPDATE mokp_d set mo = '', isn = '' where KPSN = '';</v>
      </c>
    </row>
    <row r="37">
      <c r="D37" t="str">
        <f>LEFT(C37,12)</f>
        <v/>
      </c>
      <c r="H37" t="str">
        <f>IF(A37&lt;&gt;"","sysdate","")</f>
        <v/>
      </c>
      <c r="Q37" t="str">
        <f>IF(A37&lt;&gt;"","sysdate","")</f>
        <v/>
      </c>
      <c r="T37" t="str">
        <f>IF(R37="INSERT","INSERT INTO mokp_d (MO,ISN,KPSN,KPITEM,VSN,DEVICE,STEP,INTIME,TZ,OP,KPBC,SHOP,LINE,SECTION,GRP,STATFLAG,LASTUPD)  values('"&amp;TRIM(A37)&amp;"','"&amp;TRIM(B37)&amp;"','"&amp;TRIM(C37)&amp;"','"&amp;TRIM(D37)&amp;"','"&amp;TRIM(E37)&amp;"','"&amp;TRIM(F37)&amp;"','"&amp;TRIM(G37)&amp;"',"&amp;TRIM(H37)&amp;",'"&amp;TRIM(I37)&amp;"','"&amp;TRIM(J37)&amp;"','"&amp;TRIM(K37)&amp;"','"&amp;TRIM(L37)&amp;"','"&amp;TRIM(M37)&amp;"','"&amp;TRIM(N37)&amp;"','"&amp;TRIM(O37)&amp;"','"&amp;TRIM(P37)&amp;"',"&amp;TRIM(Q37)&amp;");","UPDATE mokp_d set mo = '"&amp;TRIM(A37)&amp;"', isn = '"&amp;TRIM(B37)&amp;"' where KPSN = '"&amp;TRIM(C37)&amp;"';")</f>
        <v>UPDATE mokp_d set mo = '', isn = '' where KPSN = '';</v>
      </c>
    </row>
    <row r="38">
      <c r="D38" t="str">
        <f>LEFT(C38,12)</f>
        <v/>
      </c>
      <c r="H38" t="str">
        <f>IF(A38&lt;&gt;"","sysdate","")</f>
        <v/>
      </c>
      <c r="Q38" t="str">
        <f>IF(A38&lt;&gt;"","sysdate","")</f>
        <v/>
      </c>
      <c r="T38" t="str">
        <f>IF(R38="INSERT","INSERT INTO mokp_d (MO,ISN,KPSN,KPITEM,VSN,DEVICE,STEP,INTIME,TZ,OP,KPBC,SHOP,LINE,SECTION,GRP,STATFLAG,LASTUPD)  values('"&amp;TRIM(A38)&amp;"','"&amp;TRIM(B38)&amp;"','"&amp;TRIM(C38)&amp;"','"&amp;TRIM(D38)&amp;"','"&amp;TRIM(E38)&amp;"','"&amp;TRIM(F38)&amp;"','"&amp;TRIM(G38)&amp;"',"&amp;TRIM(H38)&amp;",'"&amp;TRIM(I38)&amp;"','"&amp;TRIM(J38)&amp;"','"&amp;TRIM(K38)&amp;"','"&amp;TRIM(L38)&amp;"','"&amp;TRIM(M38)&amp;"','"&amp;TRIM(N38)&amp;"','"&amp;TRIM(O38)&amp;"','"&amp;TRIM(P38)&amp;"',"&amp;TRIM(Q38)&amp;");","UPDATE mokp_d set mo = '"&amp;TRIM(A38)&amp;"', isn = '"&amp;TRIM(B38)&amp;"' where KPSN = '"&amp;TRIM(C38)&amp;"';")</f>
        <v>UPDATE mokp_d set mo = '', isn = '' where KPSN = '';</v>
      </c>
    </row>
    <row r="39">
      <c r="D39" t="str">
        <f>LEFT(C39,12)</f>
        <v/>
      </c>
      <c r="H39" t="str">
        <f>IF(A39&lt;&gt;"","sysdate","")</f>
        <v/>
      </c>
      <c r="Q39" t="str">
        <f>IF(A39&lt;&gt;"","sysdate","")</f>
        <v/>
      </c>
      <c r="T39" t="str">
        <f>IF(R39="INSERT","INSERT INTO mokp_d (MO,ISN,KPSN,KPITEM,VSN,DEVICE,STEP,INTIME,TZ,OP,KPBC,SHOP,LINE,SECTION,GRP,STATFLAG,LASTUPD)  values('"&amp;TRIM(A39)&amp;"','"&amp;TRIM(B39)&amp;"','"&amp;TRIM(C39)&amp;"','"&amp;TRIM(D39)&amp;"','"&amp;TRIM(E39)&amp;"','"&amp;TRIM(F39)&amp;"','"&amp;TRIM(G39)&amp;"',"&amp;TRIM(H39)&amp;",'"&amp;TRIM(I39)&amp;"','"&amp;TRIM(J39)&amp;"','"&amp;TRIM(K39)&amp;"','"&amp;TRIM(L39)&amp;"','"&amp;TRIM(M39)&amp;"','"&amp;TRIM(N39)&amp;"','"&amp;TRIM(O39)&amp;"','"&amp;TRIM(P39)&amp;"',"&amp;TRIM(Q39)&amp;");","UPDATE mokp_d set mo = '"&amp;TRIM(A39)&amp;"', isn = '"&amp;TRIM(B39)&amp;"' where KPSN = '"&amp;TRIM(C39)&amp;"';")</f>
        <v>UPDATE mokp_d set mo = '', isn = '' where KPSN = '';</v>
      </c>
    </row>
    <row r="40">
      <c r="D40" t="str">
        <f>LEFT(C40,12)</f>
        <v/>
      </c>
      <c r="H40" t="str">
        <f>IF(A40&lt;&gt;"","sysdate","")</f>
        <v/>
      </c>
      <c r="Q40" t="str">
        <f>IF(A40&lt;&gt;"","sysdate","")</f>
        <v/>
      </c>
      <c r="T40" t="str">
        <f>IF(R40="INSERT","INSERT INTO mokp_d (MO,ISN,KPSN,KPITEM,VSN,DEVICE,STEP,INTIME,TZ,OP,KPBC,SHOP,LINE,SECTION,GRP,STATFLAG,LASTUPD)  values('"&amp;TRIM(A40)&amp;"','"&amp;TRIM(B40)&amp;"','"&amp;TRIM(C40)&amp;"','"&amp;TRIM(D40)&amp;"','"&amp;TRIM(E40)&amp;"','"&amp;TRIM(F40)&amp;"','"&amp;TRIM(G40)&amp;"',"&amp;TRIM(H40)&amp;",'"&amp;TRIM(I40)&amp;"','"&amp;TRIM(J40)&amp;"','"&amp;TRIM(K40)&amp;"','"&amp;TRIM(L40)&amp;"','"&amp;TRIM(M40)&amp;"','"&amp;TRIM(N40)&amp;"','"&amp;TRIM(O40)&amp;"','"&amp;TRIM(P40)&amp;"',"&amp;TRIM(Q40)&amp;");","UPDATE mokp_d set mo = '"&amp;TRIM(A40)&amp;"', isn = '"&amp;TRIM(B40)&amp;"' where KPSN = '"&amp;TRIM(C40)&amp;"';")</f>
        <v>UPDATE mokp_d set mo = '', isn = '' where KPSN = '';</v>
      </c>
    </row>
    <row r="41">
      <c r="D41" t="str">
        <f>LEFT(C41,12)</f>
        <v/>
      </c>
      <c r="H41" t="str">
        <f>IF(A41&lt;&gt;"","sysdate","")</f>
        <v/>
      </c>
      <c r="Q41" t="str">
        <f>IF(A41&lt;&gt;"","sysdate","")</f>
        <v/>
      </c>
      <c r="T41" t="str">
        <f>IF(R41="INSERT","INSERT INTO mokp_d (MO,ISN,KPSN,KPITEM,VSN,DEVICE,STEP,INTIME,TZ,OP,KPBC,SHOP,LINE,SECTION,GRP,STATFLAG,LASTUPD)  values('"&amp;TRIM(A41)&amp;"','"&amp;TRIM(B41)&amp;"','"&amp;TRIM(C41)&amp;"','"&amp;TRIM(D41)&amp;"','"&amp;TRIM(E41)&amp;"','"&amp;TRIM(F41)&amp;"','"&amp;TRIM(G41)&amp;"',"&amp;TRIM(H41)&amp;",'"&amp;TRIM(I41)&amp;"','"&amp;TRIM(J41)&amp;"','"&amp;TRIM(K41)&amp;"','"&amp;TRIM(L41)&amp;"','"&amp;TRIM(M41)&amp;"','"&amp;TRIM(N41)&amp;"','"&amp;TRIM(O41)&amp;"','"&amp;TRIM(P41)&amp;"',"&amp;TRIM(Q41)&amp;");","UPDATE mokp_d set mo = '"&amp;TRIM(A41)&amp;"', isn = '"&amp;TRIM(B41)&amp;"' where KPSN = '"&amp;TRIM(C41)&amp;"';")</f>
        <v>UPDATE mokp_d set mo = '', isn = '' where KPSN = '';</v>
      </c>
    </row>
    <row r="42">
      <c r="D42" t="str">
        <f>LEFT(C42,12)</f>
        <v/>
      </c>
      <c r="H42" t="str">
        <f>IF(A42&lt;&gt;"","sysdate","")</f>
        <v/>
      </c>
      <c r="Q42" t="str">
        <f>IF(A42&lt;&gt;"","sysdate","")</f>
        <v/>
      </c>
      <c r="T42" t="str">
        <f>IF(R42="INSERT","INSERT INTO mokp_d (MO,ISN,KPSN,KPITEM,VSN,DEVICE,STEP,INTIME,TZ,OP,KPBC,SHOP,LINE,SECTION,GRP,STATFLAG,LASTUPD)  values('"&amp;TRIM(A42)&amp;"','"&amp;TRIM(B42)&amp;"','"&amp;TRIM(C42)&amp;"','"&amp;TRIM(D42)&amp;"','"&amp;TRIM(E42)&amp;"','"&amp;TRIM(F42)&amp;"','"&amp;TRIM(G42)&amp;"',"&amp;TRIM(H42)&amp;",'"&amp;TRIM(I42)&amp;"','"&amp;TRIM(J42)&amp;"','"&amp;TRIM(K42)&amp;"','"&amp;TRIM(L42)&amp;"','"&amp;TRIM(M42)&amp;"','"&amp;TRIM(N42)&amp;"','"&amp;TRIM(O42)&amp;"','"&amp;TRIM(P42)&amp;"',"&amp;TRIM(Q42)&amp;");","UPDATE mokp_d set mo = '"&amp;TRIM(A42)&amp;"', isn = '"&amp;TRIM(B42)&amp;"' where KPSN = '"&amp;TRIM(C42)&amp;"';")</f>
        <v>UPDATE mokp_d set mo = '', isn = '' where KPSN = '';</v>
      </c>
    </row>
    <row r="43">
      <c r="D43" t="str">
        <f>LEFT(C43,12)</f>
        <v/>
      </c>
      <c r="H43" t="str">
        <f>IF(A43&lt;&gt;"","sysdate","")</f>
        <v/>
      </c>
      <c r="Q43" t="str">
        <f>IF(A43&lt;&gt;"","sysdate","")</f>
        <v/>
      </c>
      <c r="T43" t="str">
        <f>IF(R43="INSERT","INSERT INTO mokp_d (MO,ISN,KPSN,KPITEM,VSN,DEVICE,STEP,INTIME,TZ,OP,KPBC,SHOP,LINE,SECTION,GRP,STATFLAG,LASTUPD)  values('"&amp;TRIM(A43)&amp;"','"&amp;TRIM(B43)&amp;"','"&amp;TRIM(C43)&amp;"','"&amp;TRIM(D43)&amp;"','"&amp;TRIM(E43)&amp;"','"&amp;TRIM(F43)&amp;"','"&amp;TRIM(G43)&amp;"',"&amp;TRIM(H43)&amp;",'"&amp;TRIM(I43)&amp;"','"&amp;TRIM(J43)&amp;"','"&amp;TRIM(K43)&amp;"','"&amp;TRIM(L43)&amp;"','"&amp;TRIM(M43)&amp;"','"&amp;TRIM(N43)&amp;"','"&amp;TRIM(O43)&amp;"','"&amp;TRIM(P43)&amp;"',"&amp;TRIM(Q43)&amp;");","UPDATE mokp_d set mo = '"&amp;TRIM(A43)&amp;"', isn = '"&amp;TRIM(B43)&amp;"' where KPSN = '"&amp;TRIM(C43)&amp;"';")</f>
        <v>UPDATE mokp_d set mo = '', isn = '' where KPSN = '';</v>
      </c>
    </row>
    <row r="44">
      <c r="D44" t="str">
        <f>LEFT(C44,12)</f>
        <v/>
      </c>
      <c r="H44" t="str">
        <f>IF(A44&lt;&gt;"","sysdate","")</f>
        <v/>
      </c>
      <c r="Q44" t="str">
        <f>IF(A44&lt;&gt;"","sysdate","")</f>
        <v/>
      </c>
      <c r="T44" t="str">
        <f>IF(R44="INSERT","INSERT INTO mokp_d (MO,ISN,KPSN,KPITEM,VSN,DEVICE,STEP,INTIME,TZ,OP,KPBC,SHOP,LINE,SECTION,GRP,STATFLAG,LASTUPD)  values('"&amp;TRIM(A44)&amp;"','"&amp;TRIM(B44)&amp;"','"&amp;TRIM(C44)&amp;"','"&amp;TRIM(D44)&amp;"','"&amp;TRIM(E44)&amp;"','"&amp;TRIM(F44)&amp;"','"&amp;TRIM(G44)&amp;"',"&amp;TRIM(H44)&amp;",'"&amp;TRIM(I44)&amp;"','"&amp;TRIM(J44)&amp;"','"&amp;TRIM(K44)&amp;"','"&amp;TRIM(L44)&amp;"','"&amp;TRIM(M44)&amp;"','"&amp;TRIM(N44)&amp;"','"&amp;TRIM(O44)&amp;"','"&amp;TRIM(P44)&amp;"',"&amp;TRIM(Q44)&amp;");","UPDATE mokp_d set mo = '"&amp;TRIM(A44)&amp;"', isn = '"&amp;TRIM(B44)&amp;"' where KPSN = '"&amp;TRIM(C44)&amp;"';")</f>
        <v>UPDATE mokp_d set mo = '', isn = '' where KPSN = '';</v>
      </c>
    </row>
    <row r="45">
      <c r="D45" t="str">
        <f>LEFT(C45,12)</f>
        <v/>
      </c>
      <c r="H45" t="str">
        <f>IF(A45&lt;&gt;"","sysdate","")</f>
        <v/>
      </c>
      <c r="Q45" t="str">
        <f>IF(A45&lt;&gt;"","sysdate","")</f>
        <v/>
      </c>
      <c r="T45" t="str">
        <f>IF(R45="INSERT","INSERT INTO mokp_d (MO,ISN,KPSN,KPITEM,VSN,DEVICE,STEP,INTIME,TZ,OP,KPBC,SHOP,LINE,SECTION,GRP,STATFLAG,LASTUPD)  values('"&amp;TRIM(A45)&amp;"','"&amp;TRIM(B45)&amp;"','"&amp;TRIM(C45)&amp;"','"&amp;TRIM(D45)&amp;"','"&amp;TRIM(E45)&amp;"','"&amp;TRIM(F45)&amp;"','"&amp;TRIM(G45)&amp;"',"&amp;TRIM(H45)&amp;",'"&amp;TRIM(I45)&amp;"','"&amp;TRIM(J45)&amp;"','"&amp;TRIM(K45)&amp;"','"&amp;TRIM(L45)&amp;"','"&amp;TRIM(M45)&amp;"','"&amp;TRIM(N45)&amp;"','"&amp;TRIM(O45)&amp;"','"&amp;TRIM(P45)&amp;"',"&amp;TRIM(Q45)&amp;");","UPDATE mokp_d set mo = '"&amp;TRIM(A45)&amp;"', isn = '"&amp;TRIM(B45)&amp;"' where KPSN = '"&amp;TRIM(C45)&amp;"';")</f>
        <v>UPDATE mokp_d set mo = '', isn = '' where KPSN = '';</v>
      </c>
    </row>
    <row r="46">
      <c r="D46" t="str">
        <f>LEFT(C46,12)</f>
        <v/>
      </c>
      <c r="H46" t="str">
        <f>IF(A46&lt;&gt;"","sysdate","")</f>
        <v/>
      </c>
      <c r="Q46" t="str">
        <f>IF(A46&lt;&gt;"","sysdate","")</f>
        <v/>
      </c>
      <c r="T46" t="str">
        <f>IF(R46="INSERT","INSERT INTO mokp_d (MO,ISN,KPSN,KPITEM,VSN,DEVICE,STEP,INTIME,TZ,OP,KPBC,SHOP,LINE,SECTION,GRP,STATFLAG,LASTUPD)  values('"&amp;TRIM(A46)&amp;"','"&amp;TRIM(B46)&amp;"','"&amp;TRIM(C46)&amp;"','"&amp;TRIM(D46)&amp;"','"&amp;TRIM(E46)&amp;"','"&amp;TRIM(F46)&amp;"','"&amp;TRIM(G46)&amp;"',"&amp;TRIM(H46)&amp;",'"&amp;TRIM(I46)&amp;"','"&amp;TRIM(J46)&amp;"','"&amp;TRIM(K46)&amp;"','"&amp;TRIM(L46)&amp;"','"&amp;TRIM(M46)&amp;"','"&amp;TRIM(N46)&amp;"','"&amp;TRIM(O46)&amp;"','"&amp;TRIM(P46)&amp;"',"&amp;TRIM(Q46)&amp;");","UPDATE mokp_d set mo = '"&amp;TRIM(A46)&amp;"', isn = '"&amp;TRIM(B46)&amp;"' where KPSN = '"&amp;TRIM(C46)&amp;"';")</f>
        <v>UPDATE mokp_d set mo = '', isn = '' where KPSN = '';</v>
      </c>
    </row>
    <row r="47">
      <c r="D47" t="str">
        <f>LEFT(C47,12)</f>
        <v/>
      </c>
      <c r="H47" t="str">
        <f>IF(A47&lt;&gt;"","sysdate","")</f>
        <v/>
      </c>
      <c r="Q47" t="str">
        <f>IF(A47&lt;&gt;"","sysdate","")</f>
        <v/>
      </c>
      <c r="T47" t="str">
        <f>IF(R47="INSERT","INSERT INTO mokp_d (MO,ISN,KPSN,KPITEM,VSN,DEVICE,STEP,INTIME,TZ,OP,KPBC,SHOP,LINE,SECTION,GRP,STATFLAG,LASTUPD)  values('"&amp;TRIM(A47)&amp;"','"&amp;TRIM(B47)&amp;"','"&amp;TRIM(C47)&amp;"','"&amp;TRIM(D47)&amp;"','"&amp;TRIM(E47)&amp;"','"&amp;TRIM(F47)&amp;"','"&amp;TRIM(G47)&amp;"',"&amp;TRIM(H47)&amp;",'"&amp;TRIM(I47)&amp;"','"&amp;TRIM(J47)&amp;"','"&amp;TRIM(K47)&amp;"','"&amp;TRIM(L47)&amp;"','"&amp;TRIM(M47)&amp;"','"&amp;TRIM(N47)&amp;"','"&amp;TRIM(O47)&amp;"','"&amp;TRIM(P47)&amp;"',"&amp;TRIM(Q47)&amp;");","UPDATE mokp_d set mo = '"&amp;TRIM(A47)&amp;"', isn = '"&amp;TRIM(B47)&amp;"' where KPSN = '"&amp;TRIM(C47)&amp;"';")</f>
        <v>UPDATE mokp_d set mo = '', isn = '' where KPSN = '';</v>
      </c>
    </row>
    <row r="48">
      <c r="D48" t="str">
        <f>LEFT(C48,12)</f>
        <v/>
      </c>
      <c r="H48" t="str">
        <f>IF(A48&lt;&gt;"","sysdate","")</f>
        <v/>
      </c>
      <c r="Q48" t="str">
        <f>IF(A48&lt;&gt;"","sysdate","")</f>
        <v/>
      </c>
      <c r="T48" t="str">
        <f>IF(R48="INSERT","INSERT INTO mokp_d (MO,ISN,KPSN,KPITEM,VSN,DEVICE,STEP,INTIME,TZ,OP,KPBC,SHOP,LINE,SECTION,GRP,STATFLAG,LASTUPD)  values('"&amp;TRIM(A48)&amp;"','"&amp;TRIM(B48)&amp;"','"&amp;TRIM(C48)&amp;"','"&amp;TRIM(D48)&amp;"','"&amp;TRIM(E48)&amp;"','"&amp;TRIM(F48)&amp;"','"&amp;TRIM(G48)&amp;"',"&amp;TRIM(H48)&amp;",'"&amp;TRIM(I48)&amp;"','"&amp;TRIM(J48)&amp;"','"&amp;TRIM(K48)&amp;"','"&amp;TRIM(L48)&amp;"','"&amp;TRIM(M48)&amp;"','"&amp;TRIM(N48)&amp;"','"&amp;TRIM(O48)&amp;"','"&amp;TRIM(P48)&amp;"',"&amp;TRIM(Q48)&amp;");","UPDATE mokp_d set mo = '"&amp;TRIM(A48)&amp;"', isn = '"&amp;TRIM(B48)&amp;"' where KPSN = '"&amp;TRIM(C48)&amp;"';")</f>
        <v>UPDATE mokp_d set mo = '', isn = '' where KPSN = '';</v>
      </c>
    </row>
    <row r="49">
      <c r="D49" t="str">
        <f>LEFT(C49,12)</f>
        <v/>
      </c>
      <c r="H49" t="str">
        <f>IF(A49&lt;&gt;"","sysdate","")</f>
        <v/>
      </c>
      <c r="Q49" t="str">
        <f>IF(A49&lt;&gt;"","sysdate","")</f>
        <v/>
      </c>
      <c r="T49" t="str">
        <f>IF(R49="INSERT","INSERT INTO mokp_d (MO,ISN,KPSN,KPITEM,VSN,DEVICE,STEP,INTIME,TZ,OP,KPBC,SHOP,LINE,SECTION,GRP,STATFLAG,LASTUPD)  values('"&amp;TRIM(A49)&amp;"','"&amp;TRIM(B49)&amp;"','"&amp;TRIM(C49)&amp;"','"&amp;TRIM(D49)&amp;"','"&amp;TRIM(E49)&amp;"','"&amp;TRIM(F49)&amp;"','"&amp;TRIM(G49)&amp;"',"&amp;TRIM(H49)&amp;",'"&amp;TRIM(I49)&amp;"','"&amp;TRIM(J49)&amp;"','"&amp;TRIM(K49)&amp;"','"&amp;TRIM(L49)&amp;"','"&amp;TRIM(M49)&amp;"','"&amp;TRIM(N49)&amp;"','"&amp;TRIM(O49)&amp;"','"&amp;TRIM(P49)&amp;"',"&amp;TRIM(Q49)&amp;");","UPDATE mokp_d set mo = '"&amp;TRIM(A49)&amp;"', isn = '"&amp;TRIM(B49)&amp;"' where KPSN = '"&amp;TRIM(C49)&amp;"';")</f>
        <v>UPDATE mokp_d set mo = '', isn = '' where KPSN = '';</v>
      </c>
    </row>
    <row r="50">
      <c r="D50" t="str">
        <f>LEFT(C50,12)</f>
        <v/>
      </c>
      <c r="H50" t="str">
        <f>IF(A50&lt;&gt;"","sysdate","")</f>
        <v/>
      </c>
      <c r="Q50" t="str">
        <f>IF(A50&lt;&gt;"","sysdate","")</f>
        <v/>
      </c>
      <c r="T50" t="str">
        <f>IF(R50="INSERT","INSERT INTO mokp_d (MO,ISN,KPSN,KPITEM,VSN,DEVICE,STEP,INTIME,TZ,OP,KPBC,SHOP,LINE,SECTION,GRP,STATFLAG,LASTUPD)  values('"&amp;TRIM(A50)&amp;"','"&amp;TRIM(B50)&amp;"','"&amp;TRIM(C50)&amp;"','"&amp;TRIM(D50)&amp;"','"&amp;TRIM(E50)&amp;"','"&amp;TRIM(F50)&amp;"','"&amp;TRIM(G50)&amp;"',"&amp;TRIM(H50)&amp;",'"&amp;TRIM(I50)&amp;"','"&amp;TRIM(J50)&amp;"','"&amp;TRIM(K50)&amp;"','"&amp;TRIM(L50)&amp;"','"&amp;TRIM(M50)&amp;"','"&amp;TRIM(N50)&amp;"','"&amp;TRIM(O50)&amp;"','"&amp;TRIM(P50)&amp;"',"&amp;TRIM(Q50)&amp;");","UPDATE mokp_d set mo = '"&amp;TRIM(A50)&amp;"', isn = '"&amp;TRIM(B50)&amp;"' where KPSN = '"&amp;TRIM(C50)&amp;"';")</f>
        <v>UPDATE mokp_d set mo = '', isn = '' where KPSN = '';</v>
      </c>
    </row>
    <row r="51">
      <c r="D51" t="str">
        <f>LEFT(C51,12)</f>
        <v/>
      </c>
      <c r="H51" t="str">
        <f>IF(A51&lt;&gt;"","sysdate","")</f>
        <v/>
      </c>
      <c r="Q51" t="str">
        <f>IF(A51&lt;&gt;"","sysdate","")</f>
        <v/>
      </c>
      <c r="T51" t="str">
        <f>IF(R51="INSERT","INSERT INTO mokp_d (MO,ISN,KPSN,KPITEM,VSN,DEVICE,STEP,INTIME,TZ,OP,KPBC,SHOP,LINE,SECTION,GRP,STATFLAG,LASTUPD)  values('"&amp;TRIM(A51)&amp;"','"&amp;TRIM(B51)&amp;"','"&amp;TRIM(C51)&amp;"','"&amp;TRIM(D51)&amp;"','"&amp;TRIM(E51)&amp;"','"&amp;TRIM(F51)&amp;"','"&amp;TRIM(G51)&amp;"',"&amp;TRIM(H51)&amp;",'"&amp;TRIM(I51)&amp;"','"&amp;TRIM(J51)&amp;"','"&amp;TRIM(K51)&amp;"','"&amp;TRIM(L51)&amp;"','"&amp;TRIM(M51)&amp;"','"&amp;TRIM(N51)&amp;"','"&amp;TRIM(O51)&amp;"','"&amp;TRIM(P51)&amp;"',"&amp;TRIM(Q51)&amp;");","UPDATE mokp_d set mo = '"&amp;TRIM(A51)&amp;"', isn = '"&amp;TRIM(B51)&amp;"' where KPSN = '"&amp;TRIM(C51)&amp;"';")</f>
        <v>UPDATE mokp_d set mo = '', isn = '' where KPSN = '';</v>
      </c>
    </row>
    <row r="52">
      <c r="D52" t="str">
        <f>LEFT(C52,12)</f>
        <v/>
      </c>
      <c r="H52" t="str">
        <f>IF(A52&lt;&gt;"","sysdate","")</f>
        <v/>
      </c>
      <c r="Q52" t="str">
        <f>IF(A52&lt;&gt;"","sysdate","")</f>
        <v/>
      </c>
      <c r="T52" t="str">
        <f>IF(R52="INSERT","INSERT INTO mokp_d (MO,ISN,KPSN,KPITEM,VSN,DEVICE,STEP,INTIME,TZ,OP,KPBC,SHOP,LINE,SECTION,GRP,STATFLAG,LASTUPD)  values('"&amp;TRIM(A52)&amp;"','"&amp;TRIM(B52)&amp;"','"&amp;TRIM(C52)&amp;"','"&amp;TRIM(D52)&amp;"','"&amp;TRIM(E52)&amp;"','"&amp;TRIM(F52)&amp;"','"&amp;TRIM(G52)&amp;"',"&amp;TRIM(H52)&amp;",'"&amp;TRIM(I52)&amp;"','"&amp;TRIM(J52)&amp;"','"&amp;TRIM(K52)&amp;"','"&amp;TRIM(L52)&amp;"','"&amp;TRIM(M52)&amp;"','"&amp;TRIM(N52)&amp;"','"&amp;TRIM(O52)&amp;"','"&amp;TRIM(P52)&amp;"',"&amp;TRIM(Q52)&amp;");","UPDATE mokp_d set mo = '"&amp;TRIM(A52)&amp;"', isn = '"&amp;TRIM(B52)&amp;"' where KPSN = '"&amp;TRIM(C52)&amp;"';")</f>
        <v>UPDATE mokp_d set mo = '', isn = '' where KPSN = '';</v>
      </c>
    </row>
    <row r="53">
      <c r="D53" t="str">
        <f>LEFT(C53,12)</f>
        <v/>
      </c>
      <c r="H53" t="str">
        <f>IF(A53&lt;&gt;"","sysdate","")</f>
        <v/>
      </c>
      <c r="Q53" t="str">
        <f>IF(A53&lt;&gt;"","sysdate","")</f>
        <v/>
      </c>
      <c r="T53" t="str">
        <f>IF(R53="INSERT","INSERT INTO mokp_d (MO,ISN,KPSN,KPITEM,VSN,DEVICE,STEP,INTIME,TZ,OP,KPBC,SHOP,LINE,SECTION,GRP,STATFLAG,LASTUPD)  values('"&amp;TRIM(A53)&amp;"','"&amp;TRIM(B53)&amp;"','"&amp;TRIM(C53)&amp;"','"&amp;TRIM(D53)&amp;"','"&amp;TRIM(E53)&amp;"','"&amp;TRIM(F53)&amp;"','"&amp;TRIM(G53)&amp;"',"&amp;TRIM(H53)&amp;",'"&amp;TRIM(I53)&amp;"','"&amp;TRIM(J53)&amp;"','"&amp;TRIM(K53)&amp;"','"&amp;TRIM(L53)&amp;"','"&amp;TRIM(M53)&amp;"','"&amp;TRIM(N53)&amp;"','"&amp;TRIM(O53)&amp;"','"&amp;TRIM(P53)&amp;"',"&amp;TRIM(Q53)&amp;");","UPDATE mokp_d set mo = '"&amp;TRIM(A53)&amp;"', isn = '"&amp;TRIM(B53)&amp;"' where KPSN = '"&amp;TRIM(C53)&amp;"';")</f>
        <v>UPDATE mokp_d set mo = '', isn = '' where KPSN = '';</v>
      </c>
    </row>
    <row r="54">
      <c r="D54" t="str">
        <f>LEFT(C54,12)</f>
        <v/>
      </c>
      <c r="H54" t="str">
        <f>IF(A54&lt;&gt;"","sysdate","")</f>
        <v/>
      </c>
      <c r="Q54" t="str">
        <f>IF(A54&lt;&gt;"","sysdate","")</f>
        <v/>
      </c>
      <c r="T54" t="str">
        <f>IF(R54="INSERT","INSERT INTO mokp_d (MO,ISN,KPSN,KPITEM,VSN,DEVICE,STEP,INTIME,TZ,OP,KPBC,SHOP,LINE,SECTION,GRP,STATFLAG,LASTUPD)  values('"&amp;TRIM(A54)&amp;"','"&amp;TRIM(B54)&amp;"','"&amp;TRIM(C54)&amp;"','"&amp;TRIM(D54)&amp;"','"&amp;TRIM(E54)&amp;"','"&amp;TRIM(F54)&amp;"','"&amp;TRIM(G54)&amp;"',"&amp;TRIM(H54)&amp;",'"&amp;TRIM(I54)&amp;"','"&amp;TRIM(J54)&amp;"','"&amp;TRIM(K54)&amp;"','"&amp;TRIM(L54)&amp;"','"&amp;TRIM(M54)&amp;"','"&amp;TRIM(N54)&amp;"','"&amp;TRIM(O54)&amp;"','"&amp;TRIM(P54)&amp;"',"&amp;TRIM(Q54)&amp;");","UPDATE mokp_d set mo = '"&amp;TRIM(A54)&amp;"', isn = '"&amp;TRIM(B54)&amp;"' where KPSN = '"&amp;TRIM(C54)&amp;"';")</f>
        <v>UPDATE mokp_d set mo = '', isn = '' where KPSN = '';</v>
      </c>
    </row>
    <row r="55">
      <c r="D55" t="str">
        <f>LEFT(C55,12)</f>
        <v/>
      </c>
      <c r="H55" t="str">
        <f>IF(A55&lt;&gt;"","sysdate","")</f>
        <v/>
      </c>
      <c r="Q55" t="str">
        <f>IF(A55&lt;&gt;"","sysdate","")</f>
        <v/>
      </c>
      <c r="T55" t="str">
        <f>IF(R55="INSERT","INSERT INTO mokp_d (MO,ISN,KPSN,KPITEM,VSN,DEVICE,STEP,INTIME,TZ,OP,KPBC,SHOP,LINE,SECTION,GRP,STATFLAG,LASTUPD)  values('"&amp;TRIM(A55)&amp;"','"&amp;TRIM(B55)&amp;"','"&amp;TRIM(C55)&amp;"','"&amp;TRIM(D55)&amp;"','"&amp;TRIM(E55)&amp;"','"&amp;TRIM(F55)&amp;"','"&amp;TRIM(G55)&amp;"',"&amp;TRIM(H55)&amp;",'"&amp;TRIM(I55)&amp;"','"&amp;TRIM(J55)&amp;"','"&amp;TRIM(K55)&amp;"','"&amp;TRIM(L55)&amp;"','"&amp;TRIM(M55)&amp;"','"&amp;TRIM(N55)&amp;"','"&amp;TRIM(O55)&amp;"','"&amp;TRIM(P55)&amp;"',"&amp;TRIM(Q55)&amp;");","UPDATE mokp_d set mo = '"&amp;TRIM(A55)&amp;"', isn = '"&amp;TRIM(B55)&amp;"' where KPSN = '"&amp;TRIM(C55)&amp;"';")</f>
        <v>UPDATE mokp_d set mo = '', isn = '' where KPSN = '';</v>
      </c>
    </row>
    <row r="56">
      <c r="D56" t="str">
        <f>LEFT(C56,12)</f>
        <v/>
      </c>
      <c r="H56" t="str">
        <f>IF(A56&lt;&gt;"","sysdate","")</f>
        <v/>
      </c>
      <c r="Q56" t="str">
        <f>IF(A56&lt;&gt;"","sysdate","")</f>
        <v/>
      </c>
      <c r="T56" t="str">
        <f>IF(R56="INSERT","INSERT INTO mokp_d (MO,ISN,KPSN,KPITEM,VSN,DEVICE,STEP,INTIME,TZ,OP,KPBC,SHOP,LINE,SECTION,GRP,STATFLAG,LASTUPD)  values('"&amp;TRIM(A56)&amp;"','"&amp;TRIM(B56)&amp;"','"&amp;TRIM(C56)&amp;"','"&amp;TRIM(D56)&amp;"','"&amp;TRIM(E56)&amp;"','"&amp;TRIM(F56)&amp;"','"&amp;TRIM(G56)&amp;"',"&amp;TRIM(H56)&amp;",'"&amp;TRIM(I56)&amp;"','"&amp;TRIM(J56)&amp;"','"&amp;TRIM(K56)&amp;"','"&amp;TRIM(L56)&amp;"','"&amp;TRIM(M56)&amp;"','"&amp;TRIM(N56)&amp;"','"&amp;TRIM(O56)&amp;"','"&amp;TRIM(P56)&amp;"',"&amp;TRIM(Q56)&amp;");","UPDATE mokp_d set mo = '"&amp;TRIM(A56)&amp;"', isn = '"&amp;TRIM(B56)&amp;"' where KPSN = '"&amp;TRIM(C56)&amp;"';")</f>
        <v>UPDATE mokp_d set mo = '', isn = '' where KPSN = '';</v>
      </c>
    </row>
    <row r="57">
      <c r="D57" t="str">
        <f>LEFT(C57,12)</f>
        <v/>
      </c>
      <c r="H57" t="str">
        <f>IF(A57&lt;&gt;"","sysdate","")</f>
        <v/>
      </c>
      <c r="Q57" t="str">
        <f>IF(A57&lt;&gt;"","sysdate","")</f>
        <v/>
      </c>
      <c r="T57" t="str">
        <f>IF(R57="INSERT","INSERT INTO mokp_d (MO,ISN,KPSN,KPITEM,VSN,DEVICE,STEP,INTIME,TZ,OP,KPBC,SHOP,LINE,SECTION,GRP,STATFLAG,LASTUPD)  values('"&amp;TRIM(A57)&amp;"','"&amp;TRIM(B57)&amp;"','"&amp;TRIM(C57)&amp;"','"&amp;TRIM(D57)&amp;"','"&amp;TRIM(E57)&amp;"','"&amp;TRIM(F57)&amp;"','"&amp;TRIM(G57)&amp;"',"&amp;TRIM(H57)&amp;",'"&amp;TRIM(I57)&amp;"','"&amp;TRIM(J57)&amp;"','"&amp;TRIM(K57)&amp;"','"&amp;TRIM(L57)&amp;"','"&amp;TRIM(M57)&amp;"','"&amp;TRIM(N57)&amp;"','"&amp;TRIM(O57)&amp;"','"&amp;TRIM(P57)&amp;"',"&amp;TRIM(Q57)&amp;");","UPDATE mokp_d set mo = '"&amp;TRIM(A57)&amp;"', isn = '"&amp;TRIM(B57)&amp;"' where KPSN = '"&amp;TRIM(C57)&amp;"';")</f>
        <v>UPDATE mokp_d set mo = '', isn = '' where KPSN = '';</v>
      </c>
    </row>
    <row r="58">
      <c r="D58" t="str">
        <f>LEFT(C58,12)</f>
        <v/>
      </c>
      <c r="H58" t="str">
        <f>IF(A58&lt;&gt;"","sysdate","")</f>
        <v/>
      </c>
      <c r="Q58" t="str">
        <f>IF(A58&lt;&gt;"","sysdate","")</f>
        <v/>
      </c>
      <c r="T58" t="str">
        <f>IF(R58="INSERT","INSERT INTO mokp_d (MO,ISN,KPSN,KPITEM,VSN,DEVICE,STEP,INTIME,TZ,OP,KPBC,SHOP,LINE,SECTION,GRP,STATFLAG,LASTUPD)  values('"&amp;TRIM(A58)&amp;"','"&amp;TRIM(B58)&amp;"','"&amp;TRIM(C58)&amp;"','"&amp;TRIM(D58)&amp;"','"&amp;TRIM(E58)&amp;"','"&amp;TRIM(F58)&amp;"','"&amp;TRIM(G58)&amp;"',"&amp;TRIM(H58)&amp;",'"&amp;TRIM(I58)&amp;"','"&amp;TRIM(J58)&amp;"','"&amp;TRIM(K58)&amp;"','"&amp;TRIM(L58)&amp;"','"&amp;TRIM(M58)&amp;"','"&amp;TRIM(N58)&amp;"','"&amp;TRIM(O58)&amp;"','"&amp;TRIM(P58)&amp;"',"&amp;TRIM(Q58)&amp;");","UPDATE mokp_d set mo = '"&amp;TRIM(A58)&amp;"', isn = '"&amp;TRIM(B58)&amp;"' where KPSN = '"&amp;TRIM(C58)&amp;"';")</f>
        <v>UPDATE mokp_d set mo = '', isn = '' where KPSN = '';</v>
      </c>
    </row>
    <row r="59">
      <c r="D59" t="str">
        <f>LEFT(C59,12)</f>
        <v/>
      </c>
      <c r="H59" t="str">
        <f>IF(A59&lt;&gt;"","sysdate","")</f>
        <v/>
      </c>
      <c r="Q59" t="str">
        <f>IF(A59&lt;&gt;"","sysdate","")</f>
        <v/>
      </c>
      <c r="T59" t="str">
        <f>IF(R59="INSERT","INSERT INTO mokp_d (MO,ISN,KPSN,KPITEM,VSN,DEVICE,STEP,INTIME,TZ,OP,KPBC,SHOP,LINE,SECTION,GRP,STATFLAG,LASTUPD)  values('"&amp;TRIM(A59)&amp;"','"&amp;TRIM(B59)&amp;"','"&amp;TRIM(C59)&amp;"','"&amp;TRIM(D59)&amp;"','"&amp;TRIM(E59)&amp;"','"&amp;TRIM(F59)&amp;"','"&amp;TRIM(G59)&amp;"',"&amp;TRIM(H59)&amp;",'"&amp;TRIM(I59)&amp;"','"&amp;TRIM(J59)&amp;"','"&amp;TRIM(K59)&amp;"','"&amp;TRIM(L59)&amp;"','"&amp;TRIM(M59)&amp;"','"&amp;TRIM(N59)&amp;"','"&amp;TRIM(O59)&amp;"','"&amp;TRIM(P59)&amp;"',"&amp;TRIM(Q59)&amp;");","UPDATE mokp_d set mo = '"&amp;TRIM(A59)&amp;"', isn = '"&amp;TRIM(B59)&amp;"' where KPSN = '"&amp;TRIM(C59)&amp;"';")</f>
        <v>UPDATE mokp_d set mo = '', isn = '' where KPSN = '';</v>
      </c>
    </row>
    <row r="60">
      <c r="D60" t="str">
        <f>LEFT(C60,12)</f>
        <v/>
      </c>
      <c r="H60" t="str">
        <f>IF(A60&lt;&gt;"","sysdate","")</f>
        <v/>
      </c>
      <c r="Q60" t="str">
        <f>IF(A60&lt;&gt;"","sysdate","")</f>
        <v/>
      </c>
      <c r="T60" t="str">
        <f>IF(R60="INSERT","INSERT INTO mokp_d (MO,ISN,KPSN,KPITEM,VSN,DEVICE,STEP,INTIME,TZ,OP,KPBC,SHOP,LINE,SECTION,GRP,STATFLAG,LASTUPD)  values('"&amp;TRIM(A60)&amp;"','"&amp;TRIM(B60)&amp;"','"&amp;TRIM(C60)&amp;"','"&amp;TRIM(D60)&amp;"','"&amp;TRIM(E60)&amp;"','"&amp;TRIM(F60)&amp;"','"&amp;TRIM(G60)&amp;"',"&amp;TRIM(H60)&amp;",'"&amp;TRIM(I60)&amp;"','"&amp;TRIM(J60)&amp;"','"&amp;TRIM(K60)&amp;"','"&amp;TRIM(L60)&amp;"','"&amp;TRIM(M60)&amp;"','"&amp;TRIM(N60)&amp;"','"&amp;TRIM(O60)&amp;"','"&amp;TRIM(P60)&amp;"',"&amp;TRIM(Q60)&amp;");","UPDATE mokp_d set mo = '"&amp;TRIM(A60)&amp;"', isn = '"&amp;TRIM(B60)&amp;"' where KPSN = '"&amp;TRIM(C60)&amp;"';")</f>
        <v>UPDATE mokp_d set mo = '', isn = '' where KPSN = '';</v>
      </c>
    </row>
    <row r="61">
      <c r="D61" t="str">
        <f>LEFT(C61,12)</f>
        <v/>
      </c>
      <c r="H61" t="str">
        <f>IF(A61&lt;&gt;"","sysdate","")</f>
        <v/>
      </c>
      <c r="Q61" t="str">
        <f>IF(A61&lt;&gt;"","sysdate","")</f>
        <v/>
      </c>
      <c r="T61" t="str">
        <f>IF(R61="INSERT","INSERT INTO mokp_d (MO,ISN,KPSN,KPITEM,VSN,DEVICE,STEP,INTIME,TZ,OP,KPBC,SHOP,LINE,SECTION,GRP,STATFLAG,LASTUPD)  values('"&amp;TRIM(A61)&amp;"','"&amp;TRIM(B61)&amp;"','"&amp;TRIM(C61)&amp;"','"&amp;TRIM(D61)&amp;"','"&amp;TRIM(E61)&amp;"','"&amp;TRIM(F61)&amp;"','"&amp;TRIM(G61)&amp;"',"&amp;TRIM(H61)&amp;",'"&amp;TRIM(I61)&amp;"','"&amp;TRIM(J61)&amp;"','"&amp;TRIM(K61)&amp;"','"&amp;TRIM(L61)&amp;"','"&amp;TRIM(M61)&amp;"','"&amp;TRIM(N61)&amp;"','"&amp;TRIM(O61)&amp;"','"&amp;TRIM(P61)&amp;"',"&amp;TRIM(Q61)&amp;");","UPDATE mokp_d set mo = '"&amp;TRIM(A61)&amp;"', isn = '"&amp;TRIM(B61)&amp;"' where KPSN = '"&amp;TRIM(C61)&amp;"';")</f>
        <v>UPDATE mokp_d set mo = '', isn = '' where KPSN = '';</v>
      </c>
    </row>
    <row r="62">
      <c r="D62" t="str">
        <f>LEFT(C62,12)</f>
        <v/>
      </c>
      <c r="H62" t="str">
        <f>IF(A62&lt;&gt;"","sysdate","")</f>
        <v/>
      </c>
      <c r="Q62" t="str">
        <f>IF(A62&lt;&gt;"","sysdate","")</f>
        <v/>
      </c>
      <c r="T62" t="str">
        <f>IF(R62="INSERT","INSERT INTO mokp_d (MO,ISN,KPSN,KPITEM,VSN,DEVICE,STEP,INTIME,TZ,OP,KPBC,SHOP,LINE,SECTION,GRP,STATFLAG,LASTUPD)  values('"&amp;TRIM(A62)&amp;"','"&amp;TRIM(B62)&amp;"','"&amp;TRIM(C62)&amp;"','"&amp;TRIM(D62)&amp;"','"&amp;TRIM(E62)&amp;"','"&amp;TRIM(F62)&amp;"','"&amp;TRIM(G62)&amp;"',"&amp;TRIM(H62)&amp;",'"&amp;TRIM(I62)&amp;"','"&amp;TRIM(J62)&amp;"','"&amp;TRIM(K62)&amp;"','"&amp;TRIM(L62)&amp;"','"&amp;TRIM(M62)&amp;"','"&amp;TRIM(N62)&amp;"','"&amp;TRIM(O62)&amp;"','"&amp;TRIM(P62)&amp;"',"&amp;TRIM(Q62)&amp;");","UPDATE mokp_d set mo = '"&amp;TRIM(A62)&amp;"', isn = '"&amp;TRIM(B62)&amp;"' where KPSN = '"&amp;TRIM(C62)&amp;"';")</f>
        <v>UPDATE mokp_d set mo = '', isn = '' where KPSN = '';</v>
      </c>
    </row>
    <row r="63">
      <c r="D63" t="str">
        <f>LEFT(C63,12)</f>
        <v/>
      </c>
      <c r="H63" t="str">
        <f>IF(A63&lt;&gt;"","sysdate","")</f>
        <v/>
      </c>
      <c r="Q63" t="str">
        <f>IF(A63&lt;&gt;"","sysdate","")</f>
        <v/>
      </c>
      <c r="T63" t="str">
        <f>IF(R63="INSERT","INSERT INTO mokp_d (MO,ISN,KPSN,KPITEM,VSN,DEVICE,STEP,INTIME,TZ,OP,KPBC,SHOP,LINE,SECTION,GRP,STATFLAG,LASTUPD)  values('"&amp;TRIM(A63)&amp;"','"&amp;TRIM(B63)&amp;"','"&amp;TRIM(C63)&amp;"','"&amp;TRIM(D63)&amp;"','"&amp;TRIM(E63)&amp;"','"&amp;TRIM(F63)&amp;"','"&amp;TRIM(G63)&amp;"',"&amp;TRIM(H63)&amp;",'"&amp;TRIM(I63)&amp;"','"&amp;TRIM(J63)&amp;"','"&amp;TRIM(K63)&amp;"','"&amp;TRIM(L63)&amp;"','"&amp;TRIM(M63)&amp;"','"&amp;TRIM(N63)&amp;"','"&amp;TRIM(O63)&amp;"','"&amp;TRIM(P63)&amp;"',"&amp;TRIM(Q63)&amp;");","UPDATE mokp_d set mo = '"&amp;TRIM(A63)&amp;"', isn = '"&amp;TRIM(B63)&amp;"' where KPSN = '"&amp;TRIM(C63)&amp;"';")</f>
        <v>UPDATE mokp_d set mo = '', isn = '' where KPSN = '';</v>
      </c>
    </row>
    <row r="64">
      <c r="D64" t="str">
        <f>LEFT(C64,12)</f>
        <v/>
      </c>
      <c r="H64" t="str">
        <f>IF(A64&lt;&gt;"","sysdate","")</f>
        <v/>
      </c>
      <c r="Q64" t="str">
        <f>IF(A64&lt;&gt;"","sysdate","")</f>
        <v/>
      </c>
      <c r="T64" t="str">
        <f>IF(R64="INSERT","INSERT INTO mokp_d (MO,ISN,KPSN,KPITEM,VSN,DEVICE,STEP,INTIME,TZ,OP,KPBC,SHOP,LINE,SECTION,GRP,STATFLAG,LASTUPD)  values('"&amp;TRIM(A64)&amp;"','"&amp;TRIM(B64)&amp;"','"&amp;TRIM(C64)&amp;"','"&amp;TRIM(D64)&amp;"','"&amp;TRIM(E64)&amp;"','"&amp;TRIM(F64)&amp;"','"&amp;TRIM(G64)&amp;"',"&amp;TRIM(H64)&amp;",'"&amp;TRIM(I64)&amp;"','"&amp;TRIM(J64)&amp;"','"&amp;TRIM(K64)&amp;"','"&amp;TRIM(L64)&amp;"','"&amp;TRIM(M64)&amp;"','"&amp;TRIM(N64)&amp;"','"&amp;TRIM(O64)&amp;"','"&amp;TRIM(P64)&amp;"',"&amp;TRIM(Q64)&amp;");","UPDATE mokp_d set mo = '"&amp;TRIM(A64)&amp;"', isn = '"&amp;TRIM(B64)&amp;"' where KPSN = '"&amp;TRIM(C64)&amp;"';")</f>
        <v>UPDATE mokp_d set mo = '', isn = '' where KPSN = '';</v>
      </c>
    </row>
    <row r="65">
      <c r="D65" t="str">
        <f>LEFT(C65,12)</f>
        <v/>
      </c>
      <c r="H65" t="str">
        <f>IF(A65&lt;&gt;"","sysdate","")</f>
        <v/>
      </c>
      <c r="Q65" t="str">
        <f>IF(A65&lt;&gt;"","sysdate","")</f>
        <v/>
      </c>
      <c r="T65" t="str">
        <f>IF(R65="INSERT","INSERT INTO mokp_d (MO,ISN,KPSN,KPITEM,VSN,DEVICE,STEP,INTIME,TZ,OP,KPBC,SHOP,LINE,SECTION,GRP,STATFLAG,LASTUPD)  values('"&amp;TRIM(A65)&amp;"','"&amp;TRIM(B65)&amp;"','"&amp;TRIM(C65)&amp;"','"&amp;TRIM(D65)&amp;"','"&amp;TRIM(E65)&amp;"','"&amp;TRIM(F65)&amp;"','"&amp;TRIM(G65)&amp;"',"&amp;TRIM(H65)&amp;",'"&amp;TRIM(I65)&amp;"','"&amp;TRIM(J65)&amp;"','"&amp;TRIM(K65)&amp;"','"&amp;TRIM(L65)&amp;"','"&amp;TRIM(M65)&amp;"','"&amp;TRIM(N65)&amp;"','"&amp;TRIM(O65)&amp;"','"&amp;TRIM(P65)&amp;"',"&amp;TRIM(Q65)&amp;");","UPDATE mokp_d set mo = '"&amp;TRIM(A65)&amp;"', isn = '"&amp;TRIM(B65)&amp;"' where KPSN = '"&amp;TRIM(C65)&amp;"';")</f>
        <v>UPDATE mokp_d set mo = '', isn = '' where KPSN = '';</v>
      </c>
    </row>
  </sheetData>
  <pageMargins left="0.75" right="0.75" top="1" bottom="1" header="0.5" footer="0.5"/>
  <ignoredErrors>
    <ignoredError numberStoredAsText="1" sqref="A1:T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workbookViewId="0" rightToLeft="0"/>
  </sheetViews>
  <sheetData>
    <row r="1">
      <c r="A1" t="str">
        <v>STEP</v>
      </c>
      <c r="B1" t="str">
        <v>SEQ</v>
      </c>
      <c r="C1" t="str">
        <v>PFUNC</v>
      </c>
      <c r="D1" t="str">
        <v>PTYP</v>
      </c>
      <c r="E1" t="str">
        <v>PDATA1</v>
      </c>
      <c r="G1" t="str">
        <v>CODE SQL</v>
      </c>
    </row>
    <row r="2">
      <c r="A2" t="str">
        <v>MBPITTY5</v>
      </c>
      <c r="B2" t="str">
        <v>1</v>
      </c>
      <c r="D2" t="str">
        <v>IS_NSTEP</v>
      </c>
      <c r="E2" t="str">
        <v>0</v>
      </c>
      <c r="G2" t="str">
        <f>IF(A2&lt;&gt;"","INSERT INTO route_step_check (STEP,SEQ,PFUNC,PTYP,PDATA1)  values('"&amp;TRIM(A2)&amp;"','"&amp;TRIM(B2)&amp;"','"&amp;TRIM(C2)&amp;"','"&amp;TRIM(D2)&amp;"','"&amp;TRIM(E2)&amp;"');","")</f>
        <v>INSERT INTO route_step_check (STEP,SEQ,PFUNC,PTYP,PDATA1)  values('MBPITTY5','1','','IS_NSTEP','0');</v>
      </c>
    </row>
    <row r="3">
      <c r="A3" t="str">
        <v>MBPITT10</v>
      </c>
      <c r="B3" t="str">
        <v>1</v>
      </c>
      <c r="D3" t="str">
        <v>IS_NSTEP</v>
      </c>
      <c r="E3" t="str">
        <v>0</v>
      </c>
      <c r="G3" t="str">
        <f>IF(A3&lt;&gt;"","INSERT INTO route_step_check (STEP,SEQ,PFUNC,PTYP,PDATA1)  values('"&amp;TRIM(A3)&amp;"','"&amp;TRIM(B3)&amp;"','"&amp;TRIM(C3)&amp;"','"&amp;TRIM(D3)&amp;"','"&amp;TRIM(E3)&amp;"');","")</f>
        <v>INSERT INTO route_step_check (STEP,SEQ,PFUNC,PTYP,PDATA1)  values('MBPITT10','1','','IS_NSTEP','0');</v>
      </c>
    </row>
    <row r="4">
      <c r="A4" t="str">
        <v>MBPITTR4</v>
      </c>
      <c r="B4" t="str">
        <v>1</v>
      </c>
      <c r="D4" t="str">
        <v>IS_NSTEP</v>
      </c>
      <c r="E4" t="str">
        <v>0</v>
      </c>
      <c r="G4" t="str">
        <f>IF(A4&lt;&gt;"","INSERT INTO route_step_check (STEP,SEQ,PFUNC,PTYP,PDATA1)  values('"&amp;TRIM(A4)&amp;"','"&amp;TRIM(B4)&amp;"','"&amp;TRIM(C4)&amp;"','"&amp;TRIM(D4)&amp;"','"&amp;TRIM(E4)&amp;"');","")</f>
        <v>INSERT INTO route_step_check (STEP,SEQ,PFUNC,PTYP,PDATA1)  values('MBPITTR4','1','','IS_NSTEP','0');</v>
      </c>
    </row>
    <row r="5">
      <c r="A5" t="str">
        <v>MBPITHUA</v>
      </c>
      <c r="B5" t="str">
        <v>1</v>
      </c>
      <c r="D5" t="str">
        <v>IS_NSTEP</v>
      </c>
      <c r="E5" t="str">
        <v>0</v>
      </c>
      <c r="G5" t="str">
        <f>IF(A5&lt;&gt;"","INSERT INTO route_step_check (STEP,SEQ,PFUNC,PTYP,PDATA1)  values('"&amp;TRIM(A5)&amp;"','"&amp;TRIM(B5)&amp;"','"&amp;TRIM(C5)&amp;"','"&amp;TRIM(D5)&amp;"','"&amp;TRIM(E5)&amp;"');","")</f>
        <v>INSERT INTO route_step_check (STEP,SEQ,PFUNC,PTYP,PDATA1)  values('MBPITHUA','1','','IS_NSTEP','0');</v>
      </c>
    </row>
    <row r="6">
      <c r="A6" t="str">
        <v>MBPITTST</v>
      </c>
      <c r="B6" t="str">
        <v>1</v>
      </c>
      <c r="D6" t="str">
        <v>IS_NSTEP</v>
      </c>
      <c r="E6" t="str">
        <v>0</v>
      </c>
      <c r="G6" t="str">
        <f>IF(A6&lt;&gt;"","INSERT INTO route_step_check (STEP,SEQ,PFUNC,PTYP,PDATA1)  values('"&amp;TRIM(A6)&amp;"','"&amp;TRIM(B6)&amp;"','"&amp;TRIM(C6)&amp;"','"&amp;TRIM(D6)&amp;"','"&amp;TRIM(E6)&amp;"');","")</f>
        <v>INSERT INTO route_step_check (STEP,SEQ,PFUNC,PTYP,PDATA1)  values('MBPITTST','1','','IS_NSTEP','0');</v>
      </c>
    </row>
    <row r="7">
      <c r="A7" t="str">
        <v>MBPITTM4</v>
      </c>
      <c r="B7" t="str">
        <v>1</v>
      </c>
      <c r="D7" t="str">
        <v>IS_NSTEP</v>
      </c>
      <c r="E7" t="str">
        <v>0</v>
      </c>
      <c r="G7" t="str">
        <f>IF(A7&lt;&gt;"","INSERT INTO route_step_check (STEP,SEQ,PFUNC,PTYP,PDATA1)  values('"&amp;TRIM(A7)&amp;"','"&amp;TRIM(B7)&amp;"','"&amp;TRIM(C7)&amp;"','"&amp;TRIM(D7)&amp;"','"&amp;TRIM(E7)&amp;"');","")</f>
        <v>INSERT INTO route_step_check (STEP,SEQ,PFUNC,PTYP,PDATA1)  values('MBPITTM4','1','','IS_NSTEP','0');</v>
      </c>
    </row>
    <row r="8">
      <c r="A8" t="str">
        <v>MBPIWWCK</v>
      </c>
      <c r="B8" t="str">
        <v>1</v>
      </c>
      <c r="D8" t="str">
        <v>IS_NSTEP</v>
      </c>
      <c r="E8" t="str">
        <v>0</v>
      </c>
      <c r="G8" t="str">
        <f>IF(A8&lt;&gt;"","INSERT INTO route_step_check (STEP,SEQ,PFUNC,PTYP,PDATA1)  values('"&amp;TRIM(A8)&amp;"','"&amp;TRIM(B8)&amp;"','"&amp;TRIM(C8)&amp;"','"&amp;TRIM(D8)&amp;"','"&amp;TRIM(E8)&amp;"');","")</f>
        <v>INSERT INTO route_step_check (STEP,SEQ,PFUNC,PTYP,PDATA1)  values('MBPIWWCK','1','','IS_NSTEP','0');</v>
      </c>
    </row>
    <row r="9">
      <c r="A9" t="str">
        <v>MBPIPKV0</v>
      </c>
      <c r="B9" t="str">
        <v>1</v>
      </c>
      <c r="D9" t="str">
        <v>IS_NSTEP</v>
      </c>
      <c r="E9" t="str">
        <v>0</v>
      </c>
      <c r="G9" t="str">
        <f>IF(A9&lt;&gt;"","INSERT INTO route_step_check (STEP,SEQ,PFUNC,PTYP,PDATA1)  values('"&amp;TRIM(A9)&amp;"','"&amp;TRIM(B9)&amp;"','"&amp;TRIM(C9)&amp;"','"&amp;TRIM(D9)&amp;"','"&amp;TRIM(E9)&amp;"');","")</f>
        <v>INSERT INTO route_step_check (STEP,SEQ,PFUNC,PTYP,PDATA1)  values('MBPIPKV0','1','','IS_NSTEP','0');</v>
      </c>
    </row>
    <row r="10">
      <c r="A10" t="str">
        <v>MBPIQOQA</v>
      </c>
      <c r="B10" t="str">
        <v>1</v>
      </c>
      <c r="D10" t="str">
        <v>IS_NSTEP</v>
      </c>
      <c r="E10" t="str">
        <v>0</v>
      </c>
      <c r="G10" t="str">
        <f>IF(A10&lt;&gt;"","INSERT INTO route_step_check (STEP,SEQ,PFUNC,PTYP,PDATA1)  values('"&amp;TRIM(A10)&amp;"','"&amp;TRIM(B10)&amp;"','"&amp;TRIM(C10)&amp;"','"&amp;TRIM(D10)&amp;"','"&amp;TRIM(E10)&amp;"');","")</f>
        <v>INSERT INTO route_step_check (STEP,SEQ,PFUNC,PTYP,PDATA1)  values('MBPIQOQA','1','','IS_NSTEP','0');</v>
      </c>
    </row>
    <row r="11">
      <c r="A11" t="str">
        <v>MBPITTW2</v>
      </c>
      <c r="B11" t="str">
        <v>1</v>
      </c>
      <c r="D11" t="str">
        <v>IS_NSTEP</v>
      </c>
      <c r="E11" t="str">
        <v>0</v>
      </c>
      <c r="G11" t="str">
        <f>IF(A11&lt;&gt;"","INSERT INTO route_step_check (STEP,SEQ,PFUNC,PTYP,PDATA1)  values('"&amp;TRIM(A11)&amp;"','"&amp;TRIM(B11)&amp;"','"&amp;TRIM(C11)&amp;"','"&amp;TRIM(D11)&amp;"','"&amp;TRIM(E11)&amp;"');","")</f>
        <v>INSERT INTO route_step_check (STEP,SEQ,PFUNC,PTYP,PDATA1)  values('MBPITTW2','1','','IS_NSTEP','0');</v>
      </c>
    </row>
    <row r="12">
      <c r="A12" t="str">
        <v>MBPIQQM0</v>
      </c>
      <c r="B12" t="str">
        <v>1</v>
      </c>
      <c r="D12" t="str">
        <v>IS_NSTEP</v>
      </c>
      <c r="E12" t="str">
        <v>0</v>
      </c>
      <c r="G12" t="str">
        <f>IF(A12&lt;&gt;"","INSERT INTO route_step_check (STEP,SEQ,PFUNC,PTYP,PDATA1)  values('"&amp;TRIM(A12)&amp;"','"&amp;TRIM(B12)&amp;"','"&amp;TRIM(C12)&amp;"','"&amp;TRIM(D12)&amp;"','"&amp;TRIM(E12)&amp;"');","")</f>
        <v>INSERT INTO route_step_check (STEP,SEQ,PFUNC,PTYP,PDATA1)  values('MBPIQQM0','1','','IS_NSTEP','0');</v>
      </c>
    </row>
    <row r="13">
      <c r="A13" t="str">
        <v>MBPIQQM2</v>
      </c>
      <c r="B13" t="str">
        <v>1</v>
      </c>
      <c r="D13" t="str">
        <v>IS_NSTEP</v>
      </c>
      <c r="E13" t="str">
        <v>0</v>
      </c>
      <c r="G13" t="str">
        <f>IF(A13&lt;&gt;"","INSERT INTO route_step_check (STEP,SEQ,PFUNC,PTYP,PDATA1)  values('"&amp;TRIM(A13)&amp;"','"&amp;TRIM(B13)&amp;"','"&amp;TRIM(C13)&amp;"','"&amp;TRIM(D13)&amp;"','"&amp;TRIM(E13)&amp;"');","")</f>
        <v>INSERT INTO route_step_check (STEP,SEQ,PFUNC,PTYP,PDATA1)  values('MBPIQQM2','1','','IS_NSTEP','0');</v>
      </c>
    </row>
    <row r="14">
      <c r="A14" t="str">
        <v>MBPIQQ03</v>
      </c>
      <c r="B14" t="str">
        <v>1</v>
      </c>
      <c r="D14" t="str">
        <v>IS_NSTEP</v>
      </c>
      <c r="E14" t="str">
        <v>0</v>
      </c>
      <c r="G14" t="str">
        <f>IF(A14&lt;&gt;"","INSERT INTO route_step_check (STEP,SEQ,PFUNC,PTYP,PDATA1)  values('"&amp;TRIM(A14)&amp;"','"&amp;TRIM(B14)&amp;"','"&amp;TRIM(C14)&amp;"','"&amp;TRIM(D14)&amp;"','"&amp;TRIM(E14)&amp;"');","")</f>
        <v>INSERT INTO route_step_check (STEP,SEQ,PFUNC,PTYP,PDATA1)  values('MBPIQQ03','1','','IS_NSTEP','0');</v>
      </c>
    </row>
    <row r="15">
      <c r="A15" t="str">
        <v>MBPIQQFG</v>
      </c>
      <c r="B15" t="str">
        <v>1</v>
      </c>
      <c r="D15" t="str">
        <v>IS_NSTEP</v>
      </c>
      <c r="E15" t="str">
        <v>0</v>
      </c>
      <c r="G15" t="str">
        <f>IF(A15&lt;&gt;"","INSERT INTO route_step_check (STEP,SEQ,PFUNC,PTYP,PDATA1)  values('"&amp;TRIM(A15)&amp;"','"&amp;TRIM(B15)&amp;"','"&amp;TRIM(C15)&amp;"','"&amp;TRIM(D15)&amp;"','"&amp;TRIM(E15)&amp;"');","")</f>
        <v>INSERT INTO route_step_check (STEP,SEQ,PFUNC,PTYP,PDATA1)  values('MBPIQQFG','1','','IS_NSTEP','0');</v>
      </c>
    </row>
    <row r="16">
      <c r="A16" t="str">
        <v>MBPIQQMF</v>
      </c>
      <c r="B16" t="str">
        <v>1</v>
      </c>
      <c r="D16" t="str">
        <v>IS_NSTEP</v>
      </c>
      <c r="E16" t="str">
        <v>0</v>
      </c>
      <c r="G16" t="str">
        <f>IF(A16&lt;&gt;"","INSERT INTO route_step_check (STEP,SEQ,PFUNC,PTYP,PDATA1)  values('"&amp;TRIM(A16)&amp;"','"&amp;TRIM(B16)&amp;"','"&amp;TRIM(C16)&amp;"','"&amp;TRIM(D16)&amp;"','"&amp;TRIM(E16)&amp;"');","")</f>
        <v>INSERT INTO route_step_check (STEP,SEQ,PFUNC,PTYP,PDATA1)  values('MBPIQQMF','1','','IS_NSTEP','0');</v>
      </c>
    </row>
    <row r="17">
      <c r="A17" t="str">
        <v>MBPIQQ05</v>
      </c>
      <c r="B17" t="str">
        <v>1</v>
      </c>
      <c r="D17" t="str">
        <v>IS_NSTEP</v>
      </c>
      <c r="E17" t="str">
        <v>0</v>
      </c>
      <c r="G17" t="str">
        <f>IF(A17&lt;&gt;"","INSERT INTO route_step_check (STEP,SEQ,PFUNC,PTYP,PDATA1)  values('"&amp;TRIM(A17)&amp;"','"&amp;TRIM(B17)&amp;"','"&amp;TRIM(C17)&amp;"','"&amp;TRIM(D17)&amp;"','"&amp;TRIM(E17)&amp;"');","")</f>
        <v>INSERT INTO route_step_check (STEP,SEQ,PFUNC,PTYP,PDATA1)  values('MBPIQQ05','1','','IS_NSTEP','0');</v>
      </c>
    </row>
    <row r="18">
      <c r="A18" t="str">
        <v>MBPIPK05</v>
      </c>
      <c r="B18" t="str">
        <v>1</v>
      </c>
      <c r="D18" t="str">
        <v>IS_NSTEP</v>
      </c>
      <c r="E18" t="str">
        <v>0</v>
      </c>
      <c r="G18" t="str">
        <f>IF(A18&lt;&gt;"","INSERT INTO route_step_check (STEP,SEQ,PFUNC,PTYP,PDATA1)  values('"&amp;TRIM(A18)&amp;"','"&amp;TRIM(B18)&amp;"','"&amp;TRIM(C18)&amp;"','"&amp;TRIM(D18)&amp;"','"&amp;TRIM(E18)&amp;"');","")</f>
        <v>INSERT INTO route_step_check (STEP,SEQ,PFUNC,PTYP,PDATA1)  values('MBPIPK05','1','','IS_NSTEP','0');</v>
      </c>
    </row>
    <row r="19">
      <c r="A19" t="str">
        <v>MBPITTFM</v>
      </c>
      <c r="B19" t="str">
        <v>1</v>
      </c>
      <c r="D19" t="str">
        <v>IS_NSTEP</v>
      </c>
      <c r="E19" t="str">
        <v>0</v>
      </c>
      <c r="G19" t="str">
        <f>IF(A19&lt;&gt;"","INSERT INTO route_step_check (STEP,SEQ,PFUNC,PTYP,PDATA1)  values('"&amp;TRIM(A19)&amp;"','"&amp;TRIM(B19)&amp;"','"&amp;TRIM(C19)&amp;"','"&amp;TRIM(D19)&amp;"','"&amp;TRIM(E19)&amp;"');","")</f>
        <v>INSERT INTO route_step_check (STEP,SEQ,PFUNC,PTYP,PDATA1)  values('MBPITTFM','1','','IS_NSTEP','0');</v>
      </c>
    </row>
    <row r="20">
      <c r="A20" t="str">
        <v>MBPITJK6</v>
      </c>
      <c r="B20" t="str">
        <v>1</v>
      </c>
      <c r="D20" t="str">
        <v>IS_NSTEP</v>
      </c>
      <c r="E20" t="str">
        <v>0</v>
      </c>
      <c r="G20" t="str">
        <f>IF(A20&lt;&gt;"","INSERT INTO route_step_check (STEP,SEQ,PFUNC,PTYP,PDATA1)  values('"&amp;TRIM(A20)&amp;"','"&amp;TRIM(B20)&amp;"','"&amp;TRIM(C20)&amp;"','"&amp;TRIM(D20)&amp;"','"&amp;TRIM(E20)&amp;"');","")</f>
        <v>INSERT INTO route_step_check (STEP,SEQ,PFUNC,PTYP,PDATA1)  values('MBPITJK6','1','','IS_NSTEP','0');</v>
      </c>
    </row>
    <row r="21">
      <c r="A21" t="str">
        <v>MBPIQQV2</v>
      </c>
      <c r="B21" t="str">
        <v>1</v>
      </c>
      <c r="D21" t="str">
        <v>IS_NSTEP</v>
      </c>
      <c r="E21" t="str">
        <v>0</v>
      </c>
      <c r="G21" t="str">
        <f>IF(A21&lt;&gt;"","INSERT INTO route_step_check (STEP,SEQ,PFUNC,PTYP,PDATA1)  values('"&amp;TRIM(A21)&amp;"','"&amp;TRIM(B21)&amp;"','"&amp;TRIM(C21)&amp;"','"&amp;TRIM(D21)&amp;"','"&amp;TRIM(E21)&amp;"');","")</f>
        <v>INSERT INTO route_step_check (STEP,SEQ,PFUNC,PTYP,PDATA1)  values('MBPIQQV2','1','','IS_NSTEP','0');</v>
      </c>
    </row>
    <row r="22">
      <c r="A22" t="str">
        <v>MBPIQQV1</v>
      </c>
      <c r="B22" t="str">
        <v>1</v>
      </c>
      <c r="D22" t="str">
        <v>IS_NSTEP</v>
      </c>
      <c r="E22" t="str">
        <v>0</v>
      </c>
      <c r="G22" t="str">
        <f>IF(A22&lt;&gt;"","INSERT INTO route_step_check (STEP,SEQ,PFUNC,PTYP,PDATA1)  values('"&amp;TRIM(A22)&amp;"','"&amp;TRIM(B22)&amp;"','"&amp;TRIM(C22)&amp;"','"&amp;TRIM(D22)&amp;"','"&amp;TRIM(E22)&amp;"');","")</f>
        <v>INSERT INTO route_step_check (STEP,SEQ,PFUNC,PTYP,PDATA1)  values('MBPIQQV1','1','','IS_NSTEP','0');</v>
      </c>
    </row>
    <row r="23">
      <c r="A23" t="str">
        <v>MBPITGXY</v>
      </c>
      <c r="B23" t="str">
        <v>1</v>
      </c>
      <c r="D23" t="str">
        <v>IS_NSTEP</v>
      </c>
      <c r="E23" t="str">
        <v>0</v>
      </c>
      <c r="G23" t="str">
        <f>IF(A23&lt;&gt;"","INSERT INTO route_step_check (STEP,SEQ,PFUNC,PTYP,PDATA1)  values('"&amp;TRIM(A23)&amp;"','"&amp;TRIM(B23)&amp;"','"&amp;TRIM(C23)&amp;"','"&amp;TRIM(D23)&amp;"','"&amp;TRIM(E23)&amp;"');","")</f>
        <v>INSERT INTO route_step_check (STEP,SEQ,PFUNC,PTYP,PDATA1)  values('MBPITGXY','1','','IS_NSTEP','0');</v>
      </c>
    </row>
    <row r="24">
      <c r="A24" t="str">
        <v>MBPIQQV6</v>
      </c>
      <c r="B24" t="str">
        <v>1</v>
      </c>
      <c r="D24" t="str">
        <v>IS_NSTEP</v>
      </c>
      <c r="E24" t="str">
        <v>0</v>
      </c>
      <c r="G24" t="str">
        <f>IF(A24&lt;&gt;"","INSERT INTO route_step_check (STEP,SEQ,PFUNC,PTYP,PDATA1)  values('"&amp;TRIM(A24)&amp;"','"&amp;TRIM(B24)&amp;"','"&amp;TRIM(C24)&amp;"','"&amp;TRIM(D24)&amp;"','"&amp;TRIM(E24)&amp;"');","")</f>
        <v>INSERT INTO route_step_check (STEP,SEQ,PFUNC,PTYP,PDATA1)  values('MBPIQQV6','1','','IS_NSTEP','0');</v>
      </c>
    </row>
    <row r="25">
      <c r="B25" t="str">
        <v>1</v>
      </c>
      <c r="E25" t="str">
        <v>0</v>
      </c>
      <c r="G25" t="str">
        <f>IF(C25&lt;&gt;"","INSERT INTO route_step_check (STEP,SEQ,PFUNC,PTYP,PDATA1)  values('"&amp;TRIM(A25)&amp;"','"&amp;TRIM(B25)&amp;"','"&amp;TRIM(C25)&amp;"','"&amp;TRIM(D25)&amp;"','"&amp;TRIM(E25)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26">
      <c r="B26" t="str">
        <v>1</v>
      </c>
      <c r="E26" t="str">
        <v>0</v>
      </c>
      <c r="G26" t="str">
        <f>IF(C26&lt;&gt;"","INSERT INTO route_step_check (STEP,SEQ,PFUNC,PTYP,PDATA1)  values('"&amp;TRIM(A26)&amp;"','"&amp;TRIM(B26)&amp;"','"&amp;TRIM(C26)&amp;"','"&amp;TRIM(D26)&amp;"','"&amp;TRIM(E26)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27">
      <c r="B27" t="str">
        <v>1</v>
      </c>
      <c r="E27" t="str">
        <v>0</v>
      </c>
      <c r="G27" t="str">
        <f>IF(C27&lt;&gt;"","INSERT INTO route_step_check (STEP,SEQ,PFUNC,PTYP,PDATA1)  values('"&amp;TRIM(A27)&amp;"','"&amp;TRIM(B27)&amp;"','"&amp;TRIM(C27)&amp;"','"&amp;TRIM(D27)&amp;"','"&amp;TRIM(E27)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28">
      <c r="B28" t="str">
        <v>1</v>
      </c>
      <c r="E28" t="str">
        <v>0</v>
      </c>
      <c r="G28" t="str">
        <f>IF(C28&lt;&gt;"","INSERT INTO route_step_check (STEP,SEQ,PFUNC,PTYP,PDATA1)  values('"&amp;TRIM(A28)&amp;"','"&amp;TRIM(B28)&amp;"','"&amp;TRIM(C28)&amp;"','"&amp;TRIM(D28)&amp;"','"&amp;TRIM(E28)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29">
      <c r="B29" t="str">
        <v>1</v>
      </c>
      <c r="E29" t="str">
        <v>0</v>
      </c>
      <c r="G29" t="str">
        <f>IF(C29&lt;&gt;"","INSERT INTO route_step_check (STEP,SEQ,PFUNC,PTYP,PDATA1)  values('"&amp;TRIM(A29)&amp;"','"&amp;TRIM(B29)&amp;"','"&amp;TRIM(C29)&amp;"','"&amp;TRIM(D29)&amp;"','"&amp;TRIM(E29)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30">
      <c r="B30" t="str">
        <v>1</v>
      </c>
      <c r="E30" t="str">
        <v>0</v>
      </c>
      <c r="G30" t="str">
        <f>IF(C30&lt;&gt;"","INSERT INTO route_step_check (STEP,SEQ,PFUNC,PTYP,PDATA1)  values('"&amp;TRIM(A30)&amp;"','"&amp;TRIM(B30)&amp;"','"&amp;TRIM(C30)&amp;"','"&amp;TRIM(D30)&amp;"','"&amp;TRIM(E30)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31">
      <c r="B31" t="str">
        <v>1</v>
      </c>
      <c r="E31" t="str">
        <v>0</v>
      </c>
      <c r="G31" t="str">
        <f>IF(C31&lt;&gt;"","INSERT INTO route_step_check (STEP,SEQ,PFUNC,PTYP,PDATA1)  values('"&amp;TRIM(A31)&amp;"','"&amp;TRIM(B31)&amp;"','"&amp;TRIM(C31)&amp;"','"&amp;TRIM(D31)&amp;"','"&amp;TRIM(E31)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32">
      <c r="B32" t="str">
        <v>1</v>
      </c>
      <c r="E32" t="str">
        <v>0</v>
      </c>
      <c r="G32" t="str">
        <f>IF(C32&lt;&gt;"","INSERT INTO route_step_check (STEP,SEQ,PFUNC,PTYP,PDATA1)  values('"&amp;TRIM(A32)&amp;"','"&amp;TRIM(B32)&amp;"','"&amp;TRIM(C32)&amp;"','"&amp;TRIM(D32)&amp;"','"&amp;TRIM(E32)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33">
      <c r="B33" t="str">
        <v>1</v>
      </c>
      <c r="E33" t="str">
        <v>0</v>
      </c>
      <c r="G33" t="str">
        <f>IF(C33&lt;&gt;"","INSERT INTO route_step_check (STEP,SEQ,PFUNC,PTYP,PDATA1)  values('"&amp;TRIM(A33)&amp;"','"&amp;TRIM(B33)&amp;"','"&amp;TRIM(C33)&amp;"','"&amp;TRIM(D33)&amp;"','"&amp;TRIM(E33)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  <row r="34">
      <c r="B34" t="str">
        <v>1</v>
      </c>
      <c r="E34" t="str">
        <v>0</v>
      </c>
      <c r="G34" t="str">
        <f>IF(C34&lt;&gt;"","INSERT INTO route_step_check (STEP,SEQ,PFUNC,PTYP,PDATA1)  values('"&amp;TRIM(A34)&amp;"','"&amp;TRIM(B34)&amp;"','"&amp;TRIM(C34)&amp;"','"&amp;TRIM(D34)&amp;"','"&amp;TRIM(E34)&amp;"','"&amp;TRIM(#REF!)&amp;"','"&amp;TRIM(#REF!)&amp;"','"&amp;TRIM(#REF!)&amp;"','"&amp;TRIM(#REF!)&amp;"','"&amp;TRIM(#REF!)&amp;"','"&amp;TRIM(#REF!)&amp;"','"&amp;TRIM(#REF!)&amp;"','"&amp;TRIM(#REF!)&amp;"','"&amp;TRIM(#REF!)&amp;"');","")</f>
        <v/>
      </c>
    </row>
  </sheetData>
  <pageMargins left="0.75" right="0.75" top="1" bottom="1" header="0.5" footer="0.5"/>
  <ignoredErrors>
    <ignoredError numberStoredAsText="1" sqref="A1:G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34"/>
  <sheetViews>
    <sheetView workbookViewId="0" rightToLeft="0"/>
  </sheetViews>
  <sheetData>
    <row r="1" xml:space="preserve">
      <c r="A1" t="str">
        <v>STATION</v>
      </c>
      <c r="B1" t="str">
        <v>PORT</v>
      </c>
      <c r="C1" t="str">
        <v>SUBNODE</v>
      </c>
      <c r="D1" t="str" xml:space="preserve">
        <v xml:space="preserve">DEVICE_x000d_
(*)</v>
      </c>
      <c r="E1" t="str">
        <v>DEVICENM</v>
      </c>
      <c r="F1" t="str">
        <v>LINE</v>
      </c>
      <c r="G1" t="str">
        <v>SECTION</v>
      </c>
      <c r="H1" t="str">
        <v>GRP</v>
      </c>
      <c r="I1" t="str">
        <v>WKTYPE</v>
      </c>
      <c r="J1" t="str">
        <v>LASTUSED</v>
      </c>
      <c r="K1" t="str" xml:space="preserve">
        <v xml:space="preserve">OUTDEVID_x000d_
(*)</v>
      </c>
      <c r="L1" t="str">
        <v>OUTTYPE</v>
      </c>
      <c r="M1" t="str">
        <v>DEVFLAG</v>
      </c>
      <c r="N1" t="str">
        <v>DTYPE</v>
      </c>
      <c r="O1" t="str">
        <v>STT</v>
      </c>
      <c r="Q1" t="str">
        <v>devoutput</v>
      </c>
      <c r="R1" t="str">
        <v>CODE SQL</v>
      </c>
    </row>
    <row r="2">
      <c r="A2">
        <v>121000</v>
      </c>
      <c r="B2" t="str">
        <v>0</v>
      </c>
      <c r="C2" t="str">
        <v>61</v>
      </c>
      <c r="D2" t="str">
        <f>IF(A2&lt;&gt;"",LEFT(A2,3)&amp;TEXT(C2,"000"),"")</f>
        <v>121061</v>
      </c>
      <c r="E2" t="str">
        <v>Print giftbox1 label</v>
      </c>
      <c r="F2" t="str">
        <v>VF4500K</v>
      </c>
      <c r="G2" t="str">
        <v>PACK</v>
      </c>
      <c r="H2" t="str">
        <v>AP02</v>
      </c>
      <c r="I2" t="str">
        <v>WKD03_P1</v>
      </c>
      <c r="K2" t="str">
        <f>IF(M2&lt;&gt;"B","",D2)</f>
        <v>121061</v>
      </c>
      <c r="L2">
        <v>23200229</v>
      </c>
      <c r="M2" t="str">
        <v>B</v>
      </c>
      <c r="Q2" t="str">
        <f>IF(M2="B","INSERT INTO devoutput VALUES("&amp;D2&amp;",1,"&amp;L2&amp;",1,1,1,0,NULL,NULL,'LAB',NULL,NULL);","")</f>
        <v>INSERT INTO devoutput VALUES(121061,1,23200229,1,1,1,0,NULL,NULL,'LAB',NULL,NULL);</v>
      </c>
      <c r="R2" t="str">
        <f>IF(C2&lt;&gt;"","insert into device(SHOP,STATION,PORT,SUBNODE,DEVICE,DEVICENM,LINE,SECTION,GRP,WKTYPE,LASTUSED,OUTDEVID,OUTTYPE,DEVFLAG, DTYPE) values('V','"&amp;TRIM(A2)&amp;"','"&amp;TRIM(B2)&amp;"','"&amp;TRIM(C2)&amp;"','"&amp;TRIM(D2)&amp;"','"&amp;TRIM(E2)&amp;"','"&amp;TRIM(F2)&amp;"','"&amp;TRIM(G2)&amp;"','"&amp;TRIM(H2)&amp;"','"&amp;TRIM(I2)&amp;"','"&amp;TRIM(J2)&amp;"','"&amp;TRIM(K2)&amp;"','"&amp;TRIM(L2)&amp;"','"&amp;TRIM(M2)&amp;"','"&amp;TRIM(N2)&amp;"');","")</f>
        <v>insert into device(SHOP,STATION,PORT,SUBNODE,DEVICE,DEVICENM,LINE,SECTION,GRP,WKTYPE,LASTUSED,OUTDEVID,OUTTYPE,DEVFLAG, DTYPE) values('V','121000','0','61','121061','Print giftbox1 label','VF4500K','PACK','AP02','WKD03_P1','','121061','23200229','B','');</v>
      </c>
    </row>
    <row r="3">
      <c r="A3">
        <v>121000</v>
      </c>
      <c r="B3" t="str">
        <v>0</v>
      </c>
      <c r="C3" t="str">
        <v>62</v>
      </c>
      <c r="D3" t="str">
        <f>IF(A3&lt;&gt;"",LEFT(A3,3)&amp;TEXT(C3,"000"),"")</f>
        <v>121062</v>
      </c>
      <c r="E3" t="str">
        <v>Print giftbox2 label</v>
      </c>
      <c r="F3" t="str">
        <v>VF4500K</v>
      </c>
      <c r="G3" t="str">
        <v>PACK</v>
      </c>
      <c r="H3" t="str">
        <v>AP03</v>
      </c>
      <c r="I3" t="str">
        <v>WKD03_P1</v>
      </c>
      <c r="K3" t="str">
        <f>IF(M3&lt;&gt;"B","",D3)</f>
        <v>121062</v>
      </c>
      <c r="L3">
        <v>23200229</v>
      </c>
      <c r="M3" t="str">
        <v>B</v>
      </c>
      <c r="Q3" t="str">
        <f>IF(M3="B","INSERT INTO devoutput VALUES("&amp;D3&amp;",1,"&amp;L3&amp;",1,1,1,0,NULL,NULL,'LAB',NULL,NULL);","")</f>
        <v>INSERT INTO devoutput VALUES(121062,1,23200229,1,1,1,0,NULL,NULL,'LAB',NULL,NULL);</v>
      </c>
      <c r="R3" t="str">
        <f>IF(C3&lt;&gt;"","insert into device(SHOP,STATION,PORT,SUBNODE,DEVICE,DEVICENM,LINE,SECTION,GRP,WKTYPE,LASTUSED,OUTDEVID,OUTTYPE,DEVFLAG, DTYPE) values('V','"&amp;TRIM(A3)&amp;"','"&amp;TRIM(B3)&amp;"','"&amp;TRIM(C3)&amp;"','"&amp;TRIM(D3)&amp;"','"&amp;TRIM(E3)&amp;"','"&amp;TRIM(F3)&amp;"','"&amp;TRIM(G3)&amp;"','"&amp;TRIM(H3)&amp;"','"&amp;TRIM(I3)&amp;"','"&amp;TRIM(J3)&amp;"','"&amp;TRIM(K3)&amp;"','"&amp;TRIM(L3)&amp;"','"&amp;TRIM(M3)&amp;"','"&amp;TRIM(N3)&amp;"');","")</f>
        <v>insert into device(SHOP,STATION,PORT,SUBNODE,DEVICE,DEVICENM,LINE,SECTION,GRP,WKTYPE,LASTUSED,OUTDEVID,OUTTYPE,DEVFLAG, DTYPE) values('V','121000','0','62','121062','Print giftbox2 label','VF4500K','PACK','AP03','WKD03_P1','','121062','23200229','B','');</v>
      </c>
    </row>
    <row r="4">
      <c r="A4">
        <v>121000</v>
      </c>
      <c r="B4" t="str">
        <v>0</v>
      </c>
      <c r="C4" t="str">
        <v>63</v>
      </c>
      <c r="D4" t="str">
        <f>IF(A4&lt;&gt;"",LEFT(A4,3)&amp;TEXT(C4,"000"),"")</f>
        <v>121063</v>
      </c>
      <c r="E4" t="str">
        <v>Print giftbox3 label</v>
      </c>
      <c r="F4" t="str">
        <v>VF4500K</v>
      </c>
      <c r="G4" t="str">
        <v>PACK</v>
      </c>
      <c r="H4" t="str">
        <v>AP04</v>
      </c>
      <c r="I4" t="str">
        <v>WKD03_P1</v>
      </c>
      <c r="K4" t="str">
        <f>IF(M4&lt;&gt;"B","",D4)</f>
        <v>121063</v>
      </c>
      <c r="L4">
        <v>23200229</v>
      </c>
      <c r="M4" t="str">
        <v>B</v>
      </c>
      <c r="Q4" t="str">
        <f>IF(M4="B","INSERT INTO devoutput VALUES("&amp;D4&amp;",1,"&amp;L4&amp;",1,1,1,0,NULL,NULL,'LAB',NULL,NULL);","")</f>
        <v>INSERT INTO devoutput VALUES(121063,1,23200229,1,1,1,0,NULL,NULL,'LAB',NULL,NULL);</v>
      </c>
      <c r="R4" t="str">
        <f>IF(C4&lt;&gt;"","insert into device(SHOP,STATION,PORT,SUBNODE,DEVICE,DEVICENM,LINE,SECTION,GRP,WKTYPE,LASTUSED,OUTDEVID,OUTTYPE,DEVFLAG, DTYPE) values('V','"&amp;TRIM(A4)&amp;"','"&amp;TRIM(B4)&amp;"','"&amp;TRIM(C4)&amp;"','"&amp;TRIM(D4)&amp;"','"&amp;TRIM(E4)&amp;"','"&amp;TRIM(F4)&amp;"','"&amp;TRIM(G4)&amp;"','"&amp;TRIM(H4)&amp;"','"&amp;TRIM(I4)&amp;"','"&amp;TRIM(J4)&amp;"','"&amp;TRIM(K4)&amp;"','"&amp;TRIM(L4)&amp;"','"&amp;TRIM(M4)&amp;"','"&amp;TRIM(N4)&amp;"');","")</f>
        <v>insert into device(SHOP,STATION,PORT,SUBNODE,DEVICE,DEVICENM,LINE,SECTION,GRP,WKTYPE,LASTUSED,OUTDEVID,OUTTYPE,DEVFLAG, DTYPE) values('V','121000','0','63','121063','Print giftbox3 label','VF4500K','PACK','AP04','WKD03_P1','','121063','23200229','B','');</v>
      </c>
    </row>
    <row r="5">
      <c r="A5">
        <v>121000</v>
      </c>
      <c r="B5" t="str">
        <v>0</v>
      </c>
      <c r="C5" t="str">
        <v>64</v>
      </c>
      <c r="D5" t="str">
        <f>IF(A5&lt;&gt;"",LEFT(A5,3)&amp;TEXT(C5,"000"),"")</f>
        <v>121064</v>
      </c>
      <c r="E5" t="str">
        <v>Print giftbox4 label</v>
      </c>
      <c r="F5" t="str">
        <v>VF4500K</v>
      </c>
      <c r="G5" t="str">
        <v>PACK</v>
      </c>
      <c r="H5" t="str">
        <v>AP05</v>
      </c>
      <c r="I5" t="str">
        <v>WKD03_P1</v>
      </c>
      <c r="K5" t="str">
        <f>IF(M5&lt;&gt;"B","",D5)</f>
        <v>121064</v>
      </c>
      <c r="L5">
        <v>23200229</v>
      </c>
      <c r="M5" t="str">
        <v>B</v>
      </c>
      <c r="Q5" t="str">
        <f>IF(M5="B","INSERT INTO devoutput VALUES("&amp;D5&amp;",1,"&amp;L5&amp;",1,1,1,0,NULL,NULL,'LAB',NULL,NULL);","")</f>
        <v>INSERT INTO devoutput VALUES(121064,1,23200229,1,1,1,0,NULL,NULL,'LAB',NULL,NULL);</v>
      </c>
      <c r="R5" t="str">
        <f>IF(C5&lt;&gt;"","insert into device(SHOP,STATION,PORT,SUBNODE,DEVICE,DEVICENM,LINE,SECTION,GRP,WKTYPE,LASTUSED,OUTDEVID,OUTTYPE,DEVFLAG, DTYPE) values('V','"&amp;TRIM(A5)&amp;"','"&amp;TRIM(B5)&amp;"','"&amp;TRIM(C5)&amp;"','"&amp;TRIM(D5)&amp;"','"&amp;TRIM(E5)&amp;"','"&amp;TRIM(F5)&amp;"','"&amp;TRIM(G5)&amp;"','"&amp;TRIM(H5)&amp;"','"&amp;TRIM(I5)&amp;"','"&amp;TRIM(J5)&amp;"','"&amp;TRIM(K5)&amp;"','"&amp;TRIM(L5)&amp;"','"&amp;TRIM(M5)&amp;"','"&amp;TRIM(N5)&amp;"');","")</f>
        <v>insert into device(SHOP,STATION,PORT,SUBNODE,DEVICE,DEVICENM,LINE,SECTION,GRP,WKTYPE,LASTUSED,OUTDEVID,OUTTYPE,DEVFLAG, DTYPE) values('V','121000','0','64','121064','Print giftbox4 label','VF4500K','PACK','AP05','WKD03_P1','','121064','23200229','B','');</v>
      </c>
    </row>
    <row r="6">
      <c r="A6">
        <v>121000</v>
      </c>
      <c r="B6" t="str">
        <v>0</v>
      </c>
      <c r="C6" t="str">
        <v>65</v>
      </c>
      <c r="D6" t="str">
        <f>IF(A6&lt;&gt;"",LEFT(A6,3)&amp;TEXT(C6,"000"),"")</f>
        <v>121065</v>
      </c>
      <c r="E6" t="str">
        <v>Print giftbox5 label</v>
      </c>
      <c r="F6" t="str">
        <v>VF4500K</v>
      </c>
      <c r="G6" t="str">
        <v>PACK</v>
      </c>
      <c r="H6" t="str">
        <v>AP06</v>
      </c>
      <c r="I6" t="str">
        <v>WKD03_P1</v>
      </c>
      <c r="K6" t="str">
        <f>IF(M6&lt;&gt;"B","",D6)</f>
        <v/>
      </c>
      <c r="L6">
        <v>23200229</v>
      </c>
      <c r="M6" t="str">
        <v>Bp</v>
      </c>
      <c r="Q6" t="str">
        <f>IF(M6="B","INSERT INTO devoutput VALUES("&amp;D6&amp;",1,"&amp;L6&amp;",1,1,1,0,NULL,NULL,'LAB',NULL,NULL);","")</f>
        <v/>
      </c>
      <c r="R6" t="str">
        <f>IF(C6&lt;&gt;"","insert into device(SHOP,STATION,PORT,SUBNODE,DEVICE,DEVICENM,LINE,SECTION,GRP,WKTYPE,LASTUSED,OUTDEVID,OUTTYPE,DEVFLAG, DTYPE) values('V','"&amp;TRIM(A6)&amp;"','"&amp;TRIM(B6)&amp;"','"&amp;TRIM(C6)&amp;"','"&amp;TRIM(D6)&amp;"','"&amp;TRIM(E6)&amp;"','"&amp;TRIM(F6)&amp;"','"&amp;TRIM(G6)&amp;"','"&amp;TRIM(H6)&amp;"','"&amp;TRIM(I6)&amp;"','"&amp;TRIM(J6)&amp;"','"&amp;TRIM(K6)&amp;"','"&amp;TRIM(L6)&amp;"','"&amp;TRIM(M6)&amp;"','"&amp;TRIM(N6)&amp;"');","")</f>
        <v>insert into device(SHOP,STATION,PORT,SUBNODE,DEVICE,DEVICENM,LINE,SECTION,GRP,WKTYPE,LASTUSED,OUTDEVID,OUTTYPE,DEVFLAG, DTYPE) values('V','121000','0','65','121065','Print giftbox5 label','VF4500K','PACK','AP06','WKD03_P1','','','23200229','Bp','');</v>
      </c>
    </row>
    <row r="7">
      <c r="D7" t="str">
        <f>IF(A7&lt;&gt;"",LEFT(A7,3)&amp;TEXT(C7,"000"),"")</f>
        <v/>
      </c>
      <c r="K7" t="str">
        <f>IF(M7&lt;&gt;"B","",D7)</f>
        <v/>
      </c>
      <c r="Q7" t="str">
        <f>IF(M7="B","INSERT INTO devoutput VALUES("&amp;D7&amp;",1,"&amp;L7&amp;",1,1,1,0,NULL,NULL,'LAB',NULL,NULL);","")</f>
        <v/>
      </c>
      <c r="R7" t="str">
        <f>IF(C7&lt;&gt;"","insert into device(SHOP,STATION,PORT,SUBNODE,DEVICE,DEVICENM,LINE,SECTION,GRP,WKTYPE,LASTUSED,OUTDEVID,OUTTYPE,DEVFLAG, DTYPE) values('V','"&amp;TRIM(A7)&amp;"','"&amp;TRIM(B7)&amp;"','"&amp;TRIM(C7)&amp;"','"&amp;TRIM(D7)&amp;"','"&amp;TRIM(E7)&amp;"','"&amp;TRIM(F7)&amp;"','"&amp;TRIM(G7)&amp;"','"&amp;TRIM(H7)&amp;"','"&amp;TRIM(I7)&amp;"','"&amp;TRIM(J7)&amp;"','"&amp;TRIM(K7)&amp;"','"&amp;TRIM(L7)&amp;"','"&amp;TRIM(M7)&amp;"','"&amp;TRIM(N7)&amp;"');","")</f>
        <v/>
      </c>
    </row>
    <row r="8">
      <c r="D8" t="str">
        <f>IF(A8&lt;&gt;"",LEFT(A8,3)&amp;TEXT(C8,"000"),"")</f>
        <v/>
      </c>
      <c r="K8" t="str">
        <f>IF(M8&lt;&gt;"B","",D8)</f>
        <v/>
      </c>
      <c r="Q8" t="str">
        <f>IF(M8="B","INSERT INTO devoutput VALUES("&amp;D8&amp;",1,"&amp;L8&amp;",1,1,1,0,NULL,NULL,'LAB',NULL,NULL);","")</f>
        <v/>
      </c>
      <c r="R8" t="str">
        <f>IF(C8&lt;&gt;"","insert into device(SHOP,STATION,PORT,SUBNODE,DEVICE,DEVICENM,LINE,SECTION,GRP,WKTYPE,LASTUSED,OUTDEVID,OUTTYPE,DEVFLAG, DTYPE) values('V','"&amp;TRIM(A8)&amp;"','"&amp;TRIM(B8)&amp;"','"&amp;TRIM(C8)&amp;"','"&amp;TRIM(D8)&amp;"','"&amp;TRIM(E8)&amp;"','"&amp;TRIM(F8)&amp;"','"&amp;TRIM(G8)&amp;"','"&amp;TRIM(H8)&amp;"','"&amp;TRIM(I8)&amp;"','"&amp;TRIM(J8)&amp;"','"&amp;TRIM(K8)&amp;"','"&amp;TRIM(L8)&amp;"','"&amp;TRIM(M8)&amp;"','"&amp;TRIM(N8)&amp;"');","")</f>
        <v/>
      </c>
    </row>
    <row r="9">
      <c r="D9" t="str">
        <f>IF(A9&lt;&gt;"",LEFT(A9,3)&amp;TEXT(C9,"000"),"")</f>
        <v/>
      </c>
      <c r="K9" t="str">
        <f>IF(M9&lt;&gt;"B","",D9)</f>
        <v/>
      </c>
      <c r="Q9" t="str">
        <f>IF(M9="B","INSERT INTO devoutput VALUES("&amp;D9&amp;",1,"&amp;L9&amp;",1,1,1,0,NULL,NULL,'LAB',NULL,NULL);","")</f>
        <v/>
      </c>
      <c r="R9" t="str">
        <f>IF(C9&lt;&gt;"","insert into device(SHOP,STATION,PORT,SUBNODE,DEVICE,DEVICENM,LINE,SECTION,GRP,WKTYPE,LASTUSED,OUTDEVID,OUTTYPE,DEVFLAG, DTYPE) values('V','"&amp;TRIM(A9)&amp;"','"&amp;TRIM(B9)&amp;"','"&amp;TRIM(C9)&amp;"','"&amp;TRIM(D9)&amp;"','"&amp;TRIM(E9)&amp;"','"&amp;TRIM(F9)&amp;"','"&amp;TRIM(G9)&amp;"','"&amp;TRIM(H9)&amp;"','"&amp;TRIM(I9)&amp;"','"&amp;TRIM(J9)&amp;"','"&amp;TRIM(K9)&amp;"','"&amp;TRIM(L9)&amp;"','"&amp;TRIM(M9)&amp;"','"&amp;TRIM(N9)&amp;"');","")</f>
        <v/>
      </c>
    </row>
    <row r="10">
      <c r="D10" t="str">
        <f>IF(A10&lt;&gt;"",LEFT(A10,3)&amp;TEXT(C10,"000"),"")</f>
        <v/>
      </c>
      <c r="K10" t="str">
        <f>IF(M10&lt;&gt;"B","",D10)</f>
        <v/>
      </c>
      <c r="Q10" t="str">
        <f>IF(M10="B","INSERT INTO devoutput VALUES("&amp;D10&amp;",1,"&amp;L10&amp;",1,1,1,0,NULL,NULL,'LAB',NULL,NULL);","")</f>
        <v/>
      </c>
      <c r="R10" t="str">
        <f>IF(C10&lt;&gt;"","insert into device(SHOP,STATION,PORT,SUBNODE,DEVICE,DEVICENM,LINE,SECTION,GRP,WKTYPE,LASTUSED,OUTDEVID,OUTTYPE,DEVFLAG, DTYPE) values('V','"&amp;TRIM(A10)&amp;"','"&amp;TRIM(B10)&amp;"','"&amp;TRIM(C10)&amp;"','"&amp;TRIM(D10)&amp;"','"&amp;TRIM(E10)&amp;"','"&amp;TRIM(F10)&amp;"','"&amp;TRIM(G10)&amp;"','"&amp;TRIM(H10)&amp;"','"&amp;TRIM(I10)&amp;"','"&amp;TRIM(J10)&amp;"','"&amp;TRIM(K10)&amp;"','"&amp;TRIM(L10)&amp;"','"&amp;TRIM(M10)&amp;"','"&amp;TRIM(N10)&amp;"');","")</f>
        <v/>
      </c>
    </row>
    <row r="11">
      <c r="D11" t="str">
        <f>IF(A11&lt;&gt;"",LEFT(A11,3)&amp;TEXT(C11,"000"),"")</f>
        <v/>
      </c>
      <c r="K11" t="str">
        <f>IF(M11&lt;&gt;"B","",D11)</f>
        <v/>
      </c>
      <c r="Q11" t="str">
        <f>IF(M11="B","INSERT INTO devoutput VALUES("&amp;D11&amp;",1,"&amp;L11&amp;",1,1,1,0,NULL,NULL,'LAB',NULL,NULL);","")</f>
        <v/>
      </c>
      <c r="R11" t="str">
        <f>IF(C11&lt;&gt;"","insert into device(SHOP,STATION,PORT,SUBNODE,DEVICE,DEVICENM,LINE,SECTION,GRP,WKTYPE,LASTUSED,OUTDEVID,OUTTYPE,DEVFLAG, DTYPE) values('V','"&amp;TRIM(A11)&amp;"','"&amp;TRIM(B11)&amp;"','"&amp;TRIM(C11)&amp;"','"&amp;TRIM(D11)&amp;"','"&amp;TRIM(E11)&amp;"','"&amp;TRIM(F11)&amp;"','"&amp;TRIM(G11)&amp;"','"&amp;TRIM(H11)&amp;"','"&amp;TRIM(I11)&amp;"','"&amp;TRIM(J11)&amp;"','"&amp;TRIM(K11)&amp;"','"&amp;TRIM(L11)&amp;"','"&amp;TRIM(M11)&amp;"','"&amp;TRIM(N11)&amp;"');","")</f>
        <v/>
      </c>
    </row>
    <row r="12">
      <c r="D12" t="str">
        <f>IF(A12&lt;&gt;"",LEFT(A12,3)&amp;TEXT(C12,"000"),"")</f>
        <v/>
      </c>
      <c r="K12" t="str">
        <f>IF(M12&lt;&gt;"B","",D12)</f>
        <v/>
      </c>
      <c r="Q12" t="str">
        <f>IF(M12="B","INSERT INTO devoutput VALUES("&amp;D12&amp;",1,"&amp;L12&amp;",1,1,1,0,NULL,NULL,'LAB',NULL,NULL);","")</f>
        <v/>
      </c>
      <c r="R12" t="str">
        <f>IF(C12&lt;&gt;"","insert into device(SHOP,STATION,PORT,SUBNODE,DEVICE,DEVICENM,LINE,SECTION,GRP,WKTYPE,LASTUSED,OUTDEVID,OUTTYPE,DEVFLAG, DTYPE) values('V','"&amp;TRIM(A12)&amp;"','"&amp;TRIM(B12)&amp;"','"&amp;TRIM(C12)&amp;"','"&amp;TRIM(D12)&amp;"','"&amp;TRIM(E12)&amp;"','"&amp;TRIM(F12)&amp;"','"&amp;TRIM(G12)&amp;"','"&amp;TRIM(H12)&amp;"','"&amp;TRIM(I12)&amp;"','"&amp;TRIM(J12)&amp;"','"&amp;TRIM(K12)&amp;"','"&amp;TRIM(L12)&amp;"','"&amp;TRIM(M12)&amp;"','"&amp;TRIM(N12)&amp;"');","")</f>
        <v/>
      </c>
    </row>
    <row r="13">
      <c r="D13" t="str">
        <f>IF(A13&lt;&gt;"",LEFT(A13,3)&amp;TEXT(C13,"000"),"")</f>
        <v/>
      </c>
      <c r="K13" t="str">
        <f>IF(M13&lt;&gt;"B","",D13)</f>
        <v/>
      </c>
      <c r="Q13" t="str">
        <f>IF(M13="B","INSERT INTO devoutput VALUES("&amp;D13&amp;",1,"&amp;L13&amp;",1,1,1,0,NULL,NULL,'LAB',NULL,NULL);","")</f>
        <v/>
      </c>
      <c r="R13" t="str">
        <f>IF(C13&lt;&gt;"","insert into device(SHOP,STATION,PORT,SUBNODE,DEVICE,DEVICENM,LINE,SECTION,GRP,WKTYPE,LASTUSED,OUTDEVID,OUTTYPE,DEVFLAG, DTYPE) values('V','"&amp;TRIM(A13)&amp;"','"&amp;TRIM(B13)&amp;"','"&amp;TRIM(C13)&amp;"','"&amp;TRIM(D13)&amp;"','"&amp;TRIM(G22)&amp;"','"&amp;TRIM(F13)&amp;"','"&amp;TRIM(G13)&amp;"','"&amp;TRIM(H13)&amp;"','"&amp;TRIM(I13)&amp;"','"&amp;TRIM(J13)&amp;"','"&amp;TRIM(K13)&amp;"','"&amp;TRIM(L13)&amp;"','"&amp;TRIM(M13)&amp;"','"&amp;TRIM(N13)&amp;"');","")</f>
        <v/>
      </c>
    </row>
    <row r="14">
      <c r="D14" t="str">
        <f>IF(A14&lt;&gt;"",LEFT(A14,3)&amp;TEXT(C14,"000"),"")</f>
        <v/>
      </c>
      <c r="K14" t="str">
        <f>IF(M14&lt;&gt;"B","",D14)</f>
        <v/>
      </c>
      <c r="Q14" t="str">
        <f>IF(M14="B","INSERT INTO devoutput VALUES("&amp;D14&amp;",1,"&amp;L14&amp;",1,1,1,0,NULL,NULL,'LAB',NULL,NULL);","")</f>
        <v/>
      </c>
      <c r="R14" t="str">
        <f>IF(C14&lt;&gt;"","insert into device(SHOP,STATION,PORT,SUBNODE,DEVICE,DEVICENM,LINE,SECTION,GRP,WKTYPE,LASTUSED,OUTDEVID,OUTTYPE,DEVFLAG, DTYPE) values('V','"&amp;TRIM(A14)&amp;"','"&amp;TRIM(B14)&amp;"','"&amp;TRIM(C14)&amp;"','"&amp;TRIM(D14)&amp;"','"&amp;TRIM(E14)&amp;"','"&amp;TRIM(F14)&amp;"','"&amp;TRIM(G14)&amp;"','"&amp;TRIM(H14)&amp;"','"&amp;TRIM(I14)&amp;"','"&amp;TRIM(J14)&amp;"','"&amp;TRIM(K14)&amp;"','"&amp;TRIM(L14)&amp;"','"&amp;TRIM(M14)&amp;"','"&amp;TRIM(N14)&amp;"');","")</f>
        <v/>
      </c>
    </row>
    <row r="15">
      <c r="D15" t="str">
        <f>IF(A15&lt;&gt;"",LEFT(A15,3)&amp;TEXT(C15,"000"),"")</f>
        <v/>
      </c>
      <c r="K15" t="str">
        <f>IF(M15&lt;&gt;"B","",D15)</f>
        <v/>
      </c>
      <c r="Q15" t="str">
        <f>IF(M15="B","INSERT INTO devoutput VALUES("&amp;D15&amp;",1,"&amp;L15&amp;",1,1,1,0,NULL,NULL,'LAB',NULL,NULL);","")</f>
        <v/>
      </c>
      <c r="R15" t="str">
        <f>IF(C15&lt;&gt;"","insert into device(SHOP,STATION,PORT,SUBNODE,DEVICE,DEVICENM,LINE,SECTION,GRP,WKTYPE,LASTUSED,OUTDEVID,OUTTYPE,DEVFLAG, DTYPE) values('V','"&amp;TRIM(A15)&amp;"','"&amp;TRIM(B15)&amp;"','"&amp;TRIM(C15)&amp;"','"&amp;TRIM(D15)&amp;"','"&amp;TRIM(E15)&amp;"','"&amp;TRIM(F15)&amp;"','"&amp;TRIM(G15)&amp;"','"&amp;TRIM(H15)&amp;"','"&amp;TRIM(I15)&amp;"','"&amp;TRIM(J15)&amp;"','"&amp;TRIM(K15)&amp;"','"&amp;TRIM(L15)&amp;"','"&amp;TRIM(M15)&amp;"','"&amp;TRIM(N15)&amp;"');","")</f>
        <v/>
      </c>
    </row>
    <row r="16">
      <c r="D16" t="str">
        <f>IF(A16&lt;&gt;"",LEFT(A16,3)&amp;TEXT(C16,"000"),"")</f>
        <v/>
      </c>
      <c r="K16" t="str">
        <f>IF(M16&lt;&gt;"B","",D16)</f>
        <v/>
      </c>
      <c r="Q16" t="str">
        <f>IF(M16="B","INSERT INTO devoutput VALUES("&amp;D16&amp;",1,"&amp;L16&amp;",1,1,1,0,NULL,NULL,'LAB',NULL,NULL);","")</f>
        <v/>
      </c>
      <c r="R16" t="str">
        <f>IF(C16&lt;&gt;"","insert into device(SHOP,STATION,PORT,SUBNODE,DEVICE,DEVICENM,LINE,SECTION,GRP,WKTYPE,LASTUSED,OUTDEVID,OUTTYPE,DEVFLAG, DTYPE) values('V','"&amp;TRIM(A16)&amp;"','"&amp;TRIM(B16)&amp;"','"&amp;TRIM(C16)&amp;"','"&amp;TRIM(D16)&amp;"','"&amp;TRIM(E16)&amp;"','"&amp;TRIM(F16)&amp;"','"&amp;TRIM(G16)&amp;"','"&amp;TRIM(H16)&amp;"','"&amp;TRIM(I16)&amp;"','"&amp;TRIM(J16)&amp;"','"&amp;TRIM(K16)&amp;"','"&amp;TRIM(L16)&amp;"','"&amp;TRIM(M16)&amp;"','"&amp;TRIM(N16)&amp;"');","")</f>
        <v/>
      </c>
    </row>
    <row r="17">
      <c r="D17" t="str">
        <f>IF(A17&lt;&gt;"",LEFT(A17,3)&amp;TEXT(C17,"000"),"")</f>
        <v/>
      </c>
      <c r="K17" t="str">
        <f>IF(M17&lt;&gt;"B","",D17)</f>
        <v/>
      </c>
      <c r="Q17" t="str">
        <f>IF(M17="B","INSERT INTO devoutput VALUES("&amp;D17&amp;",1,"&amp;L17&amp;",1,1,1,0,NULL,NULL,'LAB',NULL,NULL);","")</f>
        <v/>
      </c>
      <c r="R17" t="str">
        <f>IF(C17&lt;&gt;"","insert into device(SHOP,STATION,PORT,SUBNODE,DEVICE,DEVICENM,LINE,SECTION,GRP,WKTYPE,LASTUSED,OUTDEVID,OUTTYPE,DEVFLAG, DTYPE) values('V','"&amp;TRIM(A17)&amp;"','"&amp;TRIM(B17)&amp;"','"&amp;TRIM(C17)&amp;"','"&amp;TRIM(D17)&amp;"','"&amp;TRIM(E17)&amp;"','"&amp;TRIM(F17)&amp;"','"&amp;TRIM(G17)&amp;"','"&amp;TRIM(H17)&amp;"','"&amp;TRIM(I17)&amp;"','"&amp;TRIM(J17)&amp;"','"&amp;TRIM(K17)&amp;"','"&amp;TRIM(L17)&amp;"','"&amp;TRIM(M17)&amp;"','"&amp;TRIM(N17)&amp;"');","")</f>
        <v/>
      </c>
    </row>
    <row r="18">
      <c r="D18" t="str">
        <f>IF(A18&lt;&gt;"",LEFT(A18,3)&amp;TEXT(C18,"000"),"")</f>
        <v/>
      </c>
      <c r="K18" t="str">
        <f>IF(M18&lt;&gt;"B","",D18)</f>
        <v/>
      </c>
      <c r="Q18" t="str">
        <f>IF(M18="B","INSERT INTO devoutput VALUES("&amp;D18&amp;",1,"&amp;L18&amp;",1,1,1,0,NULL,NULL,'LAB',NULL,NULL);","")</f>
        <v/>
      </c>
      <c r="R18" t="str">
        <f>IF(C18&lt;&gt;"","insert into device(SHOP,STATION,PORT,SUBNODE,DEVICE,DEVICENM,LINE,SECTION,GRP,WKTYPE,LASTUSED,OUTDEVID,OUTTYPE,DEVFLAG, DTYPE) values('V','"&amp;TRIM(A18)&amp;"','"&amp;TRIM(B18)&amp;"','"&amp;TRIM(C18)&amp;"','"&amp;TRIM(D18)&amp;"','"&amp;TRIM(E18)&amp;"','"&amp;TRIM(F18)&amp;"','"&amp;TRIM(G18)&amp;"','"&amp;TRIM(H18)&amp;"','"&amp;TRIM(I18)&amp;"','"&amp;TRIM(J18)&amp;"','"&amp;TRIM(K18)&amp;"','"&amp;TRIM(L18)&amp;"','"&amp;TRIM(M18)&amp;"','"&amp;TRIM(N18)&amp;"');","")</f>
        <v/>
      </c>
    </row>
    <row r="19">
      <c r="D19" t="str">
        <f>IF(A19&lt;&gt;"",LEFT(A19,3)&amp;TEXT(C19,"000"),"")</f>
        <v/>
      </c>
      <c r="K19" t="str">
        <f>IF(M19&lt;&gt;"B","",D19)</f>
        <v/>
      </c>
      <c r="Q19" t="str">
        <f>IF(M19="B","INSERT INTO devoutput VALUES("&amp;D19&amp;",1,"&amp;L19&amp;",1,1,1,0,NULL,NULL,'LAB',NULL,NULL);","")</f>
        <v/>
      </c>
      <c r="R19" t="str">
        <f>IF(C19&lt;&gt;"","insert into device(SHOP,STATION,PORT,SUBNODE,DEVICE,DEVICENM,LINE,SECTION,GRP,WKTYPE,LASTUSED,OUTDEVID,OUTTYPE,DEVFLAG, DTYPE) values('V','"&amp;TRIM(A19)&amp;"','"&amp;TRIM(B19)&amp;"','"&amp;TRIM(C19)&amp;"','"&amp;TRIM(D19)&amp;"','"&amp;TRIM(E19)&amp;"','"&amp;TRIM(F19)&amp;"','"&amp;TRIM(G19)&amp;"','"&amp;TRIM(H19)&amp;"','"&amp;TRIM(I19)&amp;"','"&amp;TRIM(J19)&amp;"','"&amp;TRIM(K19)&amp;"','"&amp;TRIM(L19)&amp;"','"&amp;TRIM(M19)&amp;"','"&amp;TRIM(N19)&amp;"');","")</f>
        <v/>
      </c>
    </row>
    <row r="20">
      <c r="D20" t="str">
        <f>IF(A20&lt;&gt;"",LEFT(A20,3)&amp;TEXT(C20,"000"),"")</f>
        <v/>
      </c>
      <c r="K20" t="str">
        <f>IF(M20&lt;&gt;"B","",D20)</f>
        <v/>
      </c>
      <c r="Q20" t="str">
        <f>IF(M20="B","INSERT INTO devoutput VALUES("&amp;D20&amp;",1,"&amp;L20&amp;",1,1,1,0,NULL,NULL,'LAB',NULL,NULL);","")</f>
        <v/>
      </c>
      <c r="R20" t="str">
        <f>IF(C20&lt;&gt;"","insert into device(SHOP,STATION,PORT,SUBNODE,DEVICE,DEVICENM,LINE,SECTION,GRP,WKTYPE,LASTUSED,OUTDEVID,OUTTYPE,DEVFLAG, DTYPE) values('V','"&amp;TRIM(A20)&amp;"','"&amp;TRIM(B20)&amp;"','"&amp;TRIM(C20)&amp;"','"&amp;TRIM(D20)&amp;"','"&amp;TRIM(E20)&amp;"','"&amp;TRIM(F20)&amp;"','"&amp;TRIM(G20)&amp;"','"&amp;TRIM(H20)&amp;"','"&amp;TRIM(I20)&amp;"','"&amp;TRIM(J20)&amp;"','"&amp;TRIM(K20)&amp;"','"&amp;TRIM(L20)&amp;"','"&amp;TRIM(M20)&amp;"','"&amp;TRIM(N20)&amp;"');","")</f>
        <v/>
      </c>
    </row>
    <row r="21">
      <c r="D21" t="str">
        <f>IF(A21&lt;&gt;"",LEFT(A21,3)&amp;TEXT(C21,"000"),"")</f>
        <v/>
      </c>
      <c r="K21" t="str">
        <f>IF(M21&lt;&gt;"B","",D21)</f>
        <v/>
      </c>
      <c r="Q21" t="str">
        <f>IF(M21="B","INSERT INTO devoutput VALUES("&amp;D21&amp;",1,"&amp;L21&amp;",1,1,1,0,NULL,NULL,'LAB',NULL,NULL);","")</f>
        <v/>
      </c>
      <c r="R21" t="str">
        <f>IF(C21&lt;&gt;"","insert into device(SHOP,STATION,PORT,SUBNODE,DEVICE,DEVICENM,LINE,SECTION,GRP,WKTYPE,LASTUSED,OUTDEVID,OUTTYPE,DEVFLAG, DTYPE) values('V','"&amp;TRIM(A21)&amp;"','"&amp;TRIM(B21)&amp;"','"&amp;TRIM(C21)&amp;"','"&amp;TRIM(D21)&amp;"','"&amp;TRIM(E21)&amp;"','"&amp;TRIM(F21)&amp;"','"&amp;TRIM(G21)&amp;"','"&amp;TRIM(H21)&amp;"','"&amp;TRIM(I21)&amp;"','"&amp;TRIM(J21)&amp;"','"&amp;TRIM(K21)&amp;"','"&amp;TRIM(L21)&amp;"','"&amp;TRIM(M21)&amp;"','"&amp;TRIM(N21)&amp;"');","")</f>
        <v/>
      </c>
    </row>
    <row r="22">
      <c r="D22" t="str">
        <f>IF(A22&lt;&gt;"",LEFT(A22,3)&amp;TEXT(C22,"000"),"")</f>
        <v/>
      </c>
      <c r="K22" t="str">
        <f>IF(M22&lt;&gt;"B","",D22)</f>
        <v/>
      </c>
      <c r="Q22" t="str">
        <f>IF(M22="B","INSERT INTO devoutput VALUES("&amp;D22&amp;",1,"&amp;L22&amp;",1,1,1,0,NULL,NULL,'LAB',NULL,NULL);","")</f>
        <v/>
      </c>
      <c r="R22" t="str">
        <f>IF(C22&lt;&gt;"","insert into device(SHOP,STATION,PORT,SUBNODE,DEVICE,DEVICENM,LINE,SECTION,GRP,WKTYPE,LASTUSED,OUTDEVID,OUTTYPE,DEVFLAG, DTYPE) values('V','"&amp;TRIM(A22)&amp;"','"&amp;TRIM(B22)&amp;"','"&amp;TRIM(C22)&amp;"','"&amp;TRIM(D22)&amp;"','"&amp;TRIM(E22)&amp;"','"&amp;TRIM(F22)&amp;"','"&amp;TRIM(#REF!)&amp;"','"&amp;TRIM(H22)&amp;"','"&amp;TRIM(I22)&amp;"','"&amp;TRIM(J22)&amp;"','"&amp;TRIM(K22)&amp;"','"&amp;TRIM(L22)&amp;"','"&amp;TRIM(M22)&amp;"','"&amp;TRIM(N22)&amp;"');","")</f>
        <v/>
      </c>
    </row>
    <row r="23">
      <c r="D23" t="str">
        <f>IF(A23&lt;&gt;"",LEFT(A23,3)&amp;TEXT(C23,"000"),"")</f>
        <v/>
      </c>
      <c r="K23" t="str">
        <f>IF(M23&lt;&gt;"B","",D23)</f>
        <v/>
      </c>
      <c r="Q23" t="str">
        <f>IF(M23="B","INSERT INTO devoutput VALUES("&amp;D23&amp;",1,"&amp;L23&amp;",1,1,1,0,NULL,NULL,'LAB',NULL,NULL);","")</f>
        <v/>
      </c>
      <c r="R23" t="str">
        <f>IF(C23&lt;&gt;"","insert into device(SHOP,STATION,PORT,SUBNODE,DEVICE,DEVICENM,LINE,SECTION,GRP,WKTYPE,LASTUSED,OUTDEVID,OUTTYPE,DEVFLAG, DTYPE) values('V','"&amp;TRIM(A23)&amp;"','"&amp;TRIM(B23)&amp;"','"&amp;TRIM(C23)&amp;"','"&amp;TRIM(D23)&amp;"','"&amp;TRIM(E23)&amp;"','"&amp;TRIM(F23)&amp;"','"&amp;TRIM(G23)&amp;"','"&amp;TRIM(H23)&amp;"','"&amp;TRIM(I23)&amp;"','"&amp;TRIM(J23)&amp;"','"&amp;TRIM(K23)&amp;"','"&amp;TRIM(L23)&amp;"','"&amp;TRIM(M23)&amp;"','"&amp;TRIM(N23)&amp;"');","")</f>
        <v/>
      </c>
    </row>
    <row r="24">
      <c r="D24" t="str">
        <f>IF(A24&lt;&gt;"",LEFT(A24,3)&amp;TEXT(C24,"000"),"")</f>
        <v/>
      </c>
      <c r="K24" t="str">
        <f>IF(M24&lt;&gt;"B","",D24)</f>
        <v/>
      </c>
      <c r="Q24" t="str">
        <f>IF(M24="B","INSERT INTO devoutput VALUES("&amp;D24&amp;",1,"&amp;L24&amp;",1,1,1,0,NULL,NULL,'LAB',NULL,NULL);","")</f>
        <v/>
      </c>
      <c r="R24" t="str">
        <f>IF(C24&lt;&gt;"","insert into device(SHOP,STATION,PORT,SUBNODE,DEVICE,DEVICENM,LINE,SECTION,GRP,WKTYPE,LASTUSED,OUTDEVID,OUTTYPE,DEVFLAG, DTYPE) values('V','"&amp;TRIM(A24)&amp;"','"&amp;TRIM(B24)&amp;"','"&amp;TRIM(C24)&amp;"','"&amp;TRIM(D24)&amp;"','"&amp;TRIM(E24)&amp;"','"&amp;TRIM(F24)&amp;"','"&amp;TRIM(G24)&amp;"','"&amp;TRIM(H24)&amp;"','"&amp;TRIM(I24)&amp;"','"&amp;TRIM(J24)&amp;"','"&amp;TRIM(K24)&amp;"','"&amp;TRIM(L24)&amp;"','"&amp;TRIM(M24)&amp;"','"&amp;TRIM(N24)&amp;"');","")</f>
        <v/>
      </c>
    </row>
    <row r="25">
      <c r="D25" t="str">
        <f>IF(A25&lt;&gt;"",LEFT(A25,3)&amp;TEXT(C25,"000"),"")</f>
        <v/>
      </c>
      <c r="K25" t="str">
        <f>IF(M25&lt;&gt;"B","",D25)</f>
        <v/>
      </c>
      <c r="Q25" t="str">
        <f>IF(M25="B","INSERT INTO devoutput VALUES("&amp;D25&amp;",1,"&amp;L25&amp;",1,1,1,0,NULL,NULL,'LAB',NULL,NULL);","")</f>
        <v/>
      </c>
      <c r="R25" t="str">
        <f>IF(C25&lt;&gt;"","insert into device(SHOP,STATION,PORT,SUBNODE,DEVICE,DEVICENM,LINE,SECTION,GRP,WKTYPE,LASTUSED,OUTDEVID,OUTTYPE,DEVFLAG, DTYPE) values('V','"&amp;TRIM(A25)&amp;"','"&amp;TRIM(B25)&amp;"','"&amp;TRIM(C25)&amp;"','"&amp;TRIM(D25)&amp;"','"&amp;TRIM(E25)&amp;"','"&amp;TRIM(F25)&amp;"','"&amp;TRIM(G25)&amp;"','"&amp;TRIM(H25)&amp;"','"&amp;TRIM(I25)&amp;"','"&amp;TRIM(J25)&amp;"','"&amp;TRIM(K25)&amp;"','"&amp;TRIM(L25)&amp;"','"&amp;TRIM(M25)&amp;"','"&amp;TRIM(N25)&amp;"');","")</f>
        <v/>
      </c>
    </row>
    <row r="26">
      <c r="D26" t="str">
        <f>IF(A26&lt;&gt;"",LEFT(A26,3)&amp;TEXT(C26,"000"),"")</f>
        <v/>
      </c>
      <c r="K26" t="str">
        <f>IF(M26&lt;&gt;"B","",D26)</f>
        <v/>
      </c>
      <c r="Q26" t="str">
        <f>IF(M26="B","INSERT INTO devoutput VALUES("&amp;D26&amp;",1,"&amp;L26&amp;",1,1,1,0,NULL,NULL,'LAB',NULL,NULL);","")</f>
        <v/>
      </c>
      <c r="R26" t="str">
        <f>IF(C26&lt;&gt;"","insert into device(SHOP,STATION,PORT,SUBNODE,DEVICE,DEVICENM,LINE,SECTION,GRP,WKTYPE,LASTUSED,OUTDEVID,OUTTYPE,DEVFLAG, DTYPE) values('V','"&amp;TRIM(A26)&amp;"','"&amp;TRIM(B26)&amp;"','"&amp;TRIM(C26)&amp;"','"&amp;TRIM(D26)&amp;"','"&amp;TRIM(E26)&amp;"','"&amp;TRIM(F26)&amp;"','"&amp;TRIM(G26)&amp;"','"&amp;TRIM(H26)&amp;"','"&amp;TRIM(I26)&amp;"','"&amp;TRIM(J26)&amp;"','"&amp;TRIM(K26)&amp;"','"&amp;TRIM(L26)&amp;"','"&amp;TRIM(M26)&amp;"','"&amp;TRIM(N26)&amp;"');","")</f>
        <v/>
      </c>
    </row>
    <row r="27">
      <c r="D27" t="str">
        <f>IF(A27&lt;&gt;"",LEFT(A27,3)&amp;TEXT(C27,"000"),"")</f>
        <v/>
      </c>
      <c r="K27" t="str">
        <f>IF(M27&lt;&gt;"B","",D27)</f>
        <v/>
      </c>
      <c r="Q27" t="str">
        <f>IF(M27="B","INSERT INTO devoutput VALUES("&amp;D27&amp;",1,"&amp;L27&amp;",1,1,1,0,NULL,NULL,'LAB',NULL,NULL);","")</f>
        <v/>
      </c>
      <c r="R27" t="str">
        <f>IF(C27&lt;&gt;"","insert into device(SHOP,STATION,PORT,SUBNODE,DEVICE,DEVICENM,LINE,SECTION,GRP,WKTYPE,LASTUSED,OUTDEVID,OUTTYPE,DEVFLAG, DTYPE) values('V','"&amp;TRIM(A27)&amp;"','"&amp;TRIM(B27)&amp;"','"&amp;TRIM(C27)&amp;"','"&amp;TRIM(D27)&amp;"','"&amp;TRIM(E27)&amp;"','"&amp;TRIM(F27)&amp;"','"&amp;TRIM(G27)&amp;"','"&amp;TRIM(H27)&amp;"','"&amp;TRIM(I27)&amp;"','"&amp;TRIM(J27)&amp;"','"&amp;TRIM(K27)&amp;"','"&amp;TRIM(L27)&amp;"','"&amp;TRIM(M27)&amp;"','"&amp;TRIM(N27)&amp;"');","")</f>
        <v/>
      </c>
    </row>
    <row r="28">
      <c r="D28" t="str">
        <f>IF(A28&lt;&gt;"",LEFT(A28,3)&amp;TEXT(C28,"000"),"")</f>
        <v/>
      </c>
      <c r="K28" t="str">
        <f>IF(M28&lt;&gt;"B","",D28)</f>
        <v/>
      </c>
      <c r="Q28" t="str">
        <f>IF(M28="B","INSERT INTO devoutput VALUES("&amp;D28&amp;",1,"&amp;L28&amp;",1,1,1,0,NULL,NULL,'LAB',NULL,NULL);","")</f>
        <v/>
      </c>
      <c r="R28" t="str">
        <f>IF(C28&lt;&gt;"","insert into device(SHOP,STATION,PORT,SUBNODE,DEVICE,DEVICENM,LINE,SECTION,GRP,WKTYPE,LASTUSED,OUTDEVID,OUTTYPE,DEVFLAG, DTYPE) values('V','"&amp;TRIM(A28)&amp;"','"&amp;TRIM(B28)&amp;"','"&amp;TRIM(C28)&amp;"','"&amp;TRIM(D28)&amp;"','"&amp;TRIM(E28)&amp;"','"&amp;TRIM(F28)&amp;"','"&amp;TRIM(G28)&amp;"','"&amp;TRIM(H28)&amp;"','"&amp;TRIM(I28)&amp;"','"&amp;TRIM(J28)&amp;"','"&amp;TRIM(K28)&amp;"','"&amp;TRIM(L28)&amp;"','"&amp;TRIM(M28)&amp;"','"&amp;TRIM(N28)&amp;"');","")</f>
        <v/>
      </c>
    </row>
    <row r="29">
      <c r="D29" t="str">
        <f>IF(A29&lt;&gt;"",LEFT(A29,3)&amp;TEXT(C29,"000"),"")</f>
        <v/>
      </c>
      <c r="K29" t="str">
        <f>IF(M29&lt;&gt;"B","",D29)</f>
        <v/>
      </c>
      <c r="Q29" t="str">
        <f>IF(M29="B","INSERT INTO devoutput VALUES("&amp;D29&amp;",1,"&amp;L29&amp;",1,1,1,0,NULL,NULL,'LAB',NULL,NULL);","")</f>
        <v/>
      </c>
      <c r="R29" t="str">
        <f>IF(C29&lt;&gt;"","insert into device(SHOP,STATION,PORT,SUBNODE,DEVICE,DEVICENM,LINE,SECTION,GRP,WKTYPE,LASTUSED,OUTDEVID,OUTTYPE,DEVFLAG, DTYPE) values('V','"&amp;TRIM(A29)&amp;"','"&amp;TRIM(B29)&amp;"','"&amp;TRIM(C29)&amp;"','"&amp;TRIM(D29)&amp;"','"&amp;TRIM(E29)&amp;"','"&amp;TRIM(F29)&amp;"','"&amp;TRIM(G29)&amp;"','"&amp;TRIM(H29)&amp;"','"&amp;TRIM(I29)&amp;"','"&amp;TRIM(J29)&amp;"','"&amp;TRIM(K29)&amp;"','"&amp;TRIM(L29)&amp;"','"&amp;TRIM(M29)&amp;"','"&amp;TRIM(N29)&amp;"');","")</f>
        <v/>
      </c>
    </row>
    <row r="30">
      <c r="D30" t="str">
        <f>IF(A30&lt;&gt;"",LEFT(A30,3)&amp;TEXT(C30,"000"),"")</f>
        <v/>
      </c>
      <c r="K30" t="str">
        <f>IF(M30&lt;&gt;"B","",D30)</f>
        <v/>
      </c>
      <c r="Q30" t="str">
        <f>IF(M30="B","INSERT INTO devoutput VALUES("&amp;D30&amp;",1,"&amp;L30&amp;",1,1,1,0,NULL,NULL,'LAB',NULL,NULL);","")</f>
        <v/>
      </c>
      <c r="R30" t="str">
        <f>IF(C30&lt;&gt;"","insert into device(SHOP,STATION,PORT,SUBNODE,DEVICE,DEVICENM,LINE,SECTION,GRP,WKTYPE,LASTUSED,OUTDEVID,OUTTYPE,DEVFLAG, DTYPE) values('V','"&amp;TRIM(A30)&amp;"','"&amp;TRIM(B30)&amp;"','"&amp;TRIM(C30)&amp;"','"&amp;TRIM(D30)&amp;"','"&amp;TRIM(E30)&amp;"','"&amp;TRIM(F30)&amp;"','"&amp;TRIM(G30)&amp;"','"&amp;TRIM(H30)&amp;"','"&amp;TRIM(I30)&amp;"','"&amp;TRIM(J30)&amp;"','"&amp;TRIM(K30)&amp;"','"&amp;TRIM(L30)&amp;"','"&amp;TRIM(M30)&amp;"','"&amp;TRIM(N30)&amp;"');","")</f>
        <v/>
      </c>
    </row>
    <row r="31">
      <c r="D31" t="str">
        <f>IF(A31&lt;&gt;"",LEFT(A31,3)&amp;TEXT(C31,"000"),"")</f>
        <v/>
      </c>
      <c r="K31" t="str">
        <f>IF(M31&lt;&gt;"B","",D31)</f>
        <v/>
      </c>
      <c r="Q31" t="str">
        <f>IF(M31="B","INSERT INTO devoutput VALUES("&amp;D31&amp;",1,"&amp;L31&amp;",1,1,1,0,NULL,NULL,'LAB',NULL,NULL);","")</f>
        <v/>
      </c>
      <c r="R31" t="str">
        <f>IF(C31&lt;&gt;"","insert into device(SHOP,STATION,PORT,SUBNODE,DEVICE,DEVICENM,LINE,SECTION,GRP,WKTYPE,LASTUSED,OUTDEVID,OUTTYPE,DEVFLAG, DTYPE) values('V','"&amp;TRIM(A31)&amp;"','"&amp;TRIM(B31)&amp;"','"&amp;TRIM(C31)&amp;"','"&amp;TRIM(D31)&amp;"','"&amp;TRIM(E31)&amp;"','"&amp;TRIM(F31)&amp;"','"&amp;TRIM(G31)&amp;"','"&amp;TRIM(H31)&amp;"','"&amp;TRIM(I31)&amp;"','"&amp;TRIM(J31)&amp;"','"&amp;TRIM(K31)&amp;"','"&amp;TRIM(L31)&amp;"','"&amp;TRIM(M31)&amp;"','"&amp;TRIM(N31)&amp;"');","")</f>
        <v/>
      </c>
    </row>
    <row r="32">
      <c r="D32" t="str">
        <f>IF(A32&lt;&gt;"",LEFT(A32,3)&amp;TEXT(C32,"000"),"")</f>
        <v/>
      </c>
      <c r="K32" t="str">
        <f>IF(M32&lt;&gt;"B","",D32)</f>
        <v/>
      </c>
      <c r="Q32" t="str">
        <f>IF(M32="B","INSERT INTO devoutput VALUES("&amp;D32&amp;",1,"&amp;L32&amp;",1,1,1,0,NULL,NULL,'LAB',NULL,NULL);","")</f>
        <v/>
      </c>
      <c r="R32" t="str">
        <f>IF(C32&lt;&gt;"","insert into device(SHOP,STATION,PORT,SUBNODE,DEVICE,DEVICENM,LINE,SECTION,GRP,WKTYPE,LASTUSED,OUTDEVID,OUTTYPE,DEVFLAG, DTYPE) values('V','"&amp;TRIM(A32)&amp;"','"&amp;TRIM(B32)&amp;"','"&amp;TRIM(C32)&amp;"','"&amp;TRIM(D32)&amp;"','"&amp;TRIM(E32)&amp;"','"&amp;TRIM(F32)&amp;"','"&amp;TRIM(G32)&amp;"','"&amp;TRIM(H32)&amp;"','"&amp;TRIM(I32)&amp;"','"&amp;TRIM(J32)&amp;"','"&amp;TRIM(K32)&amp;"','"&amp;TRIM(L32)&amp;"','"&amp;TRIM(M32)&amp;"','"&amp;TRIM(N32)&amp;"');","")</f>
        <v/>
      </c>
    </row>
    <row r="33">
      <c r="D33" t="str">
        <f>IF(A33&lt;&gt;"",LEFT(A33,3)&amp;TEXT(C33,"000"),"")</f>
        <v/>
      </c>
      <c r="K33" t="str">
        <f>IF(M33&lt;&gt;"B","",D33)</f>
        <v/>
      </c>
      <c r="Q33" t="str">
        <f>IF(M33="B","INSERT INTO devoutput VALUES("&amp;D33&amp;",1,"&amp;L33&amp;",1,1,1,0,NULL,NULL,'LAB',NULL,NULL);","")</f>
        <v/>
      </c>
      <c r="R33" t="str">
        <f>IF(C33&lt;&gt;"","insert into device(SHOP,STATION,PORT,SUBNODE,DEVICE,DEVICENM,LINE,SECTION,GRP,WKTYPE,LASTUSED,OUTDEVID,OUTTYPE,DEVFLAG, DTYPE) values('V','"&amp;TRIM(A33)&amp;"','"&amp;TRIM(B33)&amp;"','"&amp;TRIM(C33)&amp;"','"&amp;TRIM(D33)&amp;"','"&amp;TRIM(E33)&amp;"','"&amp;TRIM(F33)&amp;"','"&amp;TRIM(G33)&amp;"','"&amp;TRIM(H33)&amp;"','"&amp;TRIM(I33)&amp;"','"&amp;TRIM(J33)&amp;"','"&amp;TRIM(K33)&amp;"','"&amp;TRIM(L33)&amp;"','"&amp;TRIM(M33)&amp;"','"&amp;TRIM(N33)&amp;"');","")</f>
        <v/>
      </c>
    </row>
    <row r="34">
      <c r="D34" t="str">
        <f>IF(A34&lt;&gt;"",LEFT(A34,3)&amp;TEXT(C34,"000"),"")</f>
        <v/>
      </c>
      <c r="K34" t="str">
        <f>IF(M34&lt;&gt;"B","",D34)</f>
        <v/>
      </c>
      <c r="Q34" t="str">
        <f>IF(M34="B","INSERT INTO devoutput VALUES("&amp;D34&amp;",1,"&amp;L34&amp;",1,1,1,0,NULL,NULL,'LAB',NULL,NULL);","")</f>
        <v/>
      </c>
      <c r="R34" t="str">
        <f>IF(C34&lt;&gt;"","insert into device(SHOP,STATION,PORT,SUBNODE,DEVICE,DEVICENM,LINE,SECTION,GRP,WKTYPE,LASTUSED,OUTDEVID,OUTTYPE,DEVFLAG, DTYPE) values('V','"&amp;TRIM(A34)&amp;"','"&amp;TRIM(B34)&amp;"','"&amp;TRIM(C34)&amp;"','"&amp;TRIM(D34)&amp;"','"&amp;TRIM(E34)&amp;"','"&amp;TRIM(F34)&amp;"','"&amp;TRIM(G34)&amp;"','"&amp;TRIM(H34)&amp;"','"&amp;TRIM(I34)&amp;"','"&amp;TRIM(J34)&amp;"','"&amp;TRIM(K34)&amp;"','"&amp;TRIM(L34)&amp;"','"&amp;TRIM(M34)&amp;"','"&amp;TRIM(N34)&amp;"');","")</f>
        <v/>
      </c>
    </row>
  </sheetData>
  <pageMargins left="0.75" right="0.75" top="1" bottom="1" header="0.5" footer="0.5"/>
  <ignoredErrors>
    <ignoredError numberStoredAsText="1" sqref="A1: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7"/>
  <sheetViews>
    <sheetView workbookViewId="0" rightToLeft="0"/>
  </sheetViews>
  <sheetData>
    <row r="1">
      <c r="A1" t="str">
        <v>DEVICE</v>
      </c>
      <c r="B1" t="str">
        <v>RDEVICE</v>
      </c>
      <c r="D1" t="str">
        <v>CODE</v>
      </c>
    </row>
    <row r="2">
      <c r="A2" t="str">
        <f>IF(AND('Tao Device'!N2&lt;&gt;"",'Tao Device'!N2&lt;&gt;"TCS NM",'Tao Device'!O2=1),'Tao Device'!D2,IF('Tao Device'!N2="TCS NM",'Tao Device'!D2,IF('Tao Device'!N2="","",A1)))</f>
        <v/>
      </c>
      <c r="B2" t="str">
        <f>IF('Tao Device'!N2&lt;&gt;"",'Tao Device'!D2,"")</f>
        <v/>
      </c>
      <c r="D2" t="str">
        <f>IF(A2="","","INSERT INTO device_device (DEVICE,ACT_TYPE,RDEVICE) VALUES("&amp;A2&amp;",'KORE_TCS',"&amp;B2&amp;");")</f>
        <v/>
      </c>
    </row>
    <row r="3">
      <c r="A3" t="str">
        <f>IF(AND('Tao Device'!N3&lt;&gt;"",'Tao Device'!N3&lt;&gt;"TCS NM",'Tao Device'!O3=1),'Tao Device'!D3,IF('Tao Device'!N3="TCS NM",'Tao Device'!D3,IF('Tao Device'!N3="","",A2)))</f>
        <v/>
      </c>
      <c r="B3" t="str">
        <f>IF('Tao Device'!N3&lt;&gt;"",'Tao Device'!D3,"")</f>
        <v/>
      </c>
      <c r="D3" t="str">
        <f>IF(A3="","","INSERT INTO device_device (DEVICE,ACT_TYPE,RDEVICE) VALUES("&amp;A3&amp;",'KORE_TCS',"&amp;B3&amp;");")</f>
        <v/>
      </c>
    </row>
    <row r="4">
      <c r="A4" t="str">
        <f>IF(AND('Tao Device'!N4&lt;&gt;"",'Tao Device'!N4&lt;&gt;"TCS NM",'Tao Device'!O4=1),'Tao Device'!D4,IF('Tao Device'!N4="TCS NM",'Tao Device'!D4,IF('Tao Device'!N4="","",A3)))</f>
        <v/>
      </c>
      <c r="B4" t="str">
        <f>IF('Tao Device'!N4&lt;&gt;"",'Tao Device'!D4,"")</f>
        <v/>
      </c>
      <c r="D4" t="str">
        <f>IF(A4="","","INSERT INTO device_device (DEVICE,ACT_TYPE,RDEVICE) VALUES("&amp;A4&amp;",'KORE_TCS',"&amp;B4&amp;");")</f>
        <v/>
      </c>
    </row>
    <row r="5">
      <c r="A5" t="str">
        <f>IF(AND('Tao Device'!N5&lt;&gt;"",'Tao Device'!N5&lt;&gt;"TCS NM",'Tao Device'!O5=1),'Tao Device'!D5,IF('Tao Device'!N5="TCS NM",'Tao Device'!D5,IF('Tao Device'!N5="","",A4)))</f>
        <v/>
      </c>
      <c r="B5" t="str">
        <f>IF('Tao Device'!N5&lt;&gt;"",'Tao Device'!D5,"")</f>
        <v/>
      </c>
      <c r="D5" t="str">
        <f>IF(A5="","","INSERT INTO device_device (DEVICE,ACT_TYPE,RDEVICE) VALUES("&amp;A5&amp;",'KORE_TCS',"&amp;B5&amp;");")</f>
        <v/>
      </c>
    </row>
    <row r="6">
      <c r="A6" t="str">
        <f>IF(AND('Tao Device'!N6&lt;&gt;"",'Tao Device'!N6&lt;&gt;"TCS NM",'Tao Device'!O6=1),'Tao Device'!D6,IF('Tao Device'!N6="TCS NM",'Tao Device'!D6,IF('Tao Device'!N6="","",A5)))</f>
        <v/>
      </c>
      <c r="B6" t="str">
        <f>IF('Tao Device'!N6&lt;&gt;"",'Tao Device'!D6,"")</f>
        <v/>
      </c>
      <c r="D6" t="str">
        <f>IF(A6="","","INSERT INTO device_device (DEVICE,ACT_TYPE,RDEVICE) VALUES("&amp;A6&amp;",'KORE_TCS',"&amp;B6&amp;");")</f>
        <v/>
      </c>
    </row>
    <row r="7">
      <c r="A7" t="str">
        <f>IF(AND('Tao Device'!N7&lt;&gt;"",'Tao Device'!N7&lt;&gt;"TCS NM",'Tao Device'!O7=1),'Tao Device'!D7,IF('Tao Device'!N7="TCS NM",'Tao Device'!D7,IF('Tao Device'!N7="","",A6)))</f>
        <v/>
      </c>
      <c r="B7" t="str">
        <f>IF('Tao Device'!N7&lt;&gt;"",'Tao Device'!D7,"")</f>
        <v/>
      </c>
      <c r="D7" t="str">
        <f>IF(A7="","","INSERT INTO device_device (DEVICE,ACT_TYPE,RDEVICE) VALUES("&amp;A7&amp;",'KORE_TCS',"&amp;B7&amp;");")</f>
        <v/>
      </c>
    </row>
    <row r="8">
      <c r="A8" t="str">
        <f>IF(AND('Tao Device'!N8&lt;&gt;"",'Tao Device'!N8&lt;&gt;"TCS NM",'Tao Device'!O8=1),'Tao Device'!D8,IF('Tao Device'!N8="TCS NM",'Tao Device'!D8,IF('Tao Device'!N8="","",A7)))</f>
        <v/>
      </c>
      <c r="B8" t="str">
        <f>IF('Tao Device'!N8&lt;&gt;"",'Tao Device'!D8,"")</f>
        <v/>
      </c>
      <c r="D8" t="str">
        <f>IF(A8="","","INSERT INTO device_device (DEVICE,ACT_TYPE,RDEVICE) VALUES("&amp;A8&amp;",'KORE_TCS',"&amp;B8&amp;");")</f>
        <v/>
      </c>
    </row>
    <row r="9">
      <c r="A9" t="str">
        <f>IF(AND('Tao Device'!N9&lt;&gt;"",'Tao Device'!N9&lt;&gt;"TCS NM",'Tao Device'!O9=1),'Tao Device'!D9,IF('Tao Device'!N9="TCS NM",'Tao Device'!D9,IF('Tao Device'!N9="","",A8)))</f>
        <v/>
      </c>
      <c r="B9" t="str">
        <f>IF('Tao Device'!N9&lt;&gt;"",'Tao Device'!D9,"")</f>
        <v/>
      </c>
      <c r="D9" t="str">
        <f>IF(A9="","","INSERT INTO device_device (DEVICE,ACT_TYPE,RDEVICE) VALUES("&amp;A9&amp;",'KORE_TCS',"&amp;B9&amp;");")</f>
        <v/>
      </c>
    </row>
    <row r="10">
      <c r="A10" t="str">
        <f>IF(AND('Tao Device'!N10&lt;&gt;"",'Tao Device'!N10&lt;&gt;"TCS NM",'Tao Device'!O10=1),'Tao Device'!D10,IF('Tao Device'!N10="TCS NM",'Tao Device'!D10,IF('Tao Device'!N10="","",A9)))</f>
        <v/>
      </c>
      <c r="B10" t="str">
        <f>IF('Tao Device'!N10&lt;&gt;"",'Tao Device'!D10,"")</f>
        <v/>
      </c>
      <c r="D10" t="str">
        <f>IF(A10="","","INSERT INTO device_device (DEVICE,ACT_TYPE,RDEVICE) VALUES("&amp;A10&amp;",'KORE_TCS',"&amp;B10&amp;");")</f>
        <v/>
      </c>
    </row>
    <row r="11">
      <c r="A11" t="str">
        <f>IF(AND('Tao Device'!N11&lt;&gt;"",'Tao Device'!N11&lt;&gt;"TCS NM",'Tao Device'!O11=1),'Tao Device'!D11,IF('Tao Device'!N11="TCS NM",'Tao Device'!D11,IF('Tao Device'!N11="","",A10)))</f>
        <v/>
      </c>
      <c r="B11" t="str">
        <f>IF('Tao Device'!N11&lt;&gt;"",'Tao Device'!D11,"")</f>
        <v/>
      </c>
      <c r="D11" t="str">
        <f>IF(A11="","","INSERT INTO device_device (DEVICE,ACT_TYPE,RDEVICE) VALUES("&amp;A11&amp;",'KORE_TCS',"&amp;B11&amp;");")</f>
        <v/>
      </c>
    </row>
    <row r="12">
      <c r="A12" t="str">
        <f>IF(AND('Tao Device'!N12&lt;&gt;"",'Tao Device'!N12&lt;&gt;"TCS NM",'Tao Device'!O12=1),'Tao Device'!D12,IF('Tao Device'!N12="TCS NM",'Tao Device'!D12,IF('Tao Device'!N12="","",A11)))</f>
        <v/>
      </c>
      <c r="B12" t="str">
        <f>IF('Tao Device'!N12&lt;&gt;"",'Tao Device'!D12,"")</f>
        <v/>
      </c>
      <c r="D12" t="str">
        <f>IF(A12="","","INSERT INTO device_device (DEVICE,ACT_TYPE,RDEVICE) VALUES("&amp;A12&amp;",'KORE_TCS',"&amp;B12&amp;");")</f>
        <v/>
      </c>
    </row>
    <row r="13">
      <c r="A13" t="str">
        <f>IF(AND('Tao Device'!N13&lt;&gt;"",'Tao Device'!N13&lt;&gt;"TCS NM",'Tao Device'!O13=1),'Tao Device'!D13,IF('Tao Device'!N13="TCS NM",'Tao Device'!D13,IF('Tao Device'!N13="","",A12)))</f>
        <v/>
      </c>
      <c r="B13" t="str">
        <f>IF('Tao Device'!N13&lt;&gt;"",'Tao Device'!D13,"")</f>
        <v/>
      </c>
      <c r="D13" t="str">
        <f>IF(A13="","","INSERT INTO device_device (DEVICE,ACT_TYPE,RDEVICE) VALUES("&amp;A13&amp;",'KORE_TCS',"&amp;B13&amp;");")</f>
        <v/>
      </c>
    </row>
    <row r="14">
      <c r="A14" t="str">
        <f>IF(AND('Tao Device'!N14&lt;&gt;"",'Tao Device'!N14&lt;&gt;"TCS NM",'Tao Device'!O14=1),'Tao Device'!D14,IF('Tao Device'!N14="TCS NM",'Tao Device'!D14,IF('Tao Device'!N14="","",A13)))</f>
        <v/>
      </c>
      <c r="B14" t="str">
        <f>IF('Tao Device'!N14&lt;&gt;"",'Tao Device'!D14,"")</f>
        <v/>
      </c>
      <c r="D14" t="str">
        <f>IF(A14="","","INSERT INTO device_device (DEVICE,ACT_TYPE,RDEVICE) VALUES("&amp;A14&amp;",'KORE_TCS',"&amp;B14&amp;");")</f>
        <v/>
      </c>
    </row>
    <row r="15">
      <c r="A15" t="str">
        <f>IF(AND('Tao Device'!N15&lt;&gt;"",'Tao Device'!N15&lt;&gt;"TCS NM",'Tao Device'!O15=1),'Tao Device'!D15,IF('Tao Device'!N15="TCS NM",'Tao Device'!D15,IF('Tao Device'!N15="","",A14)))</f>
        <v/>
      </c>
      <c r="B15" t="str">
        <f>IF('Tao Device'!N15&lt;&gt;"",'Tao Device'!D15,"")</f>
        <v/>
      </c>
      <c r="D15" t="str">
        <f>IF(A15="","","INSERT INTO device_device (DEVICE,ACT_TYPE,RDEVICE) VALUES("&amp;A15&amp;",'KORE_TCS',"&amp;B15&amp;");")</f>
        <v/>
      </c>
    </row>
    <row r="16">
      <c r="A16" t="str">
        <f>IF(AND('Tao Device'!N16&lt;&gt;"",'Tao Device'!N16&lt;&gt;"TCS NM",'Tao Device'!O16=1),'Tao Device'!D16,IF('Tao Device'!N16="TCS NM",'Tao Device'!D16,IF('Tao Device'!N16="","",A15)))</f>
        <v/>
      </c>
      <c r="B16" t="str">
        <f>IF('Tao Device'!N16&lt;&gt;"",'Tao Device'!D16,"")</f>
        <v/>
      </c>
      <c r="D16" t="str">
        <f>IF(A16="","","INSERT INTO device_device (DEVICE,ACT_TYPE,RDEVICE) VALUES("&amp;A16&amp;",'KORE_TCS',"&amp;B16&amp;");")</f>
        <v/>
      </c>
    </row>
    <row r="17">
      <c r="A17" t="str">
        <f>IF(AND('Tao Device'!N17&lt;&gt;"",'Tao Device'!N17&lt;&gt;"TCS NM",'Tao Device'!O17=1),'Tao Device'!D17,IF('Tao Device'!N17="TCS NM",'Tao Device'!D17,IF('Tao Device'!N17="","",A16)))</f>
        <v/>
      </c>
      <c r="B17" t="str">
        <f>IF('Tao Device'!N17&lt;&gt;"",'Tao Device'!D17,"")</f>
        <v/>
      </c>
      <c r="D17" t="str">
        <f>IF(A17="","","INSERT INTO device_device (DEVICE,ACT_TYPE,RDEVICE) VALUES("&amp;A17&amp;",'KORE_TCS',"&amp;B17&amp;");")</f>
        <v/>
      </c>
    </row>
    <row r="18">
      <c r="A18" t="str">
        <f>IF(AND('Tao Device'!N18&lt;&gt;"",'Tao Device'!N18&lt;&gt;"TCS NM",'Tao Device'!O18=1),'Tao Device'!D18,IF('Tao Device'!N18="TCS NM",'Tao Device'!D18,IF('Tao Device'!N18="","",A17)))</f>
        <v/>
      </c>
      <c r="B18" t="str">
        <f>IF('Tao Device'!N18&lt;&gt;"",'Tao Device'!D18,"")</f>
        <v/>
      </c>
      <c r="D18" t="str">
        <f>IF(A18="","","INSERT INTO device_device (DEVICE,ACT_TYPE,RDEVICE) VALUES("&amp;A18&amp;",'KORE_TCS',"&amp;B18&amp;");")</f>
        <v/>
      </c>
    </row>
    <row r="19">
      <c r="A19" t="str">
        <f>IF(AND('Tao Device'!N19&lt;&gt;"",'Tao Device'!N19&lt;&gt;"TCS NM",'Tao Device'!O19=1),'Tao Device'!D19,IF('Tao Device'!N19="TCS NM",'Tao Device'!D19,IF('Tao Device'!N19="","",A18)))</f>
        <v/>
      </c>
      <c r="B19" t="str">
        <f>IF('Tao Device'!N19&lt;&gt;"",'Tao Device'!D19,"")</f>
        <v/>
      </c>
      <c r="D19" t="str">
        <f>IF(A19="","","INSERT INTO device_device (DEVICE,ACT_TYPE,RDEVICE) VALUES("&amp;A19&amp;",'KORE_TCS',"&amp;B19&amp;");")</f>
        <v/>
      </c>
    </row>
    <row r="20">
      <c r="A20" t="str">
        <f>IF(AND('Tao Device'!N20&lt;&gt;"",'Tao Device'!N20&lt;&gt;"TCS NM",'Tao Device'!O20=1),'Tao Device'!D20,IF('Tao Device'!N20="TCS NM",'Tao Device'!D20,IF('Tao Device'!N20="","",A19)))</f>
        <v/>
      </c>
      <c r="B20" t="str">
        <f>IF('Tao Device'!N20&lt;&gt;"",'Tao Device'!D20,"")</f>
        <v/>
      </c>
      <c r="D20" t="str">
        <f>IF(A20="","","INSERT INTO device_device (DEVICE,ACT_TYPE,RDEVICE) VALUES("&amp;A20&amp;",'KORE_TCS',"&amp;B20&amp;");")</f>
        <v/>
      </c>
    </row>
    <row r="21">
      <c r="A21" t="str">
        <f>IF(AND('Tao Device'!N21&lt;&gt;"",'Tao Device'!N21&lt;&gt;"TCS NM",'Tao Device'!O21=1),'Tao Device'!D21,IF('Tao Device'!N21="TCS NM",'Tao Device'!D21,IF('Tao Device'!N21="","",A20)))</f>
        <v/>
      </c>
      <c r="B21" t="str">
        <f>IF('Tao Device'!N21&lt;&gt;"",'Tao Device'!D21,"")</f>
        <v/>
      </c>
      <c r="D21" t="str">
        <f>IF(A21="","","INSERT INTO device_device (DEVICE,ACT_TYPE,RDEVICE) VALUES("&amp;A21&amp;",'KORE_TCS',"&amp;B21&amp;");")</f>
        <v/>
      </c>
    </row>
    <row r="22">
      <c r="A22" t="str">
        <f>IF(AND('Tao Device'!N22&lt;&gt;"",'Tao Device'!N22&lt;&gt;"TCS NM",'Tao Device'!O22=1),'Tao Device'!D22,IF('Tao Device'!N22="TCS NM",'Tao Device'!D22,IF('Tao Device'!N22="","",A21)))</f>
        <v/>
      </c>
      <c r="B22" t="str">
        <f>IF('Tao Device'!N22&lt;&gt;"",'Tao Device'!D22,"")</f>
        <v/>
      </c>
      <c r="D22" t="str">
        <f>IF(A22="","","INSERT INTO device_device (DEVICE,ACT_TYPE,RDEVICE) VALUES("&amp;A22&amp;",'KORE_TCS',"&amp;B22&amp;");")</f>
        <v/>
      </c>
    </row>
    <row r="23">
      <c r="A23" t="str">
        <f>IF(AND('Tao Device'!N23&lt;&gt;"",'Tao Device'!N23&lt;&gt;"TCS NM",'Tao Device'!O23=1),'Tao Device'!D23,IF('Tao Device'!N23="TCS NM",'Tao Device'!D23,IF('Tao Device'!N23="","",A22)))</f>
        <v/>
      </c>
      <c r="B23" t="str">
        <f>IF('Tao Device'!N23&lt;&gt;"",'Tao Device'!D23,"")</f>
        <v/>
      </c>
      <c r="D23" t="str">
        <f>IF(A23="","","INSERT INTO device_device (DEVICE,ACT_TYPE,RDEVICE) VALUES("&amp;A23&amp;",'KORE_TCS',"&amp;B23&amp;");")</f>
        <v/>
      </c>
    </row>
    <row r="24">
      <c r="A24" t="str">
        <f>IF(AND('Tao Device'!N24&lt;&gt;"",'Tao Device'!N24&lt;&gt;"TCS NM",'Tao Device'!O24=1),'Tao Device'!D24,IF('Tao Device'!N24="TCS NM",'Tao Device'!D24,IF('Tao Device'!N24="","",A23)))</f>
        <v/>
      </c>
      <c r="B24" t="str">
        <f>IF('Tao Device'!N24&lt;&gt;"",'Tao Device'!D24,"")</f>
        <v/>
      </c>
      <c r="D24" t="str">
        <f>IF(A24="","","INSERT INTO device_device (DEVICE,ACT_TYPE,RDEVICE) VALUES("&amp;A24&amp;",'KORE_TCS',"&amp;B24&amp;");")</f>
        <v/>
      </c>
    </row>
    <row r="25">
      <c r="A25" t="str">
        <f>IF(AND('Tao Device'!N25&lt;&gt;"",'Tao Device'!N25&lt;&gt;"TCS NM",'Tao Device'!O25=1),'Tao Device'!D25,IF('Tao Device'!N25="TCS NM",'Tao Device'!D25,IF('Tao Device'!N25="","",A24)))</f>
        <v/>
      </c>
      <c r="B25" t="str">
        <f>IF('Tao Device'!N25&lt;&gt;"",'Tao Device'!D25,"")</f>
        <v/>
      </c>
      <c r="D25" t="str">
        <f>IF(A25="","","INSERT INTO device_device (DEVICE,ACT_TYPE,RDEVICE) VALUES("&amp;A25&amp;",'KORE_TCS',"&amp;B25&amp;");")</f>
        <v/>
      </c>
    </row>
    <row r="26">
      <c r="A26" t="str">
        <f>IF(AND('Tao Device'!N26&lt;&gt;"",'Tao Device'!N26&lt;&gt;"TCS NM",'Tao Device'!O26=1),'Tao Device'!D26,IF('Tao Device'!N26="TCS NM",'Tao Device'!D26,IF('Tao Device'!N26="","",A25)))</f>
        <v/>
      </c>
      <c r="B26" t="str">
        <f>IF('Tao Device'!N26&lt;&gt;"",'Tao Device'!D26,"")</f>
        <v/>
      </c>
      <c r="D26" t="str">
        <f>IF(A26="","","INSERT INTO device_device (DEVICE,ACT_TYPE,RDEVICE) VALUES("&amp;A26&amp;",'KORE_TCS',"&amp;B26&amp;");")</f>
        <v/>
      </c>
    </row>
    <row r="27">
      <c r="A27" t="str">
        <f>IF(AND('Tao Device'!N27&lt;&gt;"",'Tao Device'!N27&lt;&gt;"TCS NM",'Tao Device'!O27=1),'Tao Device'!D27,IF('Tao Device'!N27="TCS NM",'Tao Device'!D27,IF('Tao Device'!N27="","",A26)))</f>
        <v/>
      </c>
      <c r="B27" t="str">
        <f>IF('Tao Device'!N27&lt;&gt;"",'Tao Device'!D27,"")</f>
        <v/>
      </c>
      <c r="D27" t="str">
        <f>IF(A27="","","INSERT INTO device_device (DEVICE,ACT_TYPE,RDEVICE) VALUES("&amp;A27&amp;",'KORE_TCS',"&amp;B27&amp;");")</f>
        <v/>
      </c>
    </row>
    <row r="28">
      <c r="A28" t="str">
        <f>IF(AND('Tao Device'!N28&lt;&gt;"",'Tao Device'!N28&lt;&gt;"TCS NM",'Tao Device'!O28=1),'Tao Device'!D28,IF('Tao Device'!N28="TCS NM",'Tao Device'!D28,IF('Tao Device'!N28="","",A27)))</f>
        <v/>
      </c>
      <c r="B28" t="str">
        <f>IF('Tao Device'!N28&lt;&gt;"",'Tao Device'!D28,"")</f>
        <v/>
      </c>
      <c r="D28" t="str">
        <f>IF(A28="","","INSERT INTO device_device (DEVICE,ACT_TYPE,RDEVICE) VALUES("&amp;A28&amp;",'KORE_TCS',"&amp;B28&amp;");")</f>
        <v/>
      </c>
    </row>
    <row r="29">
      <c r="A29" t="str">
        <f>IF(AND('Tao Device'!N29&lt;&gt;"",'Tao Device'!N29&lt;&gt;"TCS NM",'Tao Device'!O29=1),'Tao Device'!D29,IF('Tao Device'!N29="TCS NM",'Tao Device'!D29,IF('Tao Device'!N29="","",A28)))</f>
        <v/>
      </c>
      <c r="B29" t="str">
        <f>IF('Tao Device'!N29&lt;&gt;"",'Tao Device'!D29,"")</f>
        <v/>
      </c>
      <c r="D29" t="str">
        <f>IF(A29="","","INSERT INTO device_device (DEVICE,ACT_TYPE,RDEVICE) VALUES("&amp;A29&amp;",'KORE_TCS',"&amp;B29&amp;");")</f>
        <v/>
      </c>
    </row>
    <row r="30">
      <c r="A30" t="str">
        <f>IF(AND('Tao Device'!N30&lt;&gt;"",'Tao Device'!N30&lt;&gt;"TCS NM",'Tao Device'!O30=1),'Tao Device'!D30,IF('Tao Device'!N30="TCS NM",'Tao Device'!D30,IF('Tao Device'!N30="","",A29)))</f>
        <v/>
      </c>
      <c r="B30" t="str">
        <f>IF('Tao Device'!N30&lt;&gt;"",'Tao Device'!D30,"")</f>
        <v/>
      </c>
      <c r="D30" t="str">
        <f>IF(A30="","","INSERT INTO device_device (DEVICE,ACT_TYPE,RDEVICE) VALUES("&amp;A30&amp;",'KORE_TCS',"&amp;B30&amp;");")</f>
        <v/>
      </c>
    </row>
    <row r="31">
      <c r="A31" t="str">
        <f>IF(AND('Tao Device'!N31&lt;&gt;"",'Tao Device'!N31&lt;&gt;"TCS NM",'Tao Device'!O31=1),'Tao Device'!D31,IF('Tao Device'!N31="TCS NM",'Tao Device'!D31,IF('Tao Device'!N31="","",A30)))</f>
        <v/>
      </c>
      <c r="B31" t="str">
        <f>IF('Tao Device'!N31&lt;&gt;"",'Tao Device'!D31,"")</f>
        <v/>
      </c>
      <c r="D31" t="str">
        <f>IF(A31="","","INSERT INTO device_device (DEVICE,ACT_TYPE,RDEVICE) VALUES("&amp;A31&amp;",'KORE_TCS',"&amp;B31&amp;");")</f>
        <v/>
      </c>
    </row>
    <row r="32">
      <c r="A32" t="str">
        <f>IF(AND('Tao Device'!N32&lt;&gt;"",'Tao Device'!N32&lt;&gt;"TCS NM",'Tao Device'!O32=1),'Tao Device'!D32,IF('Tao Device'!N32="TCS NM",'Tao Device'!D32,IF('Tao Device'!N32="","",A31)))</f>
        <v/>
      </c>
      <c r="B32" t="str">
        <f>IF('Tao Device'!N32&lt;&gt;"",'Tao Device'!D32,"")</f>
        <v/>
      </c>
      <c r="D32" t="str">
        <f>IF(A32="","","INSERT INTO device_device (DEVICE,ACT_TYPE,RDEVICE) VALUES("&amp;A32&amp;",'KORE_TCS',"&amp;B32&amp;");")</f>
        <v/>
      </c>
    </row>
    <row r="33">
      <c r="A33" t="str">
        <f>IF(AND('Tao Device'!N33&lt;&gt;"",'Tao Device'!N33&lt;&gt;"TCS NM",'Tao Device'!O33=1),'Tao Device'!D33,IF('Tao Device'!N33="TCS NM",'Tao Device'!D33,IF('Tao Device'!N33="","",A32)))</f>
        <v/>
      </c>
      <c r="B33" t="str">
        <f>IF('Tao Device'!N33&lt;&gt;"",'Tao Device'!D33,"")</f>
        <v/>
      </c>
      <c r="D33" t="str">
        <f>IF(A33="","","INSERT INTO device_device (DEVICE,ACT_TYPE,RDEVICE) VALUES("&amp;A33&amp;",'KORE_TCS',"&amp;B33&amp;");")</f>
        <v/>
      </c>
    </row>
    <row r="34">
      <c r="A34" t="str">
        <f>IF(AND('Tao Device'!N34&lt;&gt;"",'Tao Device'!N34&lt;&gt;"TCS NM",'Tao Device'!O34=1),'Tao Device'!D34,IF('Tao Device'!N34="TCS NM",'Tao Device'!D34,IF('Tao Device'!N34="","",A33)))</f>
        <v/>
      </c>
      <c r="B34" t="str">
        <f>IF('Tao Device'!N34&lt;&gt;"",'Tao Device'!D34,"")</f>
        <v/>
      </c>
      <c r="D34" t="str">
        <f>IF(A34="","","INSERT INTO device_device (DEVICE,ACT_TYPE,RDEVICE) VALUES("&amp;A34&amp;",'KORE_TCS',"&amp;B34&amp;");")</f>
        <v/>
      </c>
    </row>
    <row r="35">
      <c r="A35" t="str">
        <f>IF(AND('Tao Device'!N35&lt;&gt;"",'Tao Device'!N35&lt;&gt;"TCS NM",'Tao Device'!O35=1),'Tao Device'!D35,IF('Tao Device'!N35="TCS NM",'Tao Device'!D35,IF('Tao Device'!N35="","",A34)))</f>
        <v/>
      </c>
      <c r="B35" t="str">
        <f>IF('Tao Device'!N35&lt;&gt;"",'Tao Device'!D35,"")</f>
        <v/>
      </c>
      <c r="D35" t="str">
        <f>IF(A35="","","INSERT INTO device_device (DEVICE,ACT_TYPE,RDEVICE) VALUES("&amp;A35&amp;",'KORE_TCS',"&amp;B35&amp;");")</f>
        <v/>
      </c>
    </row>
    <row r="36">
      <c r="A36" t="str">
        <f>IF(AND('Tao Device'!N36&lt;&gt;"",'Tao Device'!N36&lt;&gt;"TCS NM",'Tao Device'!O36=1),'Tao Device'!D36,IF('Tao Device'!N36="TCS NM",'Tao Device'!D36,IF('Tao Device'!N36="","",A35)))</f>
        <v/>
      </c>
      <c r="B36" t="str">
        <f>IF('Tao Device'!N36&lt;&gt;"",'Tao Device'!D36,"")</f>
        <v/>
      </c>
      <c r="D36" t="str">
        <f>IF(A36="","","INSERT INTO device_device (DEVICE,ACT_TYPE,RDEVICE) VALUES("&amp;A36&amp;",'KORE_TCS',"&amp;B36&amp;");")</f>
        <v/>
      </c>
    </row>
    <row r="37">
      <c r="A37" t="str">
        <f>IF(AND('Tao Device'!N37&lt;&gt;"",'Tao Device'!N37&lt;&gt;"TCS NM",'Tao Device'!O37=1),'Tao Device'!D37,IF('Tao Device'!N37="TCS NM",'Tao Device'!D37,IF('Tao Device'!N37="","",A36)))</f>
        <v/>
      </c>
      <c r="B37" t="str">
        <f>IF('Tao Device'!N37&lt;&gt;"",'Tao Device'!D37,"")</f>
        <v/>
      </c>
      <c r="D37" t="str">
        <f>IF(A37="","","INSERT INTO device_device (DEVICE,ACT_TYPE,RDEVICE) VALUES("&amp;A37&amp;",'KORE_TCS',"&amp;B37&amp;");")</f>
        <v/>
      </c>
    </row>
  </sheetData>
  <pageMargins left="0.75" right="0.75" top="1" bottom="1" header="0.5" footer="0.5"/>
  <ignoredErrors>
    <ignoredError numberStoredAsText="1" sqref="A1:D3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36"/>
  <sheetViews>
    <sheetView workbookViewId="0" rightToLeft="0"/>
  </sheetViews>
  <sheetData>
    <row r="1">
      <c r="A1" t="str">
        <v>DEVID</v>
      </c>
      <c r="B1" t="str">
        <v>DEVALUE</v>
      </c>
      <c r="C1" t="str">
        <v>OUTDEVID</v>
      </c>
      <c r="E1" t="str">
        <v>CODE</v>
      </c>
    </row>
    <row r="2">
      <c r="A2" t="str">
        <f>IF('Tao Device'!N2="TCS NM",'Tao Device'!E2,"")</f>
        <v/>
      </c>
      <c r="B2" t="str">
        <f>IF('Tao Device'!N2="TCS NM",'Tao Device'!D2,"")</f>
        <v/>
      </c>
      <c r="C2" t="str">
        <f>IF('Tao Device'!N2="TCS NM",'Tao Device'!D2,"")</f>
        <v/>
      </c>
      <c r="E2" t="str">
        <f>IF(A2&lt;&gt;"","INSERT INTO alldev (DEVTYPE,DEVID,DEVALUE,OUTDEVID) VALUES('KORE','"&amp;A2&amp;"','"&amp;B2&amp;"','"&amp;C2&amp;"');","")</f>
        <v/>
      </c>
    </row>
    <row r="3">
      <c r="A3" t="str">
        <f>IF('Tao Device'!N3="TCS NM",'Tao Device'!E3,"")</f>
        <v/>
      </c>
      <c r="B3" t="str">
        <f>IF('Tao Device'!N3="TCS NM",'Tao Device'!D3,"")</f>
        <v/>
      </c>
      <c r="C3" t="str">
        <f>IF('Tao Device'!N3="TCS NM",'Tao Device'!D3,"")</f>
        <v/>
      </c>
      <c r="E3" t="str">
        <f>IF(A3&lt;&gt;"","INSERT INTO alldev (DEVTYPE,DEVID,DEVALUE,OUTDEVID) VALUES('KORE','"&amp;A3&amp;"','"&amp;B3&amp;"','"&amp;C3&amp;"');","")</f>
        <v/>
      </c>
    </row>
    <row r="4">
      <c r="A4" t="str">
        <f>IF('Tao Device'!N4="TCS NM",'Tao Device'!E4,"")</f>
        <v/>
      </c>
      <c r="B4" t="str">
        <f>IF('Tao Device'!N4="TCS NM",'Tao Device'!D4,"")</f>
        <v/>
      </c>
      <c r="C4" t="str">
        <f>IF('Tao Device'!N4="TCS NM",'Tao Device'!D4,"")</f>
        <v/>
      </c>
      <c r="E4" t="str">
        <f>IF(A4&lt;&gt;"","INSERT INTO alldev (DEVTYPE,DEVID,DEVALUE,OUTDEVID) VALUES('KORE','"&amp;A4&amp;"','"&amp;B4&amp;"','"&amp;C4&amp;"');","")</f>
        <v/>
      </c>
    </row>
    <row r="5">
      <c r="A5" t="str">
        <f>IF('Tao Device'!N5="TCS NM",'Tao Device'!E5,"")</f>
        <v/>
      </c>
      <c r="B5" t="str">
        <f>IF('Tao Device'!N5="TCS NM",'Tao Device'!D5,"")</f>
        <v/>
      </c>
      <c r="C5" t="str">
        <f>IF('Tao Device'!N5="TCS NM",'Tao Device'!D5,"")</f>
        <v/>
      </c>
      <c r="E5" t="str">
        <f>IF(A5&lt;&gt;"","INSERT INTO alldev (DEVTYPE,DEVID,DEVALUE,OUTDEVID) VALUES('KORE','"&amp;A5&amp;"','"&amp;B5&amp;"','"&amp;C5&amp;"');","")</f>
        <v/>
      </c>
    </row>
    <row r="6">
      <c r="A6" t="str">
        <f>IF('Tao Device'!N6="TCS NM",'Tao Device'!E6,"")</f>
        <v/>
      </c>
      <c r="B6" t="str">
        <f>IF('Tao Device'!N6="TCS NM",'Tao Device'!D6,"")</f>
        <v/>
      </c>
      <c r="C6" t="str">
        <f>IF('Tao Device'!N6="TCS NM",'Tao Device'!D6,"")</f>
        <v/>
      </c>
      <c r="E6" t="str">
        <f>IF(A6&lt;&gt;"","INSERT INTO alldev (DEVTYPE,DEVID,DEVALUE,OUTDEVID) VALUES('KORE','"&amp;A6&amp;"','"&amp;B6&amp;"','"&amp;C6&amp;"');","")</f>
        <v/>
      </c>
    </row>
    <row r="7">
      <c r="A7" t="str">
        <f>IF('Tao Device'!N7="TCS NM",'Tao Device'!E7,"")</f>
        <v/>
      </c>
      <c r="B7" t="str">
        <f>IF('Tao Device'!N7="TCS NM",'Tao Device'!D7,"")</f>
        <v/>
      </c>
      <c r="C7" t="str">
        <f>IF('Tao Device'!N7="TCS NM",'Tao Device'!D7,"")</f>
        <v/>
      </c>
      <c r="E7" t="str">
        <f>IF(A7&lt;&gt;"","INSERT INTO alldev (DEVTYPE,DEVID,DEVALUE,OUTDEVID) VALUES('KORE','"&amp;A7&amp;"','"&amp;B7&amp;"','"&amp;C7&amp;"');","")</f>
        <v/>
      </c>
    </row>
    <row r="8">
      <c r="A8" t="str">
        <f>IF('Tao Device'!N8="TCS NM",'Tao Device'!E8,"")</f>
        <v/>
      </c>
      <c r="B8" t="str">
        <f>IF('Tao Device'!N8="TCS NM",'Tao Device'!D8,"")</f>
        <v/>
      </c>
      <c r="C8" t="str">
        <f>IF('Tao Device'!N8="TCS NM",'Tao Device'!D8,"")</f>
        <v/>
      </c>
      <c r="E8" t="str">
        <f>IF(A8&lt;&gt;"","INSERT INTO alldev (DEVTYPE,DEVID,DEVALUE,OUTDEVID) VALUES('KORE','"&amp;A8&amp;"','"&amp;B8&amp;"','"&amp;C8&amp;"');","")</f>
        <v/>
      </c>
    </row>
    <row r="9">
      <c r="A9" t="str">
        <f>IF('Tao Device'!N9="TCS NM",'Tao Device'!E9,"")</f>
        <v/>
      </c>
      <c r="B9" t="str">
        <f>IF('Tao Device'!N9="TCS NM",'Tao Device'!D9,"")</f>
        <v/>
      </c>
      <c r="C9" t="str">
        <f>IF('Tao Device'!N9="TCS NM",'Tao Device'!D9,"")</f>
        <v/>
      </c>
      <c r="E9" t="str">
        <f>IF(A9&lt;&gt;"","INSERT INTO alldev (DEVTYPE,DEVID,DEVALUE,OUTDEVID) VALUES('KORE','"&amp;A9&amp;"','"&amp;B9&amp;"','"&amp;C9&amp;"');","")</f>
        <v/>
      </c>
    </row>
    <row r="10">
      <c r="A10" t="str">
        <f>IF('Tao Device'!N10="TCS NM",'Tao Device'!E10,"")</f>
        <v/>
      </c>
      <c r="B10" t="str">
        <f>IF('Tao Device'!N10="TCS NM",'Tao Device'!D10,"")</f>
        <v/>
      </c>
      <c r="C10" t="str">
        <f>IF('Tao Device'!N10="TCS NM",'Tao Device'!D10,"")</f>
        <v/>
      </c>
      <c r="E10" t="str">
        <f>IF(A10&lt;&gt;"","INSERT INTO alldev (DEVTYPE,DEVID,DEVALUE,OUTDEVID) VALUES('KORE','"&amp;A10&amp;"','"&amp;B10&amp;"','"&amp;C10&amp;"');","")</f>
        <v/>
      </c>
    </row>
    <row r="11">
      <c r="A11" t="str">
        <f>IF('Tao Device'!N11="TCS NM",'Tao Device'!E11,"")</f>
        <v/>
      </c>
      <c r="B11" t="str">
        <f>IF('Tao Device'!N11="TCS NM",'Tao Device'!D11,"")</f>
        <v/>
      </c>
      <c r="C11" t="str">
        <f>IF('Tao Device'!N11="TCS NM",'Tao Device'!D11,"")</f>
        <v/>
      </c>
      <c r="E11" t="str">
        <f>IF(A11&lt;&gt;"","INSERT INTO alldev (DEVTYPE,DEVID,DEVALUE,OUTDEVID) VALUES('KORE','"&amp;A11&amp;"','"&amp;B11&amp;"','"&amp;C11&amp;"');","")</f>
        <v/>
      </c>
    </row>
    <row r="12">
      <c r="A12" t="str">
        <f>IF('Tao Device'!N12="TCS NM",'Tao Device'!E12,"")</f>
        <v/>
      </c>
      <c r="B12" t="str">
        <f>IF('Tao Device'!N12="TCS NM",'Tao Device'!D12,"")</f>
        <v/>
      </c>
      <c r="C12" t="str">
        <f>IF('Tao Device'!N12="TCS NM",'Tao Device'!D12,"")</f>
        <v/>
      </c>
      <c r="E12" t="str">
        <f>IF(A12&lt;&gt;"","INSERT INTO alldev (DEVTYPE,DEVID,DEVALUE,OUTDEVID) VALUES('KORE','"&amp;A12&amp;"','"&amp;B12&amp;"','"&amp;C12&amp;"');","")</f>
        <v/>
      </c>
    </row>
    <row r="13">
      <c r="A13" t="str">
        <f>IF('Tao Device'!N13="TCS NM",'Tao Device'!G22,"")</f>
        <v/>
      </c>
      <c r="B13" t="str">
        <f>IF('Tao Device'!N13="TCS NM",'Tao Device'!D13,"")</f>
        <v/>
      </c>
      <c r="C13" t="str">
        <f>IF('Tao Device'!N13="TCS NM",'Tao Device'!D13,"")</f>
        <v/>
      </c>
      <c r="E13" t="str">
        <f>IF(A13&lt;&gt;"","INSERT INTO alldev (DEVTYPE,DEVID,DEVALUE,OUTDEVID) VALUES('KORE','"&amp;A13&amp;"','"&amp;B13&amp;"','"&amp;C13&amp;"');","")</f>
        <v/>
      </c>
    </row>
    <row r="14">
      <c r="A14" t="str">
        <f>IF('Tao Device'!N14="TCS NM",'Tao Device'!E14,"")</f>
        <v/>
      </c>
      <c r="B14" t="str">
        <f>IF('Tao Device'!N14="TCS NM",'Tao Device'!D14,"")</f>
        <v/>
      </c>
      <c r="C14" t="str">
        <f>IF('Tao Device'!N14="TCS NM",'Tao Device'!D14,"")</f>
        <v/>
      </c>
      <c r="E14" t="str">
        <f>IF(A14&lt;&gt;"","INSERT INTO alldev (DEVTYPE,DEVID,DEVALUE,OUTDEVID) VALUES('KORE','"&amp;A14&amp;"','"&amp;B14&amp;"','"&amp;C14&amp;"');","")</f>
        <v/>
      </c>
    </row>
    <row r="15">
      <c r="A15" t="str">
        <f>IF('Tao Device'!N15="TCS NM",'Tao Device'!E15,"")</f>
        <v/>
      </c>
      <c r="B15" t="str">
        <f>IF('Tao Device'!N15="TCS NM",'Tao Device'!D15,"")</f>
        <v/>
      </c>
      <c r="C15" t="str">
        <f>IF('Tao Device'!N15="TCS NM",'Tao Device'!D15,"")</f>
        <v/>
      </c>
      <c r="E15" t="str">
        <f>IF(A15&lt;&gt;"","INSERT INTO alldev (DEVTYPE,DEVID,DEVALUE,OUTDEVID) VALUES('KORE','"&amp;A15&amp;"','"&amp;B15&amp;"','"&amp;C15&amp;"');","")</f>
        <v/>
      </c>
    </row>
    <row r="16">
      <c r="A16" t="str">
        <f>IF('Tao Device'!N16="TCS NM",'Tao Device'!E16,"")</f>
        <v/>
      </c>
      <c r="B16" t="str">
        <f>IF('Tao Device'!N16="TCS NM",'Tao Device'!D16,"")</f>
        <v/>
      </c>
      <c r="C16" t="str">
        <f>IF('Tao Device'!N16="TCS NM",'Tao Device'!D16,"")</f>
        <v/>
      </c>
      <c r="E16" t="str">
        <f>IF(A16&lt;&gt;"","INSERT INTO alldev (DEVTYPE,DEVID,DEVALUE,OUTDEVID) VALUES('KORE','"&amp;A16&amp;"','"&amp;B16&amp;"','"&amp;C16&amp;"');","")</f>
        <v/>
      </c>
    </row>
    <row r="17">
      <c r="A17" t="str">
        <f>IF('Tao Device'!N17="TCS NM",'Tao Device'!E17,"")</f>
        <v/>
      </c>
      <c r="B17" t="str">
        <f>IF('Tao Device'!N17="TCS NM",'Tao Device'!D17,"")</f>
        <v/>
      </c>
      <c r="C17" t="str">
        <f>IF('Tao Device'!N17="TCS NM",'Tao Device'!D17,"")</f>
        <v/>
      </c>
      <c r="E17" t="str">
        <f>IF(A17&lt;&gt;"","INSERT INTO alldev (DEVTYPE,DEVID,DEVALUE,OUTDEVID) VALUES('KORE','"&amp;A17&amp;"','"&amp;B17&amp;"','"&amp;C17&amp;"');","")</f>
        <v/>
      </c>
    </row>
    <row r="18">
      <c r="A18" t="str">
        <f>IF('Tao Device'!N18="TCS NM",'Tao Device'!E18,"")</f>
        <v/>
      </c>
      <c r="B18" t="str">
        <f>IF('Tao Device'!N18="TCS NM",'Tao Device'!D18,"")</f>
        <v/>
      </c>
      <c r="C18" t="str">
        <f>IF('Tao Device'!N18="TCS NM",'Tao Device'!D18,"")</f>
        <v/>
      </c>
      <c r="E18" t="str">
        <f>IF(A18&lt;&gt;"","INSERT INTO alldev (DEVTYPE,DEVID,DEVALUE,OUTDEVID) VALUES('KORE','"&amp;A18&amp;"','"&amp;B18&amp;"','"&amp;C18&amp;"');","")</f>
        <v/>
      </c>
    </row>
    <row r="19">
      <c r="A19" t="str">
        <f>IF('Tao Device'!N19="TCS NM",'Tao Device'!E19,"")</f>
        <v/>
      </c>
      <c r="B19" t="str">
        <f>IF('Tao Device'!N19="TCS NM",'Tao Device'!D19,"")</f>
        <v/>
      </c>
      <c r="C19" t="str">
        <f>IF('Tao Device'!N19="TCS NM",'Tao Device'!D19,"")</f>
        <v/>
      </c>
      <c r="E19" t="str">
        <f>IF(A19&lt;&gt;"","INSERT INTO alldev (DEVTYPE,DEVID,DEVALUE,OUTDEVID) VALUES('KORE','"&amp;A19&amp;"','"&amp;B19&amp;"','"&amp;C19&amp;"');","")</f>
        <v/>
      </c>
    </row>
    <row r="20">
      <c r="A20" t="str">
        <f>IF('Tao Device'!N20="TCS NM",'Tao Device'!E20,"")</f>
        <v/>
      </c>
      <c r="B20" t="str">
        <f>IF('Tao Device'!N20="TCS NM",'Tao Device'!D20,"")</f>
        <v/>
      </c>
      <c r="C20" t="str">
        <f>IF('Tao Device'!N20="TCS NM",'Tao Device'!D20,"")</f>
        <v/>
      </c>
      <c r="E20" t="str">
        <f>IF(A20&lt;&gt;"","INSERT INTO alldev (DEVTYPE,DEVID,DEVALUE,OUTDEVID) VALUES('KORE','"&amp;A20&amp;"','"&amp;B20&amp;"','"&amp;C20&amp;"');","")</f>
        <v/>
      </c>
    </row>
    <row r="21">
      <c r="A21" t="str">
        <f>IF('Tao Device'!N21="TCS NM",'Tao Device'!E21,"")</f>
        <v/>
      </c>
      <c r="B21" t="str">
        <f>IF('Tao Device'!N21="TCS NM",'Tao Device'!D21,"")</f>
        <v/>
      </c>
      <c r="C21" t="str">
        <f>IF('Tao Device'!N21="TCS NM",'Tao Device'!D21,"")</f>
        <v/>
      </c>
      <c r="E21" t="str">
        <f>IF(A21&lt;&gt;"","INSERT INTO alldev (DEVTYPE,DEVID,DEVALUE,OUTDEVID) VALUES('KORE','"&amp;A21&amp;"','"&amp;B21&amp;"','"&amp;C21&amp;"');","")</f>
        <v/>
      </c>
    </row>
    <row r="22">
      <c r="A22" t="str">
        <f>IF('Tao Device'!N22="TCS NM",'Tao Device'!E22,"")</f>
        <v/>
      </c>
      <c r="B22" t="str">
        <f>IF('Tao Device'!N22="TCS NM",'Tao Device'!D22,"")</f>
        <v/>
      </c>
      <c r="C22" t="str">
        <f>IF('Tao Device'!N22="TCS NM",'Tao Device'!D22,"")</f>
        <v/>
      </c>
      <c r="E22" t="str">
        <f>IF(A22&lt;&gt;"","INSERT INTO alldev (DEVTYPE,DEVID,DEVALUE,OUTDEVID) VALUES('KORE','"&amp;A22&amp;"','"&amp;B22&amp;"','"&amp;C22&amp;"');","")</f>
        <v/>
      </c>
    </row>
    <row r="23">
      <c r="A23" t="str">
        <f>IF('Tao Device'!N23="TCS NM",'Tao Device'!E23,"")</f>
        <v/>
      </c>
      <c r="B23" t="str">
        <f>IF('Tao Device'!N23="TCS NM",'Tao Device'!D23,"")</f>
        <v/>
      </c>
      <c r="C23" t="str">
        <f>IF('Tao Device'!N23="TCS NM",'Tao Device'!D23,"")</f>
        <v/>
      </c>
      <c r="E23" t="str">
        <f>IF(A23&lt;&gt;"","INSERT INTO alldev (DEVTYPE,DEVID,DEVALUE,OUTDEVID) VALUES('KORE','"&amp;A23&amp;"','"&amp;B23&amp;"','"&amp;C23&amp;"');","")</f>
        <v/>
      </c>
    </row>
    <row r="24">
      <c r="A24" t="str">
        <f>IF('Tao Device'!N24="TCS NM",'Tao Device'!E24,"")</f>
        <v/>
      </c>
      <c r="B24" t="str">
        <f>IF('Tao Device'!N24="TCS NM",'Tao Device'!D24,"")</f>
        <v/>
      </c>
      <c r="C24" t="str">
        <f>IF('Tao Device'!N24="TCS NM",'Tao Device'!D24,"")</f>
        <v/>
      </c>
      <c r="E24" t="str">
        <f>IF(A24&lt;&gt;"","INSERT INTO alldev (DEVTYPE,DEVID,DEVALUE,OUTDEVID) VALUES('KORE','"&amp;A24&amp;"','"&amp;B24&amp;"','"&amp;C24&amp;"');","")</f>
        <v/>
      </c>
    </row>
    <row r="25">
      <c r="A25" t="str">
        <f>IF('Tao Device'!N25="TCS NM",'Tao Device'!E25,"")</f>
        <v/>
      </c>
      <c r="B25" t="str">
        <f>IF('Tao Device'!N25="TCS NM",'Tao Device'!D25,"")</f>
        <v/>
      </c>
      <c r="C25" t="str">
        <f>IF('Tao Device'!N25="TCS NM",'Tao Device'!D25,"")</f>
        <v/>
      </c>
      <c r="E25" t="str">
        <f>IF(A25&lt;&gt;"","INSERT INTO alldev (DEVTYPE,DEVID,DEVALUE,OUTDEVID) VALUES('KORE','"&amp;A25&amp;"','"&amp;B25&amp;"','"&amp;C25&amp;"');","")</f>
        <v/>
      </c>
    </row>
    <row r="26">
      <c r="A26" t="str">
        <f>IF('Tao Device'!N26="TCS NM",'Tao Device'!E26,"")</f>
        <v/>
      </c>
      <c r="B26" t="str">
        <f>IF('Tao Device'!N26="TCS NM",'Tao Device'!D26,"")</f>
        <v/>
      </c>
      <c r="C26" t="str">
        <f>IF('Tao Device'!N26="TCS NM",'Tao Device'!D26,"")</f>
        <v/>
      </c>
      <c r="E26" t="str">
        <f>IF(A26&lt;&gt;"","INSERT INTO alldev (DEVTYPE,DEVID,DEVALUE,OUTDEVID) VALUES('KORE','"&amp;A26&amp;"','"&amp;B26&amp;"','"&amp;C26&amp;"');","")</f>
        <v/>
      </c>
    </row>
    <row r="27">
      <c r="A27" t="str">
        <f>IF('Tao Device'!N27="TCS NM",'Tao Device'!E27,"")</f>
        <v/>
      </c>
      <c r="B27" t="str">
        <f>IF('Tao Device'!N27="TCS NM",'Tao Device'!D27,"")</f>
        <v/>
      </c>
      <c r="C27" t="str">
        <f>IF('Tao Device'!N27="TCS NM",'Tao Device'!D27,"")</f>
        <v/>
      </c>
      <c r="E27" t="str">
        <f>IF(A27&lt;&gt;"","INSERT INTO alldev (DEVTYPE,DEVID,DEVALUE,OUTDEVID) VALUES('KORE','"&amp;A27&amp;"','"&amp;B27&amp;"','"&amp;C27&amp;"');","")</f>
        <v/>
      </c>
    </row>
    <row r="28">
      <c r="A28" t="str">
        <f>IF('Tao Device'!N28="TCS NM",'Tao Device'!E28,"")</f>
        <v/>
      </c>
      <c r="B28" t="str">
        <f>IF('Tao Device'!N28="TCS NM",'Tao Device'!D28,"")</f>
        <v/>
      </c>
      <c r="C28" t="str">
        <f>IF('Tao Device'!N28="TCS NM",'Tao Device'!D28,"")</f>
        <v/>
      </c>
      <c r="E28" t="str">
        <f>IF(A28&lt;&gt;"","INSERT INTO alldev (DEVTYPE,DEVID,DEVALUE,OUTDEVID) VALUES('KORE','"&amp;A28&amp;"','"&amp;B28&amp;"','"&amp;C28&amp;"');","")</f>
        <v/>
      </c>
    </row>
    <row r="29">
      <c r="A29" t="str">
        <f>IF('Tao Device'!N29="TCS NM",'Tao Device'!E29,"")</f>
        <v/>
      </c>
      <c r="B29" t="str">
        <f>IF('Tao Device'!N29="TCS NM",'Tao Device'!D29,"")</f>
        <v/>
      </c>
      <c r="C29" t="str">
        <f>IF('Tao Device'!N29="TCS NM",'Tao Device'!D29,"")</f>
        <v/>
      </c>
      <c r="E29" t="str">
        <f>IF(A29&lt;&gt;"","INSERT INTO alldev (DEVTYPE,DEVID,DEVALUE,OUTDEVID) VALUES('KORE','"&amp;A29&amp;"','"&amp;B29&amp;"','"&amp;C29&amp;"');","")</f>
        <v/>
      </c>
    </row>
    <row r="30">
      <c r="A30" t="str">
        <f>IF('Tao Device'!N30="TCS NM",'Tao Device'!E30,"")</f>
        <v/>
      </c>
      <c r="B30" t="str">
        <f>IF('Tao Device'!N30="TCS NM",'Tao Device'!D30,"")</f>
        <v/>
      </c>
      <c r="C30" t="str">
        <f>IF('Tao Device'!N30="TCS NM",'Tao Device'!D30,"")</f>
        <v/>
      </c>
      <c r="E30" t="str">
        <f>IF(A30&lt;&gt;"","INSERT INTO alldev (DEVTYPE,DEVID,DEVALUE,OUTDEVID) VALUES('KORE','"&amp;A30&amp;"','"&amp;B30&amp;"','"&amp;C30&amp;"');","")</f>
        <v/>
      </c>
    </row>
    <row r="31">
      <c r="A31" t="str">
        <f>IF('Tao Device'!N31="TCS NM",'Tao Device'!E31,"")</f>
        <v/>
      </c>
      <c r="B31" t="str">
        <f>IF('Tao Device'!N31="TCS NM",'Tao Device'!D31,"")</f>
        <v/>
      </c>
      <c r="C31" t="str">
        <f>IF('Tao Device'!N31="TCS NM",'Tao Device'!D31,"")</f>
        <v/>
      </c>
      <c r="E31" t="str">
        <f>IF(A31&lt;&gt;"","INSERT INTO alldev (DEVTYPE,DEVID,DEVALUE,OUTDEVID) VALUES('KORE','"&amp;A31&amp;"','"&amp;B31&amp;"','"&amp;C31&amp;"');","")</f>
        <v/>
      </c>
    </row>
    <row r="32">
      <c r="A32" t="str">
        <f>IF('Tao Device'!N32="TCS NM",'Tao Device'!E32,"")</f>
        <v/>
      </c>
      <c r="B32" t="str">
        <f>IF('Tao Device'!N32="TCS NM",'Tao Device'!D32,"")</f>
        <v/>
      </c>
      <c r="C32" t="str">
        <f>IF('Tao Device'!N32="TCS NM",'Tao Device'!D32,"")</f>
        <v/>
      </c>
      <c r="E32" t="str">
        <f>IF(A32&lt;&gt;"","INSERT INTO alldev (DEVTYPE,DEVID,DEVALUE,OUTDEVID) VALUES('KORE','"&amp;A32&amp;"','"&amp;B32&amp;"','"&amp;C32&amp;"');","")</f>
        <v/>
      </c>
    </row>
    <row r="33">
      <c r="A33" t="str">
        <f>IF('Tao Device'!N33="TCS NM",'Tao Device'!E33,"")</f>
        <v/>
      </c>
      <c r="B33" t="str">
        <f>IF('Tao Device'!N33="TCS NM",'Tao Device'!D33,"")</f>
        <v/>
      </c>
      <c r="C33" t="str">
        <f>IF('Tao Device'!N33="TCS NM",'Tao Device'!D33,"")</f>
        <v/>
      </c>
      <c r="E33" t="str">
        <f>IF(A33&lt;&gt;"","INSERT INTO alldev (DEVTYPE,DEVID,DEVALUE,OUTDEVID) VALUES('KORE','"&amp;A33&amp;"','"&amp;B33&amp;"','"&amp;C33&amp;"');","")</f>
        <v/>
      </c>
    </row>
    <row r="34">
      <c r="A34" t="str">
        <f>IF('Tao Device'!N34="TCS NM",'Tao Device'!E34,"")</f>
        <v/>
      </c>
      <c r="B34" t="str">
        <f>IF('Tao Device'!N34="TCS NM",'Tao Device'!D34,"")</f>
        <v/>
      </c>
      <c r="C34" t="str">
        <f>IF('Tao Device'!N34="TCS NM",'Tao Device'!D34,"")</f>
        <v/>
      </c>
      <c r="E34" t="str">
        <f>IF(A34&lt;&gt;"","INSERT INTO alldev (DEVTYPE,DEVID,DEVALUE,OUTDEVID) VALUES('KORE','"&amp;A34&amp;"','"&amp;B34&amp;"','"&amp;C34&amp;"');","")</f>
        <v/>
      </c>
    </row>
    <row r="35">
      <c r="A35" t="str">
        <f>IF('Tao Device'!N35="TCS NM",'Tao Device'!E35,"")</f>
        <v/>
      </c>
      <c r="B35" t="str">
        <f>IF('Tao Device'!N35="TCS NM",'Tao Device'!D35,"")</f>
        <v/>
      </c>
      <c r="C35" t="str">
        <f>IF('Tao Device'!N35="TCS NM",'Tao Device'!D35,"")</f>
        <v/>
      </c>
      <c r="E35" t="str">
        <f>IF(A35&lt;&gt;"","INSERT INTO alldev (DEVTYPE,DEVID,DEVALUE,OUTDEVID) VALUES('KORE','"&amp;A35&amp;"','"&amp;B35&amp;"','"&amp;C35&amp;"');","")</f>
        <v/>
      </c>
    </row>
    <row r="36">
      <c r="A36" t="str">
        <f>IF('Tao Device'!N36="TCS NM",'Tao Device'!E36,"")</f>
        <v/>
      </c>
      <c r="B36" t="str">
        <f>IF('Tao Device'!N36="TCS NM",'Tao Device'!D36,"")</f>
        <v/>
      </c>
      <c r="C36" t="str">
        <f>IF('Tao Device'!N36="TCS NM",'Tao Device'!D36,"")</f>
        <v/>
      </c>
      <c r="E36" t="str">
        <f>IF(A36&lt;&gt;"","INSERT INTO alldev (DEVTYPE,DEVID,DEVALUE,OUTDEVID) VALUES('KORE','"&amp;A36&amp;"','"&amp;B36&amp;"','"&amp;C36&amp;"');","")</f>
        <v/>
      </c>
    </row>
  </sheetData>
  <pageMargins left="0.75" right="0.75" top="1" bottom="1" header="0.5" footer="0.5"/>
  <ignoredErrors>
    <ignoredError numberStoredAsText="1" sqref="A1:E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 rightToLeft="0"/>
  </sheetViews>
  <sheetData>
    <row r="1">
      <c r="A1" t="str">
        <v>ISN</v>
      </c>
      <c r="C1" t="str">
        <v>CODE update</v>
      </c>
      <c r="D1" t="str">
        <v>CODE check</v>
      </c>
    </row>
    <row r="2">
      <c r="C2" t="str">
        <f>IF(A2 = "", "", "UPDATE snerr SET testtime = (SELECT testtime FROM snerr WHERE sn = '"&amp;A2&amp;"' AND (erridx = (SELECT max(erridx) FROM snerr WHERE sn = '"&amp;A2&amp;"'))) + INTERVAL '1' MINUTE WHERE sn = '"&amp;A2&amp;"' AND (SELECT testtime FROM snerr WHERE sn = '"&amp;A2&amp;"' AND erridx = (SELECT max(erridx) FROM snerr WHERE sn = '"&amp;A2&amp;"')) = (SELECT testtime FROM snerr WHERE sn = '"&amp;A2&amp;"' AND erridx = (SELECT max(erridx) FROM snerr WHERE sn = '"&amp;A2&amp;"') - 1) AND erridx = (SELECT max(erridx) FROM snerr WHERE sn = '"&amp;A2&amp;"');")</f>
        <v/>
      </c>
      <c r="D2" t="str">
        <f>IF(A2 = "", "", "SELECT * FROM snerr WHERE sn = '"&amp;A2&amp;"' AND (SELECT testtime FROM snerr WHERE sn = '"&amp;A2&amp;"' AND erridx = (SELECT max(erridx) FROM snerr WHERE sn = '"&amp;A2&amp;"')) = (SELECT testtime FROM snerr WHERE sn = '"&amp;A2&amp;"' AND erridx = (SELECT max(erridx) FROM snerr WHERE sn = '"&amp;A2&amp;"') - 1) AND erridx = (SELECT max(erridx) FROM snerr WHERE sn = '"&amp;A2&amp;"');")</f>
        <v/>
      </c>
    </row>
    <row r="3">
      <c r="C3" t="str">
        <f>IF(A3 = "", "", "UPDATE snerr SET testtime = (SELECT testtime FROM snerr WHERE sn = '"&amp;A3&amp;"' AND (erridx = (SELECT max(erridx) FROM snerr WHERE sn = '"&amp;A3&amp;"'))) + INTERVAL '1' MINUTE WHERE sn = '"&amp;A3&amp;"' AND (SELECT testtime FROM snerr WHERE sn = '"&amp;A3&amp;"' AND erridx = (SELECT max(erridx) FROM snerr WHERE sn = '"&amp;A3&amp;"')) = (SELECT testtime FROM snerr WHERE sn = '"&amp;A3&amp;"' AND erridx = (SELECT max(erridx) FROM snerr WHERE sn = '"&amp;A3&amp;"') - 1) AND erridx = (SELECT max(erridx) FROM snerr WHERE sn = '"&amp;A3&amp;"');")</f>
        <v/>
      </c>
      <c r="D3" t="str">
        <f>IF(A3 = "", "", "SELECT * FROM snerr WHERE sn = '"&amp;A3&amp;"' AND (SELECT testtime FROM snerr WHERE sn = '"&amp;A3&amp;"' AND erridx = (SELECT max(erridx) FROM snerr WHERE sn = '"&amp;A3&amp;"')) = (SELECT testtime FROM snerr WHERE sn = '"&amp;A3&amp;"' AND erridx = (SELECT max(erridx) FROM snerr WHERE sn = '"&amp;A3&amp;"') - 1) AND erridx = (SELECT max(erridx) FROM snerr WHERE sn = '"&amp;A3&amp;"');")</f>
        <v/>
      </c>
    </row>
    <row r="4">
      <c r="C4" t="str">
        <f>IF(A4 = "", "", "UPDATE snerr SET testtime = (SELECT testtime FROM snerr WHERE sn = '"&amp;A4&amp;"' AND (erridx = (SELECT max(erridx) FROM snerr WHERE sn = '"&amp;A4&amp;"'))) + INTERVAL '1' MINUTE WHERE sn = '"&amp;A4&amp;"' AND (SELECT testtime FROM snerr WHERE sn = '"&amp;A4&amp;"' AND erridx = (SELECT max(erridx) FROM snerr WHERE sn = '"&amp;A4&amp;"')) = (SELECT testtime FROM snerr WHERE sn = '"&amp;A4&amp;"' AND erridx = (SELECT max(erridx) FROM snerr WHERE sn = '"&amp;A4&amp;"') - 1) AND erridx = (SELECT max(erridx) FROM snerr WHERE sn = '"&amp;A4&amp;"');")</f>
        <v/>
      </c>
      <c r="D4" t="str">
        <f>IF(A4 = "", "", "SELECT * FROM snerr WHERE sn = '"&amp;A4&amp;"' AND (SELECT testtime FROM snerr WHERE sn = '"&amp;A4&amp;"' AND erridx = (SELECT max(erridx) FROM snerr WHERE sn = '"&amp;A4&amp;"')) = (SELECT testtime FROM snerr WHERE sn = '"&amp;A4&amp;"' AND erridx = (SELECT max(erridx) FROM snerr WHERE sn = '"&amp;A4&amp;"') - 1) AND erridx = (SELECT max(erridx) FROM snerr WHERE sn = '"&amp;A4&amp;"');")</f>
        <v/>
      </c>
    </row>
    <row r="5">
      <c r="C5" t="str">
        <f>IF(A5 = "", "", "UPDATE snerr SET testtime = (SELECT testtime FROM snerr WHERE sn = '"&amp;A5&amp;"' AND (erridx = (SELECT max(erridx) FROM snerr WHERE sn = '"&amp;A5&amp;"'))) + INTERVAL '1' MINUTE WHERE sn = '"&amp;A5&amp;"' AND (SELECT testtime FROM snerr WHERE sn = '"&amp;A5&amp;"' AND erridx = (SELECT max(erridx) FROM snerr WHERE sn = '"&amp;A5&amp;"')) = (SELECT testtime FROM snerr WHERE sn = '"&amp;A5&amp;"' AND erridx = (SELECT max(erridx) FROM snerr WHERE sn = '"&amp;A5&amp;"') - 1) AND erridx = (SELECT max(erridx) FROM snerr WHERE sn = '"&amp;A5&amp;"');")</f>
        <v/>
      </c>
      <c r="D5" t="str">
        <f>IF(A5 = "", "", "SELECT * FROM snerr WHERE sn = '"&amp;A5&amp;"' AND (SELECT testtime FROM snerr WHERE sn = '"&amp;A5&amp;"' AND erridx = (SELECT max(erridx) FROM snerr WHERE sn = '"&amp;A5&amp;"')) = (SELECT testtime FROM snerr WHERE sn = '"&amp;A5&amp;"' AND erridx = (SELECT max(erridx) FROM snerr WHERE sn = '"&amp;A5&amp;"') - 1) AND erridx = (SELECT max(erridx) FROM snerr WHERE sn = '"&amp;A5&amp;"');")</f>
        <v/>
      </c>
    </row>
    <row r="6">
      <c r="C6" t="str">
        <f>IF(A6 = "", "", "UPDATE snerr SET testtime = (SELECT testtime FROM snerr WHERE sn = '"&amp;A6&amp;"' AND (erridx = (SELECT max(erridx) FROM snerr WHERE sn = '"&amp;A6&amp;"'))) + INTERVAL '1' MINUTE WHERE sn = '"&amp;A6&amp;"' AND (SELECT testtime FROM snerr WHERE sn = '"&amp;A6&amp;"' AND erridx = (SELECT max(erridx) FROM snerr WHERE sn = '"&amp;A6&amp;"')) = (SELECT testtime FROM snerr WHERE sn = '"&amp;A6&amp;"' AND erridx = (SELECT max(erridx) FROM snerr WHERE sn = '"&amp;A6&amp;"') - 1) AND erridx = (SELECT max(erridx) FROM snerr WHERE sn = '"&amp;A6&amp;"');")</f>
        <v/>
      </c>
      <c r="D6" t="str">
        <f>IF(A6 = "", "", "SELECT * FROM snerr WHERE sn = '"&amp;A6&amp;"' AND (SELECT testtime FROM snerr WHERE sn = '"&amp;A6&amp;"' AND erridx = (SELECT max(erridx) FROM snerr WHERE sn = '"&amp;A6&amp;"')) = (SELECT testtime FROM snerr WHERE sn = '"&amp;A6&amp;"' AND erridx = (SELECT max(erridx) FROM snerr WHERE sn = '"&amp;A6&amp;"') - 1) AND erridx = (SELECT max(erridx) FROM snerr WHERE sn = '"&amp;A6&amp;"');")</f>
        <v/>
      </c>
    </row>
    <row r="7">
      <c r="C7" t="str">
        <f>IF(A7 = "", "", "UPDATE snerr SET testtime = (SELECT testtime FROM snerr WHERE sn = '"&amp;A7&amp;"' AND (erridx = (SELECT max(erridx) FROM snerr WHERE sn = '"&amp;A7&amp;"'))) + INTERVAL '1' MINUTE WHERE sn = '"&amp;A7&amp;"' AND (SELECT testtime FROM snerr WHERE sn = '"&amp;A7&amp;"' AND erridx = (SELECT max(erridx) FROM snerr WHERE sn = '"&amp;A7&amp;"')) = (SELECT testtime FROM snerr WHERE sn = '"&amp;A7&amp;"' AND erridx = (SELECT max(erridx) FROM snerr WHERE sn = '"&amp;A7&amp;"') - 1) AND erridx = (SELECT max(erridx) FROM snerr WHERE sn = '"&amp;A7&amp;"');")</f>
        <v/>
      </c>
      <c r="D7" t="str">
        <f>IF(A7 = "", "", "SELECT * FROM snerr WHERE sn = '"&amp;A7&amp;"' AND (SELECT testtime FROM snerr WHERE sn = '"&amp;A7&amp;"' AND erridx = (SELECT max(erridx) FROM snerr WHERE sn = '"&amp;A7&amp;"')) = (SELECT testtime FROM snerr WHERE sn = '"&amp;A7&amp;"' AND erridx = (SELECT max(erridx) FROM snerr WHERE sn = '"&amp;A7&amp;"') - 1) AND erridx = (SELECT max(erridx) FROM snerr WHERE sn = '"&amp;A7&amp;"');")</f>
        <v/>
      </c>
    </row>
    <row r="8">
      <c r="C8" t="str">
        <f>IF(A8 = "", "", "UPDATE snerr SET testtime = (SELECT testtime FROM snerr WHERE sn = '"&amp;A8&amp;"' AND (erridx = (SELECT max(erridx) FROM snerr WHERE sn = '"&amp;A8&amp;"'))) + INTERVAL '1' MINUTE WHERE sn = '"&amp;A8&amp;"' AND (SELECT testtime FROM snerr WHERE sn = '"&amp;A8&amp;"' AND erridx = (SELECT max(erridx) FROM snerr WHERE sn = '"&amp;A8&amp;"')) = (SELECT testtime FROM snerr WHERE sn = '"&amp;A8&amp;"' AND erridx = (SELECT max(erridx) FROM snerr WHERE sn = '"&amp;A8&amp;"') - 1) AND erridx = (SELECT max(erridx) FROM snerr WHERE sn = '"&amp;A8&amp;"');")</f>
        <v/>
      </c>
      <c r="D8" t="str">
        <f>IF(A8 = "", "", "SELECT * FROM snerr WHERE sn = '"&amp;A8&amp;"' AND (SELECT testtime FROM snerr WHERE sn = '"&amp;A8&amp;"' AND erridx = (SELECT max(erridx) FROM snerr WHERE sn = '"&amp;A8&amp;"')) = (SELECT testtime FROM snerr WHERE sn = '"&amp;A8&amp;"' AND erridx = (SELECT max(erridx) FROM snerr WHERE sn = '"&amp;A8&amp;"') - 1) AND erridx = (SELECT max(erridx) FROM snerr WHERE sn = '"&amp;A8&amp;"');")</f>
        <v/>
      </c>
    </row>
    <row r="9">
      <c r="C9" t="str">
        <f>IF(A9 = "", "", "UPDATE snerr SET testtime = (SELECT testtime FROM snerr WHERE sn = '"&amp;A9&amp;"' AND (erridx = (SELECT max(erridx) FROM snerr WHERE sn = '"&amp;A9&amp;"'))) + INTERVAL '1' MINUTE WHERE sn = '"&amp;A9&amp;"' AND (SELECT testtime FROM snerr WHERE sn = '"&amp;A9&amp;"' AND erridx = (SELECT max(erridx) FROM snerr WHERE sn = '"&amp;A9&amp;"')) = (SELECT testtime FROM snerr WHERE sn = '"&amp;A9&amp;"' AND erridx = (SELECT max(erridx) FROM snerr WHERE sn = '"&amp;A9&amp;"') - 1) AND erridx = (SELECT max(erridx) FROM snerr WHERE sn = '"&amp;A9&amp;"');")</f>
        <v/>
      </c>
      <c r="D9" t="str">
        <f>IF(A9 = "", "", "SELECT * FROM snerr WHERE sn = '"&amp;A9&amp;"' AND (SELECT testtime FROM snerr WHERE sn = '"&amp;A9&amp;"' AND erridx = (SELECT max(erridx) FROM snerr WHERE sn = '"&amp;A9&amp;"')) = (SELECT testtime FROM snerr WHERE sn = '"&amp;A9&amp;"' AND erridx = (SELECT max(erridx) FROM snerr WHERE sn = '"&amp;A9&amp;"') - 1) AND erridx = (SELECT max(erridx) FROM snerr WHERE sn = '"&amp;A9&amp;"');")</f>
        <v/>
      </c>
    </row>
    <row r="10">
      <c r="C10" t="str">
        <f>IF(A10 = "", "", "UPDATE snerr SET testtime = (SELECT testtime FROM snerr WHERE sn = '"&amp;A10&amp;"' AND (erridx = (SELECT max(erridx) FROM snerr WHERE sn = '"&amp;A10&amp;"'))) + INTERVAL '1' MINUTE WHERE sn = '"&amp;A10&amp;"' AND (SELECT testtime FROM snerr WHERE sn = '"&amp;A10&amp;"' AND erridx = (SELECT max(erridx) FROM snerr WHERE sn = '"&amp;A10&amp;"')) = (SELECT testtime FROM snerr WHERE sn = '"&amp;A10&amp;"' AND erridx = (SELECT max(erridx) FROM snerr WHERE sn = '"&amp;A10&amp;"') - 1) AND erridx = (SELECT max(erridx) FROM snerr WHERE sn = '"&amp;A10&amp;"');")</f>
        <v/>
      </c>
      <c r="D10" t="str">
        <f>IF(A10 = "", "", "SELECT * FROM snerr WHERE sn = '"&amp;A10&amp;"' AND (SELECT testtime FROM snerr WHERE sn = '"&amp;A10&amp;"' AND erridx = (SELECT max(erridx) FROM snerr WHERE sn = '"&amp;A10&amp;"')) = (SELECT testtime FROM snerr WHERE sn = '"&amp;A10&amp;"' AND erridx = (SELECT max(erridx) FROM snerr WHERE sn = '"&amp;A10&amp;"') - 1) AND erridx = (SELECT max(erridx) FROM snerr WHERE sn = '"&amp;A10&amp;"');")</f>
        <v/>
      </c>
    </row>
    <row r="11">
      <c r="C11" t="str">
        <f>IF(A11 = "", "", "UPDATE snerr SET testtime = (SELECT testtime FROM snerr WHERE sn = '"&amp;A11&amp;"' AND (erridx = (SELECT max(erridx) FROM snerr WHERE sn = '"&amp;A11&amp;"'))) + INTERVAL '1' MINUTE WHERE sn = '"&amp;A11&amp;"' AND (SELECT testtime FROM snerr WHERE sn = '"&amp;A11&amp;"' AND erridx = (SELECT max(erridx) FROM snerr WHERE sn = '"&amp;A11&amp;"')) = (SELECT testtime FROM snerr WHERE sn = '"&amp;A11&amp;"' AND erridx = (SELECT max(erridx) FROM snerr WHERE sn = '"&amp;A11&amp;"') - 1) AND erridx = (SELECT max(erridx) FROM snerr WHERE sn = '"&amp;A11&amp;"');")</f>
        <v/>
      </c>
      <c r="D11" t="str">
        <f>IF(A11 = "", "", "SELECT * FROM snerr WHERE sn = '"&amp;A11&amp;"' AND (SELECT testtime FROM snerr WHERE sn = '"&amp;A11&amp;"' AND erridx = (SELECT max(erridx) FROM snerr WHERE sn = '"&amp;A11&amp;"')) = (SELECT testtime FROM snerr WHERE sn = '"&amp;A11&amp;"' AND erridx = (SELECT max(erridx) FROM snerr WHERE sn = '"&amp;A11&amp;"') - 1) AND erridx = (SELECT max(erridx) FROM snerr WHERE sn = '"&amp;A11&amp;"');")</f>
        <v/>
      </c>
    </row>
    <row r="12">
      <c r="C12" t="str">
        <f>IF(A12 = "", "", "UPDATE snerr SET testtime = (SELECT testtime FROM snerr WHERE sn = '"&amp;A12&amp;"' AND (erridx = (SELECT max(erridx) FROM snerr WHERE sn = '"&amp;A12&amp;"'))) + INTERVAL '1' MINUTE WHERE sn = '"&amp;A12&amp;"' AND (SELECT testtime FROM snerr WHERE sn = '"&amp;A12&amp;"' AND erridx = (SELECT max(erridx) FROM snerr WHERE sn = '"&amp;A12&amp;"')) = (SELECT testtime FROM snerr WHERE sn = '"&amp;A12&amp;"' AND erridx = (SELECT max(erridx) FROM snerr WHERE sn = '"&amp;A12&amp;"') - 1) AND erridx = (SELECT max(erridx) FROM snerr WHERE sn = '"&amp;A12&amp;"');")</f>
        <v/>
      </c>
      <c r="D12" t="str">
        <f>IF(A12 = "", "", "SELECT * FROM snerr WHERE sn = '"&amp;A12&amp;"' AND (SELECT testtime FROM snerr WHERE sn = '"&amp;A12&amp;"' AND erridx = (SELECT max(erridx) FROM snerr WHERE sn = '"&amp;A12&amp;"')) = (SELECT testtime FROM snerr WHERE sn = '"&amp;A12&amp;"' AND erridx = (SELECT max(erridx) FROM snerr WHERE sn = '"&amp;A12&amp;"') - 1) AND erridx = (SELECT max(erridx) FROM snerr WHERE sn = '"&amp;A12&amp;"');")</f>
        <v/>
      </c>
    </row>
    <row r="13">
      <c r="C13" t="str">
        <f>IF(A13 = "", "", "UPDATE snerr SET testtime = (SELECT testtime FROM snerr WHERE sn = '"&amp;A13&amp;"' AND (erridx = (SELECT max(erridx) FROM snerr WHERE sn = '"&amp;A13&amp;"'))) + INTERVAL '1' MINUTE WHERE sn = '"&amp;A13&amp;"' AND (SELECT testtime FROM snerr WHERE sn = '"&amp;A13&amp;"' AND erridx = (SELECT max(erridx) FROM snerr WHERE sn = '"&amp;A13&amp;"')) = (SELECT testtime FROM snerr WHERE sn = '"&amp;A13&amp;"' AND erridx = (SELECT max(erridx) FROM snerr WHERE sn = '"&amp;A13&amp;"') - 1) AND erridx = (SELECT max(erridx) FROM snerr WHERE sn = '"&amp;A13&amp;"');")</f>
        <v/>
      </c>
      <c r="D13" t="str">
        <f>IF(A13 = "", "", "SELECT * FROM snerr WHERE sn = '"&amp;A13&amp;"' AND (SELECT testtime FROM snerr WHERE sn = '"&amp;A13&amp;"' AND erridx = (SELECT max(erridx) FROM snerr WHERE sn = '"&amp;A13&amp;"')) = (SELECT testtime FROM snerr WHERE sn = '"&amp;A13&amp;"' AND erridx = (SELECT max(erridx) FROM snerr WHERE sn = '"&amp;A13&amp;"') - 1) AND erridx = (SELECT max(erridx) FROM snerr WHERE sn = '"&amp;A13&amp;"');")</f>
        <v/>
      </c>
    </row>
    <row r="14">
      <c r="C14" t="str">
        <f>IF(A14 = "", "", "UPDATE snerr SET testtime = (SELECT testtime FROM snerr WHERE sn = '"&amp;A14&amp;"' AND (erridx = (SELECT max(erridx) FROM snerr WHERE sn = '"&amp;A14&amp;"'))) + INTERVAL '1' MINUTE WHERE sn = '"&amp;A14&amp;"' AND (SELECT testtime FROM snerr WHERE sn = '"&amp;A14&amp;"' AND erridx = (SELECT max(erridx) FROM snerr WHERE sn = '"&amp;A14&amp;"')) = (SELECT testtime FROM snerr WHERE sn = '"&amp;A14&amp;"' AND erridx = (SELECT max(erridx) FROM snerr WHERE sn = '"&amp;A14&amp;"') - 1) AND erridx = (SELECT max(erridx) FROM snerr WHERE sn = '"&amp;A14&amp;"');")</f>
        <v/>
      </c>
      <c r="D14" t="str">
        <f>IF(A14 = "", "", "SELECT * FROM snerr WHERE sn = '"&amp;A14&amp;"' AND (SELECT testtime FROM snerr WHERE sn = '"&amp;A14&amp;"' AND erridx = (SELECT max(erridx) FROM snerr WHERE sn = '"&amp;A14&amp;"')) = (SELECT testtime FROM snerr WHERE sn = '"&amp;A14&amp;"' AND erridx = (SELECT max(erridx) FROM snerr WHERE sn = '"&amp;A14&amp;"') - 1) AND erridx = (SELECT max(erridx) FROM snerr WHERE sn = '"&amp;A14&amp;"');")</f>
        <v/>
      </c>
    </row>
    <row r="15">
      <c r="C15" t="str">
        <f>IF(A15 = "", "", "UPDATE snerr SET testtime = (SELECT testtime FROM snerr WHERE sn = '"&amp;A15&amp;"' AND (erridx = (SELECT max(erridx) FROM snerr WHERE sn = '"&amp;A15&amp;"'))) + INTERVAL '1' MINUTE WHERE sn = '"&amp;A15&amp;"' AND (SELECT testtime FROM snerr WHERE sn = '"&amp;A15&amp;"' AND erridx = (SELECT max(erridx) FROM snerr WHERE sn = '"&amp;A15&amp;"')) = (SELECT testtime FROM snerr WHERE sn = '"&amp;A15&amp;"' AND erridx = (SELECT max(erridx) FROM snerr WHERE sn = '"&amp;A15&amp;"') - 1) AND erridx = (SELECT max(erridx) FROM snerr WHERE sn = '"&amp;A15&amp;"');")</f>
        <v/>
      </c>
      <c r="D15" t="str">
        <f>IF(A15 = "", "", "SELECT * FROM snerr WHERE sn = '"&amp;A15&amp;"' AND (SELECT testtime FROM snerr WHERE sn = '"&amp;A15&amp;"' AND erridx = (SELECT max(erridx) FROM snerr WHERE sn = '"&amp;A15&amp;"')) = (SELECT testtime FROM snerr WHERE sn = '"&amp;A15&amp;"' AND erridx = (SELECT max(erridx) FROM snerr WHERE sn = '"&amp;A15&amp;"') - 1) AND erridx = (SELECT max(erridx) FROM snerr WHERE sn = '"&amp;A15&amp;"');")</f>
        <v/>
      </c>
    </row>
    <row r="16">
      <c r="C16" t="str">
        <f>IF(A16 = "", "", "UPDATE snerr SET testtime = (SELECT testtime FROM snerr WHERE sn = '"&amp;A16&amp;"' AND (erridx = (SELECT max(erridx) FROM snerr WHERE sn = '"&amp;A16&amp;"'))) + INTERVAL '1' MINUTE WHERE sn = '"&amp;A16&amp;"' AND (SELECT testtime FROM snerr WHERE sn = '"&amp;A16&amp;"' AND erridx = (SELECT max(erridx) FROM snerr WHERE sn = '"&amp;A16&amp;"')) = (SELECT testtime FROM snerr WHERE sn = '"&amp;A16&amp;"' AND erridx = (SELECT max(erridx) FROM snerr WHERE sn = '"&amp;A16&amp;"') - 1) AND erridx = (SELECT max(erridx) FROM snerr WHERE sn = '"&amp;A16&amp;"');")</f>
        <v/>
      </c>
      <c r="D16" t="str">
        <f>IF(A16 = "", "", "SELECT * FROM snerr WHERE sn = '"&amp;A16&amp;"' AND (SELECT testtime FROM snerr WHERE sn = '"&amp;A16&amp;"' AND erridx = (SELECT max(erridx) FROM snerr WHERE sn = '"&amp;A16&amp;"')) = (SELECT testtime FROM snerr WHERE sn = '"&amp;A16&amp;"' AND erridx = (SELECT max(erridx) FROM snerr WHERE sn = '"&amp;A16&amp;"') - 1) AND erridx = (SELECT max(erridx) FROM snerr WHERE sn = '"&amp;A16&amp;"');")</f>
        <v/>
      </c>
    </row>
    <row r="17">
      <c r="C17" t="str">
        <f>IF(A17 = "", "", "UPDATE snerr SET testtime = (SELECT testtime FROM snerr WHERE sn = '"&amp;A17&amp;"' AND (erridx = (SELECT max(erridx) FROM snerr WHERE sn = '"&amp;A17&amp;"'))) + INTERVAL '1' MINUTE WHERE sn = '"&amp;A17&amp;"' AND (SELECT testtime FROM snerr WHERE sn = '"&amp;A17&amp;"' AND erridx = (SELECT max(erridx) FROM snerr WHERE sn = '"&amp;A17&amp;"')) = (SELECT testtime FROM snerr WHERE sn = '"&amp;A17&amp;"' AND erridx = (SELECT max(erridx) FROM snerr WHERE sn = '"&amp;A17&amp;"') - 1) AND erridx = (SELECT max(erridx) FROM snerr WHERE sn = '"&amp;A17&amp;"');")</f>
        <v/>
      </c>
      <c r="D17" t="str">
        <f>IF(A17 = "", "", "SELECT * FROM snerr WHERE sn = '"&amp;A17&amp;"' AND (SELECT testtime FROM snerr WHERE sn = '"&amp;A17&amp;"' AND erridx = (SELECT max(erridx) FROM snerr WHERE sn = '"&amp;A17&amp;"')) = (SELECT testtime FROM snerr WHERE sn = '"&amp;A17&amp;"' AND erridx = (SELECT max(erridx) FROM snerr WHERE sn = '"&amp;A17&amp;"') - 1) AND erridx = (SELECT max(erridx) FROM snerr WHERE sn = '"&amp;A17&amp;"');")</f>
        <v/>
      </c>
    </row>
    <row r="18">
      <c r="C18" t="str">
        <f>IF(A18 = "", "", "UPDATE snerr SET testtime = (SELECT testtime FROM snerr WHERE sn = '"&amp;A18&amp;"' AND (erridx = (SELECT max(erridx) FROM snerr WHERE sn = '"&amp;A18&amp;"'))) + INTERVAL '1' MINUTE WHERE sn = '"&amp;A18&amp;"' AND (SELECT testtime FROM snerr WHERE sn = '"&amp;A18&amp;"' AND erridx = (SELECT max(erridx) FROM snerr WHERE sn = '"&amp;A18&amp;"')) = (SELECT testtime FROM snerr WHERE sn = '"&amp;A18&amp;"' AND erridx = (SELECT max(erridx) FROM snerr WHERE sn = '"&amp;A18&amp;"') - 1) AND erridx = (SELECT max(erridx) FROM snerr WHERE sn = '"&amp;A18&amp;"');")</f>
        <v/>
      </c>
      <c r="D18" t="str">
        <f>IF(A18 = "", "", "SELECT * FROM snerr WHERE sn = '"&amp;A18&amp;"' AND (SELECT testtime FROM snerr WHERE sn = '"&amp;A18&amp;"' AND erridx = (SELECT max(erridx) FROM snerr WHERE sn = '"&amp;A18&amp;"')) = (SELECT testtime FROM snerr WHERE sn = '"&amp;A18&amp;"' AND erridx = (SELECT max(erridx) FROM snerr WHERE sn = '"&amp;A18&amp;"') - 1) AND erridx = (SELECT max(erridx) FROM snerr WHERE sn = '"&amp;A18&amp;"');")</f>
        <v/>
      </c>
    </row>
    <row r="19">
      <c r="C19" t="str">
        <f>IF(A19 = "", "", "UPDATE snerr SET testtime = (SELECT testtime FROM snerr WHERE sn = '"&amp;A19&amp;"' AND (erridx = (SELECT max(erridx) FROM snerr WHERE sn = '"&amp;A19&amp;"'))) + INTERVAL '1' MINUTE WHERE sn = '"&amp;A19&amp;"' AND (SELECT testtime FROM snerr WHERE sn = '"&amp;A19&amp;"' AND erridx = (SELECT max(erridx) FROM snerr WHERE sn = '"&amp;A19&amp;"')) = (SELECT testtime FROM snerr WHERE sn = '"&amp;A19&amp;"' AND erridx = (SELECT max(erridx) FROM snerr WHERE sn = '"&amp;A19&amp;"') - 1) AND erridx = (SELECT max(erridx) FROM snerr WHERE sn = '"&amp;A19&amp;"');")</f>
        <v/>
      </c>
      <c r="D19" t="str">
        <f>IF(A19 = "", "", "SELECT * FROM snerr WHERE sn = '"&amp;A19&amp;"' AND (SELECT testtime FROM snerr WHERE sn = '"&amp;A19&amp;"' AND erridx = (SELECT max(erridx) FROM snerr WHERE sn = '"&amp;A19&amp;"')) = (SELECT testtime FROM snerr WHERE sn = '"&amp;A19&amp;"' AND erridx = (SELECT max(erridx) FROM snerr WHERE sn = '"&amp;A19&amp;"') - 1) AND erridx = (SELECT max(erridx) FROM snerr WHERE sn = '"&amp;A19&amp;"');")</f>
        <v/>
      </c>
    </row>
    <row r="20">
      <c r="C20" t="str">
        <f>IF(A20 = "", "", "UPDATE snerr SET testtime = (SELECT testtime FROM snerr WHERE sn = '"&amp;A20&amp;"' AND (erridx = (SELECT max(erridx) FROM snerr WHERE sn = '"&amp;A20&amp;"'))) + INTERVAL '1' MINUTE WHERE sn = '"&amp;A20&amp;"' AND (SELECT testtime FROM snerr WHERE sn = '"&amp;A20&amp;"' AND erridx = (SELECT max(erridx) FROM snerr WHERE sn = '"&amp;A20&amp;"')) = (SELECT testtime FROM snerr WHERE sn = '"&amp;A20&amp;"' AND erridx = (SELECT max(erridx) FROM snerr WHERE sn = '"&amp;A20&amp;"') - 1) AND erridx = (SELECT max(erridx) FROM snerr WHERE sn = '"&amp;A20&amp;"');")</f>
        <v/>
      </c>
      <c r="D20" t="str">
        <f>IF(A20 = "", "", "SELECT * FROM snerr WHERE sn = '"&amp;A20&amp;"' AND (SELECT testtime FROM snerr WHERE sn = '"&amp;A20&amp;"' AND erridx = (SELECT max(erridx) FROM snerr WHERE sn = '"&amp;A20&amp;"')) = (SELECT testtime FROM snerr WHERE sn = '"&amp;A20&amp;"' AND erridx = (SELECT max(erridx) FROM snerr WHERE sn = '"&amp;A20&amp;"') - 1) AND erridx = (SELECT max(erridx) FROM snerr WHERE sn = '"&amp;A20&amp;"');")</f>
        <v/>
      </c>
    </row>
    <row r="21">
      <c r="C21" t="str">
        <f>IF(A21 = "", "", "UPDATE snerr SET testtime = (SELECT testtime FROM snerr WHERE sn = '"&amp;A21&amp;"' AND (erridx = (SELECT max(erridx) FROM snerr WHERE sn = '"&amp;A21&amp;"'))) + INTERVAL '1' MINUTE WHERE sn = '"&amp;A21&amp;"' AND (SELECT testtime FROM snerr WHERE sn = '"&amp;A21&amp;"' AND erridx = (SELECT max(erridx) FROM snerr WHERE sn = '"&amp;A21&amp;"')) = (SELECT testtime FROM snerr WHERE sn = '"&amp;A21&amp;"' AND erridx = (SELECT max(erridx) FROM snerr WHERE sn = '"&amp;A21&amp;"') - 1) AND erridx = (SELECT max(erridx) FROM snerr WHERE sn = '"&amp;A21&amp;"');")</f>
        <v/>
      </c>
      <c r="D21" t="str">
        <f>IF(A21 = "", "", "SELECT * FROM snerr WHERE sn = '"&amp;A21&amp;"' AND (SELECT testtime FROM snerr WHERE sn = '"&amp;A21&amp;"' AND erridx = (SELECT max(erridx) FROM snerr WHERE sn = '"&amp;A21&amp;"')) = (SELECT testtime FROM snerr WHERE sn = '"&amp;A21&amp;"' AND erridx = (SELECT max(erridx) FROM snerr WHERE sn = '"&amp;A21&amp;"') - 1) AND erridx = (SELECT max(erridx) FROM snerr WHERE sn = '"&amp;A21&amp;"');")</f>
        <v/>
      </c>
    </row>
    <row r="22">
      <c r="C22" t="str">
        <f>IF(A22 = "", "", "UPDATE snerr SET testtime = (SELECT testtime FROM snerr WHERE sn = '"&amp;A22&amp;"' AND (erridx = (SELECT max(erridx) FROM snerr WHERE sn = '"&amp;A22&amp;"'))) + INTERVAL '1' MINUTE WHERE sn = '"&amp;A22&amp;"' AND (SELECT testtime FROM snerr WHERE sn = '"&amp;A22&amp;"' AND erridx = (SELECT max(erridx) FROM snerr WHERE sn = '"&amp;A22&amp;"')) = (SELECT testtime FROM snerr WHERE sn = '"&amp;A22&amp;"' AND erridx = (SELECT max(erridx) FROM snerr WHERE sn = '"&amp;A22&amp;"') - 1) AND erridx = (SELECT max(erridx) FROM snerr WHERE sn = '"&amp;A22&amp;"');")</f>
        <v/>
      </c>
      <c r="D22" t="str">
        <f>IF(A22 = "", "", "SELECT * FROM snerr WHERE sn = '"&amp;A22&amp;"' AND (SELECT testtime FROM snerr WHERE sn = '"&amp;A22&amp;"' AND erridx = (SELECT max(erridx) FROM snerr WHERE sn = '"&amp;A22&amp;"')) = (SELECT testtime FROM snerr WHERE sn = '"&amp;A22&amp;"' AND erridx = (SELECT max(erridx) FROM snerr WHERE sn = '"&amp;A22&amp;"') - 1) AND erridx = (SELECT max(erridx) FROM snerr WHERE sn = '"&amp;A22&amp;"');")</f>
        <v/>
      </c>
    </row>
    <row r="23">
      <c r="C23" t="str">
        <f>IF(A23 = "", "", "UPDATE snerr SET testtime = (SELECT testtime FROM snerr WHERE sn = '"&amp;A23&amp;"' AND (erridx = (SELECT max(erridx) FROM snerr WHERE sn = '"&amp;A23&amp;"'))) + INTERVAL '1' MINUTE WHERE sn = '"&amp;A23&amp;"' AND (SELECT testtime FROM snerr WHERE sn = '"&amp;A23&amp;"' AND erridx = (SELECT max(erridx) FROM snerr WHERE sn = '"&amp;A23&amp;"')) = (SELECT testtime FROM snerr WHERE sn = '"&amp;A23&amp;"' AND erridx = (SELECT max(erridx) FROM snerr WHERE sn = '"&amp;A23&amp;"') - 1) AND erridx = (SELECT max(erridx) FROM snerr WHERE sn = '"&amp;A23&amp;"');")</f>
        <v/>
      </c>
      <c r="D23" t="str">
        <f>IF(A23 = "", "", "SELECT * FROM snerr WHERE sn = '"&amp;A23&amp;"' AND (SELECT testtime FROM snerr WHERE sn = '"&amp;A23&amp;"' AND erridx = (SELECT max(erridx) FROM snerr WHERE sn = '"&amp;A23&amp;"')) = (SELECT testtime FROM snerr WHERE sn = '"&amp;A23&amp;"' AND erridx = (SELECT max(erridx) FROM snerr WHERE sn = '"&amp;A23&amp;"') - 1) AND erridx = (SELECT max(erridx) FROM snerr WHERE sn = '"&amp;A23&amp;"');")</f>
        <v/>
      </c>
    </row>
    <row r="24">
      <c r="C24" t="str">
        <f>IF(A24 = "", "", "UPDATE snerr SET testtime = (SELECT testtime FROM snerr WHERE sn = '"&amp;A24&amp;"' AND (erridx = (SELECT max(erridx) FROM snerr WHERE sn = '"&amp;A24&amp;"'))) + INTERVAL '1' MINUTE WHERE sn = '"&amp;A24&amp;"' AND (SELECT testtime FROM snerr WHERE sn = '"&amp;A24&amp;"' AND erridx = (SELECT max(erridx) FROM snerr WHERE sn = '"&amp;A24&amp;"')) = (SELECT testtime FROM snerr WHERE sn = '"&amp;A24&amp;"' AND erridx = (SELECT max(erridx) FROM snerr WHERE sn = '"&amp;A24&amp;"') - 1) AND erridx = (SELECT max(erridx) FROM snerr WHERE sn = '"&amp;A24&amp;"');")</f>
        <v/>
      </c>
      <c r="D24" t="str">
        <f>IF(A24 = "", "", "SELECT * FROM snerr WHERE sn = '"&amp;A24&amp;"' AND (SELECT testtime FROM snerr WHERE sn = '"&amp;A24&amp;"' AND erridx = (SELECT max(erridx) FROM snerr WHERE sn = '"&amp;A24&amp;"')) = (SELECT testtime FROM snerr WHERE sn = '"&amp;A24&amp;"' AND erridx = (SELECT max(erridx) FROM snerr WHERE sn = '"&amp;A24&amp;"') - 1) AND erridx = (SELECT max(erridx) FROM snerr WHERE sn = '"&amp;A24&amp;"');")</f>
        <v/>
      </c>
    </row>
    <row r="25">
      <c r="C25" t="str">
        <f>IF(A25 = "", "", "UPDATE snerr SET testtime = (SELECT testtime FROM snerr WHERE sn = '"&amp;A25&amp;"' AND (erridx = (SELECT max(erridx) FROM snerr WHERE sn = '"&amp;A25&amp;"'))) + INTERVAL '1' MINUTE WHERE sn = '"&amp;A25&amp;"' AND (SELECT testtime FROM snerr WHERE sn = '"&amp;A25&amp;"' AND erridx = (SELECT max(erridx) FROM snerr WHERE sn = '"&amp;A25&amp;"')) = (SELECT testtime FROM snerr WHERE sn = '"&amp;A25&amp;"' AND erridx = (SELECT max(erridx) FROM snerr WHERE sn = '"&amp;A25&amp;"') - 1) AND erridx = (SELECT max(erridx) FROM snerr WHERE sn = '"&amp;A25&amp;"');")</f>
        <v/>
      </c>
      <c r="D25" t="str">
        <f>IF(A25 = "", "", "SELECT * FROM snerr WHERE sn = '"&amp;A25&amp;"' AND (SELECT testtime FROM snerr WHERE sn = '"&amp;A25&amp;"' AND erridx = (SELECT max(erridx) FROM snerr WHERE sn = '"&amp;A25&amp;"')) = (SELECT testtime FROM snerr WHERE sn = '"&amp;A25&amp;"' AND erridx = (SELECT max(erridx) FROM snerr WHERE sn = '"&amp;A25&amp;"') - 1) AND erridx = (SELECT max(erridx) FROM snerr WHERE sn = '"&amp;A25&amp;"');")</f>
        <v/>
      </c>
    </row>
    <row r="26">
      <c r="C26" t="str">
        <f>IF(A26 = "", "", "UPDATE snerr SET testtime = (SELECT testtime FROM snerr WHERE sn = '"&amp;A26&amp;"' AND (erridx = (SELECT max(erridx) FROM snerr WHERE sn = '"&amp;A26&amp;"'))) + INTERVAL '1' MINUTE WHERE sn = '"&amp;A26&amp;"' AND (SELECT testtime FROM snerr WHERE sn = '"&amp;A26&amp;"' AND erridx = (SELECT max(erridx) FROM snerr WHERE sn = '"&amp;A26&amp;"')) = (SELECT testtime FROM snerr WHERE sn = '"&amp;A26&amp;"' AND erridx = (SELECT max(erridx) FROM snerr WHERE sn = '"&amp;A26&amp;"') - 1) AND erridx = (SELECT max(erridx) FROM snerr WHERE sn = '"&amp;A26&amp;"');")</f>
        <v/>
      </c>
      <c r="D26" t="str">
        <f>IF(A26 = "", "", "SELECT * FROM snerr WHERE sn = '"&amp;A26&amp;"' AND (SELECT testtime FROM snerr WHERE sn = '"&amp;A26&amp;"' AND erridx = (SELECT max(erridx) FROM snerr WHERE sn = '"&amp;A26&amp;"')) = (SELECT testtime FROM snerr WHERE sn = '"&amp;A26&amp;"' AND erridx = (SELECT max(erridx) FROM snerr WHERE sn = '"&amp;A26&amp;"') - 1) AND erridx = (SELECT max(erridx) FROM snerr WHERE sn = '"&amp;A26&amp;"');")</f>
        <v/>
      </c>
    </row>
    <row r="27">
      <c r="C27" t="str">
        <f>IF(A27 = "", "", "UPDATE snerr SET testtime = (SELECT testtime FROM snerr WHERE sn = '"&amp;A27&amp;"' AND (erridx = (SELECT max(erridx) FROM snerr WHERE sn = '"&amp;A27&amp;"'))) + INTERVAL '1' MINUTE WHERE sn = '"&amp;A27&amp;"' AND (SELECT testtime FROM snerr WHERE sn = '"&amp;A27&amp;"' AND erridx = (SELECT max(erridx) FROM snerr WHERE sn = '"&amp;A27&amp;"')) = (SELECT testtime FROM snerr WHERE sn = '"&amp;A27&amp;"' AND erridx = (SELECT max(erridx) FROM snerr WHERE sn = '"&amp;A27&amp;"') - 1) AND erridx = (SELECT max(erridx) FROM snerr WHERE sn = '"&amp;A27&amp;"');")</f>
        <v/>
      </c>
      <c r="D27" t="str">
        <f>IF(A27 = "", "", "SELECT * FROM snerr WHERE sn = '"&amp;A27&amp;"' AND (SELECT testtime FROM snerr WHERE sn = '"&amp;A27&amp;"' AND erridx = (SELECT max(erridx) FROM snerr WHERE sn = '"&amp;A27&amp;"')) = (SELECT testtime FROM snerr WHERE sn = '"&amp;A27&amp;"' AND erridx = (SELECT max(erridx) FROM snerr WHERE sn = '"&amp;A27&amp;"') - 1) AND erridx = (SELECT max(erridx) FROM snerr WHERE sn = '"&amp;A27&amp;"');")</f>
        <v/>
      </c>
    </row>
    <row r="28">
      <c r="C28" t="str">
        <f>IF(A28 = "", "", "UPDATE snerr SET testtime = (SELECT testtime FROM snerr WHERE sn = '"&amp;A28&amp;"' AND (erridx = (SELECT max(erridx) FROM snerr WHERE sn = '"&amp;A28&amp;"'))) + INTERVAL '1' MINUTE WHERE sn = '"&amp;A28&amp;"' AND (SELECT testtime FROM snerr WHERE sn = '"&amp;A28&amp;"' AND erridx = (SELECT max(erridx) FROM snerr WHERE sn = '"&amp;A28&amp;"')) = (SELECT testtime FROM snerr WHERE sn = '"&amp;A28&amp;"' AND erridx = (SELECT max(erridx) FROM snerr WHERE sn = '"&amp;A28&amp;"') - 1) AND erridx = (SELECT max(erridx) FROM snerr WHERE sn = '"&amp;A28&amp;"');")</f>
        <v/>
      </c>
      <c r="D28" t="str">
        <f>IF(A28 = "", "", "SELECT * FROM snerr WHERE sn = '"&amp;A28&amp;"' AND (SELECT testtime FROM snerr WHERE sn = '"&amp;A28&amp;"' AND erridx = (SELECT max(erridx) FROM snerr WHERE sn = '"&amp;A28&amp;"')) = (SELECT testtime FROM snerr WHERE sn = '"&amp;A28&amp;"' AND erridx = (SELECT max(erridx) FROM snerr WHERE sn = '"&amp;A28&amp;"') - 1) AND erridx = (SELECT max(erridx) FROM snerr WHERE sn = '"&amp;A28&amp;"');")</f>
        <v/>
      </c>
    </row>
    <row r="29">
      <c r="C29" t="str">
        <f>IF(A29 = "", "", "UPDATE snerr SET testtime = (SELECT testtime FROM snerr WHERE sn = '"&amp;A29&amp;"' AND (erridx = (SELECT max(erridx) FROM snerr WHERE sn = '"&amp;A29&amp;"'))) + INTERVAL '1' MINUTE WHERE sn = '"&amp;A29&amp;"' AND (SELECT testtime FROM snerr WHERE sn = '"&amp;A29&amp;"' AND erridx = (SELECT max(erridx) FROM snerr WHERE sn = '"&amp;A29&amp;"')) = (SELECT testtime FROM snerr WHERE sn = '"&amp;A29&amp;"' AND erridx = (SELECT max(erridx) FROM snerr WHERE sn = '"&amp;A29&amp;"') - 1) AND erridx = (SELECT max(erridx) FROM snerr WHERE sn = '"&amp;A29&amp;"');")</f>
        <v/>
      </c>
      <c r="D29" t="str">
        <f>IF(A29 = "", "", "SELECT * FROM snerr WHERE sn = '"&amp;A29&amp;"' AND (SELECT testtime FROM snerr WHERE sn = '"&amp;A29&amp;"' AND erridx = (SELECT max(erridx) FROM snerr WHERE sn = '"&amp;A29&amp;"')) = (SELECT testtime FROM snerr WHERE sn = '"&amp;A29&amp;"' AND erridx = (SELECT max(erridx) FROM snerr WHERE sn = '"&amp;A29&amp;"') - 1) AND erridx = (SELECT max(erridx) FROM snerr WHERE sn = '"&amp;A29&amp;"');")</f>
        <v/>
      </c>
    </row>
    <row r="30">
      <c r="C30" t="str">
        <f>IF(A30 = "", "", "UPDATE snerr SET testtime = (SELECT testtime FROM snerr WHERE sn = '"&amp;A30&amp;"' AND (erridx = (SELECT max(erridx) FROM snerr WHERE sn = '"&amp;A30&amp;"'))) + INTERVAL '1' MINUTE WHERE sn = '"&amp;A30&amp;"' AND (SELECT testtime FROM snerr WHERE sn = '"&amp;A30&amp;"' AND erridx = (SELECT max(erridx) FROM snerr WHERE sn = '"&amp;A30&amp;"')) = (SELECT testtime FROM snerr WHERE sn = '"&amp;A30&amp;"' AND erridx = (SELECT max(erridx) FROM snerr WHERE sn = '"&amp;A30&amp;"') - 1) AND erridx = (SELECT max(erridx) FROM snerr WHERE sn = '"&amp;A30&amp;"');")</f>
        <v/>
      </c>
      <c r="D30" t="str">
        <f>IF(A30 = "", "", "SELECT * FROM snerr WHERE sn = '"&amp;A30&amp;"' AND (SELECT testtime FROM snerr WHERE sn = '"&amp;A30&amp;"' AND erridx = (SELECT max(erridx) FROM snerr WHERE sn = '"&amp;A30&amp;"')) = (SELECT testtime FROM snerr WHERE sn = '"&amp;A30&amp;"' AND erridx = (SELECT max(erridx) FROM snerr WHERE sn = '"&amp;A30&amp;"') - 1) AND erridx = (SELECT max(erridx) FROM snerr WHERE sn = '"&amp;A30&amp;"');")</f>
        <v/>
      </c>
    </row>
  </sheetData>
  <pageMargins left="0.7" right="0.7" top="0.75" bottom="0.75" header="0.3" footer="0.3"/>
  <ignoredErrors>
    <ignoredError numberStoredAsText="1" sqref="A1:D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DATABASE</v>
      </c>
      <c r="B1" t="str">
        <v>URL</v>
      </c>
    </row>
    <row r="2">
      <c r="A2" t="str">
        <v>VNTZ</v>
      </c>
      <c r="B2" t="str">
        <v>http://pvn-sfapi-n1.sfis.pegatroncorp.com/QSITE_SFIS/QApi/ScriptQApi-QConfig-GetConfigByToken?t=dXAY8Kv8%2FW8atbuMVsZjMiAJeGqEByTPfRvYxD1gLrHmuK1MIo82UaglXEh56hg%2BYLuc6mAfDzQlsgxvc7AgbGkdq1GNEWjqltgEbx5Ggy7fTnyf2a3b4BKZeFMOUn09Qjdzk9jkBNPyqttNXx%2FFOtR5bjUp7DWpcrduLUNkD3wUwJ23q6Nspkb1Y7W037AwIYKrqIE7QrI%3D</v>
      </c>
    </row>
    <row r="3">
      <c r="A3" t="str">
        <v>VNKR</v>
      </c>
      <c r="B3" t="str">
        <v>http://pvn-sfapi-n1.sfis.pegatroncorp.com/QSITE_SFIS/QApi/ScriptQApi-QConfig-GetConfigByToken?t=dXAY8Kv8%2FW8atbuMVsZjMiAJeGqEByTPfRvYxD1gLrHmuK1MIo82UaglXEh56hg%2BYLuc6mAfDzQlsgxvc7AgbGkdq1GNEWjqYU%2FqesxWr51tu9bExPCVdDDLdjnSgeROAks%2FnHwEvzo8heVwFA%2BfW4s1YmHjvRYRL0cU2wOsSqxX32bF%2FEtGQQSrcyFrzw6gJEtwMy5NUgM%3D</v>
      </c>
    </row>
    <row r="4">
      <c r="A4" t="str">
        <v>VNJL</v>
      </c>
      <c r="B4" t="str">
        <v>http://pvn-sfapi-n1.sfis.pegatroncorp.com/QSITE_SFIS/QApi/ScriptQApi-QConfig-GetConfigByToken?t=dXAY8Kv8%2FW8atbuMVsZjMiAJeGqEByTPfRvYxD1gLrHmuK1MIo82UaglXEh56hg%2BYLuc6mAfDzQlsgxvc7AgbGkdq1GNEWjqqYSNU271Jkj98UC4Jwpm8o8%2Bi60objlL%2BsQIur%2BjgdwZ3h8rPUYINBx%2FpuX4w6A1N2FB0UUjG5hCnQOCr9GbyFAiwZpL1bifJJWdsZgyFv8%3D</v>
      </c>
    </row>
    <row r="5">
      <c r="A5" t="str">
        <v>VNNC</v>
      </c>
      <c r="B5" t="str">
        <v>http://pvn-sfapi-n1.sfis.pegatroncorp.com/QSITE_SFIS/QApi/ScriptQApi-QConfig-GetConfigByToken?t=dXAY8Kv8%2FW8atbuMVsZjMiAJeGqEByTPfRvYxD1gLrHmuK1MIo82UaglXEh56hg%2BYLuc6mAfDzQlsgxvc7AgbGkdq1GNEWjqnuZCBDIT%2FKBb8uoV9PzO%2FJ0Ul8yLsurVpOSGYMX30g2VYnHT4pfI8zCnpp%2BY4Srj19OCTj7Z8Yo29PNxiKS1uZHpAHhk93xBZpGM7bFGpbo%3D</v>
      </c>
    </row>
    <row r="6">
      <c r="A6" t="str">
        <v>VNFB</v>
      </c>
      <c r="B6" t="str">
        <v>http://pvn-sfapi-n1.sfis.pegatroncorp.com/QSITE_SFIS/QApi/ScriptQApi-QConfig-GetConfigByToken?t=dXAY8Kv8%2FW8atbuMVsZjMiAJeGqEByTPfRvYxD1gLrHmuK1MIo82UaglXEh56hg%2BYLuc6mAfDzQlsgxvc7AgbGkdq1GNEWjqN6In6XP19nXOF9Ze6ZQV2gB%2BxE3JvlZ5dQOF3b0CLe4T4Tl274aE01pOvZCnLoTtFzV4vI2EFsHCJ3y52KsHE2QRNEja3X2peF3aOIKVG6k%3D</v>
      </c>
    </row>
    <row r="7">
      <c r="A7" t="str">
        <v>VNSO</v>
      </c>
      <c r="B7" t="str">
        <v>http://pvn-sfapi-n1.sfis.pegatroncorp.com/QSITE_SFIS/QApi/ScriptQApi-QConfig-GetConfigByToken?t=dXAY8Kv8%2FW8atbuMVsZjMiAJeGqEByTPfRvYxD1gLrHmuK1MIo82UaglXEh56hg%2BYLuc6mAfDzQlsgxvc7AgbGkdq1GNEWjqHdtp%2FzKP7g1euZfxAQRB9ePWeW6iRxqVzEZiKL4yseAl65puAm4YJUkIE7wUGwxTZ8k3MDjxGi6yGh6%2FJZ93pcYeE%2F1J1wqIX7OSdqdTSog%3D</v>
      </c>
    </row>
  </sheetData>
  <hyperlinks>
    <hyperlink ref="B2" r:id="rId1" tooltip="http://pvn-sfapi-n1.sfis.pegatroncorp.com/QSITE_SFIS/QApi/ScriptQApi-QConfig-GetConfigByToken?t=dXAY8Kv8/W8atbuMVsZjMiAJeGqEByTPfRvYxD1gLrHmuK1MIo82UaglXEh56hg+YLuc6mAfDzQlsgxvc7AgbGkdq1GNEWjqltgEbx5Ggy7fTnyf2a3b4BKZeFMOUn09Qjdzk9jkBNPyqttNXx/FOtR5bjUp7DW"/>
    <hyperlink ref="B3" r:id="rId2" tooltip="http://pvn-sfapi-n1.sfis.pegatroncorp.com/QSITE_SFIS/QApi/ScriptQApi-QConfig-GetConfigByToken?t=dXAY8Kv8/W8atbuMVsZjMiAJeGqEByTPfRvYxD1gLrHmuK1MIo82UaglXEh56hg+YLuc6mAfDzQlsgxvc7AgbGkdq1GNEWjqYU/qesxWr51tu9bExPCVdDDLdjnSgeROAks/nHwEvzo8heVwFA+fW4s1YmHjvRY"/>
    <hyperlink ref="B4" r:id="rId3" tooltip="http://pvn-sfapi-n1.sfis.pegatroncorp.com/QSITE_SFIS/QApi/ScriptQApi-QConfig-GetConfigByToken?t=dXAY8Kv8/W8atbuMVsZjMiAJeGqEByTPfRvYxD1gLrHmuK1MIo82UaglXEh56hg+YLuc6mAfDzQlsgxvc7AgbGkdq1GNEWjqqYSNU271Jkj98UC4Jwpm8o8+i60objlL+sQIur+jgdwZ3h8rPUYINBx/puX4w6A"/>
    <hyperlink ref="B5" r:id="rId4" tooltip="http://pvn-sfapi-n1.sfis.pegatroncorp.com/QSITE_SFIS/QApi/ScriptQApi-QConfig-GetConfigByToken?t=dXAY8Kv8/W8atbuMVsZjMiAJeGqEByTPfRvYxD1gLrHmuK1MIo82UaglXEh56hg+YLuc6mAfDzQlsgxvc7AgbGkdq1GNEWjqnuZCBDIT/KBb8uoV9PzO/J0Ul8yLsurVpOSGYMX30g2VYnHT4pfI8zCnpp+Y4Sr"/>
    <hyperlink ref="B6" r:id="rId5" tooltip="http://pvn-sfapi-n1.sfis.pegatroncorp.com/QSITE_SFIS/QApi/ScriptQApi-QConfig-GetConfigByToken?t=dXAY8Kv8/W8atbuMVsZjMiAJeGqEByTPfRvYxD1gLrHmuK1MIo82UaglXEh56hg+YLuc6mAfDzQlsgxvc7AgbGkdq1GNEWjqN6In6XP19nXOF9Ze6ZQV2gB+xE3JvlZ5dQOF3b0CLe4T4Tl274aE01pOvZCnLoT"/>
    <hyperlink ref="B7" r:id="rId6" tooltip="http://pvn-sfapi-n1.sfis.pegatroncorp.com/QSITE_SFIS/QApi/ScriptQApi-QConfig-GetConfigByToken?t=dXAY8Kv8/W8atbuMVsZjMiAJeGqEByTPfRvYxD1gLrHmuK1MIo82UaglXEh56hg+YLuc6mAfDzQlsgxvc7AgbGkdq1GNEWjqHdtp/zKP7g1euZfxAQRB9ePWeW6iRxqVzEZiKL4yseAl65puAm4YJUkIE7wUGwx"/>
  </hyperlinks>
  <pageMargins left="0.75" right="0.75" top="1" bottom="1" header="0.5" footer="0.5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Phan quyen</vt:lpstr>
      <vt:lpstr>AP_FUNC</vt:lpstr>
      <vt:lpstr>Tao OPGRP_GRP</vt:lpstr>
      <vt:lpstr>Tao Block Device</vt:lpstr>
      <vt:lpstr>TaoRepair</vt:lpstr>
      <vt:lpstr>Tao Route</vt:lpstr>
      <vt:lpstr>Update Device</vt:lpstr>
      <vt:lpstr>INS - UP MOKP_D</vt:lpstr>
      <vt:lpstr>PTYPH_ROUTE_STEP</vt:lpstr>
      <vt:lpstr>Tao Device</vt:lpstr>
      <vt:lpstr>DEVICE_DEVICE</vt:lpstr>
      <vt:lpstr>ALLDEV</vt:lpstr>
      <vt:lpstr>Update datetime VNTZ</vt:lpstr>
      <vt:lpstr>Start 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2023-03-03T09:08:00Z</dcterms:created>
  <dcterms:modified xsi:type="dcterms:W3CDTF">2025-10-01T07:33:42Z</dcterms:modified>
  <cp:lastModifiedBy>Nothing</cp:lastModifiedBy>
  <dc:creator>Happy_Luu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1033-11.8.2.8412</vt:lpwstr>
  </property>
</Properties>
</file>