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Working-space\Cap\C1SE.02_[GB5]\003_004 Blacklog and Sprint\"/>
    </mc:Choice>
  </mc:AlternateContent>
  <xr:revisionPtr revIDLastSave="0" documentId="13_ncr:1_{6796A563-6BD2-4F70-959C-96C87C42DAAC}" xr6:coauthVersionLast="47" xr6:coauthVersionMax="47" xr10:uidLastSave="{00000000-0000-0000-0000-000000000000}"/>
  <bookViews>
    <workbookView xWindow="-120" yWindow="-120" windowWidth="20730" windowHeight="11760" xr2:uid="{00000000-000D-0000-FFFF-FFFF00000000}"/>
  </bookViews>
  <sheets>
    <sheet name="Main" sheetId="1" r:id="rId1"/>
    <sheet name="Backlog" sheetId="2" r:id="rId2"/>
    <sheet name="Sprint 1 Task" sheetId="4" r:id="rId3"/>
    <sheet name="Sprint 2 Task" sheetId="5" r:id="rId4"/>
    <sheet name="Sprint 3 Task" sheetId="6" r:id="rId5"/>
    <sheet name="Sprint 4 Task" sheetId="7" r:id="rId6"/>
    <sheet name="Impediment" sheetId="8" r:id="rId7"/>
    <sheet name="Retrospective" sheetId="9" r:id="rId8"/>
    <sheet name="Summary" sheetId="3" r:id="rId9"/>
    <sheet name="References" sheetId="10" r:id="rId10"/>
  </sheets>
  <definedNames>
    <definedName name="_xlnm._FilterDatabase" localSheetId="1" hidden="1">Backlog!$B$7:$R$8</definedName>
    <definedName name="_xlnm._FilterDatabase" localSheetId="6" hidden="1">Impediment!$B$7:$L$7</definedName>
    <definedName name="_xlnm._FilterDatabase" localSheetId="7" hidden="1">Retrospective!$B$7:$H$8</definedName>
    <definedName name="_xlnm._FilterDatabase" localSheetId="2" hidden="1">'Sprint 1 Task'!$B$7:$S$29</definedName>
    <definedName name="_xlnm._FilterDatabase" localSheetId="3" hidden="1">'Sprint 2 Task'!$B$7:$S$19</definedName>
    <definedName name="_xlnm._FilterDatabase" localSheetId="4" hidden="1">'Sprint 3 Task'!$B$7:$S$39</definedName>
    <definedName name="_xlnm._FilterDatabase" localSheetId="5" hidden="1">'Sprint 4 Task'!$B$7:$S$20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iJJp3VZC6pWaV4xNjJEv1ADFDAqA=="/>
    </ext>
  </extLst>
</workbook>
</file>

<file path=xl/calcChain.xml><?xml version="1.0" encoding="utf-8"?>
<calcChain xmlns="http://schemas.openxmlformats.org/spreadsheetml/2006/main">
  <c r="AK22" i="7" l="1"/>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J24" i="7" s="1"/>
  <c r="K24" i="7" s="1"/>
  <c r="L24" i="7" s="1"/>
  <c r="M24" i="7" s="1"/>
  <c r="N24" i="7" s="1"/>
  <c r="O24" i="7" s="1"/>
  <c r="P24" i="7" s="1"/>
  <c r="Q24" i="7" s="1"/>
  <c r="R24" i="7" s="1"/>
  <c r="S24" i="7" s="1"/>
  <c r="T24" i="7" s="1"/>
  <c r="U24" i="7" s="1"/>
  <c r="V24" i="7" s="1"/>
  <c r="W24" i="7" s="1"/>
  <c r="X24" i="7" s="1"/>
  <c r="Y24" i="7" s="1"/>
  <c r="Z24" i="7" s="1"/>
  <c r="AA24" i="7" s="1"/>
  <c r="AB24" i="7" s="1"/>
  <c r="AC24" i="7" s="1"/>
  <c r="AD24" i="7" s="1"/>
  <c r="AE24" i="7" s="1"/>
  <c r="AF24" i="7" s="1"/>
  <c r="AG24" i="7" s="1"/>
  <c r="AH24" i="7" s="1"/>
  <c r="AI24" i="7" s="1"/>
  <c r="AJ24" i="7" s="1"/>
  <c r="AK24" i="7" s="1"/>
  <c r="H22" i="7"/>
  <c r="G22" i="7"/>
  <c r="J23" i="7" s="1"/>
  <c r="K23" i="7" s="1"/>
  <c r="L23" i="7" s="1"/>
  <c r="M23" i="7" s="1"/>
  <c r="N23" i="7" s="1"/>
  <c r="O23" i="7" s="1"/>
  <c r="P23" i="7" s="1"/>
  <c r="Q23" i="7" s="1"/>
  <c r="R23" i="7" s="1"/>
  <c r="S23" i="7" s="1"/>
  <c r="T23" i="7" s="1"/>
  <c r="U23" i="7" s="1"/>
  <c r="V23" i="7" s="1"/>
  <c r="W23" i="7" s="1"/>
  <c r="X23" i="7" s="1"/>
  <c r="Y23" i="7" s="1"/>
  <c r="Z23" i="7" s="1"/>
  <c r="AA23" i="7" s="1"/>
  <c r="AB23" i="7" s="1"/>
  <c r="AC23" i="7" s="1"/>
  <c r="AD23" i="7" s="1"/>
  <c r="AE23" i="7" s="1"/>
  <c r="AF23" i="7" s="1"/>
  <c r="AG23" i="7" s="1"/>
  <c r="AH23" i="7" s="1"/>
  <c r="AI23" i="7" s="1"/>
  <c r="AJ23" i="7" s="1"/>
  <c r="AK23" i="7" s="1"/>
  <c r="H21" i="7"/>
  <c r="I21" i="7" s="1"/>
  <c r="H20" i="7"/>
  <c r="I20" i="7" s="1"/>
  <c r="H19" i="7"/>
  <c r="I19" i="7" s="1"/>
  <c r="H18" i="7"/>
  <c r="I18" i="7" s="1"/>
  <c r="H17" i="7"/>
  <c r="I17" i="7" s="1"/>
  <c r="I16" i="7"/>
  <c r="H16" i="7"/>
  <c r="H15" i="7"/>
  <c r="I15" i="7" s="1"/>
  <c r="H14" i="7"/>
  <c r="I14" i="7" s="1"/>
  <c r="H13" i="7"/>
  <c r="I13" i="7" s="1"/>
  <c r="H12" i="7"/>
  <c r="I12" i="7" s="1"/>
  <c r="H11" i="7"/>
  <c r="I11" i="7" s="1"/>
  <c r="I10" i="7"/>
  <c r="H10" i="7"/>
  <c r="H9" i="7"/>
  <c r="I9" i="7" s="1"/>
  <c r="H8" i="7"/>
  <c r="I8" i="7" s="1"/>
  <c r="J22" i="6"/>
  <c r="K22" i="6" s="1"/>
  <c r="L22" i="6" s="1"/>
  <c r="M22" i="6" s="1"/>
  <c r="N22" i="6" s="1"/>
  <c r="O22" i="6" s="1"/>
  <c r="P22" i="6" s="1"/>
  <c r="Q22" i="6" s="1"/>
  <c r="R22" i="6" s="1"/>
  <c r="S22" i="6" s="1"/>
  <c r="T22" i="6" s="1"/>
  <c r="U22" i="6" s="1"/>
  <c r="V22" i="6" s="1"/>
  <c r="W22" i="6" s="1"/>
  <c r="X22" i="6" s="1"/>
  <c r="Y22" i="6" s="1"/>
  <c r="Z22" i="6" s="1"/>
  <c r="AA22" i="6" s="1"/>
  <c r="AB22" i="6" s="1"/>
  <c r="AC22" i="6" s="1"/>
  <c r="AD22" i="6" s="1"/>
  <c r="AE22" i="6" s="1"/>
  <c r="AF22" i="6" s="1"/>
  <c r="AG22" i="6" s="1"/>
  <c r="AH22" i="6" s="1"/>
  <c r="AI22" i="6" s="1"/>
  <c r="AJ22" i="6" s="1"/>
  <c r="AK22" i="6" s="1"/>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G20" i="6"/>
  <c r="J21" i="6" s="1"/>
  <c r="K21" i="6" s="1"/>
  <c r="L21" i="6" s="1"/>
  <c r="M21" i="6" s="1"/>
  <c r="N21" i="6" s="1"/>
  <c r="O21" i="6" s="1"/>
  <c r="P21" i="6" s="1"/>
  <c r="Q21" i="6" s="1"/>
  <c r="R21" i="6" s="1"/>
  <c r="S21" i="6" s="1"/>
  <c r="T21" i="6" s="1"/>
  <c r="U21" i="6" s="1"/>
  <c r="V21" i="6" s="1"/>
  <c r="W21" i="6" s="1"/>
  <c r="X21" i="6" s="1"/>
  <c r="Y21" i="6" s="1"/>
  <c r="Z21" i="6" s="1"/>
  <c r="AA21" i="6" s="1"/>
  <c r="AB21" i="6" s="1"/>
  <c r="AC21" i="6" s="1"/>
  <c r="AD21" i="6" s="1"/>
  <c r="AE21" i="6" s="1"/>
  <c r="AF21" i="6" s="1"/>
  <c r="AG21" i="6" s="1"/>
  <c r="AH21" i="6" s="1"/>
  <c r="AI21" i="6" s="1"/>
  <c r="AJ21" i="6" s="1"/>
  <c r="AK21" i="6" s="1"/>
  <c r="H19" i="6"/>
  <c r="I19" i="6" s="1"/>
  <c r="H18" i="6"/>
  <c r="I18" i="6" s="1"/>
  <c r="H17" i="6"/>
  <c r="I17" i="6" s="1"/>
  <c r="I16" i="6"/>
  <c r="H16" i="6"/>
  <c r="H15" i="6"/>
  <c r="I15" i="6" s="1"/>
  <c r="H14" i="6"/>
  <c r="I14" i="6" s="1"/>
  <c r="H13" i="6"/>
  <c r="I13" i="6" s="1"/>
  <c r="H12" i="6"/>
  <c r="I12" i="6" s="1"/>
  <c r="H11" i="6"/>
  <c r="I11" i="6" s="1"/>
  <c r="I10" i="6"/>
  <c r="H10" i="6"/>
  <c r="H9" i="6"/>
  <c r="I9" i="6" s="1"/>
  <c r="H8" i="6"/>
  <c r="H20" i="6" s="1"/>
  <c r="J25" i="5"/>
  <c r="K25" i="5" s="1"/>
  <c r="L25" i="5" s="1"/>
  <c r="M25" i="5" s="1"/>
  <c r="N25" i="5" s="1"/>
  <c r="O25" i="5" s="1"/>
  <c r="P25" i="5" s="1"/>
  <c r="Q25" i="5" s="1"/>
  <c r="R25" i="5" s="1"/>
  <c r="S25" i="5" s="1"/>
  <c r="T25" i="5" s="1"/>
  <c r="U25" i="5" s="1"/>
  <c r="V25" i="5" s="1"/>
  <c r="W25" i="5" s="1"/>
  <c r="X25" i="5" s="1"/>
  <c r="Y25" i="5" s="1"/>
  <c r="Z25" i="5" s="1"/>
  <c r="AA25" i="5" s="1"/>
  <c r="AB25" i="5" s="1"/>
  <c r="AC25" i="5" s="1"/>
  <c r="AC24" i="5"/>
  <c r="AB24" i="5"/>
  <c r="AA24" i="5"/>
  <c r="Z24" i="5"/>
  <c r="Y24" i="5"/>
  <c r="X24" i="5"/>
  <c r="W24" i="5"/>
  <c r="V24" i="5"/>
  <c r="U24" i="5"/>
  <c r="T24" i="5"/>
  <c r="S24" i="5"/>
  <c r="R24" i="5"/>
  <c r="Q24" i="5"/>
  <c r="P24" i="5"/>
  <c r="O24" i="5"/>
  <c r="N24" i="5"/>
  <c r="M24" i="5"/>
  <c r="L24" i="5"/>
  <c r="K24" i="5"/>
  <c r="J24" i="5"/>
  <c r="J26" i="5" s="1"/>
  <c r="K26" i="5" s="1"/>
  <c r="L26" i="5" s="1"/>
  <c r="M26" i="5" s="1"/>
  <c r="N26" i="5" s="1"/>
  <c r="O26" i="5" s="1"/>
  <c r="P26" i="5" s="1"/>
  <c r="Q26" i="5" s="1"/>
  <c r="R26" i="5" s="1"/>
  <c r="S26" i="5" s="1"/>
  <c r="T26" i="5" s="1"/>
  <c r="U26" i="5" s="1"/>
  <c r="V26" i="5" s="1"/>
  <c r="W26" i="5" s="1"/>
  <c r="X26" i="5" s="1"/>
  <c r="Y26" i="5" s="1"/>
  <c r="Z26" i="5" s="1"/>
  <c r="AA26" i="5" s="1"/>
  <c r="AB26" i="5" s="1"/>
  <c r="AC26" i="5" s="1"/>
  <c r="G24" i="5"/>
  <c r="I23" i="5"/>
  <c r="H23" i="5"/>
  <c r="H22" i="5"/>
  <c r="I22" i="5" s="1"/>
  <c r="H21" i="5"/>
  <c r="I21" i="5" s="1"/>
  <c r="H20" i="5"/>
  <c r="I20" i="5" s="1"/>
  <c r="H19" i="5"/>
  <c r="I19" i="5" s="1"/>
  <c r="H18" i="5"/>
  <c r="I18" i="5" s="1"/>
  <c r="I17" i="5"/>
  <c r="H17" i="5"/>
  <c r="H16" i="5"/>
  <c r="I16" i="5" s="1"/>
  <c r="H15" i="5"/>
  <c r="I15" i="5" s="1"/>
  <c r="H14" i="5"/>
  <c r="I14" i="5" s="1"/>
  <c r="H13" i="5"/>
  <c r="I13" i="5" s="1"/>
  <c r="H12" i="5"/>
  <c r="H24" i="5" s="1"/>
  <c r="I11" i="5"/>
  <c r="H11" i="5"/>
  <c r="H10" i="5"/>
  <c r="I10" i="5" s="1"/>
  <c r="H9" i="5"/>
  <c r="I9" i="5" s="1"/>
  <c r="H8" i="5"/>
  <c r="I8" i="5" s="1"/>
  <c r="I56" i="4"/>
  <c r="J32" i="4"/>
  <c r="K32" i="4" s="1"/>
  <c r="L32" i="4" s="1"/>
  <c r="M32" i="4" s="1"/>
  <c r="N32" i="4" s="1"/>
  <c r="O32" i="4" s="1"/>
  <c r="P32" i="4" s="1"/>
  <c r="Q32" i="4" s="1"/>
  <c r="R32" i="4" s="1"/>
  <c r="S32" i="4" s="1"/>
  <c r="T32" i="4" s="1"/>
  <c r="U32" i="4" s="1"/>
  <c r="V32" i="4" s="1"/>
  <c r="W32" i="4" s="1"/>
  <c r="X32" i="4" s="1"/>
  <c r="Y32" i="4" s="1"/>
  <c r="Z32" i="4" s="1"/>
  <c r="AA32" i="4" s="1"/>
  <c r="AB32" i="4" s="1"/>
  <c r="AC32" i="4" s="1"/>
  <c r="AD32" i="4" s="1"/>
  <c r="AE32" i="4" s="1"/>
  <c r="AF32" i="4" s="1"/>
  <c r="AG32" i="4" s="1"/>
  <c r="AH32" i="4" s="1"/>
  <c r="AI32" i="4" s="1"/>
  <c r="AJ32" i="4" s="1"/>
  <c r="AK32" i="4" s="1"/>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G30" i="4"/>
  <c r="J31" i="4" s="1"/>
  <c r="K31" i="4" s="1"/>
  <c r="L31" i="4" s="1"/>
  <c r="M31" i="4" s="1"/>
  <c r="N31" i="4" s="1"/>
  <c r="O31" i="4" s="1"/>
  <c r="P31" i="4" s="1"/>
  <c r="Q31" i="4" s="1"/>
  <c r="R31" i="4" s="1"/>
  <c r="S31" i="4" s="1"/>
  <c r="T31" i="4" s="1"/>
  <c r="U31" i="4" s="1"/>
  <c r="V31" i="4" s="1"/>
  <c r="W31" i="4" s="1"/>
  <c r="X31" i="4" s="1"/>
  <c r="Y31" i="4" s="1"/>
  <c r="Z31" i="4" s="1"/>
  <c r="AA31" i="4" s="1"/>
  <c r="AB31" i="4" s="1"/>
  <c r="AC31" i="4" s="1"/>
  <c r="AD31" i="4" s="1"/>
  <c r="AE31" i="4" s="1"/>
  <c r="AF31" i="4" s="1"/>
  <c r="AG31" i="4" s="1"/>
  <c r="AH31" i="4" s="1"/>
  <c r="AI31" i="4" s="1"/>
  <c r="AJ31" i="4" s="1"/>
  <c r="AK31" i="4" s="1"/>
  <c r="I29" i="4"/>
  <c r="H29" i="4"/>
  <c r="H28" i="4"/>
  <c r="I28" i="4" s="1"/>
  <c r="H27" i="4"/>
  <c r="I27" i="4" s="1"/>
  <c r="H26" i="4"/>
  <c r="I26" i="4" s="1"/>
  <c r="H25" i="4"/>
  <c r="I25" i="4" s="1"/>
  <c r="H24" i="4"/>
  <c r="I24" i="4" s="1"/>
  <c r="I23" i="4"/>
  <c r="H23" i="4"/>
  <c r="H22" i="4"/>
  <c r="I22" i="4" s="1"/>
  <c r="H21" i="4"/>
  <c r="I21" i="4" s="1"/>
  <c r="H20" i="4"/>
  <c r="I20" i="4" s="1"/>
  <c r="H19" i="4"/>
  <c r="I19" i="4" s="1"/>
  <c r="H18" i="4"/>
  <c r="I18" i="4" s="1"/>
  <c r="I17" i="4"/>
  <c r="H17" i="4"/>
  <c r="H16" i="4"/>
  <c r="I16" i="4" s="1"/>
  <c r="H15" i="4"/>
  <c r="I15" i="4" s="1"/>
  <c r="H14" i="4"/>
  <c r="I14" i="4" s="1"/>
  <c r="H13" i="4"/>
  <c r="I13" i="4" s="1"/>
  <c r="H12" i="4"/>
  <c r="I12" i="4" s="1"/>
  <c r="I11" i="4"/>
  <c r="H11" i="4"/>
  <c r="H10" i="4"/>
  <c r="I10" i="4" s="1"/>
  <c r="H9" i="4"/>
  <c r="I9" i="4" s="1"/>
  <c r="H8" i="4"/>
  <c r="I8" i="4" s="1"/>
  <c r="I30" i="4" l="1"/>
  <c r="I22" i="7"/>
  <c r="H30" i="4"/>
  <c r="I12" i="5"/>
  <c r="I24" i="5" s="1"/>
  <c r="I8" i="6"/>
  <c r="I20" i="6" s="1"/>
</calcChain>
</file>

<file path=xl/sharedStrings.xml><?xml version="1.0" encoding="utf-8"?>
<sst xmlns="http://schemas.openxmlformats.org/spreadsheetml/2006/main" count="730" uniqueCount="439">
  <si>
    <t>Scrum Project</t>
  </si>
  <si>
    <t>Product Status</t>
  </si>
  <si>
    <t>Sponsor</t>
  </si>
  <si>
    <t>Product</t>
  </si>
  <si>
    <t>GB5</t>
  </si>
  <si>
    <t>Active versions</t>
  </si>
  <si>
    <t>Product Owner</t>
  </si>
  <si>
    <t>Chung, Bao Hoang</t>
  </si>
  <si>
    <t>Team</t>
  </si>
  <si>
    <t>Project Champion</t>
  </si>
  <si>
    <t>Scrum Master</t>
  </si>
  <si>
    <t>Chinh, Huu Thai</t>
  </si>
  <si>
    <t>Other Stakeholders</t>
  </si>
  <si>
    <t>Doctor. Habil.  Binh, Thanh Nguyen</t>
  </si>
  <si>
    <t>Developers</t>
  </si>
  <si>
    <t>Loc, Tien Nguyen</t>
  </si>
  <si>
    <t>Hau, Phuc Bui</t>
  </si>
  <si>
    <t>Projects</t>
  </si>
  <si>
    <t>Id</t>
  </si>
  <si>
    <t>Description</t>
  </si>
  <si>
    <t>Start</t>
  </si>
  <si>
    <t>End</t>
  </si>
  <si>
    <t>Status</t>
  </si>
  <si>
    <t>Remarks</t>
  </si>
  <si>
    <t>Initial release</t>
  </si>
  <si>
    <t>Complete</t>
  </si>
  <si>
    <t>Project’s Kick-off Meeting</t>
  </si>
  <si>
    <t>Collect and analyse requirements</t>
  </si>
  <si>
    <t>Setup Development Environment</t>
  </si>
  <si>
    <t>Research Technical</t>
  </si>
  <si>
    <t>In Progress</t>
  </si>
  <si>
    <t>Develop</t>
  </si>
  <si>
    <t>15/ thg 12/21</t>
  </si>
  <si>
    <t>Srpint 1</t>
  </si>
  <si>
    <t>Srpint 2</t>
  </si>
  <si>
    <t>Srpint 3</t>
  </si>
  <si>
    <t>23-thg 11-21</t>
  </si>
  <si>
    <t>Sprint 4</t>
  </si>
  <si>
    <t>24-thg 11-21</t>
  </si>
  <si>
    <t>15-thg 12-21</t>
  </si>
  <si>
    <t>Sprint Plan</t>
  </si>
  <si>
    <t>Sprint</t>
  </si>
  <si>
    <t>Story Points (Committed)</t>
  </si>
  <si>
    <t>Story Points (Delivered)</t>
  </si>
  <si>
    <t>Spr. 1.1</t>
  </si>
  <si>
    <t>Spr. 1.2</t>
  </si>
  <si>
    <t>Spr. 1.3</t>
  </si>
  <si>
    <t>Spr. 1.4</t>
  </si>
  <si>
    <t>Spr.2.1</t>
  </si>
  <si>
    <t>Spr 2.2</t>
  </si>
  <si>
    <t>Spr 2.3</t>
  </si>
  <si>
    <t>Spr 2.4</t>
  </si>
  <si>
    <t>Backlog</t>
  </si>
  <si>
    <t>Epics</t>
  </si>
  <si>
    <t>As a..</t>
  </si>
  <si>
    <t>I want to ..</t>
  </si>
  <si>
    <t>so that ..</t>
  </si>
  <si>
    <t>Acceptance Criteria</t>
  </si>
  <si>
    <t>Priority</t>
  </si>
  <si>
    <t>Type</t>
  </si>
  <si>
    <t>Project Id</t>
  </si>
  <si>
    <t>Sprint Id</t>
  </si>
  <si>
    <t>Story Points (Est.)</t>
  </si>
  <si>
    <t>Effort (Actual)</t>
  </si>
  <si>
    <t>Owner</t>
  </si>
  <si>
    <t>Sprint 1</t>
  </si>
  <si>
    <t>M</t>
  </si>
  <si>
    <t>PB1.1</t>
  </si>
  <si>
    <t>Login on GB5 application</t>
  </si>
  <si>
    <t>User</t>
  </si>
  <si>
    <t>The User wants to log in to the system with their account.</t>
  </si>
  <si>
    <t>Log in to the system with their account.</t>
  </si>
  <si>
    <t>Minimum password length 8 characters maximum 50 characters. Enter the correct phone number and password, then I can log into the system. Enter the wrong phone number or password or both of me can not login to the system. I entered wrong phone number or password, I want to be told exactly what I am wrong</t>
  </si>
  <si>
    <t>L</t>
  </si>
  <si>
    <t>PB1.2</t>
  </si>
  <si>
    <t>Register on GB5 application</t>
  </si>
  <si>
    <t>I want to register for an account to log into the system</t>
  </si>
  <si>
    <t>Register for an account to log into the system to use the feature of the app</t>
  </si>
  <si>
    <t>Minimum password length 8 characters maximum 50 characters. The user enter missing information will be notified exactly what I am missing</t>
  </si>
  <si>
    <t>PB1.3</t>
  </si>
  <si>
    <t>Logout GB5 application</t>
  </si>
  <si>
    <t>I want when I press the logout button I will exit the system</t>
  </si>
  <si>
    <t>When they press the logout button, they will exit the system</t>
  </si>
  <si>
    <t>The tourist press the logout button, I will exit the system and return Home Screen. Displays a message when you cannot log out</t>
  </si>
  <si>
    <t>PB1.4</t>
  </si>
  <si>
    <t>Receive notìication</t>
  </si>
  <si>
    <t>I want to know when the new question arrive</t>
  </si>
  <si>
    <t xml:space="preserve"> Would know the new question have arrived yet</t>
  </si>
  <si>
    <t>Notify to the user in a specific time-line</t>
  </si>
  <si>
    <t>Sprint 2</t>
  </si>
  <si>
    <t>PB 2.1</t>
  </si>
  <si>
    <t>View Question</t>
  </si>
  <si>
    <t>I want to see the question</t>
  </si>
  <si>
    <t>See the question sent by the Administrator/ Content manager</t>
  </si>
  <si>
    <t>Users can see the question after login/ Sign In into the App. User can see after the question send a notification to them</t>
  </si>
  <si>
    <t>PB 2.2</t>
  </si>
  <si>
    <t>Answer Question</t>
  </si>
  <si>
    <t>I want to Answer the question</t>
  </si>
  <si>
    <t>Answer the question in the app/ sent by administrator/ Content Manager</t>
  </si>
  <si>
    <t>Display below the question. Not require to choose but highly recommend</t>
  </si>
  <si>
    <t>H</t>
  </si>
  <si>
    <t>PB 2.3</t>
  </si>
  <si>
    <t>View Information</t>
  </si>
  <si>
    <t>I see my own information</t>
  </si>
  <si>
    <t>See their own information</t>
  </si>
  <si>
    <t>See all information : Phone number, user name, full name</t>
  </si>
  <si>
    <t>PB 2.4</t>
  </si>
  <si>
    <t>Modifying user information</t>
  </si>
  <si>
    <t>I want to change my information</t>
  </si>
  <si>
    <t>Change their information</t>
  </si>
  <si>
    <t>Changeable: User name, Phone number, Full name,. Recommended attractions for users</t>
  </si>
  <si>
    <t>PB 2.5</t>
  </si>
  <si>
    <t>Login to the Dashboard</t>
  </si>
  <si>
    <t>As an administrator/ Content manager</t>
  </si>
  <si>
    <t>I want to access the system with my account so that when I enter the Account and password into the [Account] field, the [Password] field and then I click the login button and I can use the system.</t>
  </si>
  <si>
    <t>Can login to the dashboard</t>
  </si>
  <si>
    <t>Provided &amp; Changeable</t>
  </si>
  <si>
    <t>Sprint 3</t>
  </si>
  <si>
    <t>PB 3.1</t>
  </si>
  <si>
    <t>Logout to the Dashboard</t>
  </si>
  <si>
    <t>I can logout the dashboard</t>
  </si>
  <si>
    <t>Logout the dashboard</t>
  </si>
  <si>
    <t>Confirm if the user want to logout</t>
  </si>
  <si>
    <t>PB 3.2</t>
  </si>
  <si>
    <t>Visualize to the user data</t>
  </si>
  <si>
    <t>I can see the user data in a table…</t>
  </si>
  <si>
    <t>can see the user data</t>
  </si>
  <si>
    <t>Each user column links to use information details such as phone number…….Show each trait point</t>
  </si>
  <si>
    <t>PB 3.3</t>
  </si>
  <si>
    <t>Edit question in the dashboard</t>
  </si>
  <si>
    <t>I can edit the question data in a table…</t>
  </si>
  <si>
    <t>can edit the user trait data</t>
  </si>
  <si>
    <t>PB 3.4</t>
  </si>
  <si>
    <t>View question in the dashboard</t>
  </si>
  <si>
    <t>I can see the question data in a table…</t>
  </si>
  <si>
    <t>can see the user trait data</t>
  </si>
  <si>
    <t>When clicking the check-box in front of the question, the website shows the indicator, trait level.</t>
  </si>
  <si>
    <t>PB 4.1</t>
  </si>
  <si>
    <t>Send question to the user</t>
  </si>
  <si>
    <t xml:space="preserve"> Send the question to the specific user team</t>
  </si>
  <si>
    <t>Can find the user's trait clearly</t>
  </si>
  <si>
    <t>PB 4.2</t>
  </si>
  <si>
    <t>Create question in the dashboard</t>
  </si>
  <si>
    <t>Create the question data in a table…</t>
  </si>
  <si>
    <t>can create the user trait data</t>
  </si>
  <si>
    <t>PB 4.3</t>
  </si>
  <si>
    <t>Delete question in the dashboard</t>
  </si>
  <si>
    <t>Delete the question data in a table…</t>
  </si>
  <si>
    <t>can delete the user trait data</t>
  </si>
  <si>
    <t>PB 4.4</t>
  </si>
  <si>
    <t>Visualize all trait data</t>
  </si>
  <si>
    <t>See the trait data in a chart…</t>
  </si>
  <si>
    <t>PB 4.5</t>
  </si>
  <si>
    <t xml:space="preserve">Input indicator </t>
  </si>
  <si>
    <t>Input the indicator into the database</t>
  </si>
  <si>
    <t>I can input the indicator into the database</t>
  </si>
  <si>
    <t>Reports &amp; Dashboards</t>
  </si>
  <si>
    <t>Sprint Velocity</t>
  </si>
  <si>
    <t>&lt;- effort / day -&gt;</t>
  </si>
  <si>
    <t>Backlog Id</t>
  </si>
  <si>
    <t>Completed</t>
  </si>
  <si>
    <t>Pending</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</si>
  <si>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</si>
  <si>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</si>
  <si>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</si>
  <si>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</si>
  <si>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</si>
  <si>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</si>
  <si>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</si>
  <si>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</si>
  <si>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</si>
  <si>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</si>
  <si>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</si>
  <si>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</si>
  <si>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</si>
  <si>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</si>
  <si>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</si>
  <si>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</si>
  <si>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</si>
  <si>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</si>
  <si>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</si>
  <si>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</si>
  <si>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</si>
  <si>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</si>
  <si>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</si>
  <si>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</si>
  <si>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</si>
  <si>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</si>
  <si>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</si>
  <si>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</si>
  <si>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1,1</t>
  </si>
  <si>
    <t>[UI] Login Screen</t>
  </si>
  <si>
    <t>1,2</t>
  </si>
  <si>
    <t>[UI] Sign Out Screen</t>
  </si>
  <si>
    <t>1,3</t>
  </si>
  <si>
    <t>[UI] Register Screen</t>
  </si>
  <si>
    <t>1,4</t>
  </si>
  <si>
    <t>[DEV] Login Screen</t>
  </si>
  <si>
    <t>1,5</t>
  </si>
  <si>
    <t>[DEV] Sign Out Screen</t>
  </si>
  <si>
    <t>1,6</t>
  </si>
  <si>
    <t>[DEV] Register Screen</t>
  </si>
  <si>
    <t>1,7</t>
  </si>
  <si>
    <t>[DB] Design Database</t>
  </si>
  <si>
    <t>1,8</t>
  </si>
  <si>
    <t>[DEV] Receive notìication</t>
  </si>
  <si>
    <t>1,9</t>
  </si>
  <si>
    <t>[UI] Question Screen</t>
  </si>
  <si>
    <t>1,10</t>
  </si>
  <si>
    <t>[DEV] Develop question Screen</t>
  </si>
  <si>
    <t>1,11</t>
  </si>
  <si>
    <t>[DEV] Develop login Screen</t>
  </si>
  <si>
    <t>1,12</t>
  </si>
  <si>
    <t>[DEV] Develop Question Database</t>
  </si>
  <si>
    <t>1,13</t>
  </si>
  <si>
    <t>[DEV] Develop User Database</t>
  </si>
  <si>
    <t>.</t>
  </si>
  <si>
    <t>1,14</t>
  </si>
  <si>
    <t>[TEST] Testing Sign Out Screen</t>
  </si>
  <si>
    <t>1,15</t>
  </si>
  <si>
    <t>[TEST] Testing Sign In Screen</t>
  </si>
  <si>
    <t>1,16</t>
  </si>
  <si>
    <t>[TEST] Testing Register Screen</t>
  </si>
  <si>
    <t>1,17</t>
  </si>
  <si>
    <t>1,18</t>
  </si>
  <si>
    <t>1,19</t>
  </si>
  <si>
    <t>1,20</t>
  </si>
  <si>
    <t>Architecture Document</t>
  </si>
  <si>
    <t>1,21</t>
  </si>
  <si>
    <t>Interface Desgin</t>
  </si>
  <si>
    <t>Test plan creating</t>
  </si>
  <si>
    <t>Total</t>
  </si>
  <si>
    <t>Burn down</t>
  </si>
  <si>
    <t>Burn up</t>
  </si>
  <si>
    <t>Day 29</t>
  </si>
  <si>
    <t>Day 30</t>
  </si>
  <si>
    <t>Day 31</t>
  </si>
  <si>
    <t>Day 32</t>
  </si>
  <si>
    <t>Day 33</t>
  </si>
  <si>
    <t>Day 34</t>
  </si>
  <si>
    <t>Day 35</t>
  </si>
  <si>
    <t>Day 36</t>
  </si>
  <si>
    <t>Day 37</t>
  </si>
  <si>
    <t>Day 38</t>
  </si>
  <si>
    <t>Day 39</t>
  </si>
  <si>
    <t>Day 40</t>
  </si>
  <si>
    <t>Day 41</t>
  </si>
  <si>
    <t>Day 42</t>
  </si>
  <si>
    <t>Day 43</t>
  </si>
  <si>
    <t>Day 44</t>
  </si>
  <si>
    <t>Day 45</t>
  </si>
  <si>
    <t>Day 46</t>
  </si>
  <si>
    <t>Day 47</t>
  </si>
  <si>
    <t>Day 48</t>
  </si>
  <si>
    <t>2,1</t>
  </si>
  <si>
    <t>Colecting Big-five Indicator</t>
  </si>
  <si>
    <t>2,2</t>
  </si>
  <si>
    <t>[UI] Design User info Screen</t>
  </si>
  <si>
    <t>2,3</t>
  </si>
  <si>
    <t>[DEV] Develop View Question</t>
  </si>
  <si>
    <t>2,4</t>
  </si>
  <si>
    <t>2,5</t>
  </si>
  <si>
    <t>PB 2.1, 2.2</t>
  </si>
  <si>
    <t>[UI] Design Question Screen</t>
  </si>
  <si>
    <t>2,6</t>
  </si>
  <si>
    <t>[TEST] Test GB5 Application</t>
  </si>
  <si>
    <t>2,7</t>
  </si>
  <si>
    <t>[UI] Design User Page</t>
  </si>
  <si>
    <t>2,8</t>
  </si>
  <si>
    <t>[UI] Login to the Dashboard UI</t>
  </si>
  <si>
    <t>2,9</t>
  </si>
  <si>
    <t>[DEV] Develop user infomation screen</t>
  </si>
  <si>
    <t>2,10</t>
  </si>
  <si>
    <t>[DEV] Develop Answer Question</t>
  </si>
  <si>
    <t>2,11</t>
  </si>
  <si>
    <t>[UI] Design Login to the Dashboard</t>
  </si>
  <si>
    <t>2,12</t>
  </si>
  <si>
    <t>Architecture Document Creating</t>
  </si>
  <si>
    <t>2,13</t>
  </si>
  <si>
    <t>Database Design Creating</t>
  </si>
  <si>
    <t>2,14</t>
  </si>
  <si>
    <t>2,15</t>
  </si>
  <si>
    <t>2,16</t>
  </si>
  <si>
    <t>Day 50</t>
  </si>
  <si>
    <t>Day 51</t>
  </si>
  <si>
    <t>Day 52</t>
  </si>
  <si>
    <t>Day 53</t>
  </si>
  <si>
    <t>Day 54</t>
  </si>
  <si>
    <t>Day 55</t>
  </si>
  <si>
    <t>Day 56</t>
  </si>
  <si>
    <t>Day 57</t>
  </si>
  <si>
    <t>Day 58</t>
  </si>
  <si>
    <t>Day 59</t>
  </si>
  <si>
    <t>Day 60</t>
  </si>
  <si>
    <t>Day 61</t>
  </si>
  <si>
    <t>Day 62</t>
  </si>
  <si>
    <t>Day 63</t>
  </si>
  <si>
    <t>Day 64</t>
  </si>
  <si>
    <t>Day 65</t>
  </si>
  <si>
    <t>Day 66</t>
  </si>
  <si>
    <t>Day 67</t>
  </si>
  <si>
    <t>Day 68</t>
  </si>
  <si>
    <t>Day 69</t>
  </si>
  <si>
    <t>Day 70</t>
  </si>
  <si>
    <t>Day 71</t>
  </si>
  <si>
    <t>Day 72</t>
  </si>
  <si>
    <t>Day 73</t>
  </si>
  <si>
    <t>Day 74</t>
  </si>
  <si>
    <t>Day 75</t>
  </si>
  <si>
    <t>Day 76</t>
  </si>
  <si>
    <t>Day 77</t>
  </si>
  <si>
    <t>3,1</t>
  </si>
  <si>
    <t>[UI] Design Logout the Dashboard</t>
  </si>
  <si>
    <t>3,2</t>
  </si>
  <si>
    <t>[DEV] Develop Logout the Dashboard</t>
  </si>
  <si>
    <t>3,3</t>
  </si>
  <si>
    <t>3,4</t>
  </si>
  <si>
    <t>PB 2,5</t>
  </si>
  <si>
    <t>[DEV] Develop Login the Dashbord</t>
  </si>
  <si>
    <t>3,5</t>
  </si>
  <si>
    <t>[TEST] Test Login the Dashboard</t>
  </si>
  <si>
    <t>3,6</t>
  </si>
  <si>
    <t>[DEV] User Page</t>
  </si>
  <si>
    <t>3,7</t>
  </si>
  <si>
    <t>[DEV] User table</t>
  </si>
  <si>
    <t>3,8</t>
  </si>
  <si>
    <t>[DEV] Develop select team automatic</t>
  </si>
  <si>
    <t>3,9</t>
  </si>
  <si>
    <t>PB 3.5</t>
  </si>
  <si>
    <t>[DEV] View question in the dashboard</t>
  </si>
  <si>
    <t>3,10</t>
  </si>
  <si>
    <t>[UI] Design View question</t>
  </si>
  <si>
    <t>3,11</t>
  </si>
  <si>
    <t>3,12</t>
  </si>
  <si>
    <t>Test case document</t>
  </si>
  <si>
    <t>Day 78</t>
  </si>
  <si>
    <t>Day 79</t>
  </si>
  <si>
    <t>Day 80</t>
  </si>
  <si>
    <t>Day 81</t>
  </si>
  <si>
    <t>Day 82</t>
  </si>
  <si>
    <t>Day 83</t>
  </si>
  <si>
    <t>Day 84</t>
  </si>
  <si>
    <t>Day 85</t>
  </si>
  <si>
    <t>Day 86</t>
  </si>
  <si>
    <t>Day 87</t>
  </si>
  <si>
    <t>Day 88</t>
  </si>
  <si>
    <t>Day 89</t>
  </si>
  <si>
    <t>Day 90</t>
  </si>
  <si>
    <t>Day 91</t>
  </si>
  <si>
    <t>Day 92</t>
  </si>
  <si>
    <t>Day 93</t>
  </si>
  <si>
    <t>Day 94</t>
  </si>
  <si>
    <t>Day 95</t>
  </si>
  <si>
    <t>Day 96</t>
  </si>
  <si>
    <t>Day 97</t>
  </si>
  <si>
    <t>Day 98</t>
  </si>
  <si>
    <t>Day 99</t>
  </si>
  <si>
    <t>Day 100</t>
  </si>
  <si>
    <t>Day 101</t>
  </si>
  <si>
    <t>Day 102</t>
  </si>
  <si>
    <t>Day 103</t>
  </si>
  <si>
    <t>Day 104</t>
  </si>
  <si>
    <t>Day 105</t>
  </si>
  <si>
    <t>4,1</t>
  </si>
  <si>
    <t>[UI] Question Page</t>
  </si>
  <si>
    <t>4,2</t>
  </si>
  <si>
    <t>[DEV] Create question in the dashboard</t>
  </si>
  <si>
    <t>4,3</t>
  </si>
  <si>
    <t>[UI] Design Delete question in the dashboard</t>
  </si>
  <si>
    <t>4,4</t>
  </si>
  <si>
    <t>[DEV] Visualize all trait data</t>
  </si>
  <si>
    <t>4,5</t>
  </si>
  <si>
    <t>[DEV] Send question to the user</t>
  </si>
  <si>
    <t>4,6</t>
  </si>
  <si>
    <t>[DEV] Dashboard Page</t>
  </si>
  <si>
    <t>4,7</t>
  </si>
  <si>
    <t>4,8</t>
  </si>
  <si>
    <t>[DEV] Develop Input Indicator</t>
  </si>
  <si>
    <t>4,9</t>
  </si>
  <si>
    <t>[TEST] Test user Page</t>
  </si>
  <si>
    <t>4,10</t>
  </si>
  <si>
    <t>[TEST] Send question to user</t>
  </si>
  <si>
    <t>4,11</t>
  </si>
  <si>
    <t>Team Reflection</t>
  </si>
  <si>
    <t>4,12</t>
  </si>
  <si>
    <t>Team meeting document</t>
  </si>
  <si>
    <t>4,13</t>
  </si>
  <si>
    <t>Mentor meeting document</t>
  </si>
  <si>
    <t>4,14</t>
  </si>
  <si>
    <t>Impediments</t>
  </si>
  <si>
    <t>Raised By</t>
  </si>
  <si>
    <t>Raised On</t>
  </si>
  <si>
    <t>Sprint #</t>
  </si>
  <si>
    <t>Impacted Backlog #</t>
  </si>
  <si>
    <t>Resolution</t>
  </si>
  <si>
    <t>Resolved On</t>
  </si>
  <si>
    <t>Weak network connection</t>
  </si>
  <si>
    <t>Network providers</t>
  </si>
  <si>
    <t>Invest heavily in network, bandwidth 
and transmission lines, use multiple modems</t>
  </si>
  <si>
    <t>High investment money</t>
  </si>
  <si>
    <t>Give a detailed plan, be careful in calculating 
wages and supporting equipment</t>
  </si>
  <si>
    <t>Difficult technique 
causes many obstacles</t>
  </si>
  <si>
    <t>Train skilled software engineers or 
hire experienced people</t>
  </si>
  <si>
    <t>Entering data into the software 
is difficult and time consuming</t>
  </si>
  <si>
    <t>There are high costs incurred 
in the implementation process</t>
  </si>
  <si>
    <t>Human problems: sickness, 
resignation, personal problem ...</t>
  </si>
  <si>
    <t>Natural disasters: storms, floods, ..</t>
  </si>
  <si>
    <t>Retrospective Log</t>
  </si>
  <si>
    <t>Start Doing</t>
  </si>
  <si>
    <t>Stop Doing</t>
  </si>
  <si>
    <t>Date</t>
  </si>
  <si>
    <t>Continue Doing</t>
  </si>
  <si>
    <t>Chinh</t>
  </si>
  <si>
    <t>Develop Chatbox</t>
  </si>
  <si>
    <t>Chung, Loc</t>
  </si>
  <si>
    <t>Develop Ranking</t>
  </si>
  <si>
    <t>References</t>
  </si>
  <si>
    <t>External</t>
  </si>
  <si>
    <t>Internal</t>
  </si>
  <si>
    <t>Link</t>
  </si>
  <si>
    <t>Glossary &amp; Terminology</t>
  </si>
  <si>
    <t>https://www.scrumalliance.org/community/articles/2007/march/glossary-of-scrum-terms</t>
  </si>
  <si>
    <t>Sprint Task 4</t>
  </si>
  <si>
    <t>Sprint Task 3</t>
  </si>
  <si>
    <t>Sprint Task 2</t>
  </si>
  <si>
    <t>Sprint Task 1</t>
  </si>
  <si>
    <t>Database disconnection</t>
  </si>
  <si>
    <t>Hau</t>
  </si>
  <si>
    <t>Chung</t>
  </si>
  <si>
    <t>Loc</t>
  </si>
  <si>
    <t>Done</t>
  </si>
  <si>
    <t>Chung,Loc</t>
  </si>
  <si>
    <t>All member</t>
  </si>
  <si>
    <t xml:space="preserve"> Proposal</t>
  </si>
  <si>
    <t>Project Plan</t>
  </si>
  <si>
    <t>[TEST] Tesing Question Screen</t>
  </si>
  <si>
    <t>Hau,Loc</t>
  </si>
  <si>
    <t>Avoid the server back-up time</t>
  </si>
  <si>
    <t>v1.4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</si>
</sst>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14009]dd/mmm/yy"/>
    <numFmt numFmtId="165" formatCode="d\.m"/>
    <numFmt numFmtId="166" formatCode="d/mmm/yy"/>
    <numFmt numFmtId="167" formatCode="d/\ mmm/yy"/>
    <numFmt numFmtId="168" formatCode="d/\ mmm\ /\ yy"/>
    <numFmt numFmtId="169" formatCode="d/m/yyyy"/>
  </numFmts>
  <fonts count="37">
    <font>
      <sz val="10"/>
      <color theme="1"/>
      <name val="Arial"/>
    </font>
    <font>
      <sz val="10"/>
      <color theme="1"/>
      <name val="Calibri"/>
    </font>
    <font>
      <b/>
      <sz val="14"/>
      <color theme="1"/>
      <name val="Calibri"/>
    </font>
    <font>
      <b/>
      <sz val="11"/>
      <color theme="1"/>
      <name val="Calibri"/>
    </font>
    <font>
      <b/>
      <sz val="10"/>
      <color theme="1"/>
      <name val="Calibri"/>
    </font>
    <font>
      <sz val="10"/>
      <color theme="1"/>
      <name val="Calibri"/>
    </font>
    <font>
      <sz val="10"/>
      <color rgb="FFFF0000"/>
      <name val="Calibri"/>
    </font>
    <font>
      <sz val="10"/>
      <color theme="1"/>
      <name val="Times New Roman"/>
    </font>
    <font>
      <sz val="10"/>
      <name val="Arial"/>
    </font>
    <font>
      <sz val="10"/>
      <color rgb="FF000000"/>
      <name val="Roboto"/>
    </font>
    <font>
      <sz val="10"/>
      <color rgb="FF000000"/>
      <name val="Times"/>
    </font>
    <font>
      <sz val="10"/>
      <color rgb="FF00000A"/>
      <name val="Times New Roman"/>
    </font>
    <font>
      <b/>
      <i/>
      <u/>
      <sz val="10"/>
      <color theme="1"/>
      <name val="Times New Roman"/>
    </font>
    <font>
      <sz val="11"/>
      <color theme="1"/>
      <name val="Calibri"/>
    </font>
    <font>
      <b/>
      <sz val="11"/>
      <color theme="1"/>
      <name val="Times New Roman"/>
    </font>
    <font>
      <sz val="11"/>
      <color theme="1"/>
      <name val="Times New Roman"/>
    </font>
    <font>
      <sz val="11"/>
      <color rgb="FF000000"/>
      <name val="Times New Roman"/>
    </font>
    <font>
      <sz val="11"/>
      <color rgb="FFFF0000"/>
      <name val="Times New Roman"/>
    </font>
    <font>
      <sz val="11"/>
      <color rgb="FF00000A"/>
      <name val="Times New Roman"/>
    </font>
    <font>
      <sz val="11"/>
      <color theme="1"/>
      <name val="&quot;Times New Roman&quot;"/>
    </font>
    <font>
      <sz val="10"/>
      <color theme="1"/>
      <name val="&quot;Times New Roman&quot;"/>
    </font>
    <font>
      <sz val="11"/>
      <color rgb="FFBFBFBF"/>
      <name val="Times New Roman"/>
    </font>
    <font>
      <sz val="11"/>
      <color rgb="FF000000"/>
      <name val="Roboto"/>
    </font>
    <font>
      <b/>
      <sz val="14"/>
      <color theme="1"/>
      <name val="Times New Roman"/>
    </font>
    <font>
      <u/>
      <sz val="10"/>
      <color theme="10"/>
      <name val="Arial"/>
    </font>
    <font>
      <u/>
      <sz val="10"/>
      <color theme="10"/>
      <name val="Calibri"/>
    </font>
    <font>
      <b/>
      <sz val="11"/>
      <color theme="1"/>
      <name val="Times New Roman"/>
      <family val="1"/>
    </font>
    <font>
      <sz val="11"/>
      <color theme="1"/>
      <name val="Times New Roman"/>
      <family val="1"/>
    </font>
    <font>
      <sz val="11"/>
      <color rgb="FFBFBFBF"/>
      <name val="Times New Roman"/>
      <family val="1"/>
    </font>
    <font>
      <sz val="10"/>
      <color theme="1"/>
      <name val="Times New Roman"/>
      <family val="1"/>
    </font>
    <font>
      <sz val="11"/>
      <color rgb="FF000000"/>
      <name val="Times New Roman"/>
      <family val="1"/>
    </font>
    <font>
      <sz val="11"/>
      <color rgb="FFFF0000"/>
      <name val="Times New Roman"/>
      <family val="1"/>
    </font>
    <font>
      <sz val="11"/>
      <color rgb="FF00000A"/>
      <name val="Times New Roman"/>
      <family val="1"/>
    </font>
    <font>
      <b/>
      <sz val="14"/>
      <color theme="1"/>
      <name val="Times New Roman"/>
      <family val="1"/>
    </font>
    <font>
      <b/>
      <sz val="10"/>
      <color theme="1"/>
      <name val="Times New Roman"/>
      <family val="1"/>
    </font>
    <font>
      <sz val="10"/>
      <color rgb="FF00000A"/>
      <name val="Times New Roman"/>
      <family val="1"/>
    </font>
    <font>
      <i/>
      <sz val="10"/>
      <color theme="1"/>
      <name val="Times New Roman"/>
      <family val="1"/>
    </font>
  </fonts>
  <fills count="14">
    <fill>
      <patternFill patternType="none"/>
    </fill>
    <fill>
      <patternFill patternType="gray125"/>
    </fill>
    <fill>
      <patternFill patternType="solid">
        <fgColor rgb="FFD9E2F3"/>
        <bgColor rgb="FFD9E2F3"/>
      </patternFill>
    </fill>
    <fill>
      <patternFill patternType="solid">
        <fgColor rgb="FFC5E0B3"/>
        <bgColor rgb="FFC5E0B3"/>
      </patternFill>
    </fill>
    <fill>
      <patternFill patternType="solid">
        <fgColor rgb="FFFFE598"/>
        <bgColor rgb="FFFFE598"/>
      </patternFill>
    </fill>
    <fill>
      <patternFill patternType="solid">
        <fgColor rgb="FF9CC2E5"/>
        <bgColor rgb="FF9CC2E5"/>
      </patternFill>
    </fill>
    <fill>
      <patternFill patternType="solid">
        <fgColor rgb="FFC8C8C8"/>
        <bgColor rgb="FFC8C8C8"/>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theme="0"/>
        <bgColor theme="0"/>
      </patternFill>
    </fill>
    <fill>
      <patternFill patternType="solid">
        <fgColor rgb="FFD6DCE4"/>
        <bgColor rgb="FFD6DCE4"/>
      </patternFill>
    </fill>
    <fill>
      <patternFill patternType="solid">
        <fgColor rgb="FFF2F2F2"/>
        <bgColor rgb="FFF2F2F2"/>
      </patternFill>
    </fill>
    <fill>
      <patternFill patternType="solid">
        <fgColor rgb="FFBFBFBF"/>
        <bgColor rgb="FFBFBFB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C8C8C8"/>
      </left>
      <right style="thin">
        <color rgb="FFC8C8C8"/>
      </right>
      <top style="thin">
        <color rgb="FFC8C8C8"/>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FBFBF"/>
      </left>
      <right style="thin">
        <color rgb="FFBFBFBF"/>
      </right>
      <top style="thin">
        <color rgb="FFBFBFBF"/>
      </top>
      <bottom/>
      <diagonal/>
    </border>
    <border>
      <left/>
      <right/>
      <top/>
      <bottom/>
      <diagonal/>
    </border>
    <border>
      <left style="thin">
        <color rgb="FFBFBFBF"/>
      </left>
      <right style="thin">
        <color rgb="FFBFBFBF"/>
      </right>
      <top/>
      <bottom style="thin">
        <color rgb="FFBFBFB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FBFBF"/>
      </left>
      <right style="thin">
        <color rgb="FFBFBFBF"/>
      </right>
      <top style="thin">
        <color rgb="FFBFBFBF"/>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02">
    <xf numFmtId="0" fontId="0" fillId="0" borderId="0" xfId="0" applyFont="1" applyAlignment="1"/>
    <xf numFmtId="0" fontId="1" fillId="0" borderId="1" xfId="0" applyFont="1" applyBorder="1" applyAlignment="1">
      <alignment horizontal="center" vertical="center" wrapText="1"/>
    </xf>
    <xf numFmtId="0" fontId="1" fillId="0" borderId="0" xfId="0" applyFont="1" applyAlignment="1">
      <alignment vertical="center" wrapText="1"/>
    </xf>
    <xf numFmtId="0" fontId="2" fillId="0" borderId="0" xfId="0" applyFont="1" applyAlignment="1">
      <alignment vertical="center" wrapText="1"/>
    </xf>
    <xf numFmtId="0" fontId="1" fillId="5" borderId="1" xfId="0" applyFont="1" applyFill="1" applyBorder="1" applyAlignment="1">
      <alignment horizontal="center" vertical="top" wrapText="1"/>
    </xf>
    <xf numFmtId="0" fontId="6"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9" fillId="8" borderId="1" xfId="0" applyFont="1" applyFill="1" applyBorder="1" applyAlignment="1">
      <alignment horizontal="center"/>
    </xf>
    <xf numFmtId="0" fontId="10" fillId="0" borderId="1" xfId="0" applyFont="1" applyBorder="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horizontal="center" vertical="top" wrapText="1"/>
    </xf>
    <xf numFmtId="0" fontId="7" fillId="0" borderId="1" xfId="0" applyFont="1" applyBorder="1" applyAlignment="1">
      <alignment horizontal="left" vertical="top" wrapText="1"/>
    </xf>
    <xf numFmtId="0" fontId="10" fillId="0" borderId="1" xfId="0" applyFont="1" applyBorder="1" applyAlignment="1">
      <alignment horizontal="left"/>
    </xf>
    <xf numFmtId="0" fontId="11" fillId="0" borderId="1" xfId="0" applyFont="1" applyBorder="1" applyAlignment="1">
      <alignment horizontal="left" vertical="top" wrapText="1"/>
    </xf>
    <xf numFmtId="0" fontId="9" fillId="8" borderId="1" xfId="0" applyFont="1" applyFill="1" applyBorder="1" applyAlignment="1">
      <alignment horizontal="left"/>
    </xf>
    <xf numFmtId="0" fontId="1" fillId="0" borderId="0" xfId="0" applyFont="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0" fillId="0" borderId="1" xfId="0" applyFont="1" applyBorder="1" applyAlignment="1">
      <alignment horizontal="left"/>
    </xf>
    <xf numFmtId="0" fontId="2" fillId="0" borderId="0" xfId="0" applyFont="1"/>
    <xf numFmtId="0" fontId="4" fillId="0" borderId="0" xfId="0" applyFont="1"/>
    <xf numFmtId="0" fontId="12" fillId="0" borderId="0" xfId="0" applyFont="1"/>
    <xf numFmtId="0" fontId="5" fillId="0" borderId="0" xfId="0" applyFont="1" applyAlignment="1"/>
    <xf numFmtId="0" fontId="13" fillId="0" borderId="0" xfId="0" applyFont="1"/>
    <xf numFmtId="0" fontId="14" fillId="0" borderId="0" xfId="0" applyFont="1"/>
    <xf numFmtId="0" fontId="15" fillId="0" borderId="0" xfId="0" applyFont="1"/>
    <xf numFmtId="0" fontId="15" fillId="0" borderId="0" xfId="0" applyFont="1" applyAlignment="1">
      <alignment horizontal="left"/>
    </xf>
    <xf numFmtId="0" fontId="7" fillId="0" borderId="0" xfId="0" applyFont="1"/>
    <xf numFmtId="0" fontId="15" fillId="9" borderId="6" xfId="0" applyFont="1" applyFill="1" applyBorder="1" applyAlignment="1">
      <alignment horizontal="center" vertical="center" wrapText="1"/>
    </xf>
    <xf numFmtId="0" fontId="15" fillId="5" borderId="6"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6" xfId="0" applyFont="1" applyFill="1" applyBorder="1" applyAlignment="1">
      <alignment horizontal="center" vertical="center" textRotation="90" wrapText="1"/>
    </xf>
    <xf numFmtId="0" fontId="15" fillId="0" borderId="1" xfId="0" applyFont="1" applyBorder="1" applyAlignment="1">
      <alignment horizontal="left" vertical="top"/>
    </xf>
    <xf numFmtId="0" fontId="15" fillId="0" borderId="1" xfId="0" applyFont="1" applyBorder="1" applyAlignment="1">
      <alignment horizontal="left" vertical="top" wrapText="1"/>
    </xf>
    <xf numFmtId="0" fontId="15" fillId="0" borderId="1" xfId="0" applyFont="1" applyBorder="1" applyAlignment="1">
      <alignment horizontal="center"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xf>
    <xf numFmtId="0" fontId="15" fillId="0" borderId="1" xfId="0" applyFont="1" applyBorder="1" applyAlignment="1">
      <alignment horizontal="center" vertical="center" textRotation="90" wrapText="1"/>
    </xf>
    <xf numFmtId="0" fontId="15" fillId="0" borderId="1" xfId="0" applyFont="1" applyBorder="1"/>
    <xf numFmtId="0" fontId="15" fillId="2" borderId="1" xfId="0" applyFont="1" applyFill="1" applyBorder="1" applyAlignment="1">
      <alignment horizontal="center"/>
    </xf>
    <xf numFmtId="0" fontId="15"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xf numFmtId="0" fontId="17" fillId="0" borderId="1" xfId="0" applyFont="1" applyBorder="1" applyAlignment="1">
      <alignment horizontal="left" vertical="top"/>
    </xf>
    <xf numFmtId="0" fontId="15" fillId="0" borderId="3" xfId="0" applyFont="1" applyBorder="1" applyAlignment="1">
      <alignment wrapText="1"/>
    </xf>
    <xf numFmtId="0" fontId="15" fillId="0" borderId="1" xfId="0" applyFont="1" applyBorder="1" applyAlignment="1">
      <alignment horizontal="center" vertical="center" textRotation="90" wrapText="1"/>
    </xf>
    <xf numFmtId="0" fontId="17" fillId="0" borderId="3" xfId="0" applyFont="1" applyBorder="1" applyAlignment="1">
      <alignment wrapText="1"/>
    </xf>
    <xf numFmtId="0" fontId="15" fillId="0" borderId="1" xfId="0" applyFont="1" applyBorder="1" applyAlignment="1">
      <alignment horizontal="left" vertical="top"/>
    </xf>
    <xf numFmtId="0" fontId="17" fillId="0" borderId="1" xfId="0" applyFont="1" applyBorder="1" applyAlignment="1">
      <alignment wrapText="1"/>
    </xf>
    <xf numFmtId="0" fontId="15" fillId="0" borderId="7" xfId="0" applyFont="1" applyBorder="1"/>
    <xf numFmtId="0" fontId="14" fillId="0" borderId="8" xfId="0" applyFont="1" applyBorder="1" applyAlignment="1">
      <alignment horizontal="right"/>
    </xf>
    <xf numFmtId="0" fontId="15" fillId="0" borderId="8" xfId="0" applyFont="1" applyBorder="1" applyAlignment="1">
      <alignment horizontal="center"/>
    </xf>
    <xf numFmtId="0" fontId="15" fillId="0" borderId="9" xfId="0" applyFont="1" applyBorder="1"/>
    <xf numFmtId="0" fontId="14" fillId="0" borderId="10" xfId="0" applyFont="1" applyBorder="1" applyAlignment="1">
      <alignment horizontal="right"/>
    </xf>
    <xf numFmtId="0" fontId="15" fillId="0" borderId="10" xfId="0" applyFont="1" applyBorder="1" applyAlignment="1">
      <alignment horizontal="center"/>
    </xf>
    <xf numFmtId="0" fontId="13" fillId="0" borderId="9" xfId="0" applyFont="1" applyBorder="1"/>
    <xf numFmtId="0" fontId="3" fillId="0" borderId="0" xfId="0" applyFont="1"/>
    <xf numFmtId="0" fontId="15" fillId="10" borderId="1" xfId="0" applyFont="1" applyFill="1" applyBorder="1" applyAlignment="1">
      <alignment horizontal="left" vertical="top" wrapText="1"/>
    </xf>
    <xf numFmtId="0" fontId="15" fillId="10" borderId="1"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5" fillId="11" borderId="1" xfId="0" applyFont="1" applyFill="1" applyBorder="1" applyAlignment="1">
      <alignment horizontal="center"/>
    </xf>
    <xf numFmtId="0" fontId="15" fillId="10" borderId="1" xfId="0" applyFont="1" applyFill="1" applyBorder="1" applyAlignment="1">
      <alignment horizontal="center" vertical="center" textRotation="90" wrapText="1"/>
    </xf>
    <xf numFmtId="0" fontId="15" fillId="10" borderId="1" xfId="0" applyFont="1" applyFill="1" applyBorder="1" applyAlignment="1">
      <alignment horizontal="center" vertical="center" textRotation="90" wrapText="1"/>
    </xf>
    <xf numFmtId="0" fontId="18" fillId="0" borderId="1" xfId="0" applyFont="1" applyBorder="1" applyAlignment="1">
      <alignment horizontal="left" vertical="top"/>
    </xf>
    <xf numFmtId="0" fontId="15" fillId="12" borderId="7" xfId="0" applyFont="1" applyFill="1" applyBorder="1"/>
    <xf numFmtId="0" fontId="14" fillId="12" borderId="8" xfId="0" applyFont="1" applyFill="1" applyBorder="1" applyAlignment="1">
      <alignment horizontal="right"/>
    </xf>
    <xf numFmtId="0" fontId="15" fillId="12" borderId="8" xfId="0" applyFont="1" applyFill="1" applyBorder="1" applyAlignment="1">
      <alignment horizontal="center"/>
    </xf>
    <xf numFmtId="0" fontId="15" fillId="12" borderId="9" xfId="0" applyFont="1" applyFill="1" applyBorder="1"/>
    <xf numFmtId="0" fontId="14" fillId="12" borderId="10" xfId="0" applyFont="1" applyFill="1" applyBorder="1" applyAlignment="1">
      <alignment horizontal="right"/>
    </xf>
    <xf numFmtId="0" fontId="15" fillId="12" borderId="10" xfId="0" applyFont="1" applyFill="1" applyBorder="1" applyAlignment="1">
      <alignment horizontal="center"/>
    </xf>
    <xf numFmtId="0" fontId="13" fillId="12" borderId="9" xfId="0" applyFont="1" applyFill="1" applyBorder="1"/>
    <xf numFmtId="0" fontId="13" fillId="10" borderId="1" xfId="0" applyFont="1" applyFill="1" applyBorder="1" applyAlignment="1">
      <alignment horizontal="left" vertical="top" wrapText="1"/>
    </xf>
    <xf numFmtId="0" fontId="13" fillId="11" borderId="9" xfId="0" applyFont="1" applyFill="1" applyBorder="1"/>
    <xf numFmtId="0" fontId="21" fillId="0" borderId="0" xfId="0" applyFont="1" applyAlignment="1">
      <alignment horizontal="left"/>
    </xf>
    <xf numFmtId="0" fontId="15" fillId="10" borderId="11" xfId="0" applyFont="1" applyFill="1" applyBorder="1" applyAlignment="1">
      <alignment horizontal="center" vertical="center" textRotation="90" wrapText="1"/>
    </xf>
    <xf numFmtId="0" fontId="16" fillId="0" borderId="1" xfId="0" applyFont="1" applyBorder="1" applyAlignment="1">
      <alignment horizontal="left"/>
    </xf>
    <xf numFmtId="0" fontId="15" fillId="0" borderId="1" xfId="0" applyFont="1" applyBorder="1" applyAlignment="1"/>
    <xf numFmtId="0" fontId="15" fillId="0" borderId="3" xfId="0" applyFont="1" applyBorder="1" applyAlignment="1">
      <alignment horizontal="center"/>
    </xf>
    <xf numFmtId="0" fontId="7" fillId="0" borderId="1" xfId="0" applyFont="1" applyBorder="1"/>
    <xf numFmtId="0" fontId="7" fillId="0" borderId="1" xfId="0" applyFont="1" applyBorder="1" applyAlignment="1"/>
    <xf numFmtId="0" fontId="15" fillId="0" borderId="13" xfId="0" applyFont="1" applyBorder="1" applyAlignment="1">
      <alignment horizontal="left" vertical="top"/>
    </xf>
    <xf numFmtId="0" fontId="15" fillId="0" borderId="13" xfId="0" applyFont="1" applyBorder="1" applyAlignment="1">
      <alignment horizontal="center"/>
    </xf>
    <xf numFmtId="0" fontId="15" fillId="0" borderId="14" xfId="0" applyFont="1" applyBorder="1" applyAlignment="1">
      <alignment horizontal="left" vertical="top"/>
    </xf>
    <xf numFmtId="0" fontId="7" fillId="0" borderId="1" xfId="0" applyFont="1" applyBorder="1" applyAlignment="1">
      <alignment horizontal="center"/>
    </xf>
    <xf numFmtId="0" fontId="15" fillId="0" borderId="15" xfId="0" applyFont="1" applyBorder="1" applyAlignment="1">
      <alignment horizontal="left" vertical="top"/>
    </xf>
    <xf numFmtId="0" fontId="15" fillId="0" borderId="15" xfId="0" applyFont="1" applyBorder="1" applyAlignment="1">
      <alignment horizontal="center"/>
    </xf>
    <xf numFmtId="0" fontId="18" fillId="0" borderId="1" xfId="0" applyFont="1" applyBorder="1" applyAlignment="1">
      <alignment horizontal="left" vertical="top"/>
    </xf>
    <xf numFmtId="0" fontId="19" fillId="0" borderId="1" xfId="0" applyFont="1" applyBorder="1" applyAlignment="1">
      <alignment wrapText="1"/>
    </xf>
    <xf numFmtId="0" fontId="22" fillId="8" borderId="1" xfId="0" applyFont="1" applyFill="1" applyBorder="1" applyAlignment="1"/>
    <xf numFmtId="0" fontId="0" fillId="0" borderId="0" xfId="0" applyFont="1" applyAlignment="1">
      <alignment horizontal="left" vertical="center"/>
    </xf>
    <xf numFmtId="0" fontId="23"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left"/>
    </xf>
    <xf numFmtId="0" fontId="7" fillId="0" borderId="10" xfId="0" applyFont="1" applyBorder="1" applyAlignment="1">
      <alignment horizontal="left" vertical="center"/>
    </xf>
    <xf numFmtId="0" fontId="1" fillId="5" borderId="10" xfId="0" applyFont="1" applyFill="1" applyBorder="1" applyAlignment="1">
      <alignment horizontal="center" vertical="center" wrapText="1"/>
    </xf>
    <xf numFmtId="0" fontId="1" fillId="0" borderId="10" xfId="0" applyFont="1" applyBorder="1"/>
    <xf numFmtId="0" fontId="1" fillId="0" borderId="10" xfId="0" applyFont="1" applyBorder="1" applyAlignment="1"/>
    <xf numFmtId="169" fontId="1" fillId="0" borderId="10" xfId="0" applyNumberFormat="1" applyFont="1" applyBorder="1" applyAlignment="1"/>
    <xf numFmtId="0" fontId="1" fillId="13" borderId="10" xfId="0" applyFont="1" applyFill="1" applyBorder="1"/>
    <xf numFmtId="0" fontId="1" fillId="0" borderId="10" xfId="0" applyFont="1" applyBorder="1" applyAlignment="1">
      <alignment vertical="top" wrapText="1"/>
    </xf>
    <xf numFmtId="0" fontId="24" fillId="0" borderId="10" xfId="0" applyFont="1" applyBorder="1" applyAlignment="1">
      <alignment vertical="top" wrapText="1"/>
    </xf>
    <xf numFmtId="0" fontId="25" fillId="0" borderId="10" xfId="0" applyFont="1" applyBorder="1" applyAlignment="1">
      <alignment vertical="top" wrapText="1"/>
    </xf>
    <xf numFmtId="0" fontId="7" fillId="0" borderId="8" xfId="0" applyFont="1" applyBorder="1" applyAlignment="1">
      <alignment horizontal="left" vertical="center"/>
    </xf>
    <xf numFmtId="0" fontId="7" fillId="0" borderId="9" xfId="0" applyFont="1" applyBorder="1" applyAlignment="1">
      <alignment horizontal="left" vertical="center"/>
    </xf>
    <xf numFmtId="0" fontId="0" fillId="0" borderId="9" xfId="0" applyFont="1" applyBorder="1" applyAlignment="1"/>
    <xf numFmtId="0" fontId="1" fillId="0" borderId="8" xfId="0" applyFont="1" applyBorder="1"/>
    <xf numFmtId="0" fontId="1" fillId="0" borderId="9" xfId="0" applyFont="1" applyBorder="1" applyAlignment="1"/>
    <xf numFmtId="0" fontId="1" fillId="0" borderId="9" xfId="0" applyFont="1" applyBorder="1"/>
    <xf numFmtId="0" fontId="1" fillId="0" borderId="16" xfId="0" applyFont="1" applyBorder="1" applyAlignment="1"/>
    <xf numFmtId="169" fontId="1" fillId="0" borderId="16" xfId="0" applyNumberFormat="1" applyFont="1" applyBorder="1" applyAlignment="1"/>
    <xf numFmtId="0" fontId="1" fillId="0" borderId="16" xfId="0" applyFont="1" applyBorder="1"/>
    <xf numFmtId="0" fontId="7" fillId="5" borderId="17" xfId="0" applyFont="1" applyFill="1" applyBorder="1" applyAlignment="1">
      <alignment horizontal="left" vertical="center" wrapText="1"/>
    </xf>
    <xf numFmtId="0" fontId="7" fillId="0" borderId="17" xfId="0" applyFont="1" applyBorder="1" applyAlignment="1">
      <alignment horizontal="left" vertical="center"/>
    </xf>
    <xf numFmtId="0" fontId="7" fillId="0" borderId="17" xfId="0" applyFont="1" applyBorder="1" applyAlignment="1">
      <alignment horizontal="left" vertical="center" wrapText="1"/>
    </xf>
    <xf numFmtId="0" fontId="0" fillId="0" borderId="17" xfId="0" applyFont="1" applyBorder="1" applyAlignment="1"/>
    <xf numFmtId="0" fontId="23" fillId="0" borderId="9" xfId="0" applyFont="1" applyBorder="1" applyAlignment="1">
      <alignment horizontal="left" vertical="center"/>
    </xf>
    <xf numFmtId="0" fontId="7" fillId="0" borderId="18" xfId="0" applyFont="1" applyBorder="1" applyAlignment="1">
      <alignment horizontal="left" vertical="center"/>
    </xf>
    <xf numFmtId="0" fontId="7" fillId="7" borderId="3" xfId="0" applyFont="1" applyFill="1" applyBorder="1" applyAlignment="1">
      <alignment horizontal="center" vertical="top" wrapText="1"/>
    </xf>
    <xf numFmtId="0" fontId="8" fillId="0" borderId="4" xfId="0" applyFont="1" applyBorder="1"/>
    <xf numFmtId="0" fontId="8" fillId="0" borderId="5" xfId="0" applyFont="1" applyBorder="1"/>
    <xf numFmtId="0" fontId="7" fillId="7" borderId="3" xfId="0" applyFont="1" applyFill="1" applyBorder="1" applyAlignment="1">
      <alignment horizontal="left" vertical="top" wrapText="1"/>
    </xf>
    <xf numFmtId="0" fontId="1" fillId="7" borderId="3" xfId="0" applyFont="1" applyFill="1" applyBorder="1" applyAlignment="1">
      <alignment horizontal="left" vertical="center" wrapText="1"/>
    </xf>
    <xf numFmtId="0" fontId="20" fillId="0" borderId="1" xfId="0" applyFont="1" applyBorder="1" applyAlignment="1">
      <alignment horizontal="center" wrapText="1"/>
    </xf>
    <xf numFmtId="0" fontId="15" fillId="0" borderId="1" xfId="0" applyFont="1" applyBorder="1" applyAlignment="1">
      <alignment horizontal="center" vertical="center"/>
    </xf>
    <xf numFmtId="0" fontId="7" fillId="0" borderId="5" xfId="0" applyFont="1" applyBorder="1" applyAlignment="1">
      <alignment horizontal="center" vertical="center" wrapText="1"/>
    </xf>
    <xf numFmtId="0" fontId="7" fillId="0" borderId="1" xfId="0" applyFont="1" applyBorder="1" applyAlignment="1">
      <alignment horizontal="center" vertical="center" wrapText="1"/>
    </xf>
    <xf numFmtId="0" fontId="26" fillId="0" borderId="0" xfId="0" applyFont="1"/>
    <xf numFmtId="0" fontId="27" fillId="0" borderId="0" xfId="0" applyFont="1"/>
    <xf numFmtId="0" fontId="28" fillId="0" borderId="0" xfId="0" applyFont="1" applyAlignment="1">
      <alignment horizontal="left"/>
    </xf>
    <xf numFmtId="0" fontId="29" fillId="0" borderId="0" xfId="0" applyFont="1" applyAlignment="1"/>
    <xf numFmtId="0" fontId="27" fillId="5" borderId="6" xfId="0" applyFont="1" applyFill="1" applyBorder="1" applyAlignment="1">
      <alignment horizontal="center" vertical="center" wrapText="1"/>
    </xf>
    <xf numFmtId="0" fontId="27" fillId="3" borderId="6" xfId="0" applyFont="1" applyFill="1" applyBorder="1" applyAlignment="1">
      <alignment horizontal="center" vertical="center" wrapText="1"/>
    </xf>
    <xf numFmtId="0" fontId="27" fillId="3" borderId="6" xfId="0" applyFont="1" applyFill="1" applyBorder="1" applyAlignment="1">
      <alignment horizontal="center" vertical="center" textRotation="90" wrapText="1"/>
    </xf>
    <xf numFmtId="0" fontId="27" fillId="0" borderId="1" xfId="0" applyFont="1" applyBorder="1" applyAlignment="1">
      <alignment horizontal="left" vertical="top"/>
    </xf>
    <xf numFmtId="0" fontId="27" fillId="10" borderId="1" xfId="0" applyFont="1" applyFill="1" applyBorder="1" applyAlignment="1">
      <alignment horizontal="left" vertical="top" wrapText="1"/>
    </xf>
    <xf numFmtId="0" fontId="30" fillId="0" borderId="1" xfId="0" applyFont="1" applyBorder="1" applyAlignment="1">
      <alignment horizontal="left"/>
    </xf>
    <xf numFmtId="0" fontId="27" fillId="10" borderId="1" xfId="0" applyFont="1" applyFill="1" applyBorder="1" applyAlignment="1">
      <alignment horizontal="center" vertical="center" wrapText="1"/>
    </xf>
    <xf numFmtId="0" fontId="27" fillId="11" borderId="1" xfId="0" applyFont="1" applyFill="1" applyBorder="1" applyAlignment="1">
      <alignment horizontal="center"/>
    </xf>
    <xf numFmtId="0" fontId="27" fillId="10" borderId="1" xfId="0" applyFont="1" applyFill="1" applyBorder="1" applyAlignment="1">
      <alignment horizontal="center" vertical="center" textRotation="90" wrapText="1"/>
    </xf>
    <xf numFmtId="0" fontId="27" fillId="10" borderId="11" xfId="0" applyFont="1" applyFill="1" applyBorder="1" applyAlignment="1">
      <alignment horizontal="center" vertical="center" textRotation="90" wrapText="1"/>
    </xf>
    <xf numFmtId="0" fontId="27" fillId="10" borderId="12" xfId="0" applyFont="1" applyFill="1" applyBorder="1" applyAlignment="1">
      <alignment horizontal="center" vertical="center" textRotation="90" wrapText="1"/>
    </xf>
    <xf numFmtId="0" fontId="27" fillId="0" borderId="1" xfId="0" applyFont="1" applyBorder="1" applyAlignment="1">
      <alignment horizontal="left"/>
    </xf>
    <xf numFmtId="0" fontId="31" fillId="0" borderId="1" xfId="0" applyFont="1" applyBorder="1" applyAlignment="1">
      <alignment horizontal="left"/>
    </xf>
    <xf numFmtId="0" fontId="27" fillId="0" borderId="1" xfId="0" applyFont="1" applyBorder="1" applyAlignment="1">
      <alignment horizontal="center"/>
    </xf>
    <xf numFmtId="0" fontId="27" fillId="0" borderId="3" xfId="0" applyFont="1" applyBorder="1" applyAlignment="1">
      <alignment horizontal="center"/>
    </xf>
    <xf numFmtId="0" fontId="27" fillId="0" borderId="1" xfId="0" applyFont="1" applyBorder="1"/>
    <xf numFmtId="0" fontId="27" fillId="0" borderId="1" xfId="0" applyFont="1" applyBorder="1" applyAlignment="1"/>
    <xf numFmtId="0" fontId="29" fillId="0" borderId="1" xfId="0" applyFont="1" applyBorder="1"/>
    <xf numFmtId="0" fontId="29" fillId="0" borderId="1" xfId="0" applyFont="1" applyBorder="1" applyAlignment="1"/>
    <xf numFmtId="0" fontId="27" fillId="12" borderId="9" xfId="0" applyFont="1" applyFill="1" applyBorder="1"/>
    <xf numFmtId="0" fontId="26" fillId="12" borderId="10" xfId="0" applyFont="1" applyFill="1" applyBorder="1" applyAlignment="1">
      <alignment horizontal="right"/>
    </xf>
    <xf numFmtId="0" fontId="27" fillId="12" borderId="10" xfId="0" applyFont="1" applyFill="1" applyBorder="1" applyAlignment="1">
      <alignment horizontal="center"/>
    </xf>
    <xf numFmtId="0" fontId="31" fillId="10" borderId="1" xfId="0" applyFont="1" applyFill="1" applyBorder="1" applyAlignment="1">
      <alignment horizontal="left" vertical="top" wrapText="1"/>
    </xf>
    <xf numFmtId="0" fontId="32" fillId="0" borderId="1" xfId="0" applyFont="1" applyBorder="1" applyAlignment="1">
      <alignment horizontal="left" vertical="top"/>
    </xf>
    <xf numFmtId="0" fontId="29" fillId="0" borderId="1" xfId="0" applyFont="1" applyBorder="1" applyAlignment="1">
      <alignment horizontal="left" vertical="top" wrapText="1"/>
    </xf>
    <xf numFmtId="0" fontId="31" fillId="0" borderId="1" xfId="0" applyFont="1" applyBorder="1" applyAlignment="1">
      <alignment horizontal="left" vertical="top"/>
    </xf>
    <xf numFmtId="0" fontId="30" fillId="0" borderId="1" xfId="0" applyFont="1" applyBorder="1" applyAlignment="1">
      <alignment horizontal="left" vertical="center" wrapText="1"/>
    </xf>
    <xf numFmtId="0" fontId="27" fillId="0" borderId="1" xfId="0" applyFont="1" applyBorder="1" applyAlignment="1">
      <alignment wrapText="1"/>
    </xf>
    <xf numFmtId="0" fontId="29" fillId="0" borderId="1" xfId="0" applyFont="1" applyBorder="1" applyAlignment="1">
      <alignment horizontal="center" wrapText="1"/>
    </xf>
    <xf numFmtId="0" fontId="27" fillId="11" borderId="7" xfId="0" applyFont="1" applyFill="1" applyBorder="1"/>
    <xf numFmtId="0" fontId="27" fillId="12" borderId="7" xfId="0" applyFont="1" applyFill="1" applyBorder="1"/>
    <xf numFmtId="0" fontId="26" fillId="12" borderId="8" xfId="0" applyFont="1" applyFill="1" applyBorder="1" applyAlignment="1">
      <alignment horizontal="right"/>
    </xf>
    <xf numFmtId="0" fontId="27" fillId="12" borderId="8" xfId="0" applyFont="1" applyFill="1" applyBorder="1" applyAlignment="1">
      <alignment horizontal="center"/>
    </xf>
    <xf numFmtId="0" fontId="29" fillId="0" borderId="17" xfId="0" applyFont="1" applyBorder="1" applyAlignment="1">
      <alignment horizontal="left" vertical="center"/>
    </xf>
    <xf numFmtId="0" fontId="29" fillId="0" borderId="0" xfId="0" applyFont="1"/>
    <xf numFmtId="0" fontId="33" fillId="0" borderId="1" xfId="0" applyFont="1" applyBorder="1"/>
    <xf numFmtId="0" fontId="26" fillId="2" borderId="1" xfId="0" applyFont="1" applyFill="1" applyBorder="1" applyAlignment="1">
      <alignment horizontal="right"/>
    </xf>
    <xf numFmtId="0" fontId="34" fillId="2" borderId="1" xfId="0" applyFont="1" applyFill="1" applyBorder="1" applyAlignment="1">
      <alignment horizontal="right"/>
    </xf>
    <xf numFmtId="0" fontId="34" fillId="2" borderId="13" xfId="0" applyFont="1" applyFill="1" applyBorder="1" applyAlignment="1">
      <alignment horizontal="right"/>
    </xf>
    <xf numFmtId="0" fontId="34" fillId="2" borderId="17" xfId="0" applyFont="1" applyFill="1" applyBorder="1" applyAlignment="1">
      <alignment horizontal="right"/>
    </xf>
    <xf numFmtId="0" fontId="29" fillId="0" borderId="5" xfId="0" applyFont="1" applyBorder="1"/>
    <xf numFmtId="0" fontId="29" fillId="0" borderId="9" xfId="0" applyFont="1" applyBorder="1"/>
    <xf numFmtId="0" fontId="26" fillId="0" borderId="2" xfId="0" applyFont="1" applyBorder="1"/>
    <xf numFmtId="0" fontId="29" fillId="0" borderId="2" xfId="0" applyFont="1" applyBorder="1"/>
    <xf numFmtId="0" fontId="29" fillId="3" borderId="1" xfId="0" applyFont="1" applyFill="1" applyBorder="1" applyAlignment="1">
      <alignment horizontal="center" wrapText="1"/>
    </xf>
    <xf numFmtId="0" fontId="29" fillId="0" borderId="1" xfId="0" applyFont="1" applyBorder="1" applyAlignment="1">
      <alignment horizontal="right"/>
    </xf>
    <xf numFmtId="164" fontId="29" fillId="0" borderId="1" xfId="0" applyNumberFormat="1" applyFont="1" applyBorder="1"/>
    <xf numFmtId="164" fontId="29" fillId="0" borderId="1" xfId="0" applyNumberFormat="1" applyFont="1" applyBorder="1" applyAlignment="1">
      <alignment horizontal="center"/>
    </xf>
    <xf numFmtId="0" fontId="29" fillId="0" borderId="1" xfId="0" applyFont="1" applyBorder="1" applyAlignment="1">
      <alignment horizontal="center"/>
    </xf>
    <xf numFmtId="0" fontId="29" fillId="0" borderId="1" xfId="0" applyFont="1" applyBorder="1" applyAlignment="1">
      <alignment vertical="top"/>
    </xf>
    <xf numFmtId="165" fontId="29" fillId="0" borderId="1" xfId="0" applyNumberFormat="1" applyFont="1" applyBorder="1" applyAlignment="1">
      <alignment horizontal="right"/>
    </xf>
    <xf numFmtId="0" fontId="35" fillId="0" borderId="1" xfId="0" applyFont="1" applyBorder="1" applyAlignment="1">
      <alignment wrapText="1"/>
    </xf>
    <xf numFmtId="166" fontId="29" fillId="0" borderId="1" xfId="0" applyNumberFormat="1" applyFont="1" applyBorder="1" applyAlignment="1">
      <alignment horizontal="center"/>
    </xf>
    <xf numFmtId="0" fontId="29" fillId="0" borderId="0" xfId="0" applyFont="1" applyAlignment="1">
      <alignment wrapText="1"/>
    </xf>
    <xf numFmtId="167" fontId="29" fillId="0" borderId="1" xfId="0" applyNumberFormat="1" applyFont="1" applyBorder="1" applyAlignment="1">
      <alignment horizontal="center"/>
    </xf>
    <xf numFmtId="168" fontId="29" fillId="0" borderId="1" xfId="0" applyNumberFormat="1" applyFont="1" applyBorder="1" applyAlignment="1">
      <alignment horizontal="center"/>
    </xf>
    <xf numFmtId="15" fontId="29" fillId="0" borderId="1" xfId="0" applyNumberFormat="1" applyFont="1" applyBorder="1" applyAlignment="1">
      <alignment horizontal="center"/>
    </xf>
    <xf numFmtId="165" fontId="29" fillId="0" borderId="1" xfId="0" applyNumberFormat="1" applyFont="1" applyBorder="1" applyAlignment="1"/>
    <xf numFmtId="164" fontId="29" fillId="0" borderId="0" xfId="0" applyNumberFormat="1" applyFont="1"/>
    <xf numFmtId="164" fontId="29" fillId="0" borderId="0" xfId="0" applyNumberFormat="1" applyFont="1" applyAlignment="1">
      <alignment horizontal="center"/>
    </xf>
    <xf numFmtId="0" fontId="29" fillId="0" borderId="0" xfId="0" applyFont="1" applyAlignment="1">
      <alignment horizontal="center"/>
    </xf>
    <xf numFmtId="0" fontId="36" fillId="0" borderId="2" xfId="0" applyFont="1" applyBorder="1"/>
    <xf numFmtId="2" fontId="29" fillId="0" borderId="0" xfId="0" applyNumberFormat="1" applyFont="1"/>
    <xf numFmtId="0" fontId="29" fillId="4" borderId="1" xfId="0" applyFont="1" applyFill="1" applyBorder="1" applyAlignment="1">
      <alignment horizontal="center" wrapText="1"/>
    </xf>
    <xf numFmtId="0" fontId="29" fillId="0" borderId="0" xfId="0" applyFont="1" applyAlignment="1">
      <alignment vertical="top"/>
    </xf>
    <xf numFmtId="0" fontId="29" fillId="0" borderId="1" xfId="0" applyFont="1" applyBorder="1" applyAlignment="1">
      <alignment wrapText="1"/>
    </xf>
    <xf numFmtId="0" fontId="29" fillId="0" borderId="0" xfId="0" applyFont="1" applyAlignment="1">
      <alignment horizontal="left" vertical="top"/>
    </xf>
    <xf numFmtId="0" fontId="29" fillId="0" borderId="1" xfId="0" applyFont="1" applyBorder="1" applyAlignment="1">
      <alignment horizontal="center" vertical="center" wrapText="1"/>
    </xf>
    <xf numFmtId="2" fontId="29"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Sprint Velocity</a:t>
            </a:r>
          </a:p>
        </c:rich>
      </c:tx>
      <c:overlay val="0"/>
    </c:title>
    <c:autoTitleDeleted val="0"/>
    <c:plotArea>
      <c:layout>
        <c:manualLayout>
          <c:xMode val="edge"/>
          <c:yMode val="edge"/>
          <c:x val="7.0869564287349168E-2"/>
          <c:y val="0.15147540983606556"/>
          <c:w val="0.89653059871183594"/>
          <c:h val="0.55441125597005292"/>
        </c:manualLayout>
      </c:layout>
      <c:barChart>
        <c:barDir val="col"/>
        <c:grouping val="stacked"/>
        <c:varyColors val="1"/>
        <c:ser>
          <c:idx val="0"/>
          <c:order val="0"/>
          <c:tx>
            <c:v>Complete Complete Complete In Progress Complete In Progress In Progress</c:v>
          </c:tx>
          <c:spPr>
            <a:solidFill>
              <a:srgbClr val="4472C4"/>
            </a:solidFill>
            <a:ln cmpd="sng">
              <a:solidFill>
                <a:srgbClr val="000000"/>
              </a:solidFill>
            </a:ln>
          </c:spPr>
          <c:invertIfNegative val="1"/>
          <c:cat>
            <c:strRef>
              <c:f>Main!$A$33:$A$40</c:f>
              <c:strCache>
                <c:ptCount val="8"/>
                <c:pt idx="0">
                  <c:v>Spr. 1.1</c:v>
                </c:pt>
                <c:pt idx="1">
                  <c:v>Spr. 1.2</c:v>
                </c:pt>
                <c:pt idx="2">
                  <c:v>Spr. 1.3</c:v>
                </c:pt>
                <c:pt idx="3">
                  <c:v>Spr. 1.4</c:v>
                </c:pt>
                <c:pt idx="4">
                  <c:v>Spr.2.1</c:v>
                </c:pt>
                <c:pt idx="5">
                  <c:v>Spr 2.2</c:v>
                </c:pt>
                <c:pt idx="6">
                  <c:v>Spr 2.3</c:v>
                </c:pt>
                <c:pt idx="7">
                  <c:v>Spr 2.4</c:v>
                </c:pt>
              </c:strCache>
            </c:strRef>
          </c:cat>
          <c:val>
            <c:numRef>
              <c:f>Main!$E$33:$E$40</c:f>
              <c:numCache>
                <c:formatCode>General</c:formatCode>
                <c:ptCount val="8"/>
                <c:pt idx="0">
                  <c:v>3</c:v>
                </c:pt>
                <c:pt idx="1">
                  <c:v>13</c:v>
                </c:pt>
                <c:pt idx="2">
                  <c:v>21</c:v>
                </c:pt>
                <c:pt idx="3">
                  <c:v>55</c:v>
                </c:pt>
                <c:pt idx="4">
                  <c:v>144</c:v>
                </c:pt>
                <c:pt idx="5">
                  <c:v>89</c:v>
                </c:pt>
                <c:pt idx="6">
                  <c:v>92</c:v>
                </c:pt>
                <c:pt idx="7">
                  <c:v>84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02A-43C1-BC06-108690FA73F5}"/>
            </c:ext>
          </c:extLst>
        </c:ser>
        <c:dLbls>
          <c:showLegendKey val="0"/>
          <c:showVal val="0"/>
          <c:showCatName val="0"/>
          <c:showSerName val="0"/>
          <c:showPercent val="0"/>
          <c:showBubbleSize val="0"/>
        </c:dLbls>
        <c:gapWidth val="150"/>
        <c:overlap val="100"/>
        <c:axId val="1576848765"/>
        <c:axId val="623239083"/>
      </c:barChart>
      <c:catAx>
        <c:axId val="157684876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623239083"/>
        <c:crosses val="autoZero"/>
        <c:auto val="1"/>
        <c:lblAlgn val="ctr"/>
        <c:lblOffset val="100"/>
        <c:noMultiLvlLbl val="1"/>
      </c:catAx>
      <c:valAx>
        <c:axId val="62323908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576848765"/>
        <c:crosses val="autoZero"/>
        <c:crossBetween val="between"/>
      </c:valAx>
    </c:plotArea>
    <c:legend>
      <c:legendPos val="b"/>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chemeClr val="dk1"/>
                </a:solidFill>
                <a:latin typeface="Calibri Light"/>
              </a:defRPr>
            </a:pPr>
            <a:r>
              <a:rPr lang="en-US" sz="1200" b="1" i="0">
                <a:solidFill>
                  <a:schemeClr val="dk1"/>
                </a:solidFill>
                <a:latin typeface="Calibri Light"/>
              </a:rPr>
              <a:t>Burn Down Chart</a:t>
            </a:r>
          </a:p>
        </c:rich>
      </c:tx>
      <c:overlay val="0"/>
    </c:title>
    <c:autoTitleDeleted val="0"/>
    <c:plotArea>
      <c:layout/>
      <c:lineChart>
        <c:grouping val="standard"/>
        <c:varyColors val="1"/>
        <c:ser>
          <c:idx val="0"/>
          <c:order val="0"/>
          <c:tx>
            <c:v>Day 1 Day 2 Day 3 Day 4 Day 5 Day 6 Day 7 Day 8 Day 9 Day 10 Day 11 Day 12 Day 13 Day 14 Day 15 Day 16 Day 17 Day 18 Day 19 Day 20 Day 21 Day 22 Day 23 Day 24 Day 25 Day 26 Day 27 Day 28</c:v>
          </c:tx>
          <c:spPr>
            <a:ln w="19050" cmpd="sng">
              <a:solidFill>
                <a:schemeClr val="accent1"/>
              </a:solidFill>
            </a:ln>
          </c:spPr>
          <c:marker>
            <c:symbol val="none"/>
          </c:marker>
          <c:cat>
            <c:strRef>
              <c:f>'Sprint 1 Task'!$J$7:$AK$7</c:f>
              <c:strCache>
                <c:ptCount val="28"/>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pt idx="16">
                  <c:v>Day 17</c:v>
                </c:pt>
                <c:pt idx="17">
                  <c:v>Day 18</c:v>
                </c:pt>
                <c:pt idx="18">
                  <c:v>Day 19</c:v>
                </c:pt>
                <c:pt idx="19">
                  <c:v>Day 20</c:v>
                </c:pt>
                <c:pt idx="20">
                  <c:v>Day 21</c:v>
                </c:pt>
                <c:pt idx="21">
                  <c:v>Day 22</c:v>
                </c:pt>
                <c:pt idx="22">
                  <c:v>Day 23</c:v>
                </c:pt>
                <c:pt idx="23">
                  <c:v>Day 24</c:v>
                </c:pt>
                <c:pt idx="24">
                  <c:v>Day 25</c:v>
                </c:pt>
                <c:pt idx="25">
                  <c:v>Day 26</c:v>
                </c:pt>
                <c:pt idx="26">
                  <c:v>Day 27</c:v>
                </c:pt>
                <c:pt idx="27">
                  <c:v>Day 28</c:v>
                </c:pt>
              </c:strCache>
            </c:strRef>
          </c:cat>
          <c:val>
            <c:numRef>
              <c:f>'Sprint 1 Task'!$J$31:$AK$31</c:f>
              <c:numCache>
                <c:formatCode>General</c:formatCode>
                <c:ptCount val="28"/>
                <c:pt idx="0">
                  <c:v>138</c:v>
                </c:pt>
                <c:pt idx="1">
                  <c:v>130</c:v>
                </c:pt>
                <c:pt idx="2">
                  <c:v>126</c:v>
                </c:pt>
                <c:pt idx="3">
                  <c:v>119</c:v>
                </c:pt>
                <c:pt idx="4">
                  <c:v>113</c:v>
                </c:pt>
                <c:pt idx="5">
                  <c:v>108</c:v>
                </c:pt>
                <c:pt idx="6">
                  <c:v>105</c:v>
                </c:pt>
                <c:pt idx="7">
                  <c:v>102</c:v>
                </c:pt>
                <c:pt idx="8">
                  <c:v>99</c:v>
                </c:pt>
                <c:pt idx="9">
                  <c:v>96</c:v>
                </c:pt>
                <c:pt idx="10">
                  <c:v>92</c:v>
                </c:pt>
                <c:pt idx="11">
                  <c:v>88</c:v>
                </c:pt>
                <c:pt idx="12">
                  <c:v>81</c:v>
                </c:pt>
                <c:pt idx="13">
                  <c:v>74</c:v>
                </c:pt>
                <c:pt idx="14">
                  <c:v>72</c:v>
                </c:pt>
                <c:pt idx="15">
                  <c:v>68</c:v>
                </c:pt>
                <c:pt idx="16">
                  <c:v>64</c:v>
                </c:pt>
                <c:pt idx="17">
                  <c:v>60</c:v>
                </c:pt>
                <c:pt idx="18">
                  <c:v>56</c:v>
                </c:pt>
                <c:pt idx="19">
                  <c:v>52</c:v>
                </c:pt>
                <c:pt idx="20">
                  <c:v>46</c:v>
                </c:pt>
                <c:pt idx="21">
                  <c:v>40</c:v>
                </c:pt>
                <c:pt idx="22">
                  <c:v>34</c:v>
                </c:pt>
                <c:pt idx="23">
                  <c:v>29</c:v>
                </c:pt>
                <c:pt idx="24">
                  <c:v>24</c:v>
                </c:pt>
                <c:pt idx="25">
                  <c:v>16</c:v>
                </c:pt>
                <c:pt idx="26">
                  <c:v>10</c:v>
                </c:pt>
                <c:pt idx="27">
                  <c:v>6</c:v>
                </c:pt>
              </c:numCache>
            </c:numRef>
          </c:val>
          <c:smooth val="0"/>
          <c:extLst>
            <c:ext xmlns:c16="http://schemas.microsoft.com/office/drawing/2014/chart" uri="{C3380CC4-5D6E-409C-BE32-E72D297353CC}">
              <c16:uniqueId val="{00000000-9E86-4C61-9308-B8AEA1E2CA46}"/>
            </c:ext>
          </c:extLst>
        </c:ser>
        <c:ser>
          <c:idx val="1"/>
          <c:order val="1"/>
          <c:spPr>
            <a:ln w="19050" cmpd="sng">
              <a:solidFill>
                <a:schemeClr val="accent1"/>
              </a:solidFill>
            </a:ln>
          </c:spPr>
          <c:marker>
            <c:symbol val="none"/>
          </c:marker>
          <c:cat>
            <c:strRef>
              <c:f>'Sprint 1 Task'!$J$7:$AK$7</c:f>
              <c:strCache>
                <c:ptCount val="28"/>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pt idx="16">
                  <c:v>Day 17</c:v>
                </c:pt>
                <c:pt idx="17">
                  <c:v>Day 18</c:v>
                </c:pt>
                <c:pt idx="18">
                  <c:v>Day 19</c:v>
                </c:pt>
                <c:pt idx="19">
                  <c:v>Day 20</c:v>
                </c:pt>
                <c:pt idx="20">
                  <c:v>Day 21</c:v>
                </c:pt>
                <c:pt idx="21">
                  <c:v>Day 22</c:v>
                </c:pt>
                <c:pt idx="22">
                  <c:v>Day 23</c:v>
                </c:pt>
                <c:pt idx="23">
                  <c:v>Day 24</c:v>
                </c:pt>
                <c:pt idx="24">
                  <c:v>Day 25</c:v>
                </c:pt>
                <c:pt idx="25">
                  <c:v>Day 26</c:v>
                </c:pt>
                <c:pt idx="26">
                  <c:v>Day 27</c:v>
                </c:pt>
                <c:pt idx="27">
                  <c:v>Day 28</c:v>
                </c:pt>
              </c:strCache>
            </c:strRef>
          </c:cat>
          <c:val>
            <c:numRef>
              <c:f>'Sprint 1 Task'!$J$31:$S$31</c:f>
              <c:numCache>
                <c:formatCode>General</c:formatCode>
                <c:ptCount val="10"/>
                <c:pt idx="0">
                  <c:v>138</c:v>
                </c:pt>
                <c:pt idx="1">
                  <c:v>130</c:v>
                </c:pt>
                <c:pt idx="2">
                  <c:v>126</c:v>
                </c:pt>
                <c:pt idx="3">
                  <c:v>119</c:v>
                </c:pt>
                <c:pt idx="4">
                  <c:v>113</c:v>
                </c:pt>
                <c:pt idx="5">
                  <c:v>108</c:v>
                </c:pt>
                <c:pt idx="6">
                  <c:v>105</c:v>
                </c:pt>
                <c:pt idx="7">
                  <c:v>102</c:v>
                </c:pt>
                <c:pt idx="8">
                  <c:v>99</c:v>
                </c:pt>
                <c:pt idx="9">
                  <c:v>96</c:v>
                </c:pt>
              </c:numCache>
            </c:numRef>
          </c:val>
          <c:smooth val="0"/>
          <c:extLst>
            <c:ext xmlns:c16="http://schemas.microsoft.com/office/drawing/2014/chart" uri="{C3380CC4-5D6E-409C-BE32-E72D297353CC}">
              <c16:uniqueId val="{00000001-9E86-4C61-9308-B8AEA1E2CA46}"/>
            </c:ext>
          </c:extLst>
        </c:ser>
        <c:ser>
          <c:idx val="2"/>
          <c:order val="2"/>
          <c:spPr>
            <a:ln w="19050" cmpd="sng">
              <a:solidFill>
                <a:schemeClr val="accent1"/>
              </a:solidFill>
            </a:ln>
          </c:spPr>
          <c:marker>
            <c:symbol val="none"/>
          </c:marker>
          <c:cat>
            <c:strRef>
              <c:f>'Sprint 1 Task'!$J$7:$AK$7</c:f>
              <c:strCache>
                <c:ptCount val="28"/>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pt idx="16">
                  <c:v>Day 17</c:v>
                </c:pt>
                <c:pt idx="17">
                  <c:v>Day 18</c:v>
                </c:pt>
                <c:pt idx="18">
                  <c:v>Day 19</c:v>
                </c:pt>
                <c:pt idx="19">
                  <c:v>Day 20</c:v>
                </c:pt>
                <c:pt idx="20">
                  <c:v>Day 21</c:v>
                </c:pt>
                <c:pt idx="21">
                  <c:v>Day 22</c:v>
                </c:pt>
                <c:pt idx="22">
                  <c:v>Day 23</c:v>
                </c:pt>
                <c:pt idx="23">
                  <c:v>Day 24</c:v>
                </c:pt>
                <c:pt idx="24">
                  <c:v>Day 25</c:v>
                </c:pt>
                <c:pt idx="25">
                  <c:v>Day 26</c:v>
                </c:pt>
                <c:pt idx="26">
                  <c:v>Day 27</c:v>
                </c:pt>
                <c:pt idx="27">
                  <c:v>Day 28</c:v>
                </c:pt>
              </c:strCache>
            </c:strRef>
          </c:cat>
          <c:val>
            <c:numRef>
              <c:f>'Sprint 1 Task'!$J$31:$S$31</c:f>
              <c:numCache>
                <c:formatCode>General</c:formatCode>
                <c:ptCount val="10"/>
                <c:pt idx="0">
                  <c:v>138</c:v>
                </c:pt>
                <c:pt idx="1">
                  <c:v>130</c:v>
                </c:pt>
                <c:pt idx="2">
                  <c:v>126</c:v>
                </c:pt>
                <c:pt idx="3">
                  <c:v>119</c:v>
                </c:pt>
                <c:pt idx="4">
                  <c:v>113</c:v>
                </c:pt>
                <c:pt idx="5">
                  <c:v>108</c:v>
                </c:pt>
                <c:pt idx="6">
                  <c:v>105</c:v>
                </c:pt>
                <c:pt idx="7">
                  <c:v>102</c:v>
                </c:pt>
                <c:pt idx="8">
                  <c:v>99</c:v>
                </c:pt>
                <c:pt idx="9">
                  <c:v>96</c:v>
                </c:pt>
              </c:numCache>
            </c:numRef>
          </c:val>
          <c:smooth val="0"/>
          <c:extLst>
            <c:ext xmlns:c16="http://schemas.microsoft.com/office/drawing/2014/chart" uri="{C3380CC4-5D6E-409C-BE32-E72D297353CC}">
              <c16:uniqueId val="{00000002-9E86-4C61-9308-B8AEA1E2CA46}"/>
            </c:ext>
          </c:extLst>
        </c:ser>
        <c:ser>
          <c:idx val="3"/>
          <c:order val="3"/>
          <c:spPr>
            <a:ln w="19050" cmpd="sng">
              <a:solidFill>
                <a:schemeClr val="accent1"/>
              </a:solidFill>
            </a:ln>
          </c:spPr>
          <c:marker>
            <c:symbol val="none"/>
          </c:marker>
          <c:cat>
            <c:strRef>
              <c:f>'Sprint 1 Task'!$J$7:$AK$7</c:f>
              <c:strCache>
                <c:ptCount val="28"/>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pt idx="16">
                  <c:v>Day 17</c:v>
                </c:pt>
                <c:pt idx="17">
                  <c:v>Day 18</c:v>
                </c:pt>
                <c:pt idx="18">
                  <c:v>Day 19</c:v>
                </c:pt>
                <c:pt idx="19">
                  <c:v>Day 20</c:v>
                </c:pt>
                <c:pt idx="20">
                  <c:v>Day 21</c:v>
                </c:pt>
                <c:pt idx="21">
                  <c:v>Day 22</c:v>
                </c:pt>
                <c:pt idx="22">
                  <c:v>Day 23</c:v>
                </c:pt>
                <c:pt idx="23">
                  <c:v>Day 24</c:v>
                </c:pt>
                <c:pt idx="24">
                  <c:v>Day 25</c:v>
                </c:pt>
                <c:pt idx="25">
                  <c:v>Day 26</c:v>
                </c:pt>
                <c:pt idx="26">
                  <c:v>Day 27</c:v>
                </c:pt>
                <c:pt idx="27">
                  <c:v>Day 28</c:v>
                </c:pt>
              </c:strCache>
            </c:strRef>
          </c:cat>
          <c:val>
            <c:numRef>
              <c:f>'Sprint 1 Task'!$J$31:$S$31</c:f>
              <c:numCache>
                <c:formatCode>General</c:formatCode>
                <c:ptCount val="10"/>
                <c:pt idx="0">
                  <c:v>138</c:v>
                </c:pt>
                <c:pt idx="1">
                  <c:v>130</c:v>
                </c:pt>
                <c:pt idx="2">
                  <c:v>126</c:v>
                </c:pt>
                <c:pt idx="3">
                  <c:v>119</c:v>
                </c:pt>
                <c:pt idx="4">
                  <c:v>113</c:v>
                </c:pt>
                <c:pt idx="5">
                  <c:v>108</c:v>
                </c:pt>
                <c:pt idx="6">
                  <c:v>105</c:v>
                </c:pt>
                <c:pt idx="7">
                  <c:v>102</c:v>
                </c:pt>
                <c:pt idx="8">
                  <c:v>99</c:v>
                </c:pt>
                <c:pt idx="9">
                  <c:v>96</c:v>
                </c:pt>
              </c:numCache>
            </c:numRef>
          </c:val>
          <c:smooth val="0"/>
          <c:extLst>
            <c:ext xmlns:c16="http://schemas.microsoft.com/office/drawing/2014/chart" uri="{C3380CC4-5D6E-409C-BE32-E72D297353CC}">
              <c16:uniqueId val="{00000003-9E86-4C61-9308-B8AEA1E2CA46}"/>
            </c:ext>
          </c:extLst>
        </c:ser>
        <c:dLbls>
          <c:showLegendKey val="0"/>
          <c:showVal val="0"/>
          <c:showCatName val="0"/>
          <c:showSerName val="0"/>
          <c:showPercent val="0"/>
          <c:showBubbleSize val="0"/>
        </c:dLbls>
        <c:smooth val="0"/>
        <c:axId val="523126001"/>
        <c:axId val="177108909"/>
      </c:lineChart>
      <c:catAx>
        <c:axId val="52312600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177108909"/>
        <c:crosses val="autoZero"/>
        <c:auto val="1"/>
        <c:lblAlgn val="ctr"/>
        <c:lblOffset val="100"/>
        <c:noMultiLvlLbl val="1"/>
      </c:catAx>
      <c:valAx>
        <c:axId val="17710890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523126001"/>
        <c:crosses val="autoZero"/>
        <c:crossBetween val="between"/>
      </c:valAx>
      <c:spPr>
        <a:solidFill>
          <a:schemeClr val="lt1"/>
        </a:solidFill>
      </c:spPr>
    </c:plotArea>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chemeClr val="dk1"/>
                </a:solidFill>
                <a:latin typeface="Calibri Light"/>
              </a:defRPr>
            </a:pPr>
            <a:r>
              <a:rPr lang="en-US" sz="1200" b="1" i="0">
                <a:solidFill>
                  <a:schemeClr val="dk1"/>
                </a:solidFill>
                <a:latin typeface="Calibri Light"/>
              </a:rPr>
              <a:t>Burn Down Chart</a:t>
            </a:r>
          </a:p>
        </c:rich>
      </c:tx>
      <c:overlay val="0"/>
    </c:title>
    <c:autoTitleDeleted val="0"/>
    <c:plotArea>
      <c:layout/>
      <c:lineChart>
        <c:grouping val="standard"/>
        <c:varyColors val="0"/>
        <c:ser>
          <c:idx val="0"/>
          <c:order val="0"/>
          <c:tx>
            <c:v>Day 29 Day 30 Day 31 Day 32 Day 33 Day 34 Day 35 Day 36 Day 37 Day 38 Day 39 Day 40 Day 41 Day 42 Day 43 Day 44 Day 45 Day 46 Day 47 Day 48</c:v>
          </c:tx>
          <c:spPr>
            <a:ln w="19050" cmpd="sng">
              <a:solidFill>
                <a:schemeClr val="accent1"/>
              </a:solidFill>
            </a:ln>
          </c:spPr>
          <c:marker>
            <c:symbol val="none"/>
          </c:marker>
          <c:cat>
            <c:strRef>
              <c:f>'Sprint 2 Task'!$J$7:$AC$7</c:f>
              <c:strCache>
                <c:ptCount val="20"/>
                <c:pt idx="0">
                  <c:v>Day 29</c:v>
                </c:pt>
                <c:pt idx="1">
                  <c:v>Day 30</c:v>
                </c:pt>
                <c:pt idx="2">
                  <c:v>Day 31</c:v>
                </c:pt>
                <c:pt idx="3">
                  <c:v>Day 32</c:v>
                </c:pt>
                <c:pt idx="4">
                  <c:v>Day 33</c:v>
                </c:pt>
                <c:pt idx="5">
                  <c:v>Day 34</c:v>
                </c:pt>
                <c:pt idx="6">
                  <c:v>Day 35</c:v>
                </c:pt>
                <c:pt idx="7">
                  <c:v>Day 36</c:v>
                </c:pt>
                <c:pt idx="8">
                  <c:v>Day 37</c:v>
                </c:pt>
                <c:pt idx="9">
                  <c:v>Day 38</c:v>
                </c:pt>
                <c:pt idx="10">
                  <c:v>Day 39</c:v>
                </c:pt>
                <c:pt idx="11">
                  <c:v>Day 40</c:v>
                </c:pt>
                <c:pt idx="12">
                  <c:v>Day 41</c:v>
                </c:pt>
                <c:pt idx="13">
                  <c:v>Day 42</c:v>
                </c:pt>
                <c:pt idx="14">
                  <c:v>Day 43</c:v>
                </c:pt>
                <c:pt idx="15">
                  <c:v>Day 44</c:v>
                </c:pt>
                <c:pt idx="16">
                  <c:v>Day 45</c:v>
                </c:pt>
                <c:pt idx="17">
                  <c:v>Day 46</c:v>
                </c:pt>
                <c:pt idx="18">
                  <c:v>Day 47</c:v>
                </c:pt>
                <c:pt idx="19">
                  <c:v>Day 48</c:v>
                </c:pt>
              </c:strCache>
            </c:strRef>
          </c:cat>
          <c:val>
            <c:numRef>
              <c:f>'Sprint 2 Task'!$J$25:$AC$25</c:f>
              <c:numCache>
                <c:formatCode>General</c:formatCode>
                <c:ptCount val="20"/>
                <c:pt idx="0">
                  <c:v>86</c:v>
                </c:pt>
                <c:pt idx="1">
                  <c:v>82</c:v>
                </c:pt>
                <c:pt idx="2">
                  <c:v>79</c:v>
                </c:pt>
                <c:pt idx="3">
                  <c:v>75</c:v>
                </c:pt>
                <c:pt idx="4">
                  <c:v>72</c:v>
                </c:pt>
                <c:pt idx="5">
                  <c:v>68</c:v>
                </c:pt>
                <c:pt idx="6">
                  <c:v>65</c:v>
                </c:pt>
                <c:pt idx="7">
                  <c:v>61</c:v>
                </c:pt>
                <c:pt idx="8">
                  <c:v>57</c:v>
                </c:pt>
                <c:pt idx="9">
                  <c:v>53</c:v>
                </c:pt>
                <c:pt idx="10">
                  <c:v>49</c:v>
                </c:pt>
                <c:pt idx="11">
                  <c:v>44</c:v>
                </c:pt>
                <c:pt idx="12">
                  <c:v>40</c:v>
                </c:pt>
                <c:pt idx="13">
                  <c:v>37</c:v>
                </c:pt>
                <c:pt idx="14">
                  <c:v>34</c:v>
                </c:pt>
                <c:pt idx="15">
                  <c:v>31</c:v>
                </c:pt>
                <c:pt idx="16">
                  <c:v>27</c:v>
                </c:pt>
                <c:pt idx="17">
                  <c:v>20</c:v>
                </c:pt>
                <c:pt idx="18">
                  <c:v>14</c:v>
                </c:pt>
                <c:pt idx="19">
                  <c:v>10</c:v>
                </c:pt>
              </c:numCache>
            </c:numRef>
          </c:val>
          <c:smooth val="0"/>
          <c:extLst>
            <c:ext xmlns:c16="http://schemas.microsoft.com/office/drawing/2014/chart" uri="{C3380CC4-5D6E-409C-BE32-E72D297353CC}">
              <c16:uniqueId val="{00000000-25C1-4B52-B463-EAE854E504A5}"/>
            </c:ext>
          </c:extLst>
        </c:ser>
        <c:dLbls>
          <c:showLegendKey val="0"/>
          <c:showVal val="0"/>
          <c:showCatName val="0"/>
          <c:showSerName val="0"/>
          <c:showPercent val="0"/>
          <c:showBubbleSize val="0"/>
        </c:dLbls>
        <c:smooth val="0"/>
        <c:axId val="975721625"/>
        <c:axId val="670053219"/>
      </c:lineChart>
      <c:catAx>
        <c:axId val="97572162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670053219"/>
        <c:crosses val="autoZero"/>
        <c:auto val="1"/>
        <c:lblAlgn val="ctr"/>
        <c:lblOffset val="100"/>
        <c:noMultiLvlLbl val="1"/>
      </c:catAx>
      <c:valAx>
        <c:axId val="67005321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975721625"/>
        <c:crosses val="autoZero"/>
        <c:crossBetween val="between"/>
      </c:valAx>
      <c:spPr>
        <a:solidFill>
          <a:schemeClr val="lt1"/>
        </a:solidFill>
      </c:spPr>
    </c:plotArea>
    <c:plotVisOnly val="1"/>
    <c:dispBlanksAs val="zero"/>
    <c:showDLblsOverMax val="1"/>
  </c:chart>
  <c:spPr>
    <a:solidFill>
      <a:schemeClr val="lt1"/>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chemeClr val="dk1"/>
                </a:solidFill>
                <a:latin typeface="Calibri Light"/>
              </a:defRPr>
            </a:pPr>
            <a:r>
              <a:rPr lang="en-US" sz="1200" b="1" i="0">
                <a:solidFill>
                  <a:schemeClr val="dk1"/>
                </a:solidFill>
                <a:latin typeface="Calibri Light"/>
              </a:rPr>
              <a:t>Burn Up Chart</a:t>
            </a:r>
          </a:p>
        </c:rich>
      </c:tx>
      <c:overlay val="0"/>
    </c:title>
    <c:autoTitleDeleted val="0"/>
    <c:plotArea>
      <c:layout/>
      <c:lineChart>
        <c:grouping val="standard"/>
        <c:varyColors val="0"/>
        <c:ser>
          <c:idx val="0"/>
          <c:order val="0"/>
          <c:tx>
            <c:v>Day 29 Day 30 Day 31 Day 32 Day 33 Day 34 Day 35 Day 36 Day 37 Day 38 Day 39 Day 40 Day 41 Day 42 Day 43 Day 44 Day 45 Day 46 Day 47 Day 48</c:v>
          </c:tx>
          <c:spPr>
            <a:ln w="19050" cmpd="sng">
              <a:solidFill>
                <a:schemeClr val="accent1"/>
              </a:solidFill>
            </a:ln>
          </c:spPr>
          <c:marker>
            <c:symbol val="none"/>
          </c:marker>
          <c:cat>
            <c:strRef>
              <c:f>'Sprint 2 Task'!$J$7:$AC$7</c:f>
              <c:strCache>
                <c:ptCount val="20"/>
                <c:pt idx="0">
                  <c:v>Day 29</c:v>
                </c:pt>
                <c:pt idx="1">
                  <c:v>Day 30</c:v>
                </c:pt>
                <c:pt idx="2">
                  <c:v>Day 31</c:v>
                </c:pt>
                <c:pt idx="3">
                  <c:v>Day 32</c:v>
                </c:pt>
                <c:pt idx="4">
                  <c:v>Day 33</c:v>
                </c:pt>
                <c:pt idx="5">
                  <c:v>Day 34</c:v>
                </c:pt>
                <c:pt idx="6">
                  <c:v>Day 35</c:v>
                </c:pt>
                <c:pt idx="7">
                  <c:v>Day 36</c:v>
                </c:pt>
                <c:pt idx="8">
                  <c:v>Day 37</c:v>
                </c:pt>
                <c:pt idx="9">
                  <c:v>Day 38</c:v>
                </c:pt>
                <c:pt idx="10">
                  <c:v>Day 39</c:v>
                </c:pt>
                <c:pt idx="11">
                  <c:v>Day 40</c:v>
                </c:pt>
                <c:pt idx="12">
                  <c:v>Day 41</c:v>
                </c:pt>
                <c:pt idx="13">
                  <c:v>Day 42</c:v>
                </c:pt>
                <c:pt idx="14">
                  <c:v>Day 43</c:v>
                </c:pt>
                <c:pt idx="15">
                  <c:v>Day 44</c:v>
                </c:pt>
                <c:pt idx="16">
                  <c:v>Day 45</c:v>
                </c:pt>
                <c:pt idx="17">
                  <c:v>Day 46</c:v>
                </c:pt>
                <c:pt idx="18">
                  <c:v>Day 47</c:v>
                </c:pt>
                <c:pt idx="19">
                  <c:v>Day 48</c:v>
                </c:pt>
              </c:strCache>
            </c:strRef>
          </c:cat>
          <c:val>
            <c:numRef>
              <c:f>'Sprint 2 Task'!$J$26:$AC$26</c:f>
              <c:numCache>
                <c:formatCode>General</c:formatCode>
                <c:ptCount val="20"/>
                <c:pt idx="0">
                  <c:v>3</c:v>
                </c:pt>
                <c:pt idx="1">
                  <c:v>7</c:v>
                </c:pt>
                <c:pt idx="2">
                  <c:v>10</c:v>
                </c:pt>
                <c:pt idx="3">
                  <c:v>14</c:v>
                </c:pt>
                <c:pt idx="4">
                  <c:v>17</c:v>
                </c:pt>
                <c:pt idx="5">
                  <c:v>21</c:v>
                </c:pt>
                <c:pt idx="6">
                  <c:v>24</c:v>
                </c:pt>
                <c:pt idx="7">
                  <c:v>28</c:v>
                </c:pt>
                <c:pt idx="8">
                  <c:v>32</c:v>
                </c:pt>
                <c:pt idx="9">
                  <c:v>36</c:v>
                </c:pt>
                <c:pt idx="10">
                  <c:v>40</c:v>
                </c:pt>
                <c:pt idx="11">
                  <c:v>45</c:v>
                </c:pt>
                <c:pt idx="12">
                  <c:v>49</c:v>
                </c:pt>
                <c:pt idx="13">
                  <c:v>52</c:v>
                </c:pt>
                <c:pt idx="14">
                  <c:v>55</c:v>
                </c:pt>
                <c:pt idx="15">
                  <c:v>58</c:v>
                </c:pt>
                <c:pt idx="16">
                  <c:v>62</c:v>
                </c:pt>
                <c:pt idx="17">
                  <c:v>69</c:v>
                </c:pt>
                <c:pt idx="18">
                  <c:v>75</c:v>
                </c:pt>
                <c:pt idx="19">
                  <c:v>79</c:v>
                </c:pt>
              </c:numCache>
            </c:numRef>
          </c:val>
          <c:smooth val="0"/>
          <c:extLst>
            <c:ext xmlns:c16="http://schemas.microsoft.com/office/drawing/2014/chart" uri="{C3380CC4-5D6E-409C-BE32-E72D297353CC}">
              <c16:uniqueId val="{00000000-CF7B-4BFC-A650-B2BFA3EA988E}"/>
            </c:ext>
          </c:extLst>
        </c:ser>
        <c:dLbls>
          <c:showLegendKey val="0"/>
          <c:showVal val="0"/>
          <c:showCatName val="0"/>
          <c:showSerName val="0"/>
          <c:showPercent val="0"/>
          <c:showBubbleSize val="0"/>
        </c:dLbls>
        <c:smooth val="0"/>
        <c:axId val="126393430"/>
        <c:axId val="728555449"/>
      </c:lineChart>
      <c:catAx>
        <c:axId val="12639343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728555449"/>
        <c:crosses val="autoZero"/>
        <c:auto val="1"/>
        <c:lblAlgn val="ctr"/>
        <c:lblOffset val="100"/>
        <c:noMultiLvlLbl val="1"/>
      </c:catAx>
      <c:valAx>
        <c:axId val="72855544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126393430"/>
        <c:crosses val="autoZero"/>
        <c:crossBetween val="between"/>
      </c:valAx>
      <c:spPr>
        <a:solidFill>
          <a:schemeClr val="lt1"/>
        </a:solidFill>
      </c:spPr>
    </c:plotArea>
    <c:plotVisOnly val="1"/>
    <c:dispBlanksAs val="zero"/>
    <c:showDLblsOverMax val="1"/>
  </c:chart>
  <c:spPr>
    <a:solidFill>
      <a:schemeClr val="lt1"/>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chemeClr val="dk1"/>
                </a:solidFill>
                <a:latin typeface="Calibri Light"/>
              </a:defRPr>
            </a:pPr>
            <a:r>
              <a:rPr lang="en-US" sz="1200" b="1" i="0">
                <a:solidFill>
                  <a:schemeClr val="dk1"/>
                </a:solidFill>
                <a:latin typeface="Calibri Light"/>
              </a:rPr>
              <a:t>Burn Down Chart</a:t>
            </a:r>
          </a:p>
        </c:rich>
      </c:tx>
      <c:overlay val="0"/>
    </c:title>
    <c:autoTitleDeleted val="0"/>
    <c:plotArea>
      <c:layout>
        <c:manualLayout>
          <c:xMode val="edge"/>
          <c:yMode val="edge"/>
          <c:x val="9.0606968246616237E-2"/>
          <c:y val="0.16268498352599542"/>
          <c:w val="0.86344734359185493"/>
          <c:h val="0.63510295255646232"/>
        </c:manualLayout>
      </c:layout>
      <c:lineChart>
        <c:grouping val="standard"/>
        <c:varyColors val="0"/>
        <c:ser>
          <c:idx val="0"/>
          <c:order val="0"/>
          <c:tx>
            <c:v>Day 50 Day 51 Day 52 Day 53 Day 54 Day 55 Day 56 Day 57 Day 58 Day 59 Day 60 Day 61 Day 62 Day 63 Day 64 Day 65 Day 66 Day 67 Day 68 Day 69 Day 70 Day 71 Day 72 Day 73 Day 74 Day 75 Day 76 Day 77</c:v>
          </c:tx>
          <c:spPr>
            <a:ln w="19050" cmpd="sng">
              <a:solidFill>
                <a:schemeClr val="accent1"/>
              </a:solidFill>
            </a:ln>
          </c:spPr>
          <c:marker>
            <c:symbol val="none"/>
          </c:marker>
          <c:cat>
            <c:strRef>
              <c:f>'Sprint 3 Task'!$J$7:$AK$7</c:f>
              <c:strCache>
                <c:ptCount val="28"/>
                <c:pt idx="0">
                  <c:v>Day 50</c:v>
                </c:pt>
                <c:pt idx="1">
                  <c:v>Day 51</c:v>
                </c:pt>
                <c:pt idx="2">
                  <c:v>Day 52</c:v>
                </c:pt>
                <c:pt idx="3">
                  <c:v>Day 53</c:v>
                </c:pt>
                <c:pt idx="4">
                  <c:v>Day 54</c:v>
                </c:pt>
                <c:pt idx="5">
                  <c:v>Day 55</c:v>
                </c:pt>
                <c:pt idx="6">
                  <c:v>Day 56</c:v>
                </c:pt>
                <c:pt idx="7">
                  <c:v>Day 57</c:v>
                </c:pt>
                <c:pt idx="8">
                  <c:v>Day 58</c:v>
                </c:pt>
                <c:pt idx="9">
                  <c:v>Day 59</c:v>
                </c:pt>
                <c:pt idx="10">
                  <c:v>Day 60</c:v>
                </c:pt>
                <c:pt idx="11">
                  <c:v>Day 61</c:v>
                </c:pt>
                <c:pt idx="12">
                  <c:v>Day 62</c:v>
                </c:pt>
                <c:pt idx="13">
                  <c:v>Day 63</c:v>
                </c:pt>
                <c:pt idx="14">
                  <c:v>Day 64</c:v>
                </c:pt>
                <c:pt idx="15">
                  <c:v>Day 65</c:v>
                </c:pt>
                <c:pt idx="16">
                  <c:v>Day 66</c:v>
                </c:pt>
                <c:pt idx="17">
                  <c:v>Day 67</c:v>
                </c:pt>
                <c:pt idx="18">
                  <c:v>Day 68</c:v>
                </c:pt>
                <c:pt idx="19">
                  <c:v>Day 69</c:v>
                </c:pt>
                <c:pt idx="20">
                  <c:v>Day 70</c:v>
                </c:pt>
                <c:pt idx="21">
                  <c:v>Day 71</c:v>
                </c:pt>
                <c:pt idx="22">
                  <c:v>Day 72</c:v>
                </c:pt>
                <c:pt idx="23">
                  <c:v>Day 73</c:v>
                </c:pt>
                <c:pt idx="24">
                  <c:v>Day 74</c:v>
                </c:pt>
                <c:pt idx="25">
                  <c:v>Day 75</c:v>
                </c:pt>
                <c:pt idx="26">
                  <c:v>Day 76</c:v>
                </c:pt>
                <c:pt idx="27">
                  <c:v>Day 77</c:v>
                </c:pt>
              </c:strCache>
            </c:strRef>
          </c:cat>
          <c:val>
            <c:numRef>
              <c:f>'Sprint 3 Task'!$J$21:$AK$21</c:f>
              <c:numCache>
                <c:formatCode>General</c:formatCode>
                <c:ptCount val="28"/>
                <c:pt idx="0">
                  <c:v>89</c:v>
                </c:pt>
                <c:pt idx="1">
                  <c:v>85</c:v>
                </c:pt>
                <c:pt idx="2">
                  <c:v>82</c:v>
                </c:pt>
                <c:pt idx="3">
                  <c:v>79</c:v>
                </c:pt>
                <c:pt idx="4">
                  <c:v>76</c:v>
                </c:pt>
                <c:pt idx="5">
                  <c:v>73</c:v>
                </c:pt>
                <c:pt idx="6">
                  <c:v>73</c:v>
                </c:pt>
                <c:pt idx="7">
                  <c:v>71</c:v>
                </c:pt>
                <c:pt idx="8">
                  <c:v>68</c:v>
                </c:pt>
                <c:pt idx="9">
                  <c:v>66</c:v>
                </c:pt>
                <c:pt idx="10">
                  <c:v>65</c:v>
                </c:pt>
                <c:pt idx="11">
                  <c:v>62</c:v>
                </c:pt>
                <c:pt idx="12">
                  <c:v>59</c:v>
                </c:pt>
                <c:pt idx="13">
                  <c:v>57</c:v>
                </c:pt>
                <c:pt idx="14">
                  <c:v>55</c:v>
                </c:pt>
                <c:pt idx="15">
                  <c:v>52</c:v>
                </c:pt>
                <c:pt idx="16">
                  <c:v>47</c:v>
                </c:pt>
                <c:pt idx="17">
                  <c:v>44</c:v>
                </c:pt>
                <c:pt idx="18">
                  <c:v>41</c:v>
                </c:pt>
                <c:pt idx="19">
                  <c:v>37</c:v>
                </c:pt>
                <c:pt idx="20">
                  <c:v>34</c:v>
                </c:pt>
                <c:pt idx="21">
                  <c:v>31</c:v>
                </c:pt>
                <c:pt idx="22">
                  <c:v>29</c:v>
                </c:pt>
                <c:pt idx="23">
                  <c:v>25</c:v>
                </c:pt>
                <c:pt idx="24">
                  <c:v>21</c:v>
                </c:pt>
                <c:pt idx="25">
                  <c:v>19</c:v>
                </c:pt>
                <c:pt idx="26">
                  <c:v>16</c:v>
                </c:pt>
                <c:pt idx="27">
                  <c:v>11</c:v>
                </c:pt>
              </c:numCache>
            </c:numRef>
          </c:val>
          <c:smooth val="0"/>
          <c:extLst>
            <c:ext xmlns:c16="http://schemas.microsoft.com/office/drawing/2014/chart" uri="{C3380CC4-5D6E-409C-BE32-E72D297353CC}">
              <c16:uniqueId val="{00000000-F043-425E-AA4B-15BA1E606025}"/>
            </c:ext>
          </c:extLst>
        </c:ser>
        <c:dLbls>
          <c:showLegendKey val="0"/>
          <c:showVal val="0"/>
          <c:showCatName val="0"/>
          <c:showSerName val="0"/>
          <c:showPercent val="0"/>
          <c:showBubbleSize val="0"/>
        </c:dLbls>
        <c:smooth val="0"/>
        <c:axId val="569246327"/>
        <c:axId val="1840664523"/>
      </c:lineChart>
      <c:catAx>
        <c:axId val="56924632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1840664523"/>
        <c:crosses val="autoZero"/>
        <c:auto val="1"/>
        <c:lblAlgn val="ctr"/>
        <c:lblOffset val="100"/>
        <c:noMultiLvlLbl val="1"/>
      </c:catAx>
      <c:valAx>
        <c:axId val="18406645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569246327"/>
        <c:crosses val="autoZero"/>
        <c:crossBetween val="between"/>
      </c:valAx>
      <c:spPr>
        <a:solidFill>
          <a:schemeClr val="lt1"/>
        </a:solidFill>
      </c:spPr>
    </c:plotArea>
    <c:plotVisOnly val="1"/>
    <c:dispBlanksAs val="zero"/>
    <c:showDLblsOverMax val="1"/>
  </c:chart>
  <c:spPr>
    <a:solidFill>
      <a:schemeClr val="lt1"/>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chemeClr val="dk1"/>
                </a:solidFill>
                <a:latin typeface="Calibri Light"/>
              </a:defRPr>
            </a:pPr>
            <a:r>
              <a:rPr lang="en-US" sz="1200" b="1" i="0">
                <a:solidFill>
                  <a:schemeClr val="dk1"/>
                </a:solidFill>
                <a:latin typeface="Calibri Light"/>
              </a:rPr>
              <a:t>Burn Up Chart</a:t>
            </a:r>
          </a:p>
        </c:rich>
      </c:tx>
      <c:overlay val="0"/>
    </c:title>
    <c:autoTitleDeleted val="0"/>
    <c:plotArea>
      <c:layout/>
      <c:lineChart>
        <c:grouping val="standard"/>
        <c:varyColors val="0"/>
        <c:ser>
          <c:idx val="0"/>
          <c:order val="0"/>
          <c:tx>
            <c:v>Day 50 Day 51 Day 52 Day 53 Day 54 Day 55 Day 56 Day 57 Day 58 Day 59 Day 60 Day 61 Day 62 Day 63 Day 64 Day 65 Day 66 Day 67 Day 68 Day 69 Day 70 Day 71 Day 72 Day 73 Day 74 Day 75 Day 76 Day 77</c:v>
          </c:tx>
          <c:spPr>
            <a:ln w="19050" cmpd="sng">
              <a:solidFill>
                <a:schemeClr val="accent1"/>
              </a:solidFill>
            </a:ln>
          </c:spPr>
          <c:marker>
            <c:symbol val="none"/>
          </c:marker>
          <c:cat>
            <c:strRef>
              <c:f>'Sprint 3 Task'!$J$7:$AK$7</c:f>
              <c:strCache>
                <c:ptCount val="28"/>
                <c:pt idx="0">
                  <c:v>Day 50</c:v>
                </c:pt>
                <c:pt idx="1">
                  <c:v>Day 51</c:v>
                </c:pt>
                <c:pt idx="2">
                  <c:v>Day 52</c:v>
                </c:pt>
                <c:pt idx="3">
                  <c:v>Day 53</c:v>
                </c:pt>
                <c:pt idx="4">
                  <c:v>Day 54</c:v>
                </c:pt>
                <c:pt idx="5">
                  <c:v>Day 55</c:v>
                </c:pt>
                <c:pt idx="6">
                  <c:v>Day 56</c:v>
                </c:pt>
                <c:pt idx="7">
                  <c:v>Day 57</c:v>
                </c:pt>
                <c:pt idx="8">
                  <c:v>Day 58</c:v>
                </c:pt>
                <c:pt idx="9">
                  <c:v>Day 59</c:v>
                </c:pt>
                <c:pt idx="10">
                  <c:v>Day 60</c:v>
                </c:pt>
                <c:pt idx="11">
                  <c:v>Day 61</c:v>
                </c:pt>
                <c:pt idx="12">
                  <c:v>Day 62</c:v>
                </c:pt>
                <c:pt idx="13">
                  <c:v>Day 63</c:v>
                </c:pt>
                <c:pt idx="14">
                  <c:v>Day 64</c:v>
                </c:pt>
                <c:pt idx="15">
                  <c:v>Day 65</c:v>
                </c:pt>
                <c:pt idx="16">
                  <c:v>Day 66</c:v>
                </c:pt>
                <c:pt idx="17">
                  <c:v>Day 67</c:v>
                </c:pt>
                <c:pt idx="18">
                  <c:v>Day 68</c:v>
                </c:pt>
                <c:pt idx="19">
                  <c:v>Day 69</c:v>
                </c:pt>
                <c:pt idx="20">
                  <c:v>Day 70</c:v>
                </c:pt>
                <c:pt idx="21">
                  <c:v>Day 71</c:v>
                </c:pt>
                <c:pt idx="22">
                  <c:v>Day 72</c:v>
                </c:pt>
                <c:pt idx="23">
                  <c:v>Day 73</c:v>
                </c:pt>
                <c:pt idx="24">
                  <c:v>Day 74</c:v>
                </c:pt>
                <c:pt idx="25">
                  <c:v>Day 75</c:v>
                </c:pt>
                <c:pt idx="26">
                  <c:v>Day 76</c:v>
                </c:pt>
                <c:pt idx="27">
                  <c:v>Day 77</c:v>
                </c:pt>
              </c:strCache>
            </c:strRef>
          </c:cat>
          <c:val>
            <c:numRef>
              <c:f>'Sprint 3 Task'!$I$22:$AJ$22</c:f>
              <c:numCache>
                <c:formatCode>General</c:formatCode>
                <c:ptCount val="28"/>
                <c:pt idx="1">
                  <c:v>3</c:v>
                </c:pt>
                <c:pt idx="2">
                  <c:v>7</c:v>
                </c:pt>
                <c:pt idx="3">
                  <c:v>10</c:v>
                </c:pt>
                <c:pt idx="4">
                  <c:v>13</c:v>
                </c:pt>
                <c:pt idx="5">
                  <c:v>16</c:v>
                </c:pt>
                <c:pt idx="6">
                  <c:v>19</c:v>
                </c:pt>
                <c:pt idx="7">
                  <c:v>19</c:v>
                </c:pt>
                <c:pt idx="8">
                  <c:v>21</c:v>
                </c:pt>
                <c:pt idx="9">
                  <c:v>24</c:v>
                </c:pt>
                <c:pt idx="10">
                  <c:v>26</c:v>
                </c:pt>
                <c:pt idx="11">
                  <c:v>27</c:v>
                </c:pt>
                <c:pt idx="12">
                  <c:v>30</c:v>
                </c:pt>
                <c:pt idx="13">
                  <c:v>33</c:v>
                </c:pt>
                <c:pt idx="14">
                  <c:v>35</c:v>
                </c:pt>
                <c:pt idx="15">
                  <c:v>37</c:v>
                </c:pt>
                <c:pt idx="16">
                  <c:v>40</c:v>
                </c:pt>
                <c:pt idx="17">
                  <c:v>45</c:v>
                </c:pt>
                <c:pt idx="18">
                  <c:v>48</c:v>
                </c:pt>
                <c:pt idx="19">
                  <c:v>51</c:v>
                </c:pt>
                <c:pt idx="20">
                  <c:v>55</c:v>
                </c:pt>
                <c:pt idx="21">
                  <c:v>58</c:v>
                </c:pt>
                <c:pt idx="22">
                  <c:v>61</c:v>
                </c:pt>
                <c:pt idx="23">
                  <c:v>63</c:v>
                </c:pt>
                <c:pt idx="24">
                  <c:v>67</c:v>
                </c:pt>
                <c:pt idx="25">
                  <c:v>71</c:v>
                </c:pt>
                <c:pt idx="26">
                  <c:v>73</c:v>
                </c:pt>
                <c:pt idx="27">
                  <c:v>76</c:v>
                </c:pt>
              </c:numCache>
            </c:numRef>
          </c:val>
          <c:smooth val="0"/>
          <c:extLst>
            <c:ext xmlns:c16="http://schemas.microsoft.com/office/drawing/2014/chart" uri="{C3380CC4-5D6E-409C-BE32-E72D297353CC}">
              <c16:uniqueId val="{00000000-A4E5-4C3B-AC03-39FF40DEB1A3}"/>
            </c:ext>
          </c:extLst>
        </c:ser>
        <c:dLbls>
          <c:showLegendKey val="0"/>
          <c:showVal val="0"/>
          <c:showCatName val="0"/>
          <c:showSerName val="0"/>
          <c:showPercent val="0"/>
          <c:showBubbleSize val="0"/>
        </c:dLbls>
        <c:smooth val="0"/>
        <c:axId val="1846259702"/>
        <c:axId val="460111511"/>
      </c:lineChart>
      <c:catAx>
        <c:axId val="184625970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460111511"/>
        <c:crosses val="autoZero"/>
        <c:auto val="1"/>
        <c:lblAlgn val="ctr"/>
        <c:lblOffset val="100"/>
        <c:noMultiLvlLbl val="1"/>
      </c:catAx>
      <c:valAx>
        <c:axId val="46011151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1846259702"/>
        <c:crosses val="autoZero"/>
        <c:crossBetween val="between"/>
      </c:valAx>
      <c:spPr>
        <a:solidFill>
          <a:schemeClr val="lt1"/>
        </a:solidFill>
      </c:spPr>
    </c:plotArea>
    <c:plotVisOnly val="1"/>
    <c:dispBlanksAs val="zero"/>
    <c:showDLblsOverMax val="1"/>
  </c:chart>
  <c:spPr>
    <a:solidFill>
      <a:schemeClr val="lt1"/>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chemeClr val="dk1"/>
                </a:solidFill>
                <a:latin typeface="Calibri Light"/>
              </a:defRPr>
            </a:pPr>
            <a:r>
              <a:rPr lang="en-US" sz="1200" b="1" i="0">
                <a:solidFill>
                  <a:schemeClr val="dk1"/>
                </a:solidFill>
                <a:latin typeface="Calibri Light"/>
              </a:rPr>
              <a:t>Burn Up Chart</a:t>
            </a:r>
          </a:p>
        </c:rich>
      </c:tx>
      <c:overlay val="0"/>
    </c:title>
    <c:autoTitleDeleted val="0"/>
    <c:plotArea>
      <c:layout/>
      <c:lineChart>
        <c:grouping val="standard"/>
        <c:varyColors val="0"/>
        <c:ser>
          <c:idx val="0"/>
          <c:order val="0"/>
          <c:tx>
            <c:v>8 14 21 26 32 38 44 49 53 58 60 62 64 66 68 70 72 74 76 78 80</c:v>
          </c:tx>
          <c:spPr>
            <a:ln w="19050" cmpd="sng">
              <a:solidFill>
                <a:schemeClr val="accent1"/>
              </a:solidFill>
            </a:ln>
          </c:spPr>
          <c:marker>
            <c:symbol val="none"/>
          </c:marker>
          <c:cat>
            <c:strRef>
              <c:f>'Sprint 4 Task'!$J$7:$AD$7</c:f>
              <c:strCache>
                <c:ptCount val="21"/>
                <c:pt idx="0">
                  <c:v>Day 78</c:v>
                </c:pt>
                <c:pt idx="1">
                  <c:v>Day 79</c:v>
                </c:pt>
                <c:pt idx="2">
                  <c:v>Day 80</c:v>
                </c:pt>
                <c:pt idx="3">
                  <c:v>Day 81</c:v>
                </c:pt>
                <c:pt idx="4">
                  <c:v>Day 82</c:v>
                </c:pt>
                <c:pt idx="5">
                  <c:v>Day 83</c:v>
                </c:pt>
                <c:pt idx="6">
                  <c:v>Day 84</c:v>
                </c:pt>
                <c:pt idx="7">
                  <c:v>Day 85</c:v>
                </c:pt>
                <c:pt idx="8">
                  <c:v>Day 86</c:v>
                </c:pt>
                <c:pt idx="9">
                  <c:v>Day 87</c:v>
                </c:pt>
                <c:pt idx="10">
                  <c:v>Day 88</c:v>
                </c:pt>
                <c:pt idx="11">
                  <c:v>Day 89</c:v>
                </c:pt>
                <c:pt idx="12">
                  <c:v>Day 90</c:v>
                </c:pt>
                <c:pt idx="13">
                  <c:v>Day 91</c:v>
                </c:pt>
                <c:pt idx="14">
                  <c:v>Day 92</c:v>
                </c:pt>
                <c:pt idx="15">
                  <c:v>Day 93</c:v>
                </c:pt>
                <c:pt idx="16">
                  <c:v>Day 94</c:v>
                </c:pt>
                <c:pt idx="17">
                  <c:v>Day 95</c:v>
                </c:pt>
                <c:pt idx="18">
                  <c:v>Day 96</c:v>
                </c:pt>
                <c:pt idx="19">
                  <c:v>Day 97</c:v>
                </c:pt>
                <c:pt idx="20">
                  <c:v>Day 98</c:v>
                </c:pt>
              </c:strCache>
            </c:strRef>
          </c:cat>
          <c:val>
            <c:numRef>
              <c:f>'Sprint 4 Task'!$J$24:$AD$24</c:f>
              <c:numCache>
                <c:formatCode>General</c:formatCode>
                <c:ptCount val="21"/>
                <c:pt idx="0">
                  <c:v>1</c:v>
                </c:pt>
                <c:pt idx="1">
                  <c:v>4</c:v>
                </c:pt>
                <c:pt idx="2">
                  <c:v>8</c:v>
                </c:pt>
                <c:pt idx="3">
                  <c:v>11</c:v>
                </c:pt>
                <c:pt idx="4">
                  <c:v>14</c:v>
                </c:pt>
                <c:pt idx="5">
                  <c:v>17</c:v>
                </c:pt>
                <c:pt idx="6">
                  <c:v>20</c:v>
                </c:pt>
                <c:pt idx="7">
                  <c:v>24</c:v>
                </c:pt>
                <c:pt idx="8">
                  <c:v>28</c:v>
                </c:pt>
                <c:pt idx="9">
                  <c:v>31</c:v>
                </c:pt>
                <c:pt idx="10">
                  <c:v>33</c:v>
                </c:pt>
                <c:pt idx="11">
                  <c:v>35</c:v>
                </c:pt>
                <c:pt idx="12">
                  <c:v>37</c:v>
                </c:pt>
                <c:pt idx="13">
                  <c:v>39</c:v>
                </c:pt>
                <c:pt idx="14">
                  <c:v>41</c:v>
                </c:pt>
                <c:pt idx="15">
                  <c:v>43</c:v>
                </c:pt>
                <c:pt idx="16">
                  <c:v>45</c:v>
                </c:pt>
                <c:pt idx="17">
                  <c:v>49</c:v>
                </c:pt>
                <c:pt idx="18">
                  <c:v>52</c:v>
                </c:pt>
                <c:pt idx="19">
                  <c:v>55</c:v>
                </c:pt>
                <c:pt idx="20">
                  <c:v>57</c:v>
                </c:pt>
              </c:numCache>
            </c:numRef>
          </c:val>
          <c:smooth val="0"/>
          <c:extLst>
            <c:ext xmlns:c16="http://schemas.microsoft.com/office/drawing/2014/chart" uri="{C3380CC4-5D6E-409C-BE32-E72D297353CC}">
              <c16:uniqueId val="{00000000-076F-4992-897D-092F6F142639}"/>
            </c:ext>
          </c:extLst>
        </c:ser>
        <c:dLbls>
          <c:showLegendKey val="0"/>
          <c:showVal val="0"/>
          <c:showCatName val="0"/>
          <c:showSerName val="0"/>
          <c:showPercent val="0"/>
          <c:showBubbleSize val="0"/>
        </c:dLbls>
        <c:smooth val="0"/>
        <c:axId val="449684713"/>
        <c:axId val="1368230869"/>
      </c:lineChart>
      <c:catAx>
        <c:axId val="449684713"/>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1368230869"/>
        <c:crosses val="autoZero"/>
        <c:auto val="1"/>
        <c:lblAlgn val="ctr"/>
        <c:lblOffset val="100"/>
        <c:noMultiLvlLbl val="1"/>
      </c:catAx>
      <c:valAx>
        <c:axId val="13682308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449684713"/>
        <c:crosses val="autoZero"/>
        <c:crossBetween val="between"/>
      </c:valAx>
      <c:spPr>
        <a:solidFill>
          <a:schemeClr val="lt1"/>
        </a:solidFill>
      </c:spPr>
    </c:plotArea>
    <c:plotVisOnly val="1"/>
    <c:dispBlanksAs val="zero"/>
    <c:showDLblsOverMax val="1"/>
  </c:chart>
  <c:spPr>
    <a:solidFill>
      <a:schemeClr val="l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chemeClr val="dk1"/>
                </a:solidFill>
                <a:latin typeface="Calibri Light"/>
              </a:defRPr>
            </a:pPr>
            <a:r>
              <a:rPr lang="en-US" sz="1200" b="1" i="0">
                <a:solidFill>
                  <a:schemeClr val="dk1"/>
                </a:solidFill>
                <a:latin typeface="Calibri Light"/>
              </a:rPr>
              <a:t>Burn Down Chart</a:t>
            </a:r>
          </a:p>
        </c:rich>
      </c:tx>
      <c:overlay val="0"/>
    </c:title>
    <c:autoTitleDeleted val="0"/>
    <c:plotArea>
      <c:layout/>
      <c:lineChart>
        <c:grouping val="standard"/>
        <c:varyColors val="0"/>
        <c:ser>
          <c:idx val="0"/>
          <c:order val="0"/>
          <c:tx>
            <c:v>Day 78 Day 79 Day 80 Day 81 Day 82 Day 83 Day 84 Day 85 Day 86 Day 87 Day 88 Day 89 Day 90 Day 91 Day 92 Day 93 Day 94 Day 95 Day 96 Day 97 Day 98</c:v>
          </c:tx>
          <c:spPr>
            <a:ln w="19050" cmpd="sng">
              <a:solidFill>
                <a:schemeClr val="accent1"/>
              </a:solidFill>
            </a:ln>
          </c:spPr>
          <c:marker>
            <c:symbol val="none"/>
          </c:marker>
          <c:cat>
            <c:strRef>
              <c:f>'Sprint 4 Task'!$J$7:$AD$7</c:f>
              <c:strCache>
                <c:ptCount val="21"/>
                <c:pt idx="0">
                  <c:v>Day 78</c:v>
                </c:pt>
                <c:pt idx="1">
                  <c:v>Day 79</c:v>
                </c:pt>
                <c:pt idx="2">
                  <c:v>Day 80</c:v>
                </c:pt>
                <c:pt idx="3">
                  <c:v>Day 81</c:v>
                </c:pt>
                <c:pt idx="4">
                  <c:v>Day 82</c:v>
                </c:pt>
                <c:pt idx="5">
                  <c:v>Day 83</c:v>
                </c:pt>
                <c:pt idx="6">
                  <c:v>Day 84</c:v>
                </c:pt>
                <c:pt idx="7">
                  <c:v>Day 85</c:v>
                </c:pt>
                <c:pt idx="8">
                  <c:v>Day 86</c:v>
                </c:pt>
                <c:pt idx="9">
                  <c:v>Day 87</c:v>
                </c:pt>
                <c:pt idx="10">
                  <c:v>Day 88</c:v>
                </c:pt>
                <c:pt idx="11">
                  <c:v>Day 89</c:v>
                </c:pt>
                <c:pt idx="12">
                  <c:v>Day 90</c:v>
                </c:pt>
                <c:pt idx="13">
                  <c:v>Day 91</c:v>
                </c:pt>
                <c:pt idx="14">
                  <c:v>Day 92</c:v>
                </c:pt>
                <c:pt idx="15">
                  <c:v>Day 93</c:v>
                </c:pt>
                <c:pt idx="16">
                  <c:v>Day 94</c:v>
                </c:pt>
                <c:pt idx="17">
                  <c:v>Day 95</c:v>
                </c:pt>
                <c:pt idx="18">
                  <c:v>Day 96</c:v>
                </c:pt>
                <c:pt idx="19">
                  <c:v>Day 97</c:v>
                </c:pt>
                <c:pt idx="20">
                  <c:v>Day 98</c:v>
                </c:pt>
              </c:strCache>
            </c:strRef>
          </c:cat>
          <c:val>
            <c:numRef>
              <c:f>'Sprint 4 Task'!$J$23:$AD$23</c:f>
              <c:numCache>
                <c:formatCode>General</c:formatCode>
                <c:ptCount val="21"/>
                <c:pt idx="0">
                  <c:v>83</c:v>
                </c:pt>
                <c:pt idx="1">
                  <c:v>80</c:v>
                </c:pt>
                <c:pt idx="2">
                  <c:v>76</c:v>
                </c:pt>
                <c:pt idx="3">
                  <c:v>73</c:v>
                </c:pt>
                <c:pt idx="4">
                  <c:v>70</c:v>
                </c:pt>
                <c:pt idx="5">
                  <c:v>67</c:v>
                </c:pt>
                <c:pt idx="6">
                  <c:v>64</c:v>
                </c:pt>
                <c:pt idx="7">
                  <c:v>60</c:v>
                </c:pt>
                <c:pt idx="8">
                  <c:v>56</c:v>
                </c:pt>
                <c:pt idx="9">
                  <c:v>53</c:v>
                </c:pt>
                <c:pt idx="10">
                  <c:v>51</c:v>
                </c:pt>
                <c:pt idx="11">
                  <c:v>49</c:v>
                </c:pt>
                <c:pt idx="12">
                  <c:v>47</c:v>
                </c:pt>
                <c:pt idx="13">
                  <c:v>45</c:v>
                </c:pt>
                <c:pt idx="14">
                  <c:v>43</c:v>
                </c:pt>
                <c:pt idx="15">
                  <c:v>41</c:v>
                </c:pt>
                <c:pt idx="16">
                  <c:v>39</c:v>
                </c:pt>
                <c:pt idx="17">
                  <c:v>35</c:v>
                </c:pt>
                <c:pt idx="18">
                  <c:v>32</c:v>
                </c:pt>
                <c:pt idx="19">
                  <c:v>29</c:v>
                </c:pt>
                <c:pt idx="20">
                  <c:v>27</c:v>
                </c:pt>
              </c:numCache>
            </c:numRef>
          </c:val>
          <c:smooth val="0"/>
          <c:extLst>
            <c:ext xmlns:c16="http://schemas.microsoft.com/office/drawing/2014/chart" uri="{C3380CC4-5D6E-409C-BE32-E72D297353CC}">
              <c16:uniqueId val="{00000000-38CC-44E1-9A79-C87045DBBF62}"/>
            </c:ext>
          </c:extLst>
        </c:ser>
        <c:dLbls>
          <c:showLegendKey val="0"/>
          <c:showVal val="0"/>
          <c:showCatName val="0"/>
          <c:showSerName val="0"/>
          <c:showPercent val="0"/>
          <c:showBubbleSize val="0"/>
        </c:dLbls>
        <c:smooth val="0"/>
        <c:axId val="247084090"/>
        <c:axId val="187878830"/>
      </c:lineChart>
      <c:catAx>
        <c:axId val="24708409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187878830"/>
        <c:crosses val="autoZero"/>
        <c:auto val="1"/>
        <c:lblAlgn val="ctr"/>
        <c:lblOffset val="100"/>
        <c:noMultiLvlLbl val="1"/>
      </c:catAx>
      <c:valAx>
        <c:axId val="18787883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247084090"/>
        <c:crosses val="autoZero"/>
        <c:crossBetween val="between"/>
      </c:valAx>
      <c:spPr>
        <a:solidFill>
          <a:schemeClr val="lt1"/>
        </a:solidFill>
      </c:spPr>
    </c:plotArea>
    <c:plotVisOnly val="1"/>
    <c:dispBlanksAs val="zero"/>
    <c:showDLblsOverMax val="1"/>
  </c:chart>
  <c:spPr>
    <a:solidFill>
      <a:schemeClr val="lt1"/>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chemeClr val="dk1"/>
                </a:solidFill>
                <a:latin typeface="Calibri Light"/>
              </a:defRPr>
            </a:pPr>
            <a:r>
              <a:rPr lang="en-US" sz="1200" b="1" i="0">
                <a:solidFill>
                  <a:schemeClr val="dk1"/>
                </a:solidFill>
                <a:latin typeface="Calibri Light"/>
              </a:rPr>
              <a:t>Burn Up Chart</a:t>
            </a:r>
          </a:p>
        </c:rich>
      </c:tx>
      <c:overlay val="0"/>
    </c:title>
    <c:autoTitleDeleted val="0"/>
    <c:plotArea>
      <c:layout/>
      <c:lineChart>
        <c:grouping val="standard"/>
        <c:varyColors val="1"/>
        <c:ser>
          <c:idx val="0"/>
          <c:order val="0"/>
          <c:tx>
            <c:v>Day 1 Day 2 Day 3 Day 4 Day 5 Day 6 Day 7 Day 8 Day 9 Day 10 Day 11 Day 12 Day 13 Day 14 Day 15 Day 16 Day 17 Day 18 Day 19 Day 20 Day 21 Day 22 Day 23 Day 24 Day 25 Day 26 Day 27 Day 28</c:v>
          </c:tx>
          <c:spPr>
            <a:ln w="19050" cmpd="sng">
              <a:solidFill>
                <a:schemeClr val="accent1"/>
              </a:solidFill>
            </a:ln>
          </c:spPr>
          <c:marker>
            <c:symbol val="none"/>
          </c:marker>
          <c:cat>
            <c:strRef>
              <c:f>'Sprint 1 Task'!$J$7:$AK$7</c:f>
              <c:strCache>
                <c:ptCount val="28"/>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pt idx="16">
                  <c:v>Day 17</c:v>
                </c:pt>
                <c:pt idx="17">
                  <c:v>Day 18</c:v>
                </c:pt>
                <c:pt idx="18">
                  <c:v>Day 19</c:v>
                </c:pt>
                <c:pt idx="19">
                  <c:v>Day 20</c:v>
                </c:pt>
                <c:pt idx="20">
                  <c:v>Day 21</c:v>
                </c:pt>
                <c:pt idx="21">
                  <c:v>Day 22</c:v>
                </c:pt>
                <c:pt idx="22">
                  <c:v>Day 23</c:v>
                </c:pt>
                <c:pt idx="23">
                  <c:v>Day 24</c:v>
                </c:pt>
                <c:pt idx="24">
                  <c:v>Day 25</c:v>
                </c:pt>
                <c:pt idx="25">
                  <c:v>Day 26</c:v>
                </c:pt>
                <c:pt idx="26">
                  <c:v>Day 27</c:v>
                </c:pt>
                <c:pt idx="27">
                  <c:v>Day 28</c:v>
                </c:pt>
              </c:strCache>
            </c:strRef>
          </c:cat>
          <c:val>
            <c:numRef>
              <c:f>'Sprint 1 Task'!$J$32:$AK$32</c:f>
              <c:numCache>
                <c:formatCode>General</c:formatCode>
                <c:ptCount val="28"/>
                <c:pt idx="0">
                  <c:v>7</c:v>
                </c:pt>
                <c:pt idx="1">
                  <c:v>15</c:v>
                </c:pt>
                <c:pt idx="2">
                  <c:v>19</c:v>
                </c:pt>
                <c:pt idx="3">
                  <c:v>26</c:v>
                </c:pt>
                <c:pt idx="4">
                  <c:v>32</c:v>
                </c:pt>
                <c:pt idx="5">
                  <c:v>37</c:v>
                </c:pt>
                <c:pt idx="6">
                  <c:v>40</c:v>
                </c:pt>
                <c:pt idx="7">
                  <c:v>43</c:v>
                </c:pt>
                <c:pt idx="8">
                  <c:v>46</c:v>
                </c:pt>
                <c:pt idx="9">
                  <c:v>49</c:v>
                </c:pt>
                <c:pt idx="10">
                  <c:v>53</c:v>
                </c:pt>
                <c:pt idx="11">
                  <c:v>57</c:v>
                </c:pt>
                <c:pt idx="12">
                  <c:v>64</c:v>
                </c:pt>
                <c:pt idx="13">
                  <c:v>71</c:v>
                </c:pt>
                <c:pt idx="14">
                  <c:v>73</c:v>
                </c:pt>
                <c:pt idx="15">
                  <c:v>77</c:v>
                </c:pt>
                <c:pt idx="16">
                  <c:v>81</c:v>
                </c:pt>
                <c:pt idx="17">
                  <c:v>85</c:v>
                </c:pt>
                <c:pt idx="18">
                  <c:v>89</c:v>
                </c:pt>
                <c:pt idx="19">
                  <c:v>93</c:v>
                </c:pt>
                <c:pt idx="20">
                  <c:v>99</c:v>
                </c:pt>
                <c:pt idx="21">
                  <c:v>105</c:v>
                </c:pt>
                <c:pt idx="22">
                  <c:v>111</c:v>
                </c:pt>
                <c:pt idx="23">
                  <c:v>116</c:v>
                </c:pt>
                <c:pt idx="24">
                  <c:v>121</c:v>
                </c:pt>
                <c:pt idx="25">
                  <c:v>129</c:v>
                </c:pt>
                <c:pt idx="26">
                  <c:v>135</c:v>
                </c:pt>
                <c:pt idx="27">
                  <c:v>139</c:v>
                </c:pt>
              </c:numCache>
            </c:numRef>
          </c:val>
          <c:smooth val="0"/>
          <c:extLst>
            <c:ext xmlns:c16="http://schemas.microsoft.com/office/drawing/2014/chart" uri="{C3380CC4-5D6E-409C-BE32-E72D297353CC}">
              <c16:uniqueId val="{00000000-E5CE-4EC9-9DA7-2D951D29AACD}"/>
            </c:ext>
          </c:extLst>
        </c:ser>
        <c:ser>
          <c:idx val="1"/>
          <c:order val="1"/>
          <c:spPr>
            <a:ln w="19050" cmpd="sng">
              <a:solidFill>
                <a:schemeClr val="accent1"/>
              </a:solidFill>
            </a:ln>
          </c:spPr>
          <c:marker>
            <c:symbol val="none"/>
          </c:marker>
          <c:cat>
            <c:strRef>
              <c:f>'Sprint 1 Task'!$J$7:$AK$7</c:f>
              <c:strCache>
                <c:ptCount val="28"/>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pt idx="16">
                  <c:v>Day 17</c:v>
                </c:pt>
                <c:pt idx="17">
                  <c:v>Day 18</c:v>
                </c:pt>
                <c:pt idx="18">
                  <c:v>Day 19</c:v>
                </c:pt>
                <c:pt idx="19">
                  <c:v>Day 20</c:v>
                </c:pt>
                <c:pt idx="20">
                  <c:v>Day 21</c:v>
                </c:pt>
                <c:pt idx="21">
                  <c:v>Day 22</c:v>
                </c:pt>
                <c:pt idx="22">
                  <c:v>Day 23</c:v>
                </c:pt>
                <c:pt idx="23">
                  <c:v>Day 24</c:v>
                </c:pt>
                <c:pt idx="24">
                  <c:v>Day 25</c:v>
                </c:pt>
                <c:pt idx="25">
                  <c:v>Day 26</c:v>
                </c:pt>
                <c:pt idx="26">
                  <c:v>Day 27</c:v>
                </c:pt>
                <c:pt idx="27">
                  <c:v>Day 28</c:v>
                </c:pt>
              </c:strCache>
            </c:strRef>
          </c:cat>
          <c:val>
            <c:numRef>
              <c:f>'Sprint 1 Task'!$J$32:$S$32</c:f>
              <c:numCache>
                <c:formatCode>General</c:formatCode>
                <c:ptCount val="10"/>
                <c:pt idx="0">
                  <c:v>7</c:v>
                </c:pt>
                <c:pt idx="1">
                  <c:v>15</c:v>
                </c:pt>
                <c:pt idx="2">
                  <c:v>19</c:v>
                </c:pt>
                <c:pt idx="3">
                  <c:v>26</c:v>
                </c:pt>
                <c:pt idx="4">
                  <c:v>32</c:v>
                </c:pt>
                <c:pt idx="5">
                  <c:v>37</c:v>
                </c:pt>
                <c:pt idx="6">
                  <c:v>40</c:v>
                </c:pt>
                <c:pt idx="7">
                  <c:v>43</c:v>
                </c:pt>
                <c:pt idx="8">
                  <c:v>46</c:v>
                </c:pt>
                <c:pt idx="9">
                  <c:v>49</c:v>
                </c:pt>
              </c:numCache>
            </c:numRef>
          </c:val>
          <c:smooth val="0"/>
          <c:extLst>
            <c:ext xmlns:c16="http://schemas.microsoft.com/office/drawing/2014/chart" uri="{C3380CC4-5D6E-409C-BE32-E72D297353CC}">
              <c16:uniqueId val="{00000001-E5CE-4EC9-9DA7-2D951D29AACD}"/>
            </c:ext>
          </c:extLst>
        </c:ser>
        <c:ser>
          <c:idx val="2"/>
          <c:order val="2"/>
          <c:spPr>
            <a:ln w="19050" cmpd="sng">
              <a:solidFill>
                <a:schemeClr val="accent1"/>
              </a:solidFill>
            </a:ln>
          </c:spPr>
          <c:marker>
            <c:symbol val="none"/>
          </c:marker>
          <c:cat>
            <c:strRef>
              <c:f>'Sprint 1 Task'!$J$7:$AK$7</c:f>
              <c:strCache>
                <c:ptCount val="28"/>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pt idx="16">
                  <c:v>Day 17</c:v>
                </c:pt>
                <c:pt idx="17">
                  <c:v>Day 18</c:v>
                </c:pt>
                <c:pt idx="18">
                  <c:v>Day 19</c:v>
                </c:pt>
                <c:pt idx="19">
                  <c:v>Day 20</c:v>
                </c:pt>
                <c:pt idx="20">
                  <c:v>Day 21</c:v>
                </c:pt>
                <c:pt idx="21">
                  <c:v>Day 22</c:v>
                </c:pt>
                <c:pt idx="22">
                  <c:v>Day 23</c:v>
                </c:pt>
                <c:pt idx="23">
                  <c:v>Day 24</c:v>
                </c:pt>
                <c:pt idx="24">
                  <c:v>Day 25</c:v>
                </c:pt>
                <c:pt idx="25">
                  <c:v>Day 26</c:v>
                </c:pt>
                <c:pt idx="26">
                  <c:v>Day 27</c:v>
                </c:pt>
                <c:pt idx="27">
                  <c:v>Day 28</c:v>
                </c:pt>
              </c:strCache>
            </c:strRef>
          </c:cat>
          <c:val>
            <c:numRef>
              <c:f>'Sprint 1 Task'!$J$32:$S$32</c:f>
              <c:numCache>
                <c:formatCode>General</c:formatCode>
                <c:ptCount val="10"/>
                <c:pt idx="0">
                  <c:v>7</c:v>
                </c:pt>
                <c:pt idx="1">
                  <c:v>15</c:v>
                </c:pt>
                <c:pt idx="2">
                  <c:v>19</c:v>
                </c:pt>
                <c:pt idx="3">
                  <c:v>26</c:v>
                </c:pt>
                <c:pt idx="4">
                  <c:v>32</c:v>
                </c:pt>
                <c:pt idx="5">
                  <c:v>37</c:v>
                </c:pt>
                <c:pt idx="6">
                  <c:v>40</c:v>
                </c:pt>
                <c:pt idx="7">
                  <c:v>43</c:v>
                </c:pt>
                <c:pt idx="8">
                  <c:v>46</c:v>
                </c:pt>
                <c:pt idx="9">
                  <c:v>49</c:v>
                </c:pt>
              </c:numCache>
            </c:numRef>
          </c:val>
          <c:smooth val="0"/>
          <c:extLst>
            <c:ext xmlns:c16="http://schemas.microsoft.com/office/drawing/2014/chart" uri="{C3380CC4-5D6E-409C-BE32-E72D297353CC}">
              <c16:uniqueId val="{00000002-E5CE-4EC9-9DA7-2D951D29AACD}"/>
            </c:ext>
          </c:extLst>
        </c:ser>
        <c:ser>
          <c:idx val="3"/>
          <c:order val="3"/>
          <c:spPr>
            <a:ln w="19050" cmpd="sng">
              <a:solidFill>
                <a:schemeClr val="accent1"/>
              </a:solidFill>
            </a:ln>
          </c:spPr>
          <c:marker>
            <c:symbol val="none"/>
          </c:marker>
          <c:cat>
            <c:strRef>
              <c:f>'Sprint 1 Task'!$J$7:$AK$7</c:f>
              <c:strCache>
                <c:ptCount val="28"/>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pt idx="16">
                  <c:v>Day 17</c:v>
                </c:pt>
                <c:pt idx="17">
                  <c:v>Day 18</c:v>
                </c:pt>
                <c:pt idx="18">
                  <c:v>Day 19</c:v>
                </c:pt>
                <c:pt idx="19">
                  <c:v>Day 20</c:v>
                </c:pt>
                <c:pt idx="20">
                  <c:v>Day 21</c:v>
                </c:pt>
                <c:pt idx="21">
                  <c:v>Day 22</c:v>
                </c:pt>
                <c:pt idx="22">
                  <c:v>Day 23</c:v>
                </c:pt>
                <c:pt idx="23">
                  <c:v>Day 24</c:v>
                </c:pt>
                <c:pt idx="24">
                  <c:v>Day 25</c:v>
                </c:pt>
                <c:pt idx="25">
                  <c:v>Day 26</c:v>
                </c:pt>
                <c:pt idx="26">
                  <c:v>Day 27</c:v>
                </c:pt>
                <c:pt idx="27">
                  <c:v>Day 28</c:v>
                </c:pt>
              </c:strCache>
            </c:strRef>
          </c:cat>
          <c:val>
            <c:numRef>
              <c:f>'Sprint 1 Task'!$J$32:$S$32</c:f>
              <c:numCache>
                <c:formatCode>General</c:formatCode>
                <c:ptCount val="10"/>
                <c:pt idx="0">
                  <c:v>7</c:v>
                </c:pt>
                <c:pt idx="1">
                  <c:v>15</c:v>
                </c:pt>
                <c:pt idx="2">
                  <c:v>19</c:v>
                </c:pt>
                <c:pt idx="3">
                  <c:v>26</c:v>
                </c:pt>
                <c:pt idx="4">
                  <c:v>32</c:v>
                </c:pt>
                <c:pt idx="5">
                  <c:v>37</c:v>
                </c:pt>
                <c:pt idx="6">
                  <c:v>40</c:v>
                </c:pt>
                <c:pt idx="7">
                  <c:v>43</c:v>
                </c:pt>
                <c:pt idx="8">
                  <c:v>46</c:v>
                </c:pt>
                <c:pt idx="9">
                  <c:v>49</c:v>
                </c:pt>
              </c:numCache>
            </c:numRef>
          </c:val>
          <c:smooth val="0"/>
          <c:extLst>
            <c:ext xmlns:c16="http://schemas.microsoft.com/office/drawing/2014/chart" uri="{C3380CC4-5D6E-409C-BE32-E72D297353CC}">
              <c16:uniqueId val="{00000003-E5CE-4EC9-9DA7-2D951D29AACD}"/>
            </c:ext>
          </c:extLst>
        </c:ser>
        <c:ser>
          <c:idx val="4"/>
          <c:order val="4"/>
          <c:spPr>
            <a:ln w="19050" cmpd="sng">
              <a:solidFill>
                <a:schemeClr val="accent1"/>
              </a:solidFill>
            </a:ln>
          </c:spPr>
          <c:marker>
            <c:symbol val="none"/>
          </c:marker>
          <c:cat>
            <c:strRef>
              <c:f>'Sprint 1 Task'!$J$7:$AK$7</c:f>
              <c:strCache>
                <c:ptCount val="28"/>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pt idx="16">
                  <c:v>Day 17</c:v>
                </c:pt>
                <c:pt idx="17">
                  <c:v>Day 18</c:v>
                </c:pt>
                <c:pt idx="18">
                  <c:v>Day 19</c:v>
                </c:pt>
                <c:pt idx="19">
                  <c:v>Day 20</c:v>
                </c:pt>
                <c:pt idx="20">
                  <c:v>Day 21</c:v>
                </c:pt>
                <c:pt idx="21">
                  <c:v>Day 22</c:v>
                </c:pt>
                <c:pt idx="22">
                  <c:v>Day 23</c:v>
                </c:pt>
                <c:pt idx="23">
                  <c:v>Day 24</c:v>
                </c:pt>
                <c:pt idx="24">
                  <c:v>Day 25</c:v>
                </c:pt>
                <c:pt idx="25">
                  <c:v>Day 26</c:v>
                </c:pt>
                <c:pt idx="26">
                  <c:v>Day 27</c:v>
                </c:pt>
                <c:pt idx="27">
                  <c:v>Day 28</c:v>
                </c:pt>
              </c:strCache>
            </c:strRef>
          </c:cat>
          <c:val>
            <c:numRef>
              <c:f>'Sprint 1 Task'!$J$32:$S$32</c:f>
              <c:numCache>
                <c:formatCode>General</c:formatCode>
                <c:ptCount val="10"/>
                <c:pt idx="0">
                  <c:v>7</c:v>
                </c:pt>
                <c:pt idx="1">
                  <c:v>15</c:v>
                </c:pt>
                <c:pt idx="2">
                  <c:v>19</c:v>
                </c:pt>
                <c:pt idx="3">
                  <c:v>26</c:v>
                </c:pt>
                <c:pt idx="4">
                  <c:v>32</c:v>
                </c:pt>
                <c:pt idx="5">
                  <c:v>37</c:v>
                </c:pt>
                <c:pt idx="6">
                  <c:v>40</c:v>
                </c:pt>
                <c:pt idx="7">
                  <c:v>43</c:v>
                </c:pt>
                <c:pt idx="8">
                  <c:v>46</c:v>
                </c:pt>
                <c:pt idx="9">
                  <c:v>49</c:v>
                </c:pt>
              </c:numCache>
            </c:numRef>
          </c:val>
          <c:smooth val="0"/>
          <c:extLst>
            <c:ext xmlns:c16="http://schemas.microsoft.com/office/drawing/2014/chart" uri="{C3380CC4-5D6E-409C-BE32-E72D297353CC}">
              <c16:uniqueId val="{00000004-E5CE-4EC9-9DA7-2D951D29AACD}"/>
            </c:ext>
          </c:extLst>
        </c:ser>
        <c:dLbls>
          <c:showLegendKey val="0"/>
          <c:showVal val="0"/>
          <c:showCatName val="0"/>
          <c:showSerName val="0"/>
          <c:showPercent val="0"/>
          <c:showBubbleSize val="0"/>
        </c:dLbls>
        <c:smooth val="0"/>
        <c:axId val="438584181"/>
        <c:axId val="1179840141"/>
      </c:lineChart>
      <c:catAx>
        <c:axId val="43858418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chemeClr val="dk1"/>
                </a:solidFill>
                <a:latin typeface="+mn-lt"/>
              </a:defRPr>
            </a:pPr>
            <a:endParaRPr lang="en-US"/>
          </a:p>
        </c:txPr>
        <c:crossAx val="1179840141"/>
        <c:crosses val="autoZero"/>
        <c:auto val="1"/>
        <c:lblAlgn val="ctr"/>
        <c:lblOffset val="100"/>
        <c:noMultiLvlLbl val="1"/>
      </c:catAx>
      <c:valAx>
        <c:axId val="11798401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chemeClr val="dk1"/>
                </a:solidFill>
                <a:latin typeface="+mn-lt"/>
              </a:defRPr>
            </a:pPr>
            <a:endParaRPr lang="en-US"/>
          </a:p>
        </c:txPr>
        <c:crossAx val="438584181"/>
        <c:crosses val="autoZero"/>
        <c:crossBetween val="between"/>
      </c:valAx>
      <c:spPr>
        <a:solidFill>
          <a:schemeClr val="lt1"/>
        </a:solidFill>
      </c:spPr>
    </c:plotArea>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0</xdr:rowOff>
    </xdr:from>
    <xdr:ext cx="1952625" cy="5905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619250" cy="590550"/>
    <xdr:pic>
      <xdr:nvPicPr>
        <xdr:cNvPr id="2" name="image2.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600200" cy="59055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342900</xdr:colOff>
      <xdr:row>0</xdr:row>
      <xdr:rowOff>0</xdr:rowOff>
    </xdr:from>
    <xdr:ext cx="1581150" cy="60960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342900</xdr:colOff>
      <xdr:row>0</xdr:row>
      <xdr:rowOff>0</xdr:rowOff>
    </xdr:from>
    <xdr:ext cx="1581150" cy="60960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342900</xdr:colOff>
      <xdr:row>0</xdr:row>
      <xdr:rowOff>0</xdr:rowOff>
    </xdr:from>
    <xdr:ext cx="1581150" cy="609600"/>
    <xdr:pic>
      <xdr:nvPicPr>
        <xdr:cNvPr id="2" name="image2.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342900</xdr:colOff>
      <xdr:row>0</xdr:row>
      <xdr:rowOff>0</xdr:rowOff>
    </xdr:from>
    <xdr:ext cx="1581150" cy="609600"/>
    <xdr:pic>
      <xdr:nvPicPr>
        <xdr:cNvPr id="2" name="image2.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0</xdr:row>
      <xdr:rowOff>0</xdr:rowOff>
    </xdr:from>
    <xdr:ext cx="1600200" cy="590550"/>
    <xdr:pic>
      <xdr:nvPicPr>
        <xdr:cNvPr id="2" name="image2.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0</xdr:colOff>
      <xdr:row>0</xdr:row>
      <xdr:rowOff>0</xdr:rowOff>
    </xdr:from>
    <xdr:ext cx="1628775" cy="590550"/>
    <xdr:pic>
      <xdr:nvPicPr>
        <xdr:cNvPr id="2" name="image2.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38099</xdr:colOff>
      <xdr:row>7</xdr:row>
      <xdr:rowOff>114300</xdr:rowOff>
    </xdr:from>
    <xdr:ext cx="10534651" cy="2667000"/>
    <xdr:graphicFrame macro="">
      <xdr:nvGraphicFramePr>
        <xdr:cNvPr id="671818169" name="Chart 1" title="Biểu đồ">
          <a:extLst>
            <a:ext uri="{FF2B5EF4-FFF2-40B4-BE49-F238E27FC236}">
              <a16:creationId xmlns:a16="http://schemas.microsoft.com/office/drawing/2014/main" id="{00000000-0008-0000-0200-0000B9210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38100</xdr:colOff>
      <xdr:row>25</xdr:row>
      <xdr:rowOff>28575</xdr:rowOff>
    </xdr:from>
    <xdr:ext cx="5248275" cy="2457450"/>
    <xdr:graphicFrame macro="">
      <xdr:nvGraphicFramePr>
        <xdr:cNvPr id="1494681842" name="Chart 2" title="Biểu đồ">
          <a:extLst>
            <a:ext uri="{FF2B5EF4-FFF2-40B4-BE49-F238E27FC236}">
              <a16:creationId xmlns:a16="http://schemas.microsoft.com/office/drawing/2014/main" id="{00000000-0008-0000-0200-0000F2081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19050</xdr:colOff>
      <xdr:row>42</xdr:row>
      <xdr:rowOff>161925</xdr:rowOff>
    </xdr:from>
    <xdr:ext cx="5248275" cy="2371725"/>
    <xdr:graphicFrame macro="">
      <xdr:nvGraphicFramePr>
        <xdr:cNvPr id="1332926332" name="Chart 3" title="Biểu đồ">
          <a:extLst>
            <a:ext uri="{FF2B5EF4-FFF2-40B4-BE49-F238E27FC236}">
              <a16:creationId xmlns:a16="http://schemas.microsoft.com/office/drawing/2014/main" id="{00000000-0008-0000-0200-00007CD77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228600</xdr:colOff>
      <xdr:row>43</xdr:row>
      <xdr:rowOff>38100</xdr:rowOff>
    </xdr:from>
    <xdr:ext cx="5248275" cy="2371725"/>
    <xdr:graphicFrame macro="">
      <xdr:nvGraphicFramePr>
        <xdr:cNvPr id="1817776518" name="Chart 4" title="Biểu đồ">
          <a:extLst>
            <a:ext uri="{FF2B5EF4-FFF2-40B4-BE49-F238E27FC236}">
              <a16:creationId xmlns:a16="http://schemas.microsoft.com/office/drawing/2014/main" id="{00000000-0008-0000-0200-000086115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xdr:col>
      <xdr:colOff>66675</xdr:colOff>
      <xdr:row>58</xdr:row>
      <xdr:rowOff>66675</xdr:rowOff>
    </xdr:from>
    <xdr:ext cx="5200650" cy="2371725"/>
    <xdr:graphicFrame macro="">
      <xdr:nvGraphicFramePr>
        <xdr:cNvPr id="1152504847" name="Chart 5" title="Biểu đồ">
          <a:extLst>
            <a:ext uri="{FF2B5EF4-FFF2-40B4-BE49-F238E27FC236}">
              <a16:creationId xmlns:a16="http://schemas.microsoft.com/office/drawing/2014/main" id="{00000000-0008-0000-0200-00000FD4B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10</xdr:col>
      <xdr:colOff>238125</xdr:colOff>
      <xdr:row>58</xdr:row>
      <xdr:rowOff>76200</xdr:rowOff>
    </xdr:from>
    <xdr:ext cx="5200650" cy="2371725"/>
    <xdr:graphicFrame macro="">
      <xdr:nvGraphicFramePr>
        <xdr:cNvPr id="1899134273" name="Chart 6" title="Biểu đồ">
          <a:extLst>
            <a:ext uri="{FF2B5EF4-FFF2-40B4-BE49-F238E27FC236}">
              <a16:creationId xmlns:a16="http://schemas.microsoft.com/office/drawing/2014/main" id="{00000000-0008-0000-0200-0000417D3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10</xdr:col>
      <xdr:colOff>285750</xdr:colOff>
      <xdr:row>75</xdr:row>
      <xdr:rowOff>1</xdr:rowOff>
    </xdr:from>
    <xdr:ext cx="5181600" cy="2324100"/>
    <xdr:graphicFrame macro="">
      <xdr:nvGraphicFramePr>
        <xdr:cNvPr id="1702465620" name="Chart 7" title="Biểu đồ">
          <a:extLst>
            <a:ext uri="{FF2B5EF4-FFF2-40B4-BE49-F238E27FC236}">
              <a16:creationId xmlns:a16="http://schemas.microsoft.com/office/drawing/2014/main" id="{00000000-0008-0000-0200-000054907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xdr:col>
      <xdr:colOff>85725</xdr:colOff>
      <xdr:row>75</xdr:row>
      <xdr:rowOff>9525</xdr:rowOff>
    </xdr:from>
    <xdr:ext cx="5181600" cy="2314575"/>
    <xdr:graphicFrame macro="">
      <xdr:nvGraphicFramePr>
        <xdr:cNvPr id="561356170" name="Chart 8" title="Biểu đồ">
          <a:extLst>
            <a:ext uri="{FF2B5EF4-FFF2-40B4-BE49-F238E27FC236}">
              <a16:creationId xmlns:a16="http://schemas.microsoft.com/office/drawing/2014/main" id="{00000000-0008-0000-0200-00008A9D7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10</xdr:col>
      <xdr:colOff>152400</xdr:colOff>
      <xdr:row>25</xdr:row>
      <xdr:rowOff>9525</xdr:rowOff>
    </xdr:from>
    <xdr:ext cx="5267325" cy="2476500"/>
    <xdr:graphicFrame macro="">
      <xdr:nvGraphicFramePr>
        <xdr:cNvPr id="1762968832" name="Chart 9" title="Biểu đồ">
          <a:extLst>
            <a:ext uri="{FF2B5EF4-FFF2-40B4-BE49-F238E27FC236}">
              <a16:creationId xmlns:a16="http://schemas.microsoft.com/office/drawing/2014/main" id="{00000000-0008-0000-0200-000000C51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0</xdr:col>
      <xdr:colOff>0</xdr:colOff>
      <xdr:row>0</xdr:row>
      <xdr:rowOff>0</xdr:rowOff>
    </xdr:from>
    <xdr:ext cx="1562100" cy="5905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www.scrumalliance.org/community/articles/2007/march/glossary-of-scrum-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3"/>
    <pageSetUpPr fitToPage="1"/>
  </sheetPr>
  <dimension ref="A1:Z999"/>
  <sheetViews>
    <sheetView showGridLines="0" tabSelected="1" topLeftCell="A4" workbookViewId="0">
      <selection activeCell="B10" sqref="B10"/>
    </sheetView>
  </sheetViews>
  <sheetFormatPr defaultColWidth="14.42578125" defaultRowHeight="15" customHeight="1"/>
  <cols>
    <col min="1" max="1" width="17.7109375" style="132" customWidth="1"/>
    <col min="2" max="2" width="22.28515625" style="132" customWidth="1"/>
    <col min="3" max="3" width="25" style="132" customWidth="1"/>
    <col min="4" max="4" width="15.5703125" style="132" customWidth="1"/>
    <col min="5" max="5" width="27.5703125" style="132" customWidth="1"/>
    <col min="6" max="6" width="10" style="132" customWidth="1"/>
    <col min="7" max="7" width="9.85546875" style="132" customWidth="1"/>
    <col min="8" max="9" width="8.7109375" style="132" customWidth="1"/>
    <col min="10" max="11" width="12.7109375" style="132" customWidth="1"/>
    <col min="12" max="12" width="13.7109375" style="132" customWidth="1"/>
    <col min="13" max="14" width="12.5703125" style="132" customWidth="1"/>
    <col min="15" max="15" width="31.85546875" style="132" customWidth="1"/>
    <col min="16" max="26" width="8.7109375" style="132" customWidth="1"/>
    <col min="27" max="16384" width="14.42578125" style="132"/>
  </cols>
  <sheetData>
    <row r="1" spans="1:16" ht="12.75" customHeight="1"/>
    <row r="2" spans="1:16" ht="12.75" customHeight="1"/>
    <row r="3" spans="1:16" ht="12.75" customHeight="1"/>
    <row r="4" spans="1:16" ht="12.75" customHeight="1"/>
    <row r="5" spans="1:16" ht="12.75" customHeight="1">
      <c r="B5" s="167"/>
      <c r="H5" s="167"/>
      <c r="I5" s="167"/>
      <c r="J5" s="167"/>
      <c r="K5" s="167"/>
      <c r="L5" s="167"/>
      <c r="M5" s="167"/>
      <c r="N5" s="167"/>
      <c r="O5" s="167"/>
      <c r="P5" s="167"/>
    </row>
    <row r="6" spans="1:16" ht="12.75" customHeight="1">
      <c r="B6" s="167"/>
      <c r="H6" s="167"/>
      <c r="I6" s="167"/>
      <c r="J6" s="167"/>
      <c r="K6" s="167"/>
      <c r="L6" s="167"/>
      <c r="M6" s="167"/>
      <c r="N6" s="167"/>
      <c r="O6" s="167"/>
      <c r="P6" s="167"/>
    </row>
    <row r="7" spans="1:16" ht="27" customHeight="1">
      <c r="A7" s="168" t="s">
        <v>0</v>
      </c>
      <c r="B7" s="150"/>
      <c r="D7" s="169" t="s">
        <v>1</v>
      </c>
      <c r="E7" s="150"/>
      <c r="H7" s="167"/>
      <c r="I7" s="167"/>
      <c r="J7" s="167"/>
      <c r="K7" s="167"/>
      <c r="L7" s="167"/>
      <c r="M7" s="167"/>
      <c r="N7" s="167"/>
      <c r="O7" s="167"/>
      <c r="P7" s="167"/>
    </row>
    <row r="8" spans="1:16" ht="12.75" customHeight="1">
      <c r="A8" s="150"/>
      <c r="B8" s="150"/>
      <c r="D8" s="169" t="s">
        <v>2</v>
      </c>
      <c r="E8" s="150"/>
      <c r="H8" s="167"/>
      <c r="I8" s="167"/>
      <c r="J8" s="167"/>
      <c r="K8" s="167"/>
      <c r="L8" s="167"/>
      <c r="M8" s="167"/>
      <c r="N8" s="167"/>
      <c r="O8" s="167"/>
      <c r="P8" s="167"/>
    </row>
    <row r="9" spans="1:16" ht="12.75" customHeight="1">
      <c r="A9" s="169" t="s">
        <v>3</v>
      </c>
      <c r="B9" s="150" t="s">
        <v>4</v>
      </c>
      <c r="D9" s="170" t="s">
        <v>6</v>
      </c>
      <c r="E9" s="150" t="s">
        <v>7</v>
      </c>
      <c r="H9" s="167"/>
      <c r="I9" s="167"/>
      <c r="J9" s="167"/>
      <c r="K9" s="167"/>
      <c r="L9" s="167"/>
      <c r="M9" s="167"/>
      <c r="N9" s="167"/>
      <c r="O9" s="167"/>
      <c r="P9" s="167"/>
    </row>
    <row r="10" spans="1:16" ht="12.75" customHeight="1">
      <c r="A10" s="169" t="s">
        <v>5</v>
      </c>
      <c r="B10" s="151" t="s">
        <v>438</v>
      </c>
      <c r="D10" s="171" t="s">
        <v>9</v>
      </c>
      <c r="E10" s="150"/>
      <c r="H10" s="167"/>
      <c r="I10" s="167"/>
      <c r="J10" s="167"/>
      <c r="K10" s="167"/>
      <c r="L10" s="167"/>
      <c r="M10" s="167"/>
      <c r="N10" s="167"/>
      <c r="O10" s="167"/>
      <c r="P10" s="167"/>
    </row>
    <row r="11" spans="1:16" ht="12.75" customHeight="1">
      <c r="A11" s="169" t="s">
        <v>8</v>
      </c>
      <c r="B11" s="150"/>
      <c r="D11" s="172" t="s">
        <v>12</v>
      </c>
      <c r="E11" s="173" t="s">
        <v>13</v>
      </c>
      <c r="H11" s="167"/>
      <c r="I11" s="167"/>
      <c r="J11" s="167"/>
      <c r="K11" s="167"/>
      <c r="L11" s="167"/>
      <c r="M11" s="167"/>
      <c r="N11" s="167"/>
      <c r="O11" s="167"/>
      <c r="P11" s="167"/>
    </row>
    <row r="12" spans="1:16" ht="12.75" customHeight="1">
      <c r="A12" s="170" t="s">
        <v>10</v>
      </c>
      <c r="B12" s="150" t="s">
        <v>11</v>
      </c>
      <c r="H12" s="167"/>
      <c r="I12" s="167"/>
      <c r="J12" s="167"/>
      <c r="K12" s="167"/>
      <c r="L12" s="167"/>
      <c r="M12" s="167"/>
      <c r="N12" s="167"/>
      <c r="O12" s="167"/>
      <c r="P12" s="167"/>
    </row>
    <row r="13" spans="1:16" ht="12.75" customHeight="1">
      <c r="A13" s="170" t="s">
        <v>14</v>
      </c>
      <c r="B13" s="150" t="s">
        <v>7</v>
      </c>
      <c r="H13" s="167"/>
      <c r="I13" s="167"/>
      <c r="J13" s="167"/>
      <c r="K13" s="167"/>
      <c r="L13" s="167"/>
      <c r="M13" s="167"/>
      <c r="N13" s="167"/>
      <c r="O13" s="167"/>
      <c r="P13" s="167"/>
    </row>
    <row r="14" spans="1:16" ht="12.75" customHeight="1">
      <c r="A14" s="150"/>
      <c r="B14" s="150" t="s">
        <v>15</v>
      </c>
      <c r="D14" s="174"/>
      <c r="E14" s="174"/>
      <c r="F14" s="167"/>
      <c r="G14" s="167"/>
      <c r="H14" s="167"/>
      <c r="I14" s="167"/>
      <c r="J14" s="167"/>
      <c r="K14" s="167"/>
      <c r="L14" s="167"/>
      <c r="M14" s="167"/>
      <c r="N14" s="167"/>
      <c r="O14" s="167"/>
      <c r="P14" s="167"/>
    </row>
    <row r="15" spans="1:16" ht="12.75" customHeight="1">
      <c r="A15" s="150"/>
      <c r="B15" s="150" t="s">
        <v>16</v>
      </c>
      <c r="D15" s="174"/>
      <c r="E15" s="174"/>
      <c r="F15" s="167"/>
      <c r="G15" s="167"/>
      <c r="H15" s="167"/>
      <c r="I15" s="167"/>
      <c r="J15" s="167"/>
      <c r="K15" s="167"/>
      <c r="L15" s="167"/>
      <c r="M15" s="167"/>
      <c r="N15" s="167"/>
      <c r="O15" s="167"/>
      <c r="P15" s="167"/>
    </row>
    <row r="16" spans="1:16" ht="12.75" customHeight="1">
      <c r="C16" s="167"/>
      <c r="D16" s="167"/>
      <c r="E16" s="167"/>
      <c r="F16" s="167"/>
      <c r="G16" s="167"/>
      <c r="H16" s="167"/>
      <c r="I16" s="167"/>
      <c r="J16" s="167"/>
      <c r="K16" s="167"/>
      <c r="L16" s="167"/>
      <c r="M16" s="167"/>
      <c r="N16" s="167"/>
      <c r="O16" s="167"/>
      <c r="P16" s="167"/>
    </row>
    <row r="17" spans="1:26" ht="12.75" customHeight="1">
      <c r="B17" s="167"/>
      <c r="C17" s="167"/>
      <c r="D17" s="167"/>
      <c r="E17" s="167"/>
      <c r="F17" s="167"/>
      <c r="G17" s="167"/>
      <c r="H17" s="167"/>
      <c r="I17" s="167"/>
      <c r="J17" s="167"/>
      <c r="K17" s="167"/>
      <c r="L17" s="167"/>
      <c r="M17" s="167"/>
      <c r="N17" s="167"/>
      <c r="O17" s="167"/>
      <c r="P17" s="167"/>
    </row>
    <row r="18" spans="1:26" ht="12.75" customHeight="1">
      <c r="A18" s="175" t="s">
        <v>17</v>
      </c>
      <c r="B18" s="176"/>
      <c r="C18" s="176"/>
      <c r="D18" s="176"/>
      <c r="E18" s="176"/>
      <c r="F18" s="176"/>
      <c r="G18" s="167"/>
      <c r="H18" s="167"/>
      <c r="I18" s="167"/>
      <c r="J18" s="167"/>
      <c r="K18" s="167"/>
      <c r="L18" s="167"/>
      <c r="M18" s="167"/>
      <c r="N18" s="167"/>
      <c r="O18" s="167"/>
      <c r="P18" s="167"/>
    </row>
    <row r="19" spans="1:26" ht="12.75" customHeight="1">
      <c r="A19" s="177" t="s">
        <v>18</v>
      </c>
      <c r="B19" s="177" t="s">
        <v>19</v>
      </c>
      <c r="C19" s="177" t="s">
        <v>20</v>
      </c>
      <c r="D19" s="177" t="s">
        <v>21</v>
      </c>
      <c r="E19" s="177" t="s">
        <v>22</v>
      </c>
      <c r="F19" s="177" t="s">
        <v>23</v>
      </c>
      <c r="G19" s="167"/>
      <c r="H19" s="167"/>
      <c r="I19" s="167"/>
      <c r="J19" s="167"/>
      <c r="K19" s="167"/>
      <c r="L19" s="167"/>
      <c r="M19" s="167"/>
      <c r="N19" s="167"/>
      <c r="O19" s="167"/>
      <c r="P19" s="167"/>
    </row>
    <row r="20" spans="1:26" ht="12.75" customHeight="1">
      <c r="A20" s="178">
        <v>1</v>
      </c>
      <c r="B20" s="179" t="s">
        <v>24</v>
      </c>
      <c r="C20" s="180">
        <v>44423</v>
      </c>
      <c r="D20" s="180">
        <v>44430</v>
      </c>
      <c r="E20" s="181" t="s">
        <v>25</v>
      </c>
      <c r="F20" s="182"/>
      <c r="G20" s="167"/>
      <c r="H20" s="167"/>
      <c r="I20" s="167"/>
      <c r="J20" s="167"/>
      <c r="K20" s="167"/>
      <c r="L20" s="167"/>
      <c r="M20" s="167"/>
      <c r="N20" s="167"/>
      <c r="O20" s="167"/>
      <c r="P20" s="167"/>
    </row>
    <row r="21" spans="1:26" ht="12.75" customHeight="1">
      <c r="A21" s="183">
        <v>44197</v>
      </c>
      <c r="B21" s="184" t="s">
        <v>26</v>
      </c>
      <c r="C21" s="185">
        <v>44423</v>
      </c>
      <c r="D21" s="185">
        <v>44424</v>
      </c>
      <c r="E21" s="181" t="s">
        <v>25</v>
      </c>
      <c r="F21" s="182"/>
      <c r="I21" s="167"/>
    </row>
    <row r="22" spans="1:26" ht="12.75" customHeight="1">
      <c r="A22" s="183">
        <v>44228</v>
      </c>
      <c r="B22" s="184" t="s">
        <v>27</v>
      </c>
      <c r="C22" s="185">
        <v>44424</v>
      </c>
      <c r="D22" s="185">
        <v>44425</v>
      </c>
      <c r="E22" s="181" t="s">
        <v>25</v>
      </c>
      <c r="F22" s="182"/>
      <c r="I22" s="167"/>
    </row>
    <row r="23" spans="1:26" ht="12.75" customHeight="1">
      <c r="A23" s="183">
        <v>44256</v>
      </c>
      <c r="B23" s="184" t="s">
        <v>28</v>
      </c>
      <c r="C23" s="185">
        <v>44426</v>
      </c>
      <c r="D23" s="185">
        <v>44427</v>
      </c>
      <c r="E23" s="181" t="s">
        <v>25</v>
      </c>
      <c r="F23" s="182"/>
      <c r="I23" s="167"/>
    </row>
    <row r="24" spans="1:26" ht="12.75" customHeight="1">
      <c r="A24" s="183">
        <v>44256</v>
      </c>
      <c r="B24" s="184" t="s">
        <v>29</v>
      </c>
      <c r="C24" s="185">
        <v>44428</v>
      </c>
      <c r="D24" s="185">
        <v>44429</v>
      </c>
      <c r="E24" s="181" t="s">
        <v>30</v>
      </c>
      <c r="F24" s="182"/>
      <c r="I24" s="167"/>
      <c r="Q24" s="186"/>
      <c r="R24" s="186"/>
      <c r="S24" s="186"/>
      <c r="T24" s="186"/>
      <c r="U24" s="186"/>
      <c r="V24" s="186"/>
      <c r="W24" s="186"/>
      <c r="X24" s="186"/>
      <c r="Y24" s="186"/>
      <c r="Z24" s="186"/>
    </row>
    <row r="25" spans="1:26" ht="12.75" customHeight="1">
      <c r="A25" s="178">
        <v>2</v>
      </c>
      <c r="B25" s="150" t="s">
        <v>31</v>
      </c>
      <c r="C25" s="185">
        <v>44431</v>
      </c>
      <c r="D25" s="181" t="s">
        <v>32</v>
      </c>
      <c r="E25" s="181"/>
      <c r="F25" s="182"/>
      <c r="I25" s="167"/>
    </row>
    <row r="26" spans="1:26" ht="12.75" customHeight="1">
      <c r="A26" s="183">
        <v>44198</v>
      </c>
      <c r="B26" s="150" t="s">
        <v>33</v>
      </c>
      <c r="C26" s="187">
        <v>44431</v>
      </c>
      <c r="D26" s="187">
        <v>44461</v>
      </c>
      <c r="E26" s="181" t="s">
        <v>25</v>
      </c>
      <c r="F26" s="182"/>
      <c r="I26" s="167"/>
    </row>
    <row r="27" spans="1:26" ht="12.75" customHeight="1">
      <c r="A27" s="183">
        <v>44229</v>
      </c>
      <c r="B27" s="150" t="s">
        <v>34</v>
      </c>
      <c r="C27" s="188">
        <v>44461</v>
      </c>
      <c r="D27" s="189">
        <v>44489</v>
      </c>
      <c r="E27" s="181" t="s">
        <v>30</v>
      </c>
      <c r="F27" s="182"/>
      <c r="I27" s="167"/>
    </row>
    <row r="28" spans="1:26" ht="12.75" customHeight="1">
      <c r="A28" s="183">
        <v>44257</v>
      </c>
      <c r="B28" s="150" t="s">
        <v>35</v>
      </c>
      <c r="C28" s="189">
        <v>44492</v>
      </c>
      <c r="D28" s="181" t="s">
        <v>36</v>
      </c>
      <c r="E28" s="181" t="s">
        <v>30</v>
      </c>
      <c r="F28" s="182"/>
      <c r="I28" s="167"/>
    </row>
    <row r="29" spans="1:26" ht="12.75" customHeight="1">
      <c r="A29" s="190">
        <v>44288</v>
      </c>
      <c r="B29" s="151" t="s">
        <v>37</v>
      </c>
      <c r="C29" s="181" t="s">
        <v>38</v>
      </c>
      <c r="D29" s="181" t="s">
        <v>39</v>
      </c>
      <c r="E29" s="181" t="s">
        <v>25</v>
      </c>
      <c r="F29" s="182"/>
      <c r="I29" s="167"/>
    </row>
    <row r="30" spans="1:26" ht="12.75" customHeight="1">
      <c r="B30" s="167"/>
      <c r="I30" s="167"/>
      <c r="J30" s="191"/>
      <c r="K30" s="192"/>
      <c r="L30" s="192"/>
      <c r="M30" s="193"/>
      <c r="N30" s="193"/>
      <c r="O30" s="193"/>
      <c r="P30" s="193"/>
    </row>
    <row r="31" spans="1:26" ht="12.75" customHeight="1">
      <c r="A31" s="175" t="s">
        <v>40</v>
      </c>
      <c r="B31" s="176"/>
      <c r="C31" s="194"/>
      <c r="D31" s="176"/>
      <c r="E31" s="176"/>
      <c r="F31" s="176"/>
      <c r="G31" s="176"/>
      <c r="I31" s="195"/>
      <c r="J31" s="191"/>
      <c r="K31" s="192"/>
      <c r="L31" s="192"/>
      <c r="M31" s="193"/>
      <c r="N31" s="193"/>
      <c r="O31" s="193"/>
      <c r="P31" s="193"/>
    </row>
    <row r="32" spans="1:26" ht="12.75" customHeight="1">
      <c r="A32" s="196" t="s">
        <v>41</v>
      </c>
      <c r="B32" s="196" t="s">
        <v>20</v>
      </c>
      <c r="C32" s="196" t="s">
        <v>21</v>
      </c>
      <c r="D32" s="196" t="s">
        <v>22</v>
      </c>
      <c r="E32" s="196" t="s">
        <v>42</v>
      </c>
      <c r="F32" s="196" t="s">
        <v>43</v>
      </c>
      <c r="G32" s="196" t="s">
        <v>23</v>
      </c>
      <c r="H32" s="197"/>
      <c r="I32" s="167"/>
      <c r="J32" s="191"/>
      <c r="K32" s="192"/>
      <c r="L32" s="192"/>
      <c r="M32" s="193"/>
      <c r="N32" s="193"/>
      <c r="O32" s="193"/>
      <c r="P32" s="193"/>
    </row>
    <row r="33" spans="1:16" ht="12.75" customHeight="1">
      <c r="A33" s="161" t="s">
        <v>44</v>
      </c>
      <c r="B33" s="185">
        <v>44423</v>
      </c>
      <c r="C33" s="185">
        <v>44424</v>
      </c>
      <c r="D33" s="161" t="s">
        <v>25</v>
      </c>
      <c r="E33" s="161">
        <v>3</v>
      </c>
      <c r="F33" s="161">
        <v>3</v>
      </c>
      <c r="G33" s="198"/>
      <c r="H33" s="197"/>
      <c r="I33" s="167"/>
      <c r="J33" s="191"/>
      <c r="K33" s="192"/>
      <c r="L33" s="192"/>
      <c r="M33" s="193"/>
      <c r="N33" s="193"/>
      <c r="O33" s="193"/>
      <c r="P33" s="193"/>
    </row>
    <row r="34" spans="1:16" ht="12.75" customHeight="1">
      <c r="A34" s="161" t="s">
        <v>45</v>
      </c>
      <c r="B34" s="185">
        <v>44424</v>
      </c>
      <c r="C34" s="185">
        <v>44425</v>
      </c>
      <c r="D34" s="161" t="s">
        <v>25</v>
      </c>
      <c r="E34" s="161">
        <v>13</v>
      </c>
      <c r="F34" s="161">
        <v>13</v>
      </c>
      <c r="G34" s="161"/>
      <c r="I34" s="199"/>
      <c r="J34" s="192"/>
      <c r="K34" s="192"/>
      <c r="L34" s="193"/>
      <c r="M34" s="193"/>
      <c r="N34" s="193"/>
      <c r="O34" s="193"/>
    </row>
    <row r="35" spans="1:16" ht="12.75" customHeight="1">
      <c r="A35" s="161" t="s">
        <v>46</v>
      </c>
      <c r="B35" s="185">
        <v>44426</v>
      </c>
      <c r="C35" s="185">
        <v>44427</v>
      </c>
      <c r="D35" s="161" t="s">
        <v>25</v>
      </c>
      <c r="E35" s="161">
        <v>21</v>
      </c>
      <c r="F35" s="161">
        <v>20</v>
      </c>
      <c r="G35" s="198"/>
      <c r="I35" s="199"/>
      <c r="J35" s="192"/>
      <c r="K35" s="192"/>
      <c r="L35" s="193"/>
      <c r="M35" s="193"/>
      <c r="N35" s="193"/>
      <c r="O35" s="193"/>
    </row>
    <row r="36" spans="1:16" ht="12.75" customHeight="1">
      <c r="A36" s="161" t="s">
        <v>47</v>
      </c>
      <c r="B36" s="185">
        <v>44428</v>
      </c>
      <c r="C36" s="185">
        <v>44429</v>
      </c>
      <c r="D36" s="161" t="s">
        <v>30</v>
      </c>
      <c r="E36" s="161">
        <v>55</v>
      </c>
      <c r="F36" s="161">
        <v>50</v>
      </c>
      <c r="G36" s="198"/>
      <c r="I36" s="199"/>
      <c r="J36" s="167"/>
      <c r="K36" s="167"/>
      <c r="L36" s="167"/>
      <c r="M36" s="167"/>
      <c r="N36" s="167"/>
      <c r="O36" s="167"/>
    </row>
    <row r="37" spans="1:16" ht="12.75" customHeight="1">
      <c r="A37" s="161" t="s">
        <v>48</v>
      </c>
      <c r="B37" s="187">
        <v>44431</v>
      </c>
      <c r="C37" s="187">
        <v>44461</v>
      </c>
      <c r="D37" s="161" t="s">
        <v>25</v>
      </c>
      <c r="E37" s="161">
        <v>144</v>
      </c>
      <c r="F37" s="161">
        <v>140</v>
      </c>
      <c r="G37" s="198"/>
      <c r="I37" s="199"/>
      <c r="J37" s="167"/>
      <c r="K37" s="167"/>
      <c r="L37" s="167"/>
      <c r="M37" s="167"/>
      <c r="N37" s="167"/>
      <c r="O37" s="167"/>
    </row>
    <row r="38" spans="1:16" ht="12.75" customHeight="1">
      <c r="A38" s="161" t="s">
        <v>49</v>
      </c>
      <c r="B38" s="188">
        <v>44461</v>
      </c>
      <c r="C38" s="189">
        <v>44489</v>
      </c>
      <c r="D38" s="161" t="s">
        <v>30</v>
      </c>
      <c r="E38" s="161">
        <v>89</v>
      </c>
      <c r="F38" s="161">
        <v>83</v>
      </c>
      <c r="G38" s="198"/>
      <c r="I38" s="199"/>
      <c r="J38" s="167"/>
      <c r="K38" s="167"/>
      <c r="L38" s="167"/>
      <c r="M38" s="167"/>
      <c r="N38" s="167"/>
      <c r="O38" s="167"/>
    </row>
    <row r="39" spans="1:16" ht="12.75" customHeight="1">
      <c r="A39" s="200" t="s">
        <v>50</v>
      </c>
      <c r="B39" s="189">
        <v>44492</v>
      </c>
      <c r="C39" s="181" t="s">
        <v>36</v>
      </c>
      <c r="D39" s="161" t="s">
        <v>30</v>
      </c>
      <c r="E39" s="161">
        <v>92</v>
      </c>
      <c r="F39" s="161">
        <v>81</v>
      </c>
      <c r="G39" s="198"/>
      <c r="I39" s="199"/>
      <c r="J39" s="167"/>
      <c r="K39" s="167"/>
      <c r="L39" s="167"/>
      <c r="M39" s="167"/>
      <c r="N39" s="167"/>
      <c r="O39" s="167"/>
    </row>
    <row r="40" spans="1:16" ht="12.75" customHeight="1">
      <c r="A40" s="181" t="s">
        <v>51</v>
      </c>
      <c r="B40" s="181" t="s">
        <v>38</v>
      </c>
      <c r="C40" s="181" t="s">
        <v>39</v>
      </c>
      <c r="D40" s="181" t="s">
        <v>25</v>
      </c>
      <c r="E40" s="181">
        <v>84</v>
      </c>
      <c r="F40" s="181">
        <v>84</v>
      </c>
      <c r="G40" s="182"/>
      <c r="I40" s="199"/>
      <c r="J40" s="167"/>
      <c r="K40" s="167"/>
      <c r="L40" s="167"/>
      <c r="M40" s="167"/>
      <c r="N40" s="167"/>
      <c r="O40" s="167"/>
    </row>
    <row r="41" spans="1:16" ht="12.75" customHeight="1">
      <c r="I41" s="199"/>
      <c r="J41" s="167"/>
      <c r="K41" s="167"/>
      <c r="L41" s="167"/>
      <c r="M41" s="167"/>
      <c r="N41" s="167"/>
      <c r="O41" s="167"/>
    </row>
    <row r="42" spans="1:16" ht="12.75" customHeight="1">
      <c r="I42" s="199"/>
      <c r="J42" s="167"/>
      <c r="K42" s="167"/>
      <c r="L42" s="167"/>
      <c r="M42" s="167"/>
      <c r="N42" s="167"/>
      <c r="O42" s="167"/>
    </row>
    <row r="43" spans="1:16" ht="12.75" customHeight="1">
      <c r="I43" s="201"/>
      <c r="J43" s="167"/>
      <c r="K43" s="167"/>
      <c r="L43" s="167"/>
      <c r="M43" s="167"/>
      <c r="N43" s="167"/>
      <c r="O43" s="167"/>
    </row>
    <row r="44" spans="1:16" ht="12.75" customHeight="1">
      <c r="I44" s="199"/>
      <c r="J44" s="167"/>
      <c r="K44" s="167"/>
      <c r="L44" s="167"/>
      <c r="M44" s="167"/>
      <c r="N44" s="167"/>
      <c r="O44" s="167"/>
    </row>
    <row r="45" spans="1:16" ht="12.75" customHeight="1">
      <c r="I45" s="199"/>
      <c r="J45" s="167"/>
      <c r="K45" s="167"/>
      <c r="L45" s="167"/>
      <c r="M45" s="167"/>
      <c r="N45" s="167"/>
      <c r="O45" s="167"/>
    </row>
    <row r="46" spans="1:16" ht="12.75" customHeight="1">
      <c r="I46" s="199"/>
      <c r="J46" s="167"/>
      <c r="K46" s="167"/>
      <c r="L46" s="167"/>
      <c r="M46" s="167"/>
      <c r="N46" s="167"/>
      <c r="O46" s="167"/>
    </row>
    <row r="47" spans="1:16" ht="12.75" customHeight="1">
      <c r="I47" s="199"/>
      <c r="J47" s="167"/>
      <c r="K47" s="167"/>
      <c r="L47" s="167"/>
      <c r="M47" s="167"/>
      <c r="N47" s="167"/>
      <c r="O47" s="167"/>
    </row>
    <row r="48" spans="1:16" ht="12.75" customHeight="1">
      <c r="I48" s="199"/>
      <c r="J48" s="167"/>
      <c r="K48" s="167"/>
      <c r="L48" s="167"/>
      <c r="M48" s="167"/>
      <c r="N48" s="167"/>
      <c r="O48" s="167"/>
    </row>
    <row r="49" spans="9:15" ht="12.75" customHeight="1">
      <c r="I49" s="199"/>
      <c r="J49" s="167"/>
      <c r="K49" s="167"/>
      <c r="L49" s="167"/>
      <c r="M49" s="167"/>
      <c r="N49" s="167"/>
      <c r="O49" s="167"/>
    </row>
    <row r="50" spans="9:15" ht="12.75" customHeight="1">
      <c r="I50" s="199"/>
      <c r="J50" s="167"/>
      <c r="K50" s="167"/>
      <c r="L50" s="167"/>
      <c r="M50" s="167"/>
      <c r="N50" s="167"/>
      <c r="O50" s="167"/>
    </row>
    <row r="51" spans="9:15" ht="12.75" customHeight="1">
      <c r="I51" s="199"/>
      <c r="J51" s="167"/>
      <c r="K51" s="167"/>
      <c r="L51" s="167"/>
      <c r="M51" s="167"/>
      <c r="N51" s="167"/>
      <c r="O51" s="167"/>
    </row>
    <row r="52" spans="9:15" ht="12.75" customHeight="1">
      <c r="I52" s="199"/>
      <c r="J52" s="167"/>
      <c r="K52" s="167"/>
      <c r="L52" s="167"/>
      <c r="M52" s="167"/>
      <c r="N52" s="167"/>
      <c r="O52" s="167"/>
    </row>
    <row r="53" spans="9:15" ht="12.75" customHeight="1">
      <c r="I53" s="199"/>
      <c r="J53" s="167"/>
      <c r="K53" s="167"/>
      <c r="L53" s="167"/>
      <c r="M53" s="167"/>
      <c r="N53" s="167"/>
      <c r="O53" s="167"/>
    </row>
    <row r="54" spans="9:15" ht="12.75" customHeight="1"/>
    <row r="55" spans="9:15" ht="12.75" customHeight="1"/>
    <row r="56" spans="9:15" ht="12.75" customHeight="1"/>
    <row r="57" spans="9:15" ht="12.75" customHeight="1"/>
    <row r="58" spans="9:15" ht="12.75" customHeight="1"/>
    <row r="59" spans="9:15" ht="12.75" customHeight="1"/>
    <row r="60" spans="9:15" ht="12.75" customHeight="1"/>
    <row r="61" spans="9:15" ht="12.75" customHeight="1"/>
    <row r="62" spans="9:15" ht="12.75" customHeight="1"/>
    <row r="63" spans="9:15" ht="12.75" customHeight="1"/>
    <row r="64" spans="9:15" ht="12.75" customHeight="1"/>
    <row r="65" s="132" customFormat="1" ht="12.75" customHeight="1"/>
    <row r="66" s="132" customFormat="1" ht="12.75" customHeight="1"/>
    <row r="67" s="132" customFormat="1" ht="12.75" customHeight="1"/>
    <row r="68" s="132" customFormat="1" ht="12.75" customHeight="1"/>
    <row r="69" s="132" customFormat="1" ht="12.75" customHeight="1"/>
    <row r="70" s="132" customFormat="1" ht="12.75" customHeight="1"/>
    <row r="71" s="132" customFormat="1" ht="12.75" customHeight="1"/>
    <row r="72" s="132" customFormat="1" ht="12.75" customHeight="1"/>
    <row r="73" s="132" customFormat="1" ht="12.75" customHeight="1"/>
    <row r="74" s="132" customFormat="1" ht="12.75" customHeight="1"/>
    <row r="75" s="132" customFormat="1" ht="12.75" customHeight="1"/>
    <row r="76" s="132" customFormat="1" ht="12.75" customHeight="1"/>
    <row r="77" s="132" customFormat="1" ht="12.75" customHeight="1"/>
    <row r="78" s="132" customFormat="1" ht="12.75" customHeight="1"/>
    <row r="79" s="132" customFormat="1" ht="12.75" customHeight="1"/>
    <row r="80" s="132" customFormat="1" ht="12.75" customHeight="1"/>
    <row r="81" s="132" customFormat="1" ht="12.75" customHeight="1"/>
    <row r="82" s="132" customFormat="1" ht="12.75" customHeight="1"/>
    <row r="83" s="132" customFormat="1" ht="12.75" customHeight="1"/>
    <row r="84" s="132" customFormat="1" ht="12.75" customHeight="1"/>
    <row r="85" s="132" customFormat="1" ht="12.75" customHeight="1"/>
    <row r="86" s="132" customFormat="1" ht="12.75" customHeight="1"/>
    <row r="87" s="132" customFormat="1" ht="12.75" customHeight="1"/>
    <row r="88" s="132" customFormat="1" ht="12.75" customHeight="1"/>
    <row r="89" s="132" customFormat="1" ht="12.75" customHeight="1"/>
    <row r="90" s="132" customFormat="1" ht="12.75" customHeight="1"/>
    <row r="91" s="132" customFormat="1" ht="12.75" customHeight="1"/>
    <row r="92" s="132" customFormat="1" ht="12.75" customHeight="1"/>
    <row r="93" s="132" customFormat="1" ht="12.75" customHeight="1"/>
    <row r="94" s="132" customFormat="1" ht="12.75" customHeight="1"/>
    <row r="95" s="132" customFormat="1" ht="12.75" customHeight="1"/>
    <row r="96" s="132" customFormat="1" ht="12.75" customHeight="1"/>
    <row r="97" s="132" customFormat="1" ht="12.75" customHeight="1"/>
    <row r="98" s="132" customFormat="1" ht="12.75" customHeight="1"/>
    <row r="99" s="132" customFormat="1" ht="12.75" customHeight="1"/>
    <row r="100" s="132" customFormat="1" ht="12.75" customHeight="1"/>
    <row r="101" s="132" customFormat="1" ht="12.75" customHeight="1"/>
    <row r="102" s="132" customFormat="1" ht="12.75" customHeight="1"/>
    <row r="103" s="132" customFormat="1" ht="12.75" customHeight="1"/>
    <row r="104" s="132" customFormat="1" ht="12.75" customHeight="1"/>
    <row r="105" s="132" customFormat="1" ht="12.75" customHeight="1"/>
    <row r="106" s="132" customFormat="1" ht="12.75" customHeight="1"/>
    <row r="107" s="132" customFormat="1" ht="12.75" customHeight="1"/>
    <row r="108" s="132" customFormat="1" ht="12.75" customHeight="1"/>
    <row r="109" s="132" customFormat="1" ht="12.75" customHeight="1"/>
    <row r="110" s="132" customFormat="1" ht="12.75" customHeight="1"/>
    <row r="111" s="132" customFormat="1" ht="12.75" customHeight="1"/>
    <row r="112" s="132" customFormat="1" ht="12.75" customHeight="1"/>
    <row r="113" s="132" customFormat="1" ht="12.75" customHeight="1"/>
    <row r="114" s="132" customFormat="1" ht="12.75" customHeight="1"/>
    <row r="115" s="132" customFormat="1" ht="12.75" customHeight="1"/>
    <row r="116" s="132" customFormat="1" ht="12.75" customHeight="1"/>
    <row r="117" s="132" customFormat="1" ht="12.75" customHeight="1"/>
    <row r="118" s="132" customFormat="1" ht="12.75" customHeight="1"/>
    <row r="119" s="132" customFormat="1" ht="12.75" customHeight="1"/>
    <row r="120" s="132" customFormat="1" ht="12.75" customHeight="1"/>
    <row r="121" s="132" customFormat="1" ht="12.75" customHeight="1"/>
    <row r="122" s="132" customFormat="1" ht="12.75" customHeight="1"/>
    <row r="123" s="132" customFormat="1" ht="12.75" customHeight="1"/>
    <row r="124" s="132" customFormat="1" ht="12.75" customHeight="1"/>
    <row r="125" s="132" customFormat="1" ht="12.75" customHeight="1"/>
    <row r="126" s="132" customFormat="1" ht="12.75" customHeight="1"/>
    <row r="127" s="132" customFormat="1" ht="12.75" customHeight="1"/>
    <row r="128" s="132" customFormat="1" ht="12.75" customHeight="1"/>
    <row r="129" s="132" customFormat="1" ht="12.75" customHeight="1"/>
    <row r="130" s="132" customFormat="1" ht="12.75" customHeight="1"/>
    <row r="131" s="132" customFormat="1" ht="12.75" customHeight="1"/>
    <row r="132" s="132" customFormat="1" ht="12.75" customHeight="1"/>
    <row r="133" s="132" customFormat="1" ht="12.75" customHeight="1"/>
    <row r="134" s="132" customFormat="1" ht="12.75" customHeight="1"/>
    <row r="135" s="132" customFormat="1" ht="12.75" customHeight="1"/>
    <row r="136" s="132" customFormat="1" ht="12.75" customHeight="1"/>
    <row r="137" s="132" customFormat="1" ht="12.75" customHeight="1"/>
    <row r="138" s="132" customFormat="1" ht="12.75" customHeight="1"/>
    <row r="139" s="132" customFormat="1" ht="12.75" customHeight="1"/>
    <row r="140" s="132" customFormat="1" ht="12.75" customHeight="1"/>
    <row r="141" s="132" customFormat="1" ht="12.75" customHeight="1"/>
    <row r="142" s="132" customFormat="1" ht="12.75" customHeight="1"/>
    <row r="143" s="132" customFormat="1" ht="12.75" customHeight="1"/>
    <row r="144" s="132" customFormat="1" ht="12.75" customHeight="1"/>
    <row r="145" s="132" customFormat="1" ht="12.75" customHeight="1"/>
    <row r="146" s="132" customFormat="1" ht="12.75" customHeight="1"/>
    <row r="147" s="132" customFormat="1" ht="12.75" customHeight="1"/>
    <row r="148" s="132" customFormat="1" ht="12.75" customHeight="1"/>
    <row r="149" s="132" customFormat="1" ht="12.75" customHeight="1"/>
    <row r="150" s="132" customFormat="1" ht="12.75" customHeight="1"/>
    <row r="151" s="132" customFormat="1" ht="12.75" customHeight="1"/>
    <row r="152" s="132" customFormat="1" ht="12.75" customHeight="1"/>
    <row r="153" s="132" customFormat="1" ht="12.75" customHeight="1"/>
    <row r="154" s="132" customFormat="1" ht="12.75" customHeight="1"/>
    <row r="155" s="132" customFormat="1" ht="12.75" customHeight="1"/>
    <row r="156" s="132" customFormat="1" ht="12.75" customHeight="1"/>
    <row r="157" s="132" customFormat="1" ht="12.75" customHeight="1"/>
    <row r="158" s="132" customFormat="1" ht="12.75" customHeight="1"/>
    <row r="159" s="132" customFormat="1" ht="12.75" customHeight="1"/>
    <row r="160" s="132" customFormat="1" ht="12.75" customHeight="1"/>
    <row r="161" s="132" customFormat="1" ht="12.75" customHeight="1"/>
    <row r="162" s="132" customFormat="1" ht="12.75" customHeight="1"/>
    <row r="163" s="132" customFormat="1" ht="12.75" customHeight="1"/>
    <row r="164" s="132" customFormat="1" ht="12.75" customHeight="1"/>
    <row r="165" s="132" customFormat="1" ht="12.75" customHeight="1"/>
    <row r="166" s="132" customFormat="1" ht="12.75" customHeight="1"/>
    <row r="167" s="132" customFormat="1" ht="12.75" customHeight="1"/>
    <row r="168" s="132" customFormat="1" ht="12.75" customHeight="1"/>
    <row r="169" s="132" customFormat="1" ht="12.75" customHeight="1"/>
    <row r="170" s="132" customFormat="1" ht="12.75" customHeight="1"/>
    <row r="171" s="132" customFormat="1" ht="12.75" customHeight="1"/>
    <row r="172" s="132" customFormat="1" ht="12.75" customHeight="1"/>
    <row r="173" s="132" customFormat="1" ht="12.75" customHeight="1"/>
    <row r="174" s="132" customFormat="1" ht="12.75" customHeight="1"/>
    <row r="175" s="132" customFormat="1" ht="12.75" customHeight="1"/>
    <row r="176" s="132" customFormat="1" ht="12.75" customHeight="1"/>
    <row r="177" s="132" customFormat="1" ht="12.75" customHeight="1"/>
    <row r="178" s="132" customFormat="1" ht="12.75" customHeight="1"/>
    <row r="179" s="132" customFormat="1" ht="12.75" customHeight="1"/>
    <row r="180" s="132" customFormat="1" ht="12.75" customHeight="1"/>
    <row r="181" s="132" customFormat="1" ht="12.75" customHeight="1"/>
    <row r="182" s="132" customFormat="1" ht="12.75" customHeight="1"/>
    <row r="183" s="132" customFormat="1" ht="12.75" customHeight="1"/>
    <row r="184" s="132" customFormat="1" ht="12.75" customHeight="1"/>
    <row r="185" s="132" customFormat="1" ht="12.75" customHeight="1"/>
    <row r="186" s="132" customFormat="1" ht="12.75" customHeight="1"/>
    <row r="187" s="132" customFormat="1" ht="12.75" customHeight="1"/>
    <row r="188" s="132" customFormat="1" ht="12.75" customHeight="1"/>
    <row r="189" s="132" customFormat="1" ht="12.75" customHeight="1"/>
    <row r="190" s="132" customFormat="1" ht="12.75" customHeight="1"/>
    <row r="191" s="132" customFormat="1" ht="12.75" customHeight="1"/>
    <row r="192" s="132" customFormat="1" ht="12.75" customHeight="1"/>
    <row r="193" s="132" customFormat="1" ht="12.75" customHeight="1"/>
    <row r="194" s="132" customFormat="1" ht="12.75" customHeight="1"/>
    <row r="195" s="132" customFormat="1" ht="12.75" customHeight="1"/>
    <row r="196" s="132" customFormat="1" ht="12.75" customHeight="1"/>
    <row r="197" s="132" customFormat="1" ht="12.75" customHeight="1"/>
    <row r="198" s="132" customFormat="1" ht="12.75" customHeight="1"/>
    <row r="199" s="132" customFormat="1" ht="12.75" customHeight="1"/>
    <row r="200" s="132" customFormat="1" ht="12.75" customHeight="1"/>
    <row r="201" s="132" customFormat="1" ht="12.75" customHeight="1"/>
    <row r="202" s="132" customFormat="1" ht="12.75" customHeight="1"/>
    <row r="203" s="132" customFormat="1" ht="12.75" customHeight="1"/>
    <row r="204" s="132" customFormat="1" ht="12.75" customHeight="1"/>
    <row r="205" s="132" customFormat="1" ht="12.75" customHeight="1"/>
    <row r="206" s="132" customFormat="1" ht="12.75" customHeight="1"/>
    <row r="207" s="132" customFormat="1" ht="12.75" customHeight="1"/>
    <row r="208" s="132" customFormat="1" ht="12.75" customHeight="1"/>
    <row r="209" s="132" customFormat="1" ht="12.75" customHeight="1"/>
    <row r="210" s="132" customFormat="1" ht="12.75" customHeight="1"/>
    <row r="211" s="132" customFormat="1" ht="12.75" customHeight="1"/>
    <row r="212" s="132" customFormat="1" ht="12.75" customHeight="1"/>
    <row r="213" s="132" customFormat="1" ht="12.75" customHeight="1"/>
    <row r="214" s="132" customFormat="1" ht="12.75" customHeight="1"/>
    <row r="215" s="132" customFormat="1" ht="12.75" customHeight="1"/>
    <row r="216" s="132" customFormat="1" ht="12.75" customHeight="1"/>
    <row r="217" s="132" customFormat="1" ht="12.75" customHeight="1"/>
    <row r="218" s="132" customFormat="1" ht="12.75" customHeight="1"/>
    <row r="219" s="132" customFormat="1" ht="12.75" customHeight="1"/>
    <row r="220" s="132" customFormat="1" ht="12.75" customHeight="1"/>
    <row r="221" s="132" customFormat="1" ht="12.75" customHeight="1"/>
    <row r="222" s="132" customFormat="1" ht="12.75" customHeight="1"/>
    <row r="223" s="132" customFormat="1" ht="12.75" customHeight="1"/>
    <row r="224" s="132" customFormat="1" ht="12.75" customHeight="1"/>
    <row r="225" s="132" customFormat="1" ht="12.75" customHeight="1"/>
    <row r="226" s="132" customFormat="1" ht="12.75" customHeight="1"/>
    <row r="227" s="132" customFormat="1" ht="12.75" customHeight="1"/>
    <row r="228" s="132" customFormat="1" ht="12.75" customHeight="1"/>
    <row r="229" s="132" customFormat="1" ht="12.75" customHeight="1"/>
    <row r="230" s="132" customFormat="1" ht="12.75" customHeight="1"/>
    <row r="231" s="132" customFormat="1" ht="12.75" customHeight="1"/>
    <row r="232" s="132" customFormat="1" ht="12.75" customHeight="1"/>
    <row r="233" s="132" customFormat="1" ht="12.75" customHeight="1"/>
    <row r="234" s="132" customFormat="1" ht="12.75" customHeight="1"/>
    <row r="235" s="132" customFormat="1" ht="12.75" customHeight="1"/>
    <row r="236" s="132" customFormat="1" ht="12.75" customHeight="1"/>
    <row r="237" s="132" customFormat="1" ht="12.75" customHeight="1"/>
    <row r="238" s="132" customFormat="1" ht="12.75" customHeight="1"/>
    <row r="239" s="132" customFormat="1" ht="12.75" customHeight="1"/>
    <row r="240" s="132" customFormat="1" ht="12.75" customHeight="1"/>
    <row r="241" s="132" customFormat="1" ht="12.75" customHeight="1"/>
    <row r="242" s="132" customFormat="1" ht="12.75" customHeight="1"/>
    <row r="243" s="132" customFormat="1" ht="12.75" customHeight="1"/>
    <row r="244" s="132" customFormat="1" ht="12.75" customHeight="1"/>
    <row r="245" s="132" customFormat="1" ht="12.75" customHeight="1"/>
    <row r="246" s="132" customFormat="1" ht="12.75" customHeight="1"/>
    <row r="247" s="132" customFormat="1" ht="12.75" customHeight="1"/>
    <row r="248" s="132" customFormat="1" ht="12.75" customHeight="1"/>
    <row r="249" s="132" customFormat="1" ht="12.75" customHeight="1"/>
    <row r="250" s="132" customFormat="1" ht="12.75" customHeight="1"/>
    <row r="251" s="132" customFormat="1" ht="12.75" customHeight="1"/>
    <row r="252" s="132" customFormat="1" ht="12.75" customHeight="1"/>
    <row r="253" s="132" customFormat="1" ht="12.75" customHeight="1"/>
    <row r="254" s="132" customFormat="1" ht="12.75" customHeight="1"/>
    <row r="255" s="132" customFormat="1" ht="12.75" customHeight="1"/>
    <row r="256" s="132" customFormat="1" ht="12.75" customHeight="1"/>
    <row r="257" s="132" customFormat="1" ht="12.75" customHeight="1"/>
    <row r="258" s="132" customFormat="1" ht="12.75" customHeight="1"/>
    <row r="259" s="132" customFormat="1" ht="12.75" customHeight="1"/>
    <row r="260" s="132" customFormat="1" ht="12.75" customHeight="1"/>
    <row r="261" s="132" customFormat="1" ht="12.75" customHeight="1"/>
    <row r="262" s="132" customFormat="1" ht="12.75" customHeight="1"/>
    <row r="263" s="132" customFormat="1" ht="12.75" customHeight="1"/>
    <row r="264" s="132" customFormat="1" ht="12.75" customHeight="1"/>
    <row r="265" s="132" customFormat="1" ht="12.75" customHeight="1"/>
    <row r="266" s="132" customFormat="1" ht="12.75" customHeight="1"/>
    <row r="267" s="132" customFormat="1" ht="12.75" customHeight="1"/>
    <row r="268" s="132" customFormat="1" ht="12.75" customHeight="1"/>
    <row r="269" s="132" customFormat="1" ht="12.75" customHeight="1"/>
    <row r="270" s="132" customFormat="1" ht="12.75" customHeight="1"/>
    <row r="271" s="132" customFormat="1" ht="12.75" customHeight="1"/>
    <row r="272" s="132" customFormat="1" ht="12.75" customHeight="1"/>
    <row r="273" s="132" customFormat="1" ht="12.75" customHeight="1"/>
    <row r="274" s="132" customFormat="1" ht="12.75" customHeight="1"/>
    <row r="275" s="132" customFormat="1" ht="12.75" customHeight="1"/>
    <row r="276" s="132" customFormat="1" ht="12.75" customHeight="1"/>
    <row r="277" s="132" customFormat="1" ht="12.75" customHeight="1"/>
    <row r="278" s="132" customFormat="1" ht="12.75" customHeight="1"/>
    <row r="279" s="132" customFormat="1" ht="12.75" customHeight="1"/>
    <row r="280" s="132" customFormat="1" ht="12.75" customHeight="1"/>
    <row r="281" s="132" customFormat="1" ht="12.75" customHeight="1"/>
    <row r="282" s="132" customFormat="1" ht="12.75" customHeight="1"/>
    <row r="283" s="132" customFormat="1" ht="12.75" customHeight="1"/>
    <row r="284" s="132" customFormat="1" ht="12.75" customHeight="1"/>
    <row r="285" s="132" customFormat="1" ht="12.75" customHeight="1"/>
    <row r="286" s="132" customFormat="1" ht="12.75" customHeight="1"/>
    <row r="287" s="132" customFormat="1" ht="12.75" customHeight="1"/>
    <row r="288" s="132" customFormat="1" ht="12.75" customHeight="1"/>
    <row r="289" s="132" customFormat="1" ht="12.75" customHeight="1"/>
    <row r="290" s="132" customFormat="1" ht="12.75" customHeight="1"/>
    <row r="291" s="132" customFormat="1" ht="12.75" customHeight="1"/>
    <row r="292" s="132" customFormat="1" ht="12.75" customHeight="1"/>
    <row r="293" s="132" customFormat="1" ht="12.75" customHeight="1"/>
    <row r="294" s="132" customFormat="1" ht="12.75" customHeight="1"/>
    <row r="295" s="132" customFormat="1" ht="12.75" customHeight="1"/>
    <row r="296" s="132" customFormat="1" ht="12.75" customHeight="1"/>
    <row r="297" s="132" customFormat="1" ht="12.75" customHeight="1"/>
    <row r="298" s="132" customFormat="1" ht="12.75" customHeight="1"/>
    <row r="299" s="132" customFormat="1" ht="12.75" customHeight="1"/>
    <row r="300" s="132" customFormat="1" ht="12.75" customHeight="1"/>
    <row r="301" s="132" customFormat="1" ht="12.75" customHeight="1"/>
    <row r="302" s="132" customFormat="1" ht="12.75" customHeight="1"/>
    <row r="303" s="132" customFormat="1" ht="12.75" customHeight="1"/>
    <row r="304" s="132" customFormat="1" ht="12.75" customHeight="1"/>
    <row r="305" s="132" customFormat="1" ht="12.75" customHeight="1"/>
    <row r="306" s="132" customFormat="1" ht="12.75" customHeight="1"/>
    <row r="307" s="132" customFormat="1" ht="12.75" customHeight="1"/>
    <row r="308" s="132" customFormat="1" ht="12.75" customHeight="1"/>
    <row r="309" s="132" customFormat="1" ht="12.75" customHeight="1"/>
    <row r="310" s="132" customFormat="1" ht="12.75" customHeight="1"/>
    <row r="311" s="132" customFormat="1" ht="12.75" customHeight="1"/>
    <row r="312" s="132" customFormat="1" ht="12.75" customHeight="1"/>
    <row r="313" s="132" customFormat="1" ht="12.75" customHeight="1"/>
    <row r="314" s="132" customFormat="1" ht="12.75" customHeight="1"/>
    <row r="315" s="132" customFormat="1" ht="12.75" customHeight="1"/>
    <row r="316" s="132" customFormat="1" ht="12.75" customHeight="1"/>
    <row r="317" s="132" customFormat="1" ht="12.75" customHeight="1"/>
    <row r="318" s="132" customFormat="1" ht="12.75" customHeight="1"/>
    <row r="319" s="132" customFormat="1" ht="12.75" customHeight="1"/>
    <row r="320" s="132" customFormat="1" ht="12.75" customHeight="1"/>
    <row r="321" s="132" customFormat="1" ht="12.75" customHeight="1"/>
    <row r="322" s="132" customFormat="1" ht="12.75" customHeight="1"/>
    <row r="323" s="132" customFormat="1" ht="12.75" customHeight="1"/>
    <row r="324" s="132" customFormat="1" ht="12.75" customHeight="1"/>
    <row r="325" s="132" customFormat="1" ht="12.75" customHeight="1"/>
    <row r="326" s="132" customFormat="1" ht="12.75" customHeight="1"/>
    <row r="327" s="132" customFormat="1" ht="12.75" customHeight="1"/>
    <row r="328" s="132" customFormat="1" ht="12.75" customHeight="1"/>
    <row r="329" s="132" customFormat="1" ht="12.75" customHeight="1"/>
    <row r="330" s="132" customFormat="1" ht="12.75" customHeight="1"/>
    <row r="331" s="132" customFormat="1" ht="12.75" customHeight="1"/>
    <row r="332" s="132" customFormat="1" ht="12.75" customHeight="1"/>
    <row r="333" s="132" customFormat="1" ht="12.75" customHeight="1"/>
    <row r="334" s="132" customFormat="1" ht="12.75" customHeight="1"/>
    <row r="335" s="132" customFormat="1" ht="12.75" customHeight="1"/>
    <row r="336" s="132" customFormat="1" ht="12.75" customHeight="1"/>
    <row r="337" s="132" customFormat="1" ht="12.75" customHeight="1"/>
    <row r="338" s="132" customFormat="1" ht="12.75" customHeight="1"/>
    <row r="339" s="132" customFormat="1" ht="12.75" customHeight="1"/>
    <row r="340" s="132" customFormat="1" ht="12.75" customHeight="1"/>
    <row r="341" s="132" customFormat="1" ht="12.75" customHeight="1"/>
    <row r="342" s="132" customFormat="1" ht="12.75" customHeight="1"/>
    <row r="343" s="132" customFormat="1" ht="12.75" customHeight="1"/>
    <row r="344" s="132" customFormat="1" ht="12.75" customHeight="1"/>
    <row r="345" s="132" customFormat="1" ht="12.75" customHeight="1"/>
    <row r="346" s="132" customFormat="1" ht="12.75" customHeight="1"/>
    <row r="347" s="132" customFormat="1" ht="12.75" customHeight="1"/>
    <row r="348" s="132" customFormat="1" ht="12.75" customHeight="1"/>
    <row r="349" s="132" customFormat="1" ht="12.75" customHeight="1"/>
    <row r="350" s="132" customFormat="1" ht="12.75" customHeight="1"/>
    <row r="351" s="132" customFormat="1" ht="12.75" customHeight="1"/>
    <row r="352" s="132" customFormat="1" ht="12.75" customHeight="1"/>
    <row r="353" s="132" customFormat="1" ht="12.75" customHeight="1"/>
    <row r="354" s="132" customFormat="1" ht="12.75" customHeight="1"/>
    <row r="355" s="132" customFormat="1" ht="12.75" customHeight="1"/>
    <row r="356" s="132" customFormat="1" ht="12.75" customHeight="1"/>
    <row r="357" s="132" customFormat="1" ht="12.75" customHeight="1"/>
    <row r="358" s="132" customFormat="1" ht="12.75" customHeight="1"/>
    <row r="359" s="132" customFormat="1" ht="12.75" customHeight="1"/>
    <row r="360" s="132" customFormat="1" ht="12.75" customHeight="1"/>
    <row r="361" s="132" customFormat="1" ht="12.75" customHeight="1"/>
    <row r="362" s="132" customFormat="1" ht="12.75" customHeight="1"/>
    <row r="363" s="132" customFormat="1" ht="12.75" customHeight="1"/>
    <row r="364" s="132" customFormat="1" ht="12.75" customHeight="1"/>
    <row r="365" s="132" customFormat="1" ht="12.75" customHeight="1"/>
    <row r="366" s="132" customFormat="1" ht="12.75" customHeight="1"/>
    <row r="367" s="132" customFormat="1" ht="12.75" customHeight="1"/>
    <row r="368" s="132" customFormat="1" ht="12.75" customHeight="1"/>
    <row r="369" s="132" customFormat="1" ht="12.75" customHeight="1"/>
    <row r="370" s="132" customFormat="1" ht="12.75" customHeight="1"/>
    <row r="371" s="132" customFormat="1" ht="12.75" customHeight="1"/>
    <row r="372" s="132" customFormat="1" ht="12.75" customHeight="1"/>
    <row r="373" s="132" customFormat="1" ht="12.75" customHeight="1"/>
    <row r="374" s="132" customFormat="1" ht="12.75" customHeight="1"/>
    <row r="375" s="132" customFormat="1" ht="12.75" customHeight="1"/>
    <row r="376" s="132" customFormat="1" ht="12.75" customHeight="1"/>
    <row r="377" s="132" customFormat="1" ht="12.75" customHeight="1"/>
    <row r="378" s="132" customFormat="1" ht="12.75" customHeight="1"/>
    <row r="379" s="132" customFormat="1" ht="12.75" customHeight="1"/>
    <row r="380" s="132" customFormat="1" ht="12.75" customHeight="1"/>
    <row r="381" s="132" customFormat="1" ht="12.75" customHeight="1"/>
    <row r="382" s="132" customFormat="1" ht="12.75" customHeight="1"/>
    <row r="383" s="132" customFormat="1" ht="12.75" customHeight="1"/>
    <row r="384" s="132" customFormat="1" ht="12.75" customHeight="1"/>
    <row r="385" s="132" customFormat="1" ht="12.75" customHeight="1"/>
    <row r="386" s="132" customFormat="1" ht="12.75" customHeight="1"/>
    <row r="387" s="132" customFormat="1" ht="12.75" customHeight="1"/>
    <row r="388" s="132" customFormat="1" ht="12.75" customHeight="1"/>
    <row r="389" s="132" customFormat="1" ht="12.75" customHeight="1"/>
    <row r="390" s="132" customFormat="1" ht="12.75" customHeight="1"/>
    <row r="391" s="132" customFormat="1" ht="12.75" customHeight="1"/>
    <row r="392" s="132" customFormat="1" ht="12.75" customHeight="1"/>
    <row r="393" s="132" customFormat="1" ht="12.75" customHeight="1"/>
    <row r="394" s="132" customFormat="1" ht="12.75" customHeight="1"/>
    <row r="395" s="132" customFormat="1" ht="12.75" customHeight="1"/>
    <row r="396" s="132" customFormat="1" ht="12.75" customHeight="1"/>
    <row r="397" s="132" customFormat="1" ht="12.75" customHeight="1"/>
    <row r="398" s="132" customFormat="1" ht="12.75" customHeight="1"/>
    <row r="399" s="132" customFormat="1" ht="12.75" customHeight="1"/>
    <row r="400" s="132" customFormat="1" ht="12.75" customHeight="1"/>
    <row r="401" s="132" customFormat="1" ht="12.75" customHeight="1"/>
    <row r="402" s="132" customFormat="1" ht="12.75" customHeight="1"/>
    <row r="403" s="132" customFormat="1" ht="12.75" customHeight="1"/>
    <row r="404" s="132" customFormat="1" ht="12.75" customHeight="1"/>
    <row r="405" s="132" customFormat="1" ht="12.75" customHeight="1"/>
    <row r="406" s="132" customFormat="1" ht="12.75" customHeight="1"/>
    <row r="407" s="132" customFormat="1" ht="12.75" customHeight="1"/>
    <row r="408" s="132" customFormat="1" ht="12.75" customHeight="1"/>
    <row r="409" s="132" customFormat="1" ht="12.75" customHeight="1"/>
    <row r="410" s="132" customFormat="1" ht="12.75" customHeight="1"/>
    <row r="411" s="132" customFormat="1" ht="12.75" customHeight="1"/>
    <row r="412" s="132" customFormat="1" ht="12.75" customHeight="1"/>
    <row r="413" s="132" customFormat="1" ht="12.75" customHeight="1"/>
    <row r="414" s="132" customFormat="1" ht="12.75" customHeight="1"/>
    <row r="415" s="132" customFormat="1" ht="12.75" customHeight="1"/>
    <row r="416" s="132" customFormat="1" ht="12.75" customHeight="1"/>
    <row r="417" s="132" customFormat="1" ht="12.75" customHeight="1"/>
    <row r="418" s="132" customFormat="1" ht="12.75" customHeight="1"/>
    <row r="419" s="132" customFormat="1" ht="12.75" customHeight="1"/>
    <row r="420" s="132" customFormat="1" ht="12.75" customHeight="1"/>
    <row r="421" s="132" customFormat="1" ht="12.75" customHeight="1"/>
    <row r="422" s="132" customFormat="1" ht="12.75" customHeight="1"/>
    <row r="423" s="132" customFormat="1" ht="12.75" customHeight="1"/>
    <row r="424" s="132" customFormat="1" ht="12.75" customHeight="1"/>
    <row r="425" s="132" customFormat="1" ht="12.75" customHeight="1"/>
    <row r="426" s="132" customFormat="1" ht="12.75" customHeight="1"/>
    <row r="427" s="132" customFormat="1" ht="12.75" customHeight="1"/>
    <row r="428" s="132" customFormat="1" ht="12.75" customHeight="1"/>
    <row r="429" s="132" customFormat="1" ht="12.75" customHeight="1"/>
    <row r="430" s="132" customFormat="1" ht="12.75" customHeight="1"/>
    <row r="431" s="132" customFormat="1" ht="12.75" customHeight="1"/>
    <row r="432" s="132" customFormat="1" ht="12.75" customHeight="1"/>
    <row r="433" s="132" customFormat="1" ht="12.75" customHeight="1"/>
    <row r="434" s="132" customFormat="1" ht="12.75" customHeight="1"/>
    <row r="435" s="132" customFormat="1" ht="12.75" customHeight="1"/>
    <row r="436" s="132" customFormat="1" ht="12.75" customHeight="1"/>
    <row r="437" s="132" customFormat="1" ht="12.75" customHeight="1"/>
    <row r="438" s="132" customFormat="1" ht="12.75" customHeight="1"/>
    <row r="439" s="132" customFormat="1" ht="12.75" customHeight="1"/>
    <row r="440" s="132" customFormat="1" ht="12.75" customHeight="1"/>
    <row r="441" s="132" customFormat="1" ht="12.75" customHeight="1"/>
    <row r="442" s="132" customFormat="1" ht="12.75" customHeight="1"/>
    <row r="443" s="132" customFormat="1" ht="12.75" customHeight="1"/>
    <row r="444" s="132" customFormat="1" ht="12.75" customHeight="1"/>
    <row r="445" s="132" customFormat="1" ht="12.75" customHeight="1"/>
    <row r="446" s="132" customFormat="1" ht="12.75" customHeight="1"/>
    <row r="447" s="132" customFormat="1" ht="12.75" customHeight="1"/>
    <row r="448" s="132" customFormat="1" ht="12.75" customHeight="1"/>
    <row r="449" s="132" customFormat="1" ht="12.75" customHeight="1"/>
    <row r="450" s="132" customFormat="1" ht="12.75" customHeight="1"/>
    <row r="451" s="132" customFormat="1" ht="12.75" customHeight="1"/>
    <row r="452" s="132" customFormat="1" ht="12.75" customHeight="1"/>
    <row r="453" s="132" customFormat="1" ht="12.75" customHeight="1"/>
    <row r="454" s="132" customFormat="1" ht="12.75" customHeight="1"/>
    <row r="455" s="132" customFormat="1" ht="12.75" customHeight="1"/>
    <row r="456" s="132" customFormat="1" ht="12.75" customHeight="1"/>
    <row r="457" s="132" customFormat="1" ht="12.75" customHeight="1"/>
    <row r="458" s="132" customFormat="1" ht="12.75" customHeight="1"/>
    <row r="459" s="132" customFormat="1" ht="12.75" customHeight="1"/>
    <row r="460" s="132" customFormat="1" ht="12.75" customHeight="1"/>
    <row r="461" s="132" customFormat="1" ht="12.75" customHeight="1"/>
    <row r="462" s="132" customFormat="1" ht="12.75" customHeight="1"/>
    <row r="463" s="132" customFormat="1" ht="12.75" customHeight="1"/>
    <row r="464" s="132" customFormat="1" ht="12.75" customHeight="1"/>
    <row r="465" s="132" customFormat="1" ht="12.75" customHeight="1"/>
    <row r="466" s="132" customFormat="1" ht="12.75" customHeight="1"/>
    <row r="467" s="132" customFormat="1" ht="12.75" customHeight="1"/>
    <row r="468" s="132" customFormat="1" ht="12.75" customHeight="1"/>
    <row r="469" s="132" customFormat="1" ht="12.75" customHeight="1"/>
    <row r="470" s="132" customFormat="1" ht="12.75" customHeight="1"/>
    <row r="471" s="132" customFormat="1" ht="12.75" customHeight="1"/>
    <row r="472" s="132" customFormat="1" ht="12.75" customHeight="1"/>
    <row r="473" s="132" customFormat="1" ht="12.75" customHeight="1"/>
    <row r="474" s="132" customFormat="1" ht="12.75" customHeight="1"/>
    <row r="475" s="132" customFormat="1" ht="12.75" customHeight="1"/>
    <row r="476" s="132" customFormat="1" ht="12.75" customHeight="1"/>
    <row r="477" s="132" customFormat="1" ht="12.75" customHeight="1"/>
    <row r="478" s="132" customFormat="1" ht="12.75" customHeight="1"/>
    <row r="479" s="132" customFormat="1" ht="12.75" customHeight="1"/>
    <row r="480" s="132" customFormat="1" ht="12.75" customHeight="1"/>
    <row r="481" s="132" customFormat="1" ht="12.75" customHeight="1"/>
    <row r="482" s="132" customFormat="1" ht="12.75" customHeight="1"/>
    <row r="483" s="132" customFormat="1" ht="12.75" customHeight="1"/>
    <row r="484" s="132" customFormat="1" ht="12.75" customHeight="1"/>
    <row r="485" s="132" customFormat="1" ht="12.75" customHeight="1"/>
    <row r="486" s="132" customFormat="1" ht="12.75" customHeight="1"/>
    <row r="487" s="132" customFormat="1" ht="12.75" customHeight="1"/>
    <row r="488" s="132" customFormat="1" ht="12.75" customHeight="1"/>
    <row r="489" s="132" customFormat="1" ht="12.75" customHeight="1"/>
    <row r="490" s="132" customFormat="1" ht="12.75" customHeight="1"/>
    <row r="491" s="132" customFormat="1" ht="12.75" customHeight="1"/>
    <row r="492" s="132" customFormat="1" ht="12.75" customHeight="1"/>
    <row r="493" s="132" customFormat="1" ht="12.75" customHeight="1"/>
    <row r="494" s="132" customFormat="1" ht="12.75" customHeight="1"/>
    <row r="495" s="132" customFormat="1" ht="12.75" customHeight="1"/>
    <row r="496" s="132" customFormat="1" ht="12.75" customHeight="1"/>
    <row r="497" s="132" customFormat="1" ht="12.75" customHeight="1"/>
    <row r="498" s="132" customFormat="1" ht="12.75" customHeight="1"/>
    <row r="499" s="132" customFormat="1" ht="12.75" customHeight="1"/>
    <row r="500" s="132" customFormat="1" ht="12.75" customHeight="1"/>
    <row r="501" s="132" customFormat="1" ht="12.75" customHeight="1"/>
    <row r="502" s="132" customFormat="1" ht="12.75" customHeight="1"/>
    <row r="503" s="132" customFormat="1" ht="12.75" customHeight="1"/>
    <row r="504" s="132" customFormat="1" ht="12.75" customHeight="1"/>
    <row r="505" s="132" customFormat="1" ht="12.75" customHeight="1"/>
    <row r="506" s="132" customFormat="1" ht="12.75" customHeight="1"/>
    <row r="507" s="132" customFormat="1" ht="12.75" customHeight="1"/>
    <row r="508" s="132" customFormat="1" ht="12.75" customHeight="1"/>
    <row r="509" s="132" customFormat="1" ht="12.75" customHeight="1"/>
    <row r="510" s="132" customFormat="1" ht="12.75" customHeight="1"/>
    <row r="511" s="132" customFormat="1" ht="12.75" customHeight="1"/>
    <row r="512" s="132" customFormat="1" ht="12.75" customHeight="1"/>
    <row r="513" s="132" customFormat="1" ht="12.75" customHeight="1"/>
    <row r="514" s="132" customFormat="1" ht="12.75" customHeight="1"/>
    <row r="515" s="132" customFormat="1" ht="12.75" customHeight="1"/>
    <row r="516" s="132" customFormat="1" ht="12.75" customHeight="1"/>
    <row r="517" s="132" customFormat="1" ht="12.75" customHeight="1"/>
    <row r="518" s="132" customFormat="1" ht="12.75" customHeight="1"/>
    <row r="519" s="132" customFormat="1" ht="12.75" customHeight="1"/>
    <row r="520" s="132" customFormat="1" ht="12.75" customHeight="1"/>
    <row r="521" s="132" customFormat="1" ht="12.75" customHeight="1"/>
    <row r="522" s="132" customFormat="1" ht="12.75" customHeight="1"/>
    <row r="523" s="132" customFormat="1" ht="12.75" customHeight="1"/>
    <row r="524" s="132" customFormat="1" ht="12.75" customHeight="1"/>
    <row r="525" s="132" customFormat="1" ht="12.75" customHeight="1"/>
    <row r="526" s="132" customFormat="1" ht="12.75" customHeight="1"/>
    <row r="527" s="132" customFormat="1" ht="12.75" customHeight="1"/>
    <row r="528" s="132" customFormat="1" ht="12.75" customHeight="1"/>
    <row r="529" s="132" customFormat="1" ht="12.75" customHeight="1"/>
    <row r="530" s="132" customFormat="1" ht="12.75" customHeight="1"/>
    <row r="531" s="132" customFormat="1" ht="12.75" customHeight="1"/>
    <row r="532" s="132" customFormat="1" ht="12.75" customHeight="1"/>
    <row r="533" s="132" customFormat="1" ht="12.75" customHeight="1"/>
    <row r="534" s="132" customFormat="1" ht="12.75" customHeight="1"/>
    <row r="535" s="132" customFormat="1" ht="12.75" customHeight="1"/>
    <row r="536" s="132" customFormat="1" ht="12.75" customHeight="1"/>
    <row r="537" s="132" customFormat="1" ht="12.75" customHeight="1"/>
    <row r="538" s="132" customFormat="1" ht="12.75" customHeight="1"/>
    <row r="539" s="132" customFormat="1" ht="12.75" customHeight="1"/>
    <row r="540" s="132" customFormat="1" ht="12.75" customHeight="1"/>
    <row r="541" s="132" customFormat="1" ht="12.75" customHeight="1"/>
    <row r="542" s="132" customFormat="1" ht="12.75" customHeight="1"/>
    <row r="543" s="132" customFormat="1" ht="12.75" customHeight="1"/>
    <row r="544" s="132" customFormat="1" ht="12.75" customHeight="1"/>
    <row r="545" s="132" customFormat="1" ht="12.75" customHeight="1"/>
    <row r="546" s="132" customFormat="1" ht="12.75" customHeight="1"/>
    <row r="547" s="132" customFormat="1" ht="12.75" customHeight="1"/>
    <row r="548" s="132" customFormat="1" ht="12.75" customHeight="1"/>
    <row r="549" s="132" customFormat="1" ht="12.75" customHeight="1"/>
    <row r="550" s="132" customFormat="1" ht="12.75" customHeight="1"/>
    <row r="551" s="132" customFormat="1" ht="12.75" customHeight="1"/>
    <row r="552" s="132" customFormat="1" ht="12.75" customHeight="1"/>
    <row r="553" s="132" customFormat="1" ht="12.75" customHeight="1"/>
    <row r="554" s="132" customFormat="1" ht="12.75" customHeight="1"/>
    <row r="555" s="132" customFormat="1" ht="12.75" customHeight="1"/>
    <row r="556" s="132" customFormat="1" ht="12.75" customHeight="1"/>
    <row r="557" s="132" customFormat="1" ht="12.75" customHeight="1"/>
    <row r="558" s="132" customFormat="1" ht="12.75" customHeight="1"/>
    <row r="559" s="132" customFormat="1" ht="12.75" customHeight="1"/>
    <row r="560" s="132" customFormat="1" ht="12.75" customHeight="1"/>
    <row r="561" s="132" customFormat="1" ht="12.75" customHeight="1"/>
    <row r="562" s="132" customFormat="1" ht="12.75" customHeight="1"/>
    <row r="563" s="132" customFormat="1" ht="12.75" customHeight="1"/>
    <row r="564" s="132" customFormat="1" ht="12.75" customHeight="1"/>
    <row r="565" s="132" customFormat="1" ht="12.75" customHeight="1"/>
    <row r="566" s="132" customFormat="1" ht="12.75" customHeight="1"/>
    <row r="567" s="132" customFormat="1" ht="12.75" customHeight="1"/>
    <row r="568" s="132" customFormat="1" ht="12.75" customHeight="1"/>
    <row r="569" s="132" customFormat="1" ht="12.75" customHeight="1"/>
    <row r="570" s="132" customFormat="1" ht="12.75" customHeight="1"/>
    <row r="571" s="132" customFormat="1" ht="12.75" customHeight="1"/>
    <row r="572" s="132" customFormat="1" ht="12.75" customHeight="1"/>
    <row r="573" s="132" customFormat="1" ht="12.75" customHeight="1"/>
    <row r="574" s="132" customFormat="1" ht="12.75" customHeight="1"/>
    <row r="575" s="132" customFormat="1" ht="12.75" customHeight="1"/>
    <row r="576" s="132" customFormat="1" ht="12.75" customHeight="1"/>
    <row r="577" s="132" customFormat="1" ht="12.75" customHeight="1"/>
    <row r="578" s="132" customFormat="1" ht="12.75" customHeight="1"/>
    <row r="579" s="132" customFormat="1" ht="12.75" customHeight="1"/>
    <row r="580" s="132" customFormat="1" ht="12.75" customHeight="1"/>
    <row r="581" s="132" customFormat="1" ht="12.75" customHeight="1"/>
    <row r="582" s="132" customFormat="1" ht="12.75" customHeight="1"/>
    <row r="583" s="132" customFormat="1" ht="12.75" customHeight="1"/>
    <row r="584" s="132" customFormat="1" ht="12.75" customHeight="1"/>
    <row r="585" s="132" customFormat="1" ht="12.75" customHeight="1"/>
    <row r="586" s="132" customFormat="1" ht="12.75" customHeight="1"/>
    <row r="587" s="132" customFormat="1" ht="12.75" customHeight="1"/>
    <row r="588" s="132" customFormat="1" ht="12.75" customHeight="1"/>
    <row r="589" s="132" customFormat="1" ht="12.75" customHeight="1"/>
    <row r="590" s="132" customFormat="1" ht="12.75" customHeight="1"/>
    <row r="591" s="132" customFormat="1" ht="12.75" customHeight="1"/>
    <row r="592" s="132" customFormat="1" ht="12.75" customHeight="1"/>
    <row r="593" s="132" customFormat="1" ht="12.75" customHeight="1"/>
    <row r="594" s="132" customFormat="1" ht="12.75" customHeight="1"/>
    <row r="595" s="132" customFormat="1" ht="12.75" customHeight="1"/>
    <row r="596" s="132" customFormat="1" ht="12.75" customHeight="1"/>
    <row r="597" s="132" customFormat="1" ht="12.75" customHeight="1"/>
    <row r="598" s="132" customFormat="1" ht="12.75" customHeight="1"/>
    <row r="599" s="132" customFormat="1" ht="12.75" customHeight="1"/>
    <row r="600" s="132" customFormat="1" ht="12.75" customHeight="1"/>
    <row r="601" s="132" customFormat="1" ht="12.75" customHeight="1"/>
    <row r="602" s="132" customFormat="1" ht="12.75" customHeight="1"/>
    <row r="603" s="132" customFormat="1" ht="12.75" customHeight="1"/>
    <row r="604" s="132" customFormat="1" ht="12.75" customHeight="1"/>
    <row r="605" s="132" customFormat="1" ht="12.75" customHeight="1"/>
    <row r="606" s="132" customFormat="1" ht="12.75" customHeight="1"/>
    <row r="607" s="132" customFormat="1" ht="12.75" customHeight="1"/>
    <row r="608" s="132" customFormat="1" ht="12.75" customHeight="1"/>
    <row r="609" s="132" customFormat="1" ht="12.75" customHeight="1"/>
    <row r="610" s="132" customFormat="1" ht="12.75" customHeight="1"/>
    <row r="611" s="132" customFormat="1" ht="12.75" customHeight="1"/>
    <row r="612" s="132" customFormat="1" ht="12.75" customHeight="1"/>
    <row r="613" s="132" customFormat="1" ht="12.75" customHeight="1"/>
    <row r="614" s="132" customFormat="1" ht="12.75" customHeight="1"/>
    <row r="615" s="132" customFormat="1" ht="12.75" customHeight="1"/>
    <row r="616" s="132" customFormat="1" ht="12.75" customHeight="1"/>
    <row r="617" s="132" customFormat="1" ht="12.75" customHeight="1"/>
    <row r="618" s="132" customFormat="1" ht="12.75" customHeight="1"/>
    <row r="619" s="132" customFormat="1" ht="12.75" customHeight="1"/>
    <row r="620" s="132" customFormat="1" ht="12.75" customHeight="1"/>
    <row r="621" s="132" customFormat="1" ht="12.75" customHeight="1"/>
    <row r="622" s="132" customFormat="1" ht="12.75" customHeight="1"/>
    <row r="623" s="132" customFormat="1" ht="12.75" customHeight="1"/>
    <row r="624" s="132" customFormat="1" ht="12.75" customHeight="1"/>
    <row r="625" s="132" customFormat="1" ht="12.75" customHeight="1"/>
    <row r="626" s="132" customFormat="1" ht="12.75" customHeight="1"/>
    <row r="627" s="132" customFormat="1" ht="12.75" customHeight="1"/>
    <row r="628" s="132" customFormat="1" ht="12.75" customHeight="1"/>
    <row r="629" s="132" customFormat="1" ht="12.75" customHeight="1"/>
    <row r="630" s="132" customFormat="1" ht="12.75" customHeight="1"/>
    <row r="631" s="132" customFormat="1" ht="12.75" customHeight="1"/>
    <row r="632" s="132" customFormat="1" ht="12.75" customHeight="1"/>
    <row r="633" s="132" customFormat="1" ht="12.75" customHeight="1"/>
    <row r="634" s="132" customFormat="1" ht="12.75" customHeight="1"/>
    <row r="635" s="132" customFormat="1" ht="12.75" customHeight="1"/>
    <row r="636" s="132" customFormat="1" ht="12.75" customHeight="1"/>
    <row r="637" s="132" customFormat="1" ht="12.75" customHeight="1"/>
    <row r="638" s="132" customFormat="1" ht="12.75" customHeight="1"/>
    <row r="639" s="132" customFormat="1" ht="12.75" customHeight="1"/>
    <row r="640" s="132" customFormat="1" ht="12.75" customHeight="1"/>
    <row r="641" s="132" customFormat="1" ht="12.75" customHeight="1"/>
    <row r="642" s="132" customFormat="1" ht="12.75" customHeight="1"/>
    <row r="643" s="132" customFormat="1" ht="12.75" customHeight="1"/>
    <row r="644" s="132" customFormat="1" ht="12.75" customHeight="1"/>
    <row r="645" s="132" customFormat="1" ht="12.75" customHeight="1"/>
    <row r="646" s="132" customFormat="1" ht="12.75" customHeight="1"/>
    <row r="647" s="132" customFormat="1" ht="12.75" customHeight="1"/>
    <row r="648" s="132" customFormat="1" ht="12.75" customHeight="1"/>
    <row r="649" s="132" customFormat="1" ht="12.75" customHeight="1"/>
    <row r="650" s="132" customFormat="1" ht="12.75" customHeight="1"/>
    <row r="651" s="132" customFormat="1" ht="12.75" customHeight="1"/>
    <row r="652" s="132" customFormat="1" ht="12.75" customHeight="1"/>
    <row r="653" s="132" customFormat="1" ht="12.75" customHeight="1"/>
    <row r="654" s="132" customFormat="1" ht="12.75" customHeight="1"/>
    <row r="655" s="132" customFormat="1" ht="12.75" customHeight="1"/>
    <row r="656" s="132" customFormat="1" ht="12.75" customHeight="1"/>
    <row r="657" s="132" customFormat="1" ht="12.75" customHeight="1"/>
    <row r="658" s="132" customFormat="1" ht="12.75" customHeight="1"/>
    <row r="659" s="132" customFormat="1" ht="12.75" customHeight="1"/>
    <row r="660" s="132" customFormat="1" ht="12.75" customHeight="1"/>
    <row r="661" s="132" customFormat="1" ht="12.75" customHeight="1"/>
    <row r="662" s="132" customFormat="1" ht="12.75" customHeight="1"/>
    <row r="663" s="132" customFormat="1" ht="12.75" customHeight="1"/>
    <row r="664" s="132" customFormat="1" ht="12.75" customHeight="1"/>
    <row r="665" s="132" customFormat="1" ht="12.75" customHeight="1"/>
    <row r="666" s="132" customFormat="1" ht="12.75" customHeight="1"/>
    <row r="667" s="132" customFormat="1" ht="12.75" customHeight="1"/>
    <row r="668" s="132" customFormat="1" ht="12.75" customHeight="1"/>
    <row r="669" s="132" customFormat="1" ht="12.75" customHeight="1"/>
    <row r="670" s="132" customFormat="1" ht="12.75" customHeight="1"/>
    <row r="671" s="132" customFormat="1" ht="12.75" customHeight="1"/>
    <row r="672" s="132" customFormat="1" ht="12.75" customHeight="1"/>
    <row r="673" s="132" customFormat="1" ht="12.75" customHeight="1"/>
    <row r="674" s="132" customFormat="1" ht="12.75" customHeight="1"/>
    <row r="675" s="132" customFormat="1" ht="12.75" customHeight="1"/>
    <row r="676" s="132" customFormat="1" ht="12.75" customHeight="1"/>
    <row r="677" s="132" customFormat="1" ht="12.75" customHeight="1"/>
    <row r="678" s="132" customFormat="1" ht="12.75" customHeight="1"/>
    <row r="679" s="132" customFormat="1" ht="12.75" customHeight="1"/>
    <row r="680" s="132" customFormat="1" ht="12.75" customHeight="1"/>
    <row r="681" s="132" customFormat="1" ht="12.75" customHeight="1"/>
    <row r="682" s="132" customFormat="1" ht="12.75" customHeight="1"/>
    <row r="683" s="132" customFormat="1" ht="12.75" customHeight="1"/>
    <row r="684" s="132" customFormat="1" ht="12.75" customHeight="1"/>
    <row r="685" s="132" customFormat="1" ht="12.75" customHeight="1"/>
    <row r="686" s="132" customFormat="1" ht="12.75" customHeight="1"/>
    <row r="687" s="132" customFormat="1" ht="12.75" customHeight="1"/>
    <row r="688" s="132" customFormat="1" ht="12.75" customHeight="1"/>
    <row r="689" s="132" customFormat="1" ht="12.75" customHeight="1"/>
    <row r="690" s="132" customFormat="1" ht="12.75" customHeight="1"/>
    <row r="691" s="132" customFormat="1" ht="12.75" customHeight="1"/>
    <row r="692" s="132" customFormat="1" ht="12.75" customHeight="1"/>
    <row r="693" s="132" customFormat="1" ht="12.75" customHeight="1"/>
    <row r="694" s="132" customFormat="1" ht="12.75" customHeight="1"/>
    <row r="695" s="132" customFormat="1" ht="12.75" customHeight="1"/>
    <row r="696" s="132" customFormat="1" ht="12.75" customHeight="1"/>
    <row r="697" s="132" customFormat="1" ht="12.75" customHeight="1"/>
    <row r="698" s="132" customFormat="1" ht="12.75" customHeight="1"/>
    <row r="699" s="132" customFormat="1" ht="12.75" customHeight="1"/>
    <row r="700" s="132" customFormat="1" ht="12.75" customHeight="1"/>
    <row r="701" s="132" customFormat="1" ht="12.75" customHeight="1"/>
    <row r="702" s="132" customFormat="1" ht="12.75" customHeight="1"/>
    <row r="703" s="132" customFormat="1" ht="12.75" customHeight="1"/>
    <row r="704" s="132" customFormat="1" ht="12.75" customHeight="1"/>
    <row r="705" s="132" customFormat="1" ht="12.75" customHeight="1"/>
    <row r="706" s="132" customFormat="1" ht="12.75" customHeight="1"/>
    <row r="707" s="132" customFormat="1" ht="12.75" customHeight="1"/>
    <row r="708" s="132" customFormat="1" ht="12.75" customHeight="1"/>
    <row r="709" s="132" customFormat="1" ht="12.75" customHeight="1"/>
    <row r="710" s="132" customFormat="1" ht="12.75" customHeight="1"/>
    <row r="711" s="132" customFormat="1" ht="12.75" customHeight="1"/>
    <row r="712" s="132" customFormat="1" ht="12.75" customHeight="1"/>
    <row r="713" s="132" customFormat="1" ht="12.75" customHeight="1"/>
    <row r="714" s="132" customFormat="1" ht="12.75" customHeight="1"/>
    <row r="715" s="132" customFormat="1" ht="12.75" customHeight="1"/>
    <row r="716" s="132" customFormat="1" ht="12.75" customHeight="1"/>
    <row r="717" s="132" customFormat="1" ht="12.75" customHeight="1"/>
    <row r="718" s="132" customFormat="1" ht="12.75" customHeight="1"/>
    <row r="719" s="132" customFormat="1" ht="12.75" customHeight="1"/>
    <row r="720" s="132" customFormat="1" ht="12.75" customHeight="1"/>
    <row r="721" s="132" customFormat="1" ht="12.75" customHeight="1"/>
    <row r="722" s="132" customFormat="1" ht="12.75" customHeight="1"/>
    <row r="723" s="132" customFormat="1" ht="12.75" customHeight="1"/>
    <row r="724" s="132" customFormat="1" ht="12.75" customHeight="1"/>
    <row r="725" s="132" customFormat="1" ht="12.75" customHeight="1"/>
    <row r="726" s="132" customFormat="1" ht="12.75" customHeight="1"/>
    <row r="727" s="132" customFormat="1" ht="12.75" customHeight="1"/>
    <row r="728" s="132" customFormat="1" ht="12.75" customHeight="1"/>
    <row r="729" s="132" customFormat="1" ht="12.75" customHeight="1"/>
    <row r="730" s="132" customFormat="1" ht="12.75" customHeight="1"/>
    <row r="731" s="132" customFormat="1" ht="12.75" customHeight="1"/>
    <row r="732" s="132" customFormat="1" ht="12.75" customHeight="1"/>
    <row r="733" s="132" customFormat="1" ht="12.75" customHeight="1"/>
    <row r="734" s="132" customFormat="1" ht="12.75" customHeight="1"/>
    <row r="735" s="132" customFormat="1" ht="12.75" customHeight="1"/>
    <row r="736" s="132" customFormat="1" ht="12.75" customHeight="1"/>
    <row r="737" s="132" customFormat="1" ht="12.75" customHeight="1"/>
    <row r="738" s="132" customFormat="1" ht="12.75" customHeight="1"/>
    <row r="739" s="132" customFormat="1" ht="12.75" customHeight="1"/>
    <row r="740" s="132" customFormat="1" ht="12.75" customHeight="1"/>
    <row r="741" s="132" customFormat="1" ht="12.75" customHeight="1"/>
    <row r="742" s="132" customFormat="1" ht="12.75" customHeight="1"/>
    <row r="743" s="132" customFormat="1" ht="12.75" customHeight="1"/>
    <row r="744" s="132" customFormat="1" ht="12.75" customHeight="1"/>
    <row r="745" s="132" customFormat="1" ht="12.75" customHeight="1"/>
    <row r="746" s="132" customFormat="1" ht="12.75" customHeight="1"/>
    <row r="747" s="132" customFormat="1" ht="12.75" customHeight="1"/>
    <row r="748" s="132" customFormat="1" ht="12.75" customHeight="1"/>
    <row r="749" s="132" customFormat="1" ht="12.75" customHeight="1"/>
    <row r="750" s="132" customFormat="1" ht="12.75" customHeight="1"/>
    <row r="751" s="132" customFormat="1" ht="12.75" customHeight="1"/>
    <row r="752" s="132" customFormat="1" ht="12.75" customHeight="1"/>
    <row r="753" s="132" customFormat="1" ht="12.75" customHeight="1"/>
    <row r="754" s="132" customFormat="1" ht="12.75" customHeight="1"/>
    <row r="755" s="132" customFormat="1" ht="12.75" customHeight="1"/>
    <row r="756" s="132" customFormat="1" ht="12.75" customHeight="1"/>
    <row r="757" s="132" customFormat="1" ht="12.75" customHeight="1"/>
    <row r="758" s="132" customFormat="1" ht="12.75" customHeight="1"/>
    <row r="759" s="132" customFormat="1" ht="12.75" customHeight="1"/>
    <row r="760" s="132" customFormat="1" ht="12.75" customHeight="1"/>
    <row r="761" s="132" customFormat="1" ht="12.75" customHeight="1"/>
    <row r="762" s="132" customFormat="1" ht="12.75" customHeight="1"/>
    <row r="763" s="132" customFormat="1" ht="12.75" customHeight="1"/>
    <row r="764" s="132" customFormat="1" ht="12.75" customHeight="1"/>
    <row r="765" s="132" customFormat="1" ht="12.75" customHeight="1"/>
    <row r="766" s="132" customFormat="1" ht="12.75" customHeight="1"/>
    <row r="767" s="132" customFormat="1" ht="12.75" customHeight="1"/>
    <row r="768" s="132" customFormat="1" ht="12.75" customHeight="1"/>
    <row r="769" s="132" customFormat="1" ht="12.75" customHeight="1"/>
    <row r="770" s="132" customFormat="1" ht="12.75" customHeight="1"/>
    <row r="771" s="132" customFormat="1" ht="12.75" customHeight="1"/>
    <row r="772" s="132" customFormat="1" ht="12.75" customHeight="1"/>
    <row r="773" s="132" customFormat="1" ht="12.75" customHeight="1"/>
    <row r="774" s="132" customFormat="1" ht="12.75" customHeight="1"/>
    <row r="775" s="132" customFormat="1" ht="12.75" customHeight="1"/>
    <row r="776" s="132" customFormat="1" ht="12.75" customHeight="1"/>
    <row r="777" s="132" customFormat="1" ht="12.75" customHeight="1"/>
    <row r="778" s="132" customFormat="1" ht="12.75" customHeight="1"/>
    <row r="779" s="132" customFormat="1" ht="12.75" customHeight="1"/>
    <row r="780" s="132" customFormat="1" ht="12.75" customHeight="1"/>
    <row r="781" s="132" customFormat="1" ht="12.75" customHeight="1"/>
    <row r="782" s="132" customFormat="1" ht="12.75" customHeight="1"/>
    <row r="783" s="132" customFormat="1" ht="12.75" customHeight="1"/>
    <row r="784" s="132" customFormat="1" ht="12.75" customHeight="1"/>
    <row r="785" s="132" customFormat="1" ht="12.75" customHeight="1"/>
    <row r="786" s="132" customFormat="1" ht="12.75" customHeight="1"/>
    <row r="787" s="132" customFormat="1" ht="12.75" customHeight="1"/>
    <row r="788" s="132" customFormat="1" ht="12.75" customHeight="1"/>
    <row r="789" s="132" customFormat="1" ht="12.75" customHeight="1"/>
    <row r="790" s="132" customFormat="1" ht="12.75" customHeight="1"/>
    <row r="791" s="132" customFormat="1" ht="12.75" customHeight="1"/>
    <row r="792" s="132" customFormat="1" ht="12.75" customHeight="1"/>
    <row r="793" s="132" customFormat="1" ht="12.75" customHeight="1"/>
    <row r="794" s="132" customFormat="1" ht="12.75" customHeight="1"/>
    <row r="795" s="132" customFormat="1" ht="12.75" customHeight="1"/>
    <row r="796" s="132" customFormat="1" ht="12.75" customHeight="1"/>
    <row r="797" s="132" customFormat="1" ht="12.75" customHeight="1"/>
    <row r="798" s="132" customFormat="1" ht="12.75" customHeight="1"/>
    <row r="799" s="132" customFormat="1" ht="12.75" customHeight="1"/>
    <row r="800" s="132" customFormat="1" ht="12.75" customHeight="1"/>
    <row r="801" s="132" customFormat="1" ht="12.75" customHeight="1"/>
    <row r="802" s="132" customFormat="1" ht="12.75" customHeight="1"/>
    <row r="803" s="132" customFormat="1" ht="12.75" customHeight="1"/>
    <row r="804" s="132" customFormat="1" ht="12.75" customHeight="1"/>
    <row r="805" s="132" customFormat="1" ht="12.75" customHeight="1"/>
    <row r="806" s="132" customFormat="1" ht="12.75" customHeight="1"/>
    <row r="807" s="132" customFormat="1" ht="12.75" customHeight="1"/>
    <row r="808" s="132" customFormat="1" ht="12.75" customHeight="1"/>
    <row r="809" s="132" customFormat="1" ht="12.75" customHeight="1"/>
    <row r="810" s="132" customFormat="1" ht="12.75" customHeight="1"/>
    <row r="811" s="132" customFormat="1" ht="12.75" customHeight="1"/>
    <row r="812" s="132" customFormat="1" ht="12.75" customHeight="1"/>
    <row r="813" s="132" customFormat="1" ht="12.75" customHeight="1"/>
    <row r="814" s="132" customFormat="1" ht="12.75" customHeight="1"/>
    <row r="815" s="132" customFormat="1" ht="12.75" customHeight="1"/>
    <row r="816" s="132" customFormat="1" ht="12.75" customHeight="1"/>
    <row r="817" s="132" customFormat="1" ht="12.75" customHeight="1"/>
    <row r="818" s="132" customFormat="1" ht="12.75" customHeight="1"/>
    <row r="819" s="132" customFormat="1" ht="12.75" customHeight="1"/>
    <row r="820" s="132" customFormat="1" ht="12.75" customHeight="1"/>
    <row r="821" s="132" customFormat="1" ht="12.75" customHeight="1"/>
    <row r="822" s="132" customFormat="1" ht="12.75" customHeight="1"/>
    <row r="823" s="132" customFormat="1" ht="12.75" customHeight="1"/>
    <row r="824" s="132" customFormat="1" ht="12.75" customHeight="1"/>
    <row r="825" s="132" customFormat="1" ht="12.75" customHeight="1"/>
    <row r="826" s="132" customFormat="1" ht="12.75" customHeight="1"/>
    <row r="827" s="132" customFormat="1" ht="12.75" customHeight="1"/>
    <row r="828" s="132" customFormat="1" ht="12.75" customHeight="1"/>
    <row r="829" s="132" customFormat="1" ht="12.75" customHeight="1"/>
    <row r="830" s="132" customFormat="1" ht="12.75" customHeight="1"/>
    <row r="831" s="132" customFormat="1" ht="12.75" customHeight="1"/>
    <row r="832" s="132" customFormat="1" ht="12.75" customHeight="1"/>
    <row r="833" s="132" customFormat="1" ht="12.75" customHeight="1"/>
    <row r="834" s="132" customFormat="1" ht="12.75" customHeight="1"/>
    <row r="835" s="132" customFormat="1" ht="12.75" customHeight="1"/>
    <row r="836" s="132" customFormat="1" ht="12.75" customHeight="1"/>
    <row r="837" s="132" customFormat="1" ht="12.75" customHeight="1"/>
    <row r="838" s="132" customFormat="1" ht="12.75" customHeight="1"/>
    <row r="839" s="132" customFormat="1" ht="12.75" customHeight="1"/>
    <row r="840" s="132" customFormat="1" ht="12.75" customHeight="1"/>
    <row r="841" s="132" customFormat="1" ht="12.75" customHeight="1"/>
    <row r="842" s="132" customFormat="1" ht="12.75" customHeight="1"/>
    <row r="843" s="132" customFormat="1" ht="12.75" customHeight="1"/>
    <row r="844" s="132" customFormat="1" ht="12.75" customHeight="1"/>
    <row r="845" s="132" customFormat="1" ht="12.75" customHeight="1"/>
    <row r="846" s="132" customFormat="1" ht="12.75" customHeight="1"/>
    <row r="847" s="132" customFormat="1" ht="12.75" customHeight="1"/>
    <row r="848" s="132" customFormat="1" ht="12.75" customHeight="1"/>
    <row r="849" s="132" customFormat="1" ht="12.75" customHeight="1"/>
    <row r="850" s="132" customFormat="1" ht="12.75" customHeight="1"/>
    <row r="851" s="132" customFormat="1" ht="12.75" customHeight="1"/>
    <row r="852" s="132" customFormat="1" ht="12.75" customHeight="1"/>
    <row r="853" s="132" customFormat="1" ht="12.75" customHeight="1"/>
    <row r="854" s="132" customFormat="1" ht="12.75" customHeight="1"/>
    <row r="855" s="132" customFormat="1" ht="12.75" customHeight="1"/>
    <row r="856" s="132" customFormat="1" ht="12.75" customHeight="1"/>
    <row r="857" s="132" customFormat="1" ht="12.75" customHeight="1"/>
    <row r="858" s="132" customFormat="1" ht="12.75" customHeight="1"/>
    <row r="859" s="132" customFormat="1" ht="12.75" customHeight="1"/>
    <row r="860" s="132" customFormat="1" ht="12.75" customHeight="1"/>
    <row r="861" s="132" customFormat="1" ht="12.75" customHeight="1"/>
    <row r="862" s="132" customFormat="1" ht="12.75" customHeight="1"/>
    <row r="863" s="132" customFormat="1" ht="12.75" customHeight="1"/>
    <row r="864" s="132" customFormat="1" ht="12.75" customHeight="1"/>
    <row r="865" s="132" customFormat="1" ht="12.75" customHeight="1"/>
    <row r="866" s="132" customFormat="1" ht="12.75" customHeight="1"/>
    <row r="867" s="132" customFormat="1" ht="12.75" customHeight="1"/>
    <row r="868" s="132" customFormat="1" ht="12.75" customHeight="1"/>
    <row r="869" s="132" customFormat="1" ht="12.75" customHeight="1"/>
    <row r="870" s="132" customFormat="1" ht="12.75" customHeight="1"/>
    <row r="871" s="132" customFormat="1" ht="12.75" customHeight="1"/>
    <row r="872" s="132" customFormat="1" ht="12.75" customHeight="1"/>
    <row r="873" s="132" customFormat="1" ht="12.75" customHeight="1"/>
    <row r="874" s="132" customFormat="1" ht="12.75" customHeight="1"/>
    <row r="875" s="132" customFormat="1" ht="12.75" customHeight="1"/>
    <row r="876" s="132" customFormat="1" ht="12.75" customHeight="1"/>
    <row r="877" s="132" customFormat="1" ht="12.75" customHeight="1"/>
    <row r="878" s="132" customFormat="1" ht="12.75" customHeight="1"/>
    <row r="879" s="132" customFormat="1" ht="12.75" customHeight="1"/>
    <row r="880" s="132" customFormat="1" ht="12.75" customHeight="1"/>
    <row r="881" s="132" customFormat="1" ht="12.75" customHeight="1"/>
    <row r="882" s="132" customFormat="1" ht="12.75" customHeight="1"/>
    <row r="883" s="132" customFormat="1" ht="12.75" customHeight="1"/>
    <row r="884" s="132" customFormat="1" ht="12.75" customHeight="1"/>
    <row r="885" s="132" customFormat="1" ht="12.75" customHeight="1"/>
    <row r="886" s="132" customFormat="1" ht="12.75" customHeight="1"/>
    <row r="887" s="132" customFormat="1" ht="12.75" customHeight="1"/>
    <row r="888" s="132" customFormat="1" ht="12.75" customHeight="1"/>
    <row r="889" s="132" customFormat="1" ht="12.75" customHeight="1"/>
    <row r="890" s="132" customFormat="1" ht="12.75" customHeight="1"/>
    <row r="891" s="132" customFormat="1" ht="12.75" customHeight="1"/>
    <row r="892" s="132" customFormat="1" ht="12.75" customHeight="1"/>
    <row r="893" s="132" customFormat="1" ht="12.75" customHeight="1"/>
    <row r="894" s="132" customFormat="1" ht="12.75" customHeight="1"/>
    <row r="895" s="132" customFormat="1" ht="12.75" customHeight="1"/>
    <row r="896" s="132" customFormat="1" ht="12.75" customHeight="1"/>
    <row r="897" s="132" customFormat="1" ht="12.75" customHeight="1"/>
    <row r="898" s="132" customFormat="1" ht="12.75" customHeight="1"/>
    <row r="899" s="132" customFormat="1" ht="12.75" customHeight="1"/>
    <row r="900" s="132" customFormat="1" ht="12.75" customHeight="1"/>
    <row r="901" s="132" customFormat="1" ht="12.75" customHeight="1"/>
    <row r="902" s="132" customFormat="1" ht="12.75" customHeight="1"/>
    <row r="903" s="132" customFormat="1" ht="12.75" customHeight="1"/>
    <row r="904" s="132" customFormat="1" ht="12.75" customHeight="1"/>
    <row r="905" s="132" customFormat="1" ht="12.75" customHeight="1"/>
    <row r="906" s="132" customFormat="1" ht="12.75" customHeight="1"/>
    <row r="907" s="132" customFormat="1" ht="12.75" customHeight="1"/>
    <row r="908" s="132" customFormat="1" ht="12.75" customHeight="1"/>
    <row r="909" s="132" customFormat="1" ht="12.75" customHeight="1"/>
    <row r="910" s="132" customFormat="1" ht="12.75" customHeight="1"/>
    <row r="911" s="132" customFormat="1" ht="12.75" customHeight="1"/>
    <row r="912" s="132" customFormat="1" ht="12.75" customHeight="1"/>
    <row r="913" s="132" customFormat="1" ht="12.75" customHeight="1"/>
    <row r="914" s="132" customFormat="1" ht="12.75" customHeight="1"/>
    <row r="915" s="132" customFormat="1" ht="12.75" customHeight="1"/>
    <row r="916" s="132" customFormat="1" ht="12.75" customHeight="1"/>
    <row r="917" s="132" customFormat="1" ht="12.75" customHeight="1"/>
    <row r="918" s="132" customFormat="1" ht="12.75" customHeight="1"/>
    <row r="919" s="132" customFormat="1" ht="12.75" customHeight="1"/>
    <row r="920" s="132" customFormat="1" ht="12.75" customHeight="1"/>
    <row r="921" s="132" customFormat="1" ht="12.75" customHeight="1"/>
    <row r="922" s="132" customFormat="1" ht="12.75" customHeight="1"/>
    <row r="923" s="132" customFormat="1" ht="12.75" customHeight="1"/>
    <row r="924" s="132" customFormat="1" ht="12.75" customHeight="1"/>
    <row r="925" s="132" customFormat="1" ht="12.75" customHeight="1"/>
    <row r="926" s="132" customFormat="1" ht="12.75" customHeight="1"/>
    <row r="927" s="132" customFormat="1" ht="12.75" customHeight="1"/>
    <row r="928" s="132" customFormat="1" ht="12.75" customHeight="1"/>
    <row r="929" s="132" customFormat="1" ht="12.75" customHeight="1"/>
    <row r="930" s="132" customFormat="1" ht="12.75" customHeight="1"/>
    <row r="931" s="132" customFormat="1" ht="12.75" customHeight="1"/>
    <row r="932" s="132" customFormat="1" ht="12.75" customHeight="1"/>
    <row r="933" s="132" customFormat="1" ht="12.75" customHeight="1"/>
    <row r="934" s="132" customFormat="1" ht="12.75" customHeight="1"/>
    <row r="935" s="132" customFormat="1" ht="12.75" customHeight="1"/>
    <row r="936" s="132" customFormat="1" ht="12.75" customHeight="1"/>
    <row r="937" s="132" customFormat="1" ht="12.75" customHeight="1"/>
    <row r="938" s="132" customFormat="1" ht="12.75" customHeight="1"/>
    <row r="939" s="132" customFormat="1" ht="12.75" customHeight="1"/>
    <row r="940" s="132" customFormat="1" ht="12.75" customHeight="1"/>
    <row r="941" s="132" customFormat="1" ht="12.75" customHeight="1"/>
    <row r="942" s="132" customFormat="1" ht="12.75" customHeight="1"/>
    <row r="943" s="132" customFormat="1" ht="12.75" customHeight="1"/>
    <row r="944" s="132" customFormat="1" ht="12.75" customHeight="1"/>
    <row r="945" s="132" customFormat="1" ht="12.75" customHeight="1"/>
    <row r="946" s="132" customFormat="1" ht="12.75" customHeight="1"/>
    <row r="947" s="132" customFormat="1" ht="12.75" customHeight="1"/>
    <row r="948" s="132" customFormat="1" ht="12.75" customHeight="1"/>
    <row r="949" s="132" customFormat="1" ht="12.75" customHeight="1"/>
    <row r="950" s="132" customFormat="1" ht="12.75" customHeight="1"/>
    <row r="951" s="132" customFormat="1" ht="12.75" customHeight="1"/>
    <row r="952" s="132" customFormat="1" ht="12.75" customHeight="1"/>
    <row r="953" s="132" customFormat="1" ht="12.75" customHeight="1"/>
    <row r="954" s="132" customFormat="1" ht="12.75" customHeight="1"/>
    <row r="955" s="132" customFormat="1" ht="12.75" customHeight="1"/>
    <row r="956" s="132" customFormat="1" ht="12.75" customHeight="1"/>
    <row r="957" s="132" customFormat="1" ht="12.75" customHeight="1"/>
    <row r="958" s="132" customFormat="1" ht="12.75" customHeight="1"/>
    <row r="959" s="132" customFormat="1" ht="12.75" customHeight="1"/>
    <row r="960" s="132" customFormat="1" ht="12.75" customHeight="1"/>
    <row r="961" s="132" customFormat="1" ht="12.75" customHeight="1"/>
    <row r="962" s="132" customFormat="1" ht="12.75" customHeight="1"/>
    <row r="963" s="132" customFormat="1" ht="12.75" customHeight="1"/>
    <row r="964" s="132" customFormat="1" ht="12.75" customHeight="1"/>
    <row r="965" s="132" customFormat="1" ht="12.75" customHeight="1"/>
    <row r="966" s="132" customFormat="1" ht="12.75" customHeight="1"/>
    <row r="967" s="132" customFormat="1" ht="12.75" customHeight="1"/>
    <row r="968" s="132" customFormat="1" ht="12.75" customHeight="1"/>
    <row r="969" s="132" customFormat="1" ht="12.75" customHeight="1"/>
    <row r="970" s="132" customFormat="1" ht="12.75" customHeight="1"/>
    <row r="971" s="132" customFormat="1" ht="12.75" customHeight="1"/>
    <row r="972" s="132" customFormat="1" ht="12.75" customHeight="1"/>
    <row r="973" s="132" customFormat="1" ht="12.75" customHeight="1"/>
    <row r="974" s="132" customFormat="1" ht="12.75" customHeight="1"/>
    <row r="975" s="132" customFormat="1" ht="12.75" customHeight="1"/>
    <row r="976" s="132" customFormat="1" ht="12.75" customHeight="1"/>
    <row r="977" s="132" customFormat="1" ht="12.75" customHeight="1"/>
    <row r="978" s="132" customFormat="1" ht="12.75" customHeight="1"/>
    <row r="979" s="132" customFormat="1" ht="12.75" customHeight="1"/>
    <row r="980" s="132" customFormat="1" ht="12.75" customHeight="1"/>
    <row r="981" s="132" customFormat="1" ht="12.75" customHeight="1"/>
    <row r="982" s="132" customFormat="1" ht="12.75" customHeight="1"/>
    <row r="983" s="132" customFormat="1" ht="12.75" customHeight="1"/>
    <row r="984" s="132" customFormat="1" ht="12.75" customHeight="1"/>
    <row r="985" s="132" customFormat="1" ht="12.75" customHeight="1"/>
    <row r="986" s="132" customFormat="1" ht="12.75" customHeight="1"/>
    <row r="987" s="132" customFormat="1" ht="12.75" customHeight="1"/>
    <row r="988" s="132" customFormat="1" ht="12.75" customHeight="1"/>
    <row r="989" s="132" customFormat="1" ht="12.75" customHeight="1"/>
    <row r="990" s="132" customFormat="1" ht="12.75" customHeight="1"/>
    <row r="991" s="132" customFormat="1" ht="12.75" customHeight="1"/>
    <row r="992" s="132" customFormat="1" ht="12.75" customHeight="1"/>
    <row r="993" s="132" customFormat="1" ht="12.75" customHeight="1"/>
    <row r="994" s="132" customFormat="1" ht="12.75" customHeight="1"/>
    <row r="995" s="132" customFormat="1" ht="12.75" customHeight="1"/>
    <row r="996" s="132" customFormat="1" ht="12.75" customHeight="1"/>
    <row r="997" s="132" customFormat="1" ht="12.75" customHeight="1"/>
    <row r="998" s="132" customFormat="1" ht="12.75" customHeight="1"/>
    <row r="999" s="132" customFormat="1" ht="12.75" customHeight="1"/>
  </sheetData>
  <printOptions horizontalCentered="1"/>
  <pageMargins left="0.7" right="0.7" top="0.75" bottom="0.75" header="0" footer="0"/>
  <pageSetup paperSize="14" fitToHeight="0"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999"/>
  <sheetViews>
    <sheetView showGridLines="0" workbookViewId="0">
      <selection activeCell="B24" sqref="B24"/>
    </sheetView>
  </sheetViews>
  <sheetFormatPr defaultColWidth="14.42578125" defaultRowHeight="15" customHeight="1"/>
  <cols>
    <col min="1" max="1" width="4.7109375" customWidth="1"/>
    <col min="2" max="2" width="21.7109375" customWidth="1"/>
    <col min="3" max="3" width="54" customWidth="1"/>
    <col min="4" max="4" width="8.7109375" customWidth="1"/>
    <col min="5" max="5" width="34.5703125" customWidth="1"/>
    <col min="6" max="6" width="53.28515625" customWidth="1"/>
    <col min="7" max="26" width="8.7109375" customWidth="1"/>
  </cols>
  <sheetData>
    <row r="1" spans="2:6" ht="12.75" customHeight="1"/>
    <row r="2" spans="2:6" ht="12.75" customHeight="1"/>
    <row r="3" spans="2:6" ht="12.75" customHeight="1"/>
    <row r="4" spans="2:6" ht="12.75" customHeight="1"/>
    <row r="5" spans="2:6" ht="12.75" customHeight="1">
      <c r="B5" s="22" t="s">
        <v>416</v>
      </c>
    </row>
    <row r="6" spans="2:6" ht="12.75" customHeight="1"/>
    <row r="7" spans="2:6" ht="12.75" customHeight="1">
      <c r="B7" s="59" t="s">
        <v>417</v>
      </c>
      <c r="E7" s="59" t="s">
        <v>418</v>
      </c>
    </row>
    <row r="8" spans="2:6" ht="12.75" customHeight="1">
      <c r="B8" s="101" t="s">
        <v>19</v>
      </c>
      <c r="C8" s="101" t="s">
        <v>419</v>
      </c>
      <c r="E8" s="101" t="s">
        <v>19</v>
      </c>
      <c r="F8" s="101" t="s">
        <v>419</v>
      </c>
    </row>
    <row r="9" spans="2:6" ht="12.75" customHeight="1">
      <c r="B9" s="102" t="s">
        <v>420</v>
      </c>
      <c r="C9" s="103" t="s">
        <v>421</v>
      </c>
      <c r="E9" s="102"/>
      <c r="F9" s="104"/>
    </row>
    <row r="10" spans="2:6" ht="12.75" customHeight="1">
      <c r="B10" s="102"/>
      <c r="C10" s="102"/>
      <c r="E10" s="102"/>
      <c r="F10" s="102"/>
    </row>
    <row r="11" spans="2:6" ht="15" customHeight="1">
      <c r="B11" s="98"/>
      <c r="C11" s="98"/>
      <c r="E11" s="98"/>
      <c r="F11" s="98"/>
    </row>
    <row r="12" spans="2:6" ht="12.75" customHeight="1"/>
    <row r="13" spans="2:6" ht="12.75" customHeight="1"/>
    <row r="14" spans="2:6" ht="12.75" customHeight="1"/>
    <row r="15" spans="2:6" ht="12.75" customHeight="1"/>
    <row r="16" spans="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ef="C9" r:id="rId1" xr:uid="{00000000-0004-0000-0900-000000000000}"/>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CC2E5"/>
    <pageSetUpPr fitToPage="1"/>
  </sheetPr>
  <dimension ref="A1:Z979"/>
  <sheetViews>
    <sheetView showGridLines="0" workbookViewId="0">
      <pane xSplit="5" ySplit="7" topLeftCell="F14" activePane="bottomRight" state="frozen"/>
      <selection pane="topRight" activeCell="F1" sqref="F1"/>
      <selection pane="bottomLeft" activeCell="A8" sqref="A8"/>
      <selection pane="bottomRight" activeCell="B8" sqref="B8:E8"/>
    </sheetView>
  </sheetViews>
  <sheetFormatPr defaultColWidth="14.42578125" defaultRowHeight="15" customHeight="1"/>
  <cols>
    <col min="1" max="1" width="3.140625" customWidth="1"/>
    <col min="2" max="2" width="11.7109375" customWidth="1"/>
    <col min="3" max="3" width="25.140625" customWidth="1"/>
    <col min="4" max="4" width="21.7109375" customWidth="1"/>
    <col min="5" max="5" width="28.7109375" customWidth="1"/>
    <col min="6" max="6" width="56.7109375" customWidth="1"/>
    <col min="7" max="7" width="56.28515625" customWidth="1"/>
    <col min="8" max="8" width="14" customWidth="1"/>
    <col min="9" max="9" width="11.28515625" customWidth="1"/>
    <col min="10" max="10" width="6.85546875" customWidth="1"/>
    <col min="11" max="11" width="4.28515625" customWidth="1"/>
    <col min="12" max="12" width="3.7109375" customWidth="1"/>
    <col min="13" max="13" width="4.5703125" customWidth="1"/>
    <col min="14" max="14" width="5.5703125" customWidth="1"/>
    <col min="15" max="15" width="5.85546875" customWidth="1"/>
    <col min="16" max="16" width="5.5703125" customWidth="1"/>
    <col min="17" max="17" width="4.28515625" customWidth="1"/>
    <col min="18" max="18" width="5" customWidth="1"/>
    <col min="19" max="26" width="8.7109375" customWidth="1"/>
  </cols>
  <sheetData>
    <row r="1" spans="1:26" ht="12.75" customHeight="1">
      <c r="A1" s="2"/>
      <c r="B1" s="2"/>
      <c r="C1" s="2"/>
      <c r="D1" s="2"/>
      <c r="E1" s="2"/>
      <c r="F1" s="2"/>
      <c r="G1" s="2"/>
      <c r="H1" s="2"/>
      <c r="I1" s="2"/>
      <c r="J1" s="2"/>
      <c r="K1" s="2"/>
      <c r="L1" s="2"/>
      <c r="M1" s="2"/>
      <c r="N1" s="2"/>
      <c r="O1" s="2"/>
      <c r="P1" s="2"/>
      <c r="Q1" s="2"/>
      <c r="R1" s="2"/>
      <c r="S1" s="2"/>
      <c r="T1" s="2"/>
      <c r="U1" s="2"/>
      <c r="V1" s="2"/>
      <c r="W1" s="2"/>
      <c r="X1" s="2"/>
      <c r="Y1" s="2"/>
      <c r="Z1" s="2"/>
    </row>
    <row r="2" spans="1:26" ht="12.75" customHeight="1">
      <c r="A2" s="2"/>
      <c r="B2" s="2"/>
      <c r="C2" s="2"/>
      <c r="D2" s="2"/>
      <c r="E2" s="2"/>
      <c r="F2" s="2"/>
      <c r="G2" s="2"/>
      <c r="H2" s="2"/>
      <c r="I2" s="2"/>
      <c r="J2" s="2"/>
      <c r="K2" s="2"/>
      <c r="L2" s="2"/>
      <c r="M2" s="2"/>
      <c r="N2" s="2"/>
      <c r="O2" s="2"/>
      <c r="P2" s="2"/>
      <c r="Q2" s="2"/>
      <c r="R2" s="2"/>
      <c r="S2" s="2"/>
      <c r="T2" s="2"/>
      <c r="U2" s="2"/>
      <c r="V2" s="2"/>
      <c r="W2" s="2"/>
      <c r="X2" s="2"/>
      <c r="Y2" s="2"/>
      <c r="Z2" s="2"/>
    </row>
    <row r="3" spans="1:26" ht="12.75" customHeight="1">
      <c r="A3" s="2"/>
      <c r="B3" s="2"/>
      <c r="C3" s="2"/>
      <c r="D3" s="2"/>
      <c r="E3" s="2"/>
      <c r="F3" s="2"/>
      <c r="G3" s="2"/>
      <c r="H3" s="2"/>
      <c r="I3" s="2"/>
      <c r="J3" s="2"/>
      <c r="K3" s="2"/>
      <c r="L3" s="2"/>
      <c r="M3" s="2"/>
      <c r="N3" s="2"/>
      <c r="O3" s="2"/>
      <c r="P3" s="2"/>
      <c r="Q3" s="2"/>
      <c r="R3" s="2"/>
      <c r="S3" s="2"/>
      <c r="T3" s="2"/>
      <c r="U3" s="2"/>
      <c r="V3" s="2"/>
      <c r="W3" s="2"/>
      <c r="X3" s="2"/>
      <c r="Y3" s="2"/>
      <c r="Z3" s="2"/>
    </row>
    <row r="4" spans="1:26" ht="12.75" customHeight="1">
      <c r="A4" s="2"/>
      <c r="B4" s="2"/>
      <c r="C4" s="2"/>
      <c r="D4" s="2"/>
      <c r="E4" s="2"/>
      <c r="F4" s="2"/>
      <c r="G4" s="2"/>
      <c r="H4" s="2"/>
      <c r="I4" s="2"/>
      <c r="J4" s="2"/>
      <c r="K4" s="2"/>
      <c r="L4" s="2"/>
      <c r="M4" s="2"/>
      <c r="N4" s="2"/>
      <c r="O4" s="2"/>
      <c r="P4" s="2"/>
      <c r="Q4" s="2"/>
      <c r="R4" s="2"/>
      <c r="S4" s="2"/>
      <c r="T4" s="2"/>
      <c r="U4" s="2"/>
      <c r="V4" s="2"/>
      <c r="W4" s="2"/>
      <c r="X4" s="2"/>
      <c r="Y4" s="2"/>
      <c r="Z4" s="2"/>
    </row>
    <row r="5" spans="1:26" ht="12.75" customHeight="1">
      <c r="A5" s="2"/>
      <c r="B5" s="3" t="s">
        <v>52</v>
      </c>
      <c r="C5" s="2"/>
      <c r="D5" s="2"/>
      <c r="E5" s="2"/>
      <c r="F5" s="2"/>
      <c r="G5" s="2"/>
      <c r="H5" s="2"/>
      <c r="I5" s="2"/>
      <c r="J5" s="2"/>
      <c r="K5" s="2"/>
      <c r="L5" s="2"/>
      <c r="M5" s="2"/>
      <c r="N5" s="2"/>
      <c r="O5" s="2"/>
      <c r="P5" s="2"/>
      <c r="Q5" s="2"/>
      <c r="R5" s="2"/>
      <c r="S5" s="2"/>
      <c r="T5" s="2"/>
      <c r="U5" s="2"/>
      <c r="V5" s="2"/>
      <c r="W5" s="2"/>
      <c r="X5" s="2"/>
      <c r="Y5" s="2"/>
      <c r="Z5" s="2"/>
    </row>
    <row r="6" spans="1:26" ht="12.75" customHeight="1">
      <c r="A6" s="2"/>
      <c r="B6" s="2"/>
      <c r="C6" s="2"/>
      <c r="D6" s="2"/>
      <c r="E6" s="2"/>
      <c r="F6" s="2"/>
      <c r="G6" s="2"/>
      <c r="H6" s="2"/>
      <c r="I6" s="2"/>
      <c r="J6" s="2"/>
      <c r="K6" s="2"/>
      <c r="L6" s="2"/>
      <c r="M6" s="2"/>
      <c r="N6" s="2"/>
      <c r="O6" s="2"/>
      <c r="P6" s="2"/>
      <c r="Q6" s="2"/>
      <c r="R6" s="2"/>
      <c r="S6" s="2"/>
      <c r="T6" s="2"/>
      <c r="U6" s="2"/>
      <c r="V6" s="2"/>
      <c r="W6" s="2"/>
      <c r="X6" s="2"/>
      <c r="Y6" s="2"/>
      <c r="Z6" s="2"/>
    </row>
    <row r="7" spans="1:26" ht="12.75" customHeight="1">
      <c r="A7" s="2"/>
      <c r="B7" s="4" t="s">
        <v>18</v>
      </c>
      <c r="C7" s="5" t="s">
        <v>53</v>
      </c>
      <c r="D7" s="4" t="s">
        <v>54</v>
      </c>
      <c r="E7" s="4" t="s">
        <v>55</v>
      </c>
      <c r="F7" s="4" t="s">
        <v>56</v>
      </c>
      <c r="G7" s="4" t="s">
        <v>57</v>
      </c>
      <c r="H7" s="4" t="s">
        <v>23</v>
      </c>
      <c r="I7" s="4" t="s">
        <v>58</v>
      </c>
      <c r="J7" s="4" t="s">
        <v>22</v>
      </c>
      <c r="K7" s="6" t="s">
        <v>59</v>
      </c>
      <c r="L7" s="6" t="s">
        <v>60</v>
      </c>
      <c r="M7" s="7" t="s">
        <v>61</v>
      </c>
      <c r="N7" s="7" t="s">
        <v>62</v>
      </c>
      <c r="O7" s="7" t="s">
        <v>63</v>
      </c>
      <c r="P7" s="7" t="s">
        <v>64</v>
      </c>
      <c r="Q7" s="7" t="s">
        <v>22</v>
      </c>
      <c r="R7" s="7" t="s">
        <v>23</v>
      </c>
      <c r="S7" s="2"/>
      <c r="T7" s="2"/>
      <c r="U7" s="2"/>
      <c r="V7" s="2"/>
      <c r="W7" s="2"/>
      <c r="X7" s="2"/>
      <c r="Y7" s="2"/>
      <c r="Z7" s="2"/>
    </row>
    <row r="8" spans="1:26" ht="14.25" customHeight="1">
      <c r="A8" s="2"/>
      <c r="B8" s="120" t="s">
        <v>65</v>
      </c>
      <c r="C8" s="121"/>
      <c r="D8" s="121"/>
      <c r="E8" s="122"/>
      <c r="F8" s="8"/>
      <c r="G8" s="9"/>
      <c r="H8" s="10"/>
      <c r="I8" s="11" t="s">
        <v>66</v>
      </c>
      <c r="J8" s="10"/>
      <c r="K8" s="10"/>
      <c r="L8" s="10"/>
      <c r="M8" s="10"/>
      <c r="N8" s="10"/>
      <c r="O8" s="10"/>
      <c r="P8" s="10"/>
      <c r="Q8" s="10"/>
      <c r="R8" s="10"/>
      <c r="S8" s="2"/>
      <c r="T8" s="2"/>
      <c r="U8" s="2"/>
      <c r="V8" s="2"/>
      <c r="W8" s="2"/>
      <c r="X8" s="2"/>
      <c r="Y8" s="2"/>
      <c r="Z8" s="2"/>
    </row>
    <row r="9" spans="1:26" ht="20.25" customHeight="1">
      <c r="A9" s="2"/>
      <c r="B9" s="12" t="s">
        <v>67</v>
      </c>
      <c r="C9" s="13" t="s">
        <v>68</v>
      </c>
      <c r="D9" s="14" t="s">
        <v>69</v>
      </c>
      <c r="E9" s="13" t="s">
        <v>70</v>
      </c>
      <c r="F9" s="15" t="s">
        <v>71</v>
      </c>
      <c r="G9" s="13" t="s">
        <v>72</v>
      </c>
      <c r="H9" s="10"/>
      <c r="I9" s="11" t="s">
        <v>73</v>
      </c>
      <c r="J9" s="10"/>
      <c r="K9" s="10"/>
      <c r="L9" s="10"/>
      <c r="M9" s="10"/>
      <c r="N9" s="10"/>
      <c r="O9" s="10"/>
      <c r="P9" s="10"/>
      <c r="Q9" s="10"/>
      <c r="R9" s="10"/>
      <c r="S9" s="2"/>
      <c r="T9" s="2"/>
      <c r="U9" s="2"/>
      <c r="V9" s="2"/>
      <c r="W9" s="2"/>
      <c r="X9" s="2"/>
      <c r="Y9" s="2"/>
      <c r="Z9" s="2"/>
    </row>
    <row r="10" spans="1:26" ht="28.5" customHeight="1">
      <c r="A10" s="16"/>
      <c r="B10" s="12" t="s">
        <v>74</v>
      </c>
      <c r="C10" s="13" t="s">
        <v>75</v>
      </c>
      <c r="D10" s="14" t="s">
        <v>69</v>
      </c>
      <c r="E10" s="13" t="s">
        <v>76</v>
      </c>
      <c r="F10" s="13" t="s">
        <v>77</v>
      </c>
      <c r="G10" s="13" t="s">
        <v>78</v>
      </c>
      <c r="H10" s="10"/>
      <c r="I10" s="11" t="s">
        <v>73</v>
      </c>
      <c r="J10" s="10"/>
      <c r="K10" s="10"/>
      <c r="L10" s="10"/>
      <c r="M10" s="10"/>
      <c r="N10" s="10"/>
      <c r="O10" s="10"/>
      <c r="P10" s="10"/>
      <c r="Q10" s="10"/>
      <c r="R10" s="10"/>
      <c r="S10" s="16"/>
      <c r="T10" s="16"/>
      <c r="U10" s="16"/>
      <c r="V10" s="16"/>
      <c r="W10" s="16"/>
      <c r="X10" s="16"/>
      <c r="Y10" s="16"/>
      <c r="Z10" s="16"/>
    </row>
    <row r="11" spans="1:26" ht="12.75" customHeight="1">
      <c r="A11" s="2"/>
      <c r="B11" s="12" t="s">
        <v>79</v>
      </c>
      <c r="C11" s="13" t="s">
        <v>80</v>
      </c>
      <c r="D11" s="14" t="s">
        <v>69</v>
      </c>
      <c r="E11" s="13" t="s">
        <v>81</v>
      </c>
      <c r="F11" s="13" t="s">
        <v>82</v>
      </c>
      <c r="G11" s="13" t="s">
        <v>83</v>
      </c>
      <c r="H11" s="10"/>
      <c r="I11" s="11" t="s">
        <v>73</v>
      </c>
      <c r="J11" s="10"/>
      <c r="K11" s="10"/>
      <c r="L11" s="10"/>
      <c r="M11" s="10"/>
      <c r="N11" s="10"/>
      <c r="O11" s="10"/>
      <c r="P11" s="10"/>
      <c r="Q11" s="10"/>
      <c r="R11" s="10"/>
      <c r="S11" s="2"/>
      <c r="T11" s="2"/>
      <c r="U11" s="2"/>
      <c r="V11" s="2"/>
      <c r="W11" s="2"/>
      <c r="X11" s="2"/>
      <c r="Y11" s="2"/>
      <c r="Z11" s="2"/>
    </row>
    <row r="12" spans="1:26" ht="12.75" customHeight="1">
      <c r="A12" s="2"/>
      <c r="B12" s="12" t="s">
        <v>84</v>
      </c>
      <c r="C12" s="13" t="s">
        <v>85</v>
      </c>
      <c r="D12" s="14" t="s">
        <v>69</v>
      </c>
      <c r="E12" s="13" t="s">
        <v>86</v>
      </c>
      <c r="F12" s="13" t="s">
        <v>87</v>
      </c>
      <c r="G12" s="13" t="s">
        <v>88</v>
      </c>
      <c r="H12" s="10"/>
      <c r="I12" s="11" t="s">
        <v>73</v>
      </c>
      <c r="J12" s="10"/>
      <c r="K12" s="10"/>
      <c r="L12" s="10"/>
      <c r="M12" s="10"/>
      <c r="N12" s="10"/>
      <c r="O12" s="10"/>
      <c r="P12" s="10"/>
      <c r="Q12" s="10"/>
      <c r="R12" s="10"/>
      <c r="S12" s="2"/>
      <c r="T12" s="2"/>
      <c r="U12" s="2"/>
      <c r="V12" s="2"/>
      <c r="W12" s="2"/>
      <c r="X12" s="2"/>
      <c r="Y12" s="2"/>
      <c r="Z12" s="2"/>
    </row>
    <row r="13" spans="1:26" ht="14.25" customHeight="1">
      <c r="A13" s="2"/>
      <c r="B13" s="123" t="s">
        <v>89</v>
      </c>
      <c r="C13" s="121"/>
      <c r="D13" s="121"/>
      <c r="E13" s="122"/>
      <c r="F13" s="13"/>
      <c r="G13" s="13"/>
      <c r="H13" s="10"/>
      <c r="I13" s="10"/>
      <c r="J13" s="10"/>
      <c r="K13" s="10"/>
      <c r="L13" s="10"/>
      <c r="M13" s="10"/>
      <c r="N13" s="10"/>
      <c r="O13" s="10"/>
      <c r="P13" s="10"/>
      <c r="Q13" s="10"/>
      <c r="R13" s="10"/>
      <c r="S13" s="2"/>
      <c r="T13" s="2"/>
      <c r="U13" s="2"/>
      <c r="V13" s="2"/>
      <c r="W13" s="2"/>
      <c r="X13" s="2"/>
      <c r="Y13" s="2"/>
      <c r="Z13" s="2"/>
    </row>
    <row r="14" spans="1:26" ht="22.5" customHeight="1">
      <c r="A14" s="2"/>
      <c r="B14" s="12" t="s">
        <v>90</v>
      </c>
      <c r="C14" s="13" t="s">
        <v>91</v>
      </c>
      <c r="D14" s="14" t="s">
        <v>69</v>
      </c>
      <c r="E14" s="13" t="s">
        <v>92</v>
      </c>
      <c r="F14" s="13" t="s">
        <v>93</v>
      </c>
      <c r="G14" s="13" t="s">
        <v>94</v>
      </c>
      <c r="H14" s="10"/>
      <c r="I14" s="11" t="s">
        <v>66</v>
      </c>
      <c r="J14" s="10"/>
      <c r="K14" s="10"/>
      <c r="L14" s="10"/>
      <c r="M14" s="10"/>
      <c r="N14" s="10"/>
      <c r="O14" s="10"/>
      <c r="P14" s="10"/>
      <c r="Q14" s="10"/>
      <c r="R14" s="10"/>
      <c r="S14" s="2"/>
      <c r="T14" s="2"/>
      <c r="U14" s="2"/>
      <c r="V14" s="2"/>
      <c r="W14" s="2"/>
      <c r="X14" s="2"/>
      <c r="Y14" s="2"/>
      <c r="Z14" s="2"/>
    </row>
    <row r="15" spans="1:26" ht="12.75" customHeight="1">
      <c r="A15" s="2"/>
      <c r="B15" s="12" t="s">
        <v>95</v>
      </c>
      <c r="C15" s="13" t="s">
        <v>96</v>
      </c>
      <c r="D15" s="14" t="s">
        <v>69</v>
      </c>
      <c r="E15" s="13" t="s">
        <v>97</v>
      </c>
      <c r="F15" s="13" t="s">
        <v>98</v>
      </c>
      <c r="G15" s="13" t="s">
        <v>99</v>
      </c>
      <c r="H15" s="10"/>
      <c r="I15" s="11" t="s">
        <v>100</v>
      </c>
      <c r="J15" s="10"/>
      <c r="K15" s="10"/>
      <c r="L15" s="10"/>
      <c r="M15" s="10"/>
      <c r="N15" s="10"/>
      <c r="O15" s="10"/>
      <c r="P15" s="10"/>
      <c r="Q15" s="10"/>
      <c r="R15" s="10"/>
      <c r="S15" s="2"/>
      <c r="T15" s="2"/>
      <c r="U15" s="2"/>
      <c r="V15" s="2"/>
      <c r="W15" s="2"/>
      <c r="X15" s="2"/>
      <c r="Y15" s="2"/>
      <c r="Z15" s="2"/>
    </row>
    <row r="16" spans="1:26" ht="12.75" customHeight="1">
      <c r="A16" s="2"/>
      <c r="B16" s="12" t="s">
        <v>101</v>
      </c>
      <c r="C16" s="13" t="s">
        <v>102</v>
      </c>
      <c r="D16" s="14" t="s">
        <v>69</v>
      </c>
      <c r="E16" s="13" t="s">
        <v>103</v>
      </c>
      <c r="F16" s="13" t="s">
        <v>104</v>
      </c>
      <c r="G16" s="13" t="s">
        <v>105</v>
      </c>
      <c r="H16" s="10"/>
      <c r="I16" s="11" t="s">
        <v>73</v>
      </c>
      <c r="J16" s="10"/>
      <c r="K16" s="10"/>
      <c r="L16" s="10"/>
      <c r="M16" s="10"/>
      <c r="N16" s="10"/>
      <c r="O16" s="10"/>
      <c r="P16" s="10"/>
      <c r="Q16" s="10"/>
      <c r="R16" s="10"/>
      <c r="S16" s="2"/>
      <c r="T16" s="2"/>
      <c r="U16" s="2"/>
      <c r="V16" s="2"/>
      <c r="W16" s="2"/>
      <c r="X16" s="2"/>
      <c r="Y16" s="2"/>
      <c r="Z16" s="2"/>
    </row>
    <row r="17" spans="1:26" ht="12.75" customHeight="1">
      <c r="A17" s="2"/>
      <c r="B17" s="12" t="s">
        <v>106</v>
      </c>
      <c r="C17" s="13" t="s">
        <v>107</v>
      </c>
      <c r="D17" s="14" t="s">
        <v>69</v>
      </c>
      <c r="E17" s="13" t="s">
        <v>108</v>
      </c>
      <c r="F17" s="13" t="s">
        <v>109</v>
      </c>
      <c r="G17" s="13" t="s">
        <v>110</v>
      </c>
      <c r="H17" s="10"/>
      <c r="I17" s="11" t="s">
        <v>73</v>
      </c>
      <c r="J17" s="10"/>
      <c r="K17" s="10"/>
      <c r="L17" s="10"/>
      <c r="M17" s="10"/>
      <c r="N17" s="10"/>
      <c r="O17" s="10"/>
      <c r="P17" s="10"/>
      <c r="Q17" s="10"/>
      <c r="R17" s="10"/>
      <c r="S17" s="2"/>
      <c r="T17" s="2"/>
      <c r="U17" s="2"/>
      <c r="V17" s="2"/>
      <c r="W17" s="2"/>
      <c r="X17" s="2"/>
      <c r="Y17" s="2"/>
      <c r="Z17" s="2"/>
    </row>
    <row r="18" spans="1:26" ht="12.75" customHeight="1">
      <c r="A18" s="2"/>
      <c r="B18" s="12" t="s">
        <v>111</v>
      </c>
      <c r="C18" s="13" t="s">
        <v>112</v>
      </c>
      <c r="D18" s="13" t="s">
        <v>113</v>
      </c>
      <c r="E18" s="13" t="s">
        <v>114</v>
      </c>
      <c r="F18" s="13" t="s">
        <v>115</v>
      </c>
      <c r="G18" s="13" t="s">
        <v>116</v>
      </c>
      <c r="H18" s="10"/>
      <c r="I18" s="11" t="s">
        <v>66</v>
      </c>
      <c r="J18" s="10"/>
      <c r="K18" s="10"/>
      <c r="L18" s="10"/>
      <c r="M18" s="10"/>
      <c r="N18" s="10"/>
      <c r="O18" s="10"/>
      <c r="P18" s="10"/>
      <c r="Q18" s="10"/>
      <c r="R18" s="10"/>
      <c r="S18" s="2"/>
      <c r="T18" s="2"/>
      <c r="U18" s="2"/>
      <c r="V18" s="2"/>
      <c r="W18" s="2"/>
      <c r="X18" s="2"/>
      <c r="Y18" s="2"/>
      <c r="Z18" s="2"/>
    </row>
    <row r="19" spans="1:26" ht="13.5" customHeight="1">
      <c r="A19" s="2"/>
      <c r="B19" s="123" t="s">
        <v>117</v>
      </c>
      <c r="C19" s="121"/>
      <c r="D19" s="121"/>
      <c r="E19" s="122"/>
      <c r="F19" s="14"/>
      <c r="G19" s="17"/>
      <c r="H19" s="10"/>
      <c r="I19" s="10"/>
      <c r="J19" s="10"/>
      <c r="K19" s="10"/>
      <c r="L19" s="10"/>
      <c r="M19" s="10"/>
      <c r="N19" s="10"/>
      <c r="O19" s="10"/>
      <c r="P19" s="10"/>
      <c r="Q19" s="10"/>
      <c r="R19" s="10"/>
      <c r="S19" s="2"/>
      <c r="T19" s="2"/>
      <c r="U19" s="2"/>
      <c r="V19" s="2"/>
      <c r="W19" s="2"/>
      <c r="X19" s="2"/>
      <c r="Y19" s="2"/>
      <c r="Z19" s="2"/>
    </row>
    <row r="20" spans="1:26" ht="21" customHeight="1">
      <c r="A20" s="2"/>
      <c r="B20" s="12" t="s">
        <v>118</v>
      </c>
      <c r="C20" s="13" t="s">
        <v>119</v>
      </c>
      <c r="D20" s="13" t="s">
        <v>113</v>
      </c>
      <c r="E20" s="13" t="s">
        <v>120</v>
      </c>
      <c r="F20" s="13" t="s">
        <v>121</v>
      </c>
      <c r="G20" s="13" t="s">
        <v>122</v>
      </c>
      <c r="H20" s="10"/>
      <c r="I20" s="11" t="s">
        <v>66</v>
      </c>
      <c r="J20" s="10"/>
      <c r="K20" s="10"/>
      <c r="L20" s="10"/>
      <c r="M20" s="10"/>
      <c r="N20" s="10"/>
      <c r="O20" s="10"/>
      <c r="P20" s="10"/>
      <c r="Q20" s="10"/>
      <c r="R20" s="10"/>
      <c r="S20" s="2"/>
      <c r="T20" s="2"/>
      <c r="U20" s="2"/>
      <c r="V20" s="2"/>
      <c r="W20" s="2"/>
      <c r="X20" s="2"/>
      <c r="Y20" s="2"/>
      <c r="Z20" s="2"/>
    </row>
    <row r="21" spans="1:26" ht="21" customHeight="1">
      <c r="A21" s="2"/>
      <c r="B21" s="12" t="s">
        <v>123</v>
      </c>
      <c r="C21" s="13" t="s">
        <v>124</v>
      </c>
      <c r="D21" s="13" t="s">
        <v>113</v>
      </c>
      <c r="E21" s="13" t="s">
        <v>125</v>
      </c>
      <c r="F21" s="13" t="s">
        <v>126</v>
      </c>
      <c r="G21" s="13" t="s">
        <v>127</v>
      </c>
      <c r="H21" s="10"/>
      <c r="I21" s="11" t="s">
        <v>66</v>
      </c>
      <c r="J21" s="10"/>
      <c r="K21" s="10"/>
      <c r="L21" s="10"/>
      <c r="M21" s="10"/>
      <c r="N21" s="10"/>
      <c r="O21" s="10"/>
      <c r="P21" s="10"/>
      <c r="Q21" s="10"/>
      <c r="R21" s="10"/>
      <c r="S21" s="2"/>
      <c r="T21" s="2"/>
      <c r="U21" s="2"/>
      <c r="V21" s="2"/>
      <c r="W21" s="2"/>
      <c r="X21" s="2"/>
      <c r="Y21" s="2"/>
      <c r="Z21" s="2"/>
    </row>
    <row r="22" spans="1:26" ht="12.75" customHeight="1">
      <c r="A22" s="2"/>
      <c r="B22" s="12" t="s">
        <v>128</v>
      </c>
      <c r="C22" s="13" t="s">
        <v>129</v>
      </c>
      <c r="D22" s="13" t="s">
        <v>113</v>
      </c>
      <c r="E22" s="13" t="s">
        <v>130</v>
      </c>
      <c r="F22" s="13" t="s">
        <v>131</v>
      </c>
      <c r="G22" s="13"/>
      <c r="H22" s="10"/>
      <c r="I22" s="11" t="s">
        <v>100</v>
      </c>
      <c r="J22" s="10"/>
      <c r="K22" s="10"/>
      <c r="L22" s="10"/>
      <c r="M22" s="10"/>
      <c r="N22" s="10"/>
      <c r="O22" s="10"/>
      <c r="P22" s="10"/>
      <c r="Q22" s="10"/>
      <c r="R22" s="10"/>
      <c r="S22" s="2"/>
      <c r="T22" s="2"/>
      <c r="U22" s="2"/>
      <c r="V22" s="2"/>
      <c r="W22" s="2"/>
      <c r="X22" s="2"/>
      <c r="Y22" s="2"/>
      <c r="Z22" s="2"/>
    </row>
    <row r="23" spans="1:26" ht="30" customHeight="1">
      <c r="A23" s="2"/>
      <c r="B23" s="12" t="s">
        <v>132</v>
      </c>
      <c r="C23" s="13" t="s">
        <v>133</v>
      </c>
      <c r="D23" s="13" t="s">
        <v>113</v>
      </c>
      <c r="E23" s="13" t="s">
        <v>134</v>
      </c>
      <c r="F23" s="13" t="s">
        <v>135</v>
      </c>
      <c r="G23" s="13" t="s">
        <v>136</v>
      </c>
      <c r="H23" s="1"/>
      <c r="I23" s="18" t="s">
        <v>100</v>
      </c>
      <c r="J23" s="1"/>
      <c r="K23" s="1"/>
      <c r="L23" s="1"/>
      <c r="M23" s="1"/>
      <c r="N23" s="1"/>
      <c r="O23" s="1"/>
      <c r="P23" s="1"/>
      <c r="Q23" s="1"/>
      <c r="R23" s="1"/>
      <c r="S23" s="2"/>
      <c r="T23" s="2"/>
      <c r="U23" s="2"/>
      <c r="V23" s="2"/>
      <c r="W23" s="2"/>
      <c r="X23" s="2"/>
      <c r="Y23" s="2"/>
      <c r="Z23" s="2"/>
    </row>
    <row r="24" spans="1:26" ht="14.25" customHeight="1">
      <c r="A24" s="2"/>
      <c r="B24" s="124" t="s">
        <v>37</v>
      </c>
      <c r="C24" s="121"/>
      <c r="D24" s="121"/>
      <c r="E24" s="122"/>
      <c r="F24" s="19"/>
      <c r="G24" s="19"/>
      <c r="H24" s="19"/>
      <c r="I24" s="1"/>
      <c r="J24" s="19"/>
      <c r="K24" s="19"/>
      <c r="L24" s="19"/>
      <c r="M24" s="19"/>
      <c r="N24" s="19"/>
      <c r="O24" s="19"/>
      <c r="P24" s="19"/>
      <c r="Q24" s="19"/>
      <c r="R24" s="19"/>
      <c r="S24" s="2"/>
      <c r="T24" s="2"/>
      <c r="U24" s="2"/>
      <c r="V24" s="2"/>
      <c r="W24" s="2"/>
      <c r="X24" s="2"/>
      <c r="Y24" s="2"/>
      <c r="Z24" s="2"/>
    </row>
    <row r="25" spans="1:26" ht="29.25" customHeight="1">
      <c r="A25" s="2"/>
      <c r="B25" s="19" t="s">
        <v>137</v>
      </c>
      <c r="C25" s="19" t="s">
        <v>138</v>
      </c>
      <c r="D25" s="13" t="s">
        <v>113</v>
      </c>
      <c r="E25" s="20" t="s">
        <v>139</v>
      </c>
      <c r="F25" s="19" t="s">
        <v>140</v>
      </c>
      <c r="G25" s="19"/>
      <c r="H25" s="19"/>
      <c r="I25" s="18" t="s">
        <v>100</v>
      </c>
      <c r="J25" s="19"/>
      <c r="K25" s="19"/>
      <c r="L25" s="19"/>
      <c r="M25" s="19"/>
      <c r="N25" s="19"/>
      <c r="O25" s="19"/>
      <c r="P25" s="19"/>
      <c r="Q25" s="19"/>
      <c r="R25" s="19"/>
      <c r="S25" s="2"/>
      <c r="T25" s="2"/>
      <c r="U25" s="2"/>
      <c r="V25" s="2"/>
      <c r="W25" s="2"/>
      <c r="X25" s="2"/>
      <c r="Y25" s="2"/>
      <c r="Z25" s="2"/>
    </row>
    <row r="26" spans="1:26" ht="12.75" customHeight="1">
      <c r="A26" s="2"/>
      <c r="B26" s="19" t="s">
        <v>141</v>
      </c>
      <c r="C26" s="13" t="s">
        <v>142</v>
      </c>
      <c r="D26" s="13" t="s">
        <v>113</v>
      </c>
      <c r="E26" s="21" t="s">
        <v>143</v>
      </c>
      <c r="F26" s="13" t="s">
        <v>144</v>
      </c>
      <c r="G26" s="19"/>
      <c r="H26" s="19"/>
      <c r="I26" s="18" t="s">
        <v>100</v>
      </c>
      <c r="J26" s="19"/>
      <c r="K26" s="19"/>
      <c r="L26" s="19"/>
      <c r="M26" s="19"/>
      <c r="N26" s="19"/>
      <c r="O26" s="19"/>
      <c r="P26" s="19"/>
      <c r="Q26" s="19"/>
      <c r="R26" s="19"/>
      <c r="S26" s="2"/>
      <c r="T26" s="2"/>
      <c r="U26" s="2"/>
      <c r="V26" s="2"/>
      <c r="W26" s="2"/>
      <c r="X26" s="2"/>
      <c r="Y26" s="2"/>
      <c r="Z26" s="2"/>
    </row>
    <row r="27" spans="1:26" ht="12.75" customHeight="1">
      <c r="A27" s="2"/>
      <c r="B27" s="19" t="s">
        <v>145</v>
      </c>
      <c r="C27" s="13" t="s">
        <v>146</v>
      </c>
      <c r="D27" s="13" t="s">
        <v>113</v>
      </c>
      <c r="E27" s="21" t="s">
        <v>147</v>
      </c>
      <c r="F27" s="13" t="s">
        <v>148</v>
      </c>
      <c r="G27" s="19"/>
      <c r="H27" s="19"/>
      <c r="I27" s="18" t="s">
        <v>66</v>
      </c>
      <c r="J27" s="19"/>
      <c r="K27" s="19"/>
      <c r="L27" s="19"/>
      <c r="M27" s="19"/>
      <c r="N27" s="19"/>
      <c r="O27" s="19"/>
      <c r="P27" s="19"/>
      <c r="Q27" s="19"/>
      <c r="R27" s="19"/>
      <c r="S27" s="2"/>
      <c r="T27" s="2"/>
      <c r="U27" s="2"/>
      <c r="V27" s="2"/>
      <c r="W27" s="2"/>
      <c r="X27" s="2"/>
      <c r="Y27" s="2"/>
      <c r="Z27" s="2"/>
    </row>
    <row r="28" spans="1:26" ht="12.75" customHeight="1">
      <c r="A28" s="2"/>
      <c r="B28" s="19" t="s">
        <v>149</v>
      </c>
      <c r="C28" s="13" t="s">
        <v>150</v>
      </c>
      <c r="D28" s="13" t="s">
        <v>113</v>
      </c>
      <c r="E28" s="21" t="s">
        <v>151</v>
      </c>
      <c r="F28" s="13" t="s">
        <v>135</v>
      </c>
      <c r="G28" s="13" t="s">
        <v>136</v>
      </c>
      <c r="H28" s="19"/>
      <c r="I28" s="18" t="s">
        <v>66</v>
      </c>
      <c r="J28" s="19"/>
      <c r="K28" s="19"/>
      <c r="L28" s="19"/>
      <c r="M28" s="19"/>
      <c r="N28" s="19"/>
      <c r="O28" s="19"/>
      <c r="P28" s="19"/>
      <c r="Q28" s="19"/>
      <c r="R28" s="19"/>
      <c r="S28" s="2"/>
      <c r="T28" s="2"/>
      <c r="U28" s="2"/>
      <c r="V28" s="2"/>
      <c r="W28" s="2"/>
      <c r="X28" s="2"/>
      <c r="Y28" s="2"/>
      <c r="Z28" s="2"/>
    </row>
    <row r="29" spans="1:26" ht="12.75" customHeight="1">
      <c r="A29" s="2"/>
      <c r="B29" s="19" t="s">
        <v>152</v>
      </c>
      <c r="C29" s="19" t="s">
        <v>153</v>
      </c>
      <c r="D29" s="19" t="s">
        <v>113</v>
      </c>
      <c r="E29" s="20" t="s">
        <v>154</v>
      </c>
      <c r="F29" s="19" t="s">
        <v>155</v>
      </c>
      <c r="G29" s="19"/>
      <c r="H29" s="19"/>
      <c r="I29" s="18" t="s">
        <v>100</v>
      </c>
      <c r="J29" s="19"/>
      <c r="K29" s="19"/>
      <c r="L29" s="19"/>
      <c r="M29" s="19"/>
      <c r="N29" s="19"/>
      <c r="O29" s="19"/>
      <c r="P29" s="19"/>
      <c r="Q29" s="19"/>
      <c r="R29" s="19"/>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sheetData>
  <autoFilter ref="B7:R8" xr:uid="{00000000-0009-0000-0000-000001000000}"/>
  <mergeCells count="4">
    <mergeCell ref="B8:E8"/>
    <mergeCell ref="B13:E13"/>
    <mergeCell ref="B19:E19"/>
    <mergeCell ref="B24:E24"/>
  </mergeCells>
  <pageMargins left="0.7" right="0.7" top="0.75" bottom="0.75" header="0" footer="0"/>
  <pageSetup paperSize="14"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EAADB"/>
  </sheetPr>
  <dimension ref="A1:AK1005"/>
  <sheetViews>
    <sheetView showGridLines="0" topLeftCell="A3" workbookViewId="0">
      <selection activeCell="D33" sqref="D33"/>
    </sheetView>
  </sheetViews>
  <sheetFormatPr defaultColWidth="14.42578125" defaultRowHeight="15" customHeight="1"/>
  <cols>
    <col min="1" max="1" width="5.42578125" customWidth="1"/>
    <col min="2" max="3" width="11.42578125" customWidth="1"/>
    <col min="4" max="4" width="50.140625" customWidth="1"/>
    <col min="5" max="5" width="15" customWidth="1"/>
    <col min="6" max="6" width="13.28515625" customWidth="1"/>
    <col min="7" max="9" width="11.5703125" customWidth="1"/>
    <col min="10" max="19" width="3.7109375" customWidth="1"/>
    <col min="20" max="20" width="4.28515625" customWidth="1"/>
    <col min="21" max="22" width="4.7109375" customWidth="1"/>
    <col min="23" max="23" width="4.28515625" customWidth="1"/>
    <col min="24" max="24" width="4.140625" customWidth="1"/>
    <col min="25" max="25" width="3.85546875" customWidth="1"/>
    <col min="26" max="26" width="4" customWidth="1"/>
    <col min="27" max="27" width="3.85546875" customWidth="1"/>
    <col min="28" max="28" width="5" customWidth="1"/>
    <col min="29" max="29" width="3.85546875" customWidth="1"/>
    <col min="30" max="30" width="4.28515625" customWidth="1"/>
    <col min="31" max="31" width="4.5703125" customWidth="1"/>
    <col min="32" max="32" width="3.28515625" customWidth="1"/>
    <col min="33" max="33" width="2.85546875" customWidth="1"/>
    <col min="34" max="34" width="3.140625" customWidth="1"/>
    <col min="35" max="35" width="4.85546875" customWidth="1"/>
    <col min="36" max="36" width="5" customWidth="1"/>
    <col min="37" max="37" width="4.42578125" customWidth="1"/>
  </cols>
  <sheetData>
    <row r="1" spans="1:37">
      <c r="A1" s="26"/>
      <c r="B1" s="26"/>
      <c r="C1" s="26"/>
      <c r="D1" s="26"/>
      <c r="E1" s="26"/>
      <c r="F1" s="26"/>
      <c r="G1" s="26"/>
      <c r="H1" s="26"/>
      <c r="I1" s="26"/>
      <c r="J1" s="26"/>
      <c r="K1" s="26"/>
      <c r="L1" s="26"/>
      <c r="M1" s="26"/>
      <c r="N1" s="26"/>
      <c r="O1" s="26"/>
      <c r="P1" s="26"/>
      <c r="Q1" s="26"/>
      <c r="R1" s="26"/>
      <c r="S1" s="26"/>
      <c r="T1" s="26"/>
      <c r="U1" s="26"/>
      <c r="V1" s="26"/>
      <c r="W1" s="26"/>
      <c r="X1" s="26"/>
      <c r="Y1" s="26"/>
      <c r="Z1" s="26"/>
    </row>
    <row r="2" spans="1:37">
      <c r="A2" s="26"/>
      <c r="B2" s="26"/>
      <c r="C2" s="26"/>
      <c r="D2" s="26"/>
      <c r="E2" s="26"/>
      <c r="F2" s="26"/>
      <c r="G2" s="26"/>
      <c r="H2" s="26"/>
      <c r="I2" s="26"/>
      <c r="J2" s="26"/>
      <c r="K2" s="26"/>
      <c r="L2" s="26"/>
      <c r="M2" s="26"/>
      <c r="N2" s="26"/>
      <c r="O2" s="26"/>
      <c r="P2" s="26"/>
      <c r="Q2" s="26"/>
      <c r="R2" s="26"/>
      <c r="S2" s="26"/>
      <c r="T2" s="26"/>
      <c r="U2" s="26"/>
      <c r="V2" s="26"/>
      <c r="W2" s="26"/>
      <c r="X2" s="26"/>
      <c r="Y2" s="26"/>
      <c r="Z2" s="26"/>
    </row>
    <row r="3" spans="1:37">
      <c r="A3" s="26"/>
      <c r="B3" s="26"/>
      <c r="C3" s="26"/>
      <c r="D3" s="26"/>
      <c r="E3" s="26"/>
      <c r="F3" s="26"/>
      <c r="G3" s="26"/>
      <c r="H3" s="26"/>
      <c r="I3" s="26"/>
      <c r="J3" s="26"/>
      <c r="K3" s="26"/>
      <c r="L3" s="26"/>
      <c r="M3" s="26"/>
      <c r="N3" s="26"/>
      <c r="O3" s="26"/>
      <c r="P3" s="26"/>
      <c r="Q3" s="26"/>
      <c r="R3" s="26"/>
      <c r="S3" s="26"/>
      <c r="T3" s="26"/>
      <c r="U3" s="26"/>
      <c r="V3" s="26"/>
      <c r="W3" s="26"/>
      <c r="X3" s="26"/>
      <c r="Y3" s="26"/>
      <c r="Z3" s="26"/>
    </row>
    <row r="4" spans="1:37">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c r="A5" s="26"/>
      <c r="B5" s="27" t="s">
        <v>425</v>
      </c>
      <c r="C5" s="28"/>
      <c r="D5" s="28"/>
      <c r="E5" s="28"/>
      <c r="F5" s="28"/>
      <c r="G5" s="28"/>
      <c r="H5" s="28"/>
      <c r="I5" s="28"/>
      <c r="J5" s="29"/>
      <c r="K5" s="28"/>
      <c r="L5" s="28"/>
      <c r="M5" s="28"/>
      <c r="N5" s="29"/>
      <c r="O5" s="28"/>
      <c r="P5" s="28"/>
      <c r="Q5" s="28"/>
      <c r="R5" s="28"/>
      <c r="S5" s="28"/>
      <c r="T5" s="28"/>
      <c r="U5" s="28"/>
      <c r="V5" s="28"/>
      <c r="W5" s="28"/>
      <c r="X5" s="28"/>
      <c r="Y5" s="28"/>
      <c r="Z5" s="28"/>
      <c r="AA5" s="30"/>
      <c r="AB5" s="30"/>
      <c r="AC5" s="30"/>
      <c r="AD5" s="30"/>
      <c r="AE5" s="30"/>
      <c r="AF5" s="30"/>
      <c r="AG5" s="30"/>
      <c r="AH5" s="30"/>
      <c r="AI5" s="30"/>
      <c r="AJ5" s="30"/>
      <c r="AK5" s="30"/>
    </row>
    <row r="6" spans="1:37">
      <c r="A6" s="26"/>
      <c r="B6" s="27"/>
      <c r="C6" s="28"/>
      <c r="D6" s="28"/>
      <c r="E6" s="28"/>
      <c r="F6" s="28"/>
      <c r="G6" s="28"/>
      <c r="H6" s="28"/>
      <c r="I6" s="28"/>
      <c r="J6" s="29"/>
      <c r="K6" s="28"/>
      <c r="L6" s="28"/>
      <c r="M6" s="28"/>
      <c r="N6" s="29" t="s">
        <v>158</v>
      </c>
      <c r="O6" s="28"/>
      <c r="P6" s="28"/>
      <c r="Q6" s="28"/>
      <c r="R6" s="28"/>
      <c r="S6" s="28"/>
      <c r="T6" s="28"/>
      <c r="U6" s="28"/>
      <c r="V6" s="28"/>
      <c r="W6" s="28"/>
      <c r="X6" s="28"/>
      <c r="Y6" s="28"/>
      <c r="Z6" s="28"/>
      <c r="AA6" s="30"/>
      <c r="AB6" s="30"/>
      <c r="AC6" s="30"/>
      <c r="AD6" s="30"/>
      <c r="AE6" s="30"/>
      <c r="AF6" s="30"/>
      <c r="AG6" s="30"/>
      <c r="AH6" s="30"/>
      <c r="AI6" s="30"/>
      <c r="AJ6" s="30"/>
      <c r="AK6" s="30"/>
    </row>
    <row r="7" spans="1:37" ht="45.75" customHeight="1">
      <c r="A7" s="26"/>
      <c r="B7" s="31" t="s">
        <v>61</v>
      </c>
      <c r="C7" s="31" t="s">
        <v>159</v>
      </c>
      <c r="D7" s="32" t="s">
        <v>61</v>
      </c>
      <c r="E7" s="32" t="s">
        <v>64</v>
      </c>
      <c r="F7" s="32" t="s">
        <v>22</v>
      </c>
      <c r="G7" s="33" t="s">
        <v>62</v>
      </c>
      <c r="H7" s="33" t="s">
        <v>160</v>
      </c>
      <c r="I7" s="33" t="s">
        <v>161</v>
      </c>
      <c r="J7" s="34" t="s">
        <v>162</v>
      </c>
      <c r="K7" s="34" t="s">
        <v>163</v>
      </c>
      <c r="L7" s="34" t="s">
        <v>164</v>
      </c>
      <c r="M7" s="34" t="s">
        <v>165</v>
      </c>
      <c r="N7" s="34" t="s">
        <v>166</v>
      </c>
      <c r="O7" s="34" t="s">
        <v>167</v>
      </c>
      <c r="P7" s="34" t="s">
        <v>168</v>
      </c>
      <c r="Q7" s="34" t="s">
        <v>169</v>
      </c>
      <c r="R7" s="34" t="s">
        <v>170</v>
      </c>
      <c r="S7" s="34" t="s">
        <v>171</v>
      </c>
      <c r="T7" s="34" t="s">
        <v>172</v>
      </c>
      <c r="U7" s="34" t="s">
        <v>173</v>
      </c>
      <c r="V7" s="34" t="s">
        <v>174</v>
      </c>
      <c r="W7" s="34" t="s">
        <v>175</v>
      </c>
      <c r="X7" s="34" t="s">
        <v>176</v>
      </c>
      <c r="Y7" s="34" t="s">
        <v>177</v>
      </c>
      <c r="Z7" s="34" t="s">
        <v>178</v>
      </c>
      <c r="AA7" s="34" t="s">
        <v>179</v>
      </c>
      <c r="AB7" s="34" t="s">
        <v>180</v>
      </c>
      <c r="AC7" s="34" t="s">
        <v>181</v>
      </c>
      <c r="AD7" s="34" t="s">
        <v>182</v>
      </c>
      <c r="AE7" s="34" t="s">
        <v>183</v>
      </c>
      <c r="AF7" s="34" t="s">
        <v>184</v>
      </c>
      <c r="AG7" s="34" t="s">
        <v>185</v>
      </c>
      <c r="AH7" s="34" t="s">
        <v>186</v>
      </c>
      <c r="AI7" s="34" t="s">
        <v>187</v>
      </c>
      <c r="AJ7" s="34" t="s">
        <v>188</v>
      </c>
      <c r="AK7" s="34" t="s">
        <v>189</v>
      </c>
    </row>
    <row r="8" spans="1:37" ht="15" customHeight="1">
      <c r="A8" s="26"/>
      <c r="B8" s="35" t="s">
        <v>190</v>
      </c>
      <c r="C8" s="12" t="s">
        <v>67</v>
      </c>
      <c r="D8" s="36" t="s">
        <v>191</v>
      </c>
      <c r="E8" s="37" t="s">
        <v>427</v>
      </c>
      <c r="F8" s="37" t="s">
        <v>430</v>
      </c>
      <c r="G8" s="38">
        <v>3</v>
      </c>
      <c r="H8" s="39">
        <f t="shared" ref="H8:H29" si="0">SUM(J8:AK8)</f>
        <v>3</v>
      </c>
      <c r="I8" s="39">
        <f t="shared" ref="I8:I29" si="1">G8-H8</f>
        <v>0</v>
      </c>
      <c r="J8" s="40">
        <v>2</v>
      </c>
      <c r="K8" s="40">
        <v>1</v>
      </c>
      <c r="L8" s="40"/>
      <c r="M8" s="40"/>
      <c r="N8" s="40"/>
      <c r="O8" s="40"/>
      <c r="P8" s="40"/>
      <c r="Q8" s="40"/>
      <c r="R8" s="40"/>
      <c r="S8" s="40"/>
      <c r="T8" s="40"/>
      <c r="U8" s="40"/>
      <c r="V8" s="40"/>
      <c r="W8" s="40"/>
      <c r="X8" s="40"/>
      <c r="Y8" s="40"/>
      <c r="Z8" s="40"/>
      <c r="AA8" s="40"/>
      <c r="AB8" s="40"/>
      <c r="AC8" s="40"/>
      <c r="AD8" s="40"/>
      <c r="AE8" s="40"/>
      <c r="AF8" s="40"/>
      <c r="AG8" s="40"/>
      <c r="AH8" s="40"/>
      <c r="AI8" s="40"/>
      <c r="AJ8" s="40"/>
      <c r="AK8" s="40"/>
    </row>
    <row r="9" spans="1:37">
      <c r="A9" s="26"/>
      <c r="B9" s="35" t="s">
        <v>192</v>
      </c>
      <c r="C9" s="12" t="s">
        <v>74</v>
      </c>
      <c r="D9" s="35" t="s">
        <v>193</v>
      </c>
      <c r="E9" s="37" t="s">
        <v>427</v>
      </c>
      <c r="F9" s="126" t="s">
        <v>430</v>
      </c>
      <c r="G9" s="42">
        <v>3</v>
      </c>
      <c r="H9" s="39">
        <f t="shared" si="0"/>
        <v>3</v>
      </c>
      <c r="I9" s="39">
        <f t="shared" si="1"/>
        <v>0</v>
      </c>
      <c r="J9" s="43">
        <v>1</v>
      </c>
      <c r="K9" s="43">
        <v>2</v>
      </c>
      <c r="L9" s="43"/>
      <c r="M9" s="43"/>
      <c r="N9" s="43"/>
      <c r="O9" s="40"/>
      <c r="P9" s="40"/>
      <c r="Q9" s="40"/>
      <c r="R9" s="40"/>
      <c r="S9" s="40"/>
      <c r="T9" s="40"/>
      <c r="U9" s="40"/>
      <c r="V9" s="40"/>
      <c r="W9" s="40"/>
      <c r="X9" s="40"/>
      <c r="Y9" s="40"/>
      <c r="Z9" s="40"/>
      <c r="AA9" s="40"/>
      <c r="AB9" s="40"/>
      <c r="AC9" s="40"/>
      <c r="AD9" s="40"/>
      <c r="AE9" s="40"/>
      <c r="AF9" s="40"/>
      <c r="AG9" s="40"/>
      <c r="AH9" s="40"/>
      <c r="AI9" s="40"/>
      <c r="AJ9" s="40"/>
      <c r="AK9" s="40"/>
    </row>
    <row r="10" spans="1:37">
      <c r="A10" s="26"/>
      <c r="B10" s="35" t="s">
        <v>194</v>
      </c>
      <c r="C10" s="12" t="s">
        <v>79</v>
      </c>
      <c r="D10" s="35" t="s">
        <v>195</v>
      </c>
      <c r="E10" s="37" t="s">
        <v>412</v>
      </c>
      <c r="F10" s="126" t="s">
        <v>430</v>
      </c>
      <c r="G10" s="42">
        <v>3</v>
      </c>
      <c r="H10" s="39">
        <f t="shared" si="0"/>
        <v>3</v>
      </c>
      <c r="I10" s="39">
        <f t="shared" si="1"/>
        <v>0</v>
      </c>
      <c r="J10" s="43"/>
      <c r="K10" s="43"/>
      <c r="L10" s="43"/>
      <c r="M10" s="43"/>
      <c r="N10" s="44">
        <v>2</v>
      </c>
      <c r="O10" s="40"/>
      <c r="P10" s="40"/>
      <c r="Q10" s="40">
        <v>1</v>
      </c>
      <c r="R10" s="40"/>
      <c r="S10" s="40"/>
      <c r="T10" s="40"/>
      <c r="U10" s="40"/>
      <c r="V10" s="40"/>
      <c r="W10" s="40"/>
      <c r="X10" s="40"/>
      <c r="Y10" s="40"/>
      <c r="Z10" s="40"/>
      <c r="AA10" s="40"/>
      <c r="AB10" s="40"/>
      <c r="AC10" s="40"/>
      <c r="AD10" s="40"/>
      <c r="AE10" s="40"/>
      <c r="AF10" s="40"/>
      <c r="AG10" s="40"/>
      <c r="AH10" s="40"/>
      <c r="AI10" s="40"/>
      <c r="AJ10" s="40"/>
      <c r="AK10" s="40"/>
    </row>
    <row r="11" spans="1:37">
      <c r="A11" s="26"/>
      <c r="B11" s="35" t="s">
        <v>196</v>
      </c>
      <c r="C11" s="12" t="s">
        <v>67</v>
      </c>
      <c r="D11" s="35" t="s">
        <v>197</v>
      </c>
      <c r="E11" s="37" t="s">
        <v>428</v>
      </c>
      <c r="F11" s="126" t="s">
        <v>430</v>
      </c>
      <c r="G11" s="39">
        <v>2</v>
      </c>
      <c r="H11" s="39">
        <f t="shared" si="0"/>
        <v>2</v>
      </c>
      <c r="I11" s="39">
        <f t="shared" si="1"/>
        <v>0</v>
      </c>
      <c r="J11" s="43"/>
      <c r="K11" s="43"/>
      <c r="L11" s="43"/>
      <c r="M11" s="43"/>
      <c r="N11" s="43">
        <v>1</v>
      </c>
      <c r="O11" s="40">
        <v>1</v>
      </c>
      <c r="P11" s="40"/>
      <c r="Q11" s="40"/>
      <c r="R11" s="40"/>
      <c r="S11" s="40"/>
      <c r="T11" s="40"/>
      <c r="U11" s="40"/>
      <c r="V11" s="40"/>
      <c r="W11" s="40"/>
      <c r="X11" s="40"/>
      <c r="Y11" s="40"/>
      <c r="Z11" s="40"/>
      <c r="AA11" s="40"/>
      <c r="AB11" s="40"/>
      <c r="AC11" s="40"/>
      <c r="AD11" s="40"/>
      <c r="AE11" s="40"/>
      <c r="AF11" s="40"/>
      <c r="AG11" s="40"/>
      <c r="AH11" s="40"/>
      <c r="AI11" s="40"/>
      <c r="AJ11" s="40"/>
      <c r="AK11" s="40"/>
    </row>
    <row r="12" spans="1:37">
      <c r="A12" s="26"/>
      <c r="B12" s="35" t="s">
        <v>198</v>
      </c>
      <c r="C12" s="12" t="s">
        <v>74</v>
      </c>
      <c r="D12" s="35" t="s">
        <v>199</v>
      </c>
      <c r="E12" s="37" t="s">
        <v>429</v>
      </c>
      <c r="F12" s="126" t="s">
        <v>430</v>
      </c>
      <c r="G12" s="39">
        <v>5</v>
      </c>
      <c r="H12" s="39">
        <f t="shared" si="0"/>
        <v>5</v>
      </c>
      <c r="I12" s="39">
        <f t="shared" si="1"/>
        <v>0</v>
      </c>
      <c r="J12" s="43"/>
      <c r="K12" s="43"/>
      <c r="L12" s="43"/>
      <c r="M12" s="43"/>
      <c r="N12" s="43"/>
      <c r="O12" s="40">
        <v>2</v>
      </c>
      <c r="P12" s="40">
        <v>3</v>
      </c>
      <c r="Q12" s="40"/>
      <c r="R12" s="40"/>
      <c r="S12" s="40"/>
      <c r="T12" s="40"/>
      <c r="U12" s="40"/>
      <c r="V12" s="40"/>
      <c r="W12" s="40"/>
      <c r="X12" s="40"/>
      <c r="Y12" s="40"/>
      <c r="Z12" s="40"/>
      <c r="AA12" s="40"/>
      <c r="AB12" s="40"/>
      <c r="AC12" s="40"/>
      <c r="AD12" s="40"/>
      <c r="AE12" s="40"/>
      <c r="AF12" s="40"/>
      <c r="AG12" s="40"/>
      <c r="AH12" s="40"/>
      <c r="AI12" s="40"/>
      <c r="AJ12" s="40"/>
      <c r="AK12" s="40"/>
    </row>
    <row r="13" spans="1:37">
      <c r="A13" s="26"/>
      <c r="B13" s="35" t="s">
        <v>200</v>
      </c>
      <c r="C13" s="12" t="s">
        <v>79</v>
      </c>
      <c r="D13" s="35" t="s">
        <v>201</v>
      </c>
      <c r="E13" s="37" t="s">
        <v>428</v>
      </c>
      <c r="F13" s="126" t="s">
        <v>430</v>
      </c>
      <c r="G13" s="39">
        <v>5</v>
      </c>
      <c r="H13" s="39">
        <f t="shared" si="0"/>
        <v>5</v>
      </c>
      <c r="I13" s="39">
        <f t="shared" si="1"/>
        <v>0</v>
      </c>
      <c r="J13" s="43"/>
      <c r="K13" s="43"/>
      <c r="L13" s="43"/>
      <c r="M13" s="43"/>
      <c r="N13" s="43"/>
      <c r="O13" s="40"/>
      <c r="P13" s="40"/>
      <c r="Q13" s="40"/>
      <c r="R13" s="40"/>
      <c r="S13" s="40"/>
      <c r="T13" s="40">
        <v>1</v>
      </c>
      <c r="U13" s="40">
        <v>1</v>
      </c>
      <c r="V13" s="40">
        <v>2</v>
      </c>
      <c r="W13" s="40">
        <v>1</v>
      </c>
      <c r="X13" s="40"/>
      <c r="Y13" s="40"/>
      <c r="Z13" s="40"/>
      <c r="AA13" s="40"/>
      <c r="AB13" s="40"/>
      <c r="AC13" s="40"/>
      <c r="AD13" s="40"/>
      <c r="AE13" s="40"/>
      <c r="AF13" s="40"/>
      <c r="AG13" s="40"/>
      <c r="AH13" s="40"/>
      <c r="AI13" s="40"/>
      <c r="AJ13" s="40"/>
      <c r="AK13" s="40"/>
    </row>
    <row r="14" spans="1:37">
      <c r="A14" s="26"/>
      <c r="B14" s="35" t="s">
        <v>202</v>
      </c>
      <c r="C14" s="12"/>
      <c r="D14" s="35" t="s">
        <v>203</v>
      </c>
      <c r="E14" s="37" t="s">
        <v>429</v>
      </c>
      <c r="F14" s="126" t="s">
        <v>430</v>
      </c>
      <c r="G14" s="39">
        <v>8</v>
      </c>
      <c r="H14" s="39">
        <f t="shared" si="0"/>
        <v>8</v>
      </c>
      <c r="I14" s="39">
        <f t="shared" si="1"/>
        <v>0</v>
      </c>
      <c r="J14" s="43">
        <v>1</v>
      </c>
      <c r="K14" s="43">
        <v>1</v>
      </c>
      <c r="L14" s="43">
        <v>2</v>
      </c>
      <c r="M14" s="43">
        <v>2</v>
      </c>
      <c r="N14" s="43"/>
      <c r="O14" s="40"/>
      <c r="P14" s="40"/>
      <c r="Q14" s="40"/>
      <c r="R14" s="40"/>
      <c r="S14" s="40"/>
      <c r="T14" s="40"/>
      <c r="U14" s="40"/>
      <c r="V14" s="40"/>
      <c r="W14" s="40"/>
      <c r="X14" s="40"/>
      <c r="Y14" s="40"/>
      <c r="Z14" s="40"/>
      <c r="AA14" s="40"/>
      <c r="AB14" s="40"/>
      <c r="AC14" s="40"/>
      <c r="AD14" s="40"/>
      <c r="AE14" s="40"/>
      <c r="AF14" s="40"/>
      <c r="AG14" s="40"/>
      <c r="AH14" s="40">
        <v>2</v>
      </c>
      <c r="AI14" s="40"/>
      <c r="AJ14" s="40"/>
      <c r="AK14" s="40"/>
    </row>
    <row r="15" spans="1:37">
      <c r="A15" s="26"/>
      <c r="B15" s="35" t="s">
        <v>204</v>
      </c>
      <c r="C15" s="12" t="s">
        <v>84</v>
      </c>
      <c r="D15" s="45" t="s">
        <v>205</v>
      </c>
      <c r="E15" s="37" t="s">
        <v>429</v>
      </c>
      <c r="F15" s="126"/>
      <c r="G15" s="39">
        <v>3</v>
      </c>
      <c r="H15" s="39">
        <f t="shared" si="0"/>
        <v>3</v>
      </c>
      <c r="I15" s="39">
        <f t="shared" si="1"/>
        <v>0</v>
      </c>
      <c r="J15" s="43"/>
      <c r="K15" s="43"/>
      <c r="L15" s="43">
        <v>1</v>
      </c>
      <c r="M15" s="43">
        <v>1</v>
      </c>
      <c r="N15" s="43">
        <v>1</v>
      </c>
      <c r="O15" s="40"/>
      <c r="P15" s="40"/>
      <c r="Q15" s="40"/>
      <c r="R15" s="40"/>
      <c r="S15" s="40"/>
      <c r="T15" s="40"/>
      <c r="U15" s="40"/>
      <c r="V15" s="40"/>
      <c r="W15" s="40"/>
      <c r="X15" s="40"/>
      <c r="Y15" s="40"/>
      <c r="Z15" s="40"/>
      <c r="AA15" s="40"/>
      <c r="AB15" s="40"/>
      <c r="AC15" s="40"/>
      <c r="AD15" s="40"/>
      <c r="AE15" s="40"/>
      <c r="AF15" s="40"/>
      <c r="AG15" s="40"/>
      <c r="AH15" s="40"/>
      <c r="AI15" s="40"/>
      <c r="AJ15" s="40"/>
      <c r="AK15" s="40"/>
    </row>
    <row r="16" spans="1:37">
      <c r="A16" s="26"/>
      <c r="B16" s="35" t="s">
        <v>206</v>
      </c>
      <c r="C16" s="12" t="s">
        <v>90</v>
      </c>
      <c r="D16" s="35" t="s">
        <v>207</v>
      </c>
      <c r="E16" s="37" t="s">
        <v>412</v>
      </c>
      <c r="F16" s="126" t="s">
        <v>430</v>
      </c>
      <c r="G16" s="39">
        <v>2</v>
      </c>
      <c r="H16" s="39">
        <f t="shared" si="0"/>
        <v>2</v>
      </c>
      <c r="I16" s="39">
        <f t="shared" si="1"/>
        <v>0</v>
      </c>
      <c r="J16" s="43"/>
      <c r="K16" s="43"/>
      <c r="L16" s="43"/>
      <c r="M16" s="43"/>
      <c r="N16" s="43"/>
      <c r="O16" s="40"/>
      <c r="P16" s="40"/>
      <c r="Q16" s="40"/>
      <c r="R16" s="40"/>
      <c r="S16" s="40"/>
      <c r="T16" s="40">
        <v>1</v>
      </c>
      <c r="U16" s="40">
        <v>1</v>
      </c>
      <c r="V16" s="40"/>
      <c r="W16" s="40"/>
      <c r="X16" s="40"/>
      <c r="Y16" s="40"/>
      <c r="Z16" s="40"/>
      <c r="AA16" s="40"/>
      <c r="AB16" s="40"/>
      <c r="AC16" s="40"/>
      <c r="AD16" s="40"/>
      <c r="AE16" s="40"/>
      <c r="AF16" s="40"/>
      <c r="AG16" s="40"/>
      <c r="AH16" s="40"/>
      <c r="AI16" s="40"/>
      <c r="AJ16" s="40"/>
      <c r="AK16" s="40"/>
    </row>
    <row r="17" spans="1:37">
      <c r="A17" s="26"/>
      <c r="B17" s="35" t="s">
        <v>208</v>
      </c>
      <c r="C17" s="12" t="s">
        <v>90</v>
      </c>
      <c r="D17" s="35" t="s">
        <v>209</v>
      </c>
      <c r="E17" s="37" t="s">
        <v>431</v>
      </c>
      <c r="F17" s="126" t="s">
        <v>430</v>
      </c>
      <c r="G17" s="39">
        <v>34</v>
      </c>
      <c r="H17" s="39">
        <f t="shared" si="0"/>
        <v>34</v>
      </c>
      <c r="I17" s="39">
        <f t="shared" si="1"/>
        <v>0</v>
      </c>
      <c r="J17" s="43"/>
      <c r="K17" s="43">
        <v>3</v>
      </c>
      <c r="L17" s="43"/>
      <c r="M17" s="43">
        <v>2</v>
      </c>
      <c r="N17" s="43"/>
      <c r="O17" s="40"/>
      <c r="P17" s="40"/>
      <c r="Q17" s="40"/>
      <c r="R17" s="40">
        <v>2</v>
      </c>
      <c r="S17" s="40">
        <v>2</v>
      </c>
      <c r="T17" s="40">
        <v>2</v>
      </c>
      <c r="U17" s="40">
        <v>2</v>
      </c>
      <c r="V17" s="40"/>
      <c r="W17" s="40"/>
      <c r="X17" s="40">
        <v>2</v>
      </c>
      <c r="Y17" s="40">
        <v>2</v>
      </c>
      <c r="Z17" s="40"/>
      <c r="AA17" s="40"/>
      <c r="AB17" s="40"/>
      <c r="AC17" s="40">
        <v>1</v>
      </c>
      <c r="AD17" s="40">
        <v>2</v>
      </c>
      <c r="AE17" s="40">
        <v>2</v>
      </c>
      <c r="AF17" s="40">
        <v>3</v>
      </c>
      <c r="AG17" s="40">
        <v>2</v>
      </c>
      <c r="AH17" s="40">
        <v>1</v>
      </c>
      <c r="AI17" s="40">
        <v>1</v>
      </c>
      <c r="AJ17" s="40">
        <v>3</v>
      </c>
      <c r="AK17" s="40">
        <v>2</v>
      </c>
    </row>
    <row r="18" spans="1:37">
      <c r="A18" s="26"/>
      <c r="B18" s="35" t="s">
        <v>210</v>
      </c>
      <c r="C18" s="12" t="s">
        <v>67</v>
      </c>
      <c r="D18" s="35" t="s">
        <v>211</v>
      </c>
      <c r="E18" s="37" t="s">
        <v>427</v>
      </c>
      <c r="F18" s="126" t="s">
        <v>430</v>
      </c>
      <c r="G18" s="39">
        <v>8</v>
      </c>
      <c r="H18" s="39">
        <f t="shared" si="0"/>
        <v>6</v>
      </c>
      <c r="I18" s="39">
        <f t="shared" si="1"/>
        <v>2</v>
      </c>
      <c r="J18" s="43"/>
      <c r="K18" s="43"/>
      <c r="L18" s="43"/>
      <c r="M18" s="43"/>
      <c r="N18" s="43"/>
      <c r="O18" s="40"/>
      <c r="P18" s="40"/>
      <c r="Q18" s="40"/>
      <c r="R18" s="40"/>
      <c r="S18" s="40"/>
      <c r="T18" s="40"/>
      <c r="U18" s="40"/>
      <c r="V18" s="40"/>
      <c r="W18" s="40"/>
      <c r="X18" s="40"/>
      <c r="Y18" s="40"/>
      <c r="Z18" s="40">
        <v>1</v>
      </c>
      <c r="AA18" s="40"/>
      <c r="AB18" s="40"/>
      <c r="AC18" s="40">
        <v>1</v>
      </c>
      <c r="AD18" s="40">
        <v>1</v>
      </c>
      <c r="AE18" s="40">
        <v>1</v>
      </c>
      <c r="AF18" s="40"/>
      <c r="AG18" s="40"/>
      <c r="AH18" s="40"/>
      <c r="AI18" s="40">
        <v>1</v>
      </c>
      <c r="AJ18" s="40">
        <v>1</v>
      </c>
      <c r="AK18" s="40"/>
    </row>
    <row r="19" spans="1:37">
      <c r="A19" s="26"/>
      <c r="B19" s="35" t="s">
        <v>212</v>
      </c>
      <c r="C19" s="12"/>
      <c r="D19" s="35" t="s">
        <v>213</v>
      </c>
      <c r="E19" s="37" t="s">
        <v>429</v>
      </c>
      <c r="F19" s="126" t="s">
        <v>430</v>
      </c>
      <c r="G19" s="39">
        <v>21</v>
      </c>
      <c r="H19" s="39">
        <f t="shared" si="0"/>
        <v>21</v>
      </c>
      <c r="I19" s="39">
        <f t="shared" si="1"/>
        <v>0</v>
      </c>
      <c r="J19" s="43">
        <v>3</v>
      </c>
      <c r="K19" s="43">
        <v>1</v>
      </c>
      <c r="L19" s="43">
        <v>1</v>
      </c>
      <c r="M19" s="43">
        <v>2</v>
      </c>
      <c r="N19" s="43">
        <v>2</v>
      </c>
      <c r="O19" s="40"/>
      <c r="P19" s="40"/>
      <c r="Q19" s="40"/>
      <c r="R19" s="40"/>
      <c r="S19" s="40"/>
      <c r="T19" s="40"/>
      <c r="U19" s="40"/>
      <c r="V19" s="40"/>
      <c r="W19" s="40"/>
      <c r="X19" s="40"/>
      <c r="Y19" s="40"/>
      <c r="Z19" s="40">
        <v>3</v>
      </c>
      <c r="AA19" s="40">
        <v>2</v>
      </c>
      <c r="AB19" s="40">
        <v>1</v>
      </c>
      <c r="AC19" s="40">
        <v>2</v>
      </c>
      <c r="AD19" s="40">
        <v>1</v>
      </c>
      <c r="AE19" s="40">
        <v>1</v>
      </c>
      <c r="AF19" s="40">
        <v>1</v>
      </c>
      <c r="AG19" s="40">
        <v>1</v>
      </c>
      <c r="AH19" s="40"/>
      <c r="AI19" s="40"/>
      <c r="AJ19" s="40"/>
      <c r="AK19" s="40"/>
    </row>
    <row r="20" spans="1:37">
      <c r="A20" s="26"/>
      <c r="B20" s="35" t="s">
        <v>214</v>
      </c>
      <c r="C20" s="12"/>
      <c r="D20" s="46" t="s">
        <v>215</v>
      </c>
      <c r="E20" s="37" t="s">
        <v>429</v>
      </c>
      <c r="F20" s="126"/>
      <c r="G20" s="39">
        <v>21</v>
      </c>
      <c r="H20" s="39">
        <f t="shared" si="0"/>
        <v>18</v>
      </c>
      <c r="I20" s="39">
        <f t="shared" si="1"/>
        <v>3</v>
      </c>
      <c r="J20" s="43"/>
      <c r="K20" s="43"/>
      <c r="L20" s="43"/>
      <c r="M20" s="43" t="s">
        <v>216</v>
      </c>
      <c r="N20" s="43"/>
      <c r="O20" s="40"/>
      <c r="P20" s="40"/>
      <c r="Q20" s="40"/>
      <c r="R20" s="40"/>
      <c r="S20" s="40"/>
      <c r="T20" s="40"/>
      <c r="U20" s="40"/>
      <c r="V20" s="40"/>
      <c r="W20" s="40"/>
      <c r="X20" s="40"/>
      <c r="Y20" s="40"/>
      <c r="Z20" s="40"/>
      <c r="AA20" s="40"/>
      <c r="AB20" s="40">
        <v>2</v>
      </c>
      <c r="AC20" s="40"/>
      <c r="AD20" s="40">
        <v>2</v>
      </c>
      <c r="AE20" s="40">
        <v>2</v>
      </c>
      <c r="AF20" s="40">
        <v>2</v>
      </c>
      <c r="AG20" s="40">
        <v>2</v>
      </c>
      <c r="AH20" s="40">
        <v>2</v>
      </c>
      <c r="AI20" s="40">
        <v>2</v>
      </c>
      <c r="AJ20" s="40">
        <v>2</v>
      </c>
      <c r="AK20" s="40">
        <v>2</v>
      </c>
    </row>
    <row r="21" spans="1:37" ht="15.75" customHeight="1">
      <c r="A21" s="26"/>
      <c r="B21" s="35" t="s">
        <v>217</v>
      </c>
      <c r="C21" s="12" t="s">
        <v>74</v>
      </c>
      <c r="D21" s="35" t="s">
        <v>218</v>
      </c>
      <c r="E21" s="37" t="s">
        <v>432</v>
      </c>
      <c r="F21" s="126" t="s">
        <v>430</v>
      </c>
      <c r="G21" s="39">
        <v>2</v>
      </c>
      <c r="H21" s="39">
        <f t="shared" si="0"/>
        <v>2</v>
      </c>
      <c r="I21" s="39">
        <f t="shared" si="1"/>
        <v>0</v>
      </c>
      <c r="J21" s="43"/>
      <c r="K21" s="43"/>
      <c r="L21" s="43"/>
      <c r="M21" s="43"/>
      <c r="N21" s="43"/>
      <c r="O21" s="40"/>
      <c r="P21" s="40"/>
      <c r="Q21" s="40"/>
      <c r="R21" s="40"/>
      <c r="S21" s="40"/>
      <c r="T21" s="40"/>
      <c r="U21" s="40"/>
      <c r="V21" s="40"/>
      <c r="W21" s="40">
        <v>1</v>
      </c>
      <c r="X21" s="40"/>
      <c r="Y21" s="40"/>
      <c r="Z21" s="40"/>
      <c r="AA21" s="40"/>
      <c r="AB21" s="40"/>
      <c r="AC21" s="40"/>
      <c r="AD21" s="40"/>
      <c r="AE21" s="40"/>
      <c r="AF21" s="40"/>
      <c r="AG21" s="40"/>
      <c r="AH21" s="40"/>
      <c r="AI21" s="40">
        <v>1</v>
      </c>
      <c r="AJ21" s="40"/>
      <c r="AK21" s="40"/>
    </row>
    <row r="22" spans="1:37" ht="15.75" customHeight="1">
      <c r="A22" s="26"/>
      <c r="B22" s="35" t="s">
        <v>219</v>
      </c>
      <c r="C22" s="12" t="s">
        <v>67</v>
      </c>
      <c r="D22" s="35" t="s">
        <v>220</v>
      </c>
      <c r="E22" s="37" t="s">
        <v>432</v>
      </c>
      <c r="F22" s="126" t="s">
        <v>430</v>
      </c>
      <c r="G22" s="39">
        <v>5</v>
      </c>
      <c r="H22" s="39">
        <f t="shared" si="0"/>
        <v>5</v>
      </c>
      <c r="I22" s="39">
        <f t="shared" si="1"/>
        <v>0</v>
      </c>
      <c r="J22" s="43"/>
      <c r="K22" s="43"/>
      <c r="L22" s="43"/>
      <c r="M22" s="43"/>
      <c r="N22" s="43"/>
      <c r="O22" s="40">
        <v>2</v>
      </c>
      <c r="P22" s="40"/>
      <c r="Q22" s="40"/>
      <c r="R22" s="40"/>
      <c r="S22" s="40"/>
      <c r="T22" s="40"/>
      <c r="U22" s="40"/>
      <c r="V22" s="40"/>
      <c r="W22" s="40">
        <v>3</v>
      </c>
      <c r="X22" s="40"/>
      <c r="Y22" s="40"/>
      <c r="Z22" s="40"/>
      <c r="AA22" s="40"/>
      <c r="AB22" s="40"/>
      <c r="AC22" s="40"/>
      <c r="AD22" s="40"/>
      <c r="AE22" s="40"/>
      <c r="AF22" s="40"/>
      <c r="AG22" s="40"/>
      <c r="AH22" s="40"/>
      <c r="AI22" s="40"/>
      <c r="AJ22" s="40"/>
      <c r="AK22" s="40"/>
    </row>
    <row r="23" spans="1:37" ht="15.75" customHeight="1">
      <c r="A23" s="26"/>
      <c r="B23" s="35" t="s">
        <v>221</v>
      </c>
      <c r="C23" s="12" t="s">
        <v>79</v>
      </c>
      <c r="D23" s="35" t="s">
        <v>222</v>
      </c>
      <c r="E23" s="37" t="s">
        <v>432</v>
      </c>
      <c r="F23" s="126" t="s">
        <v>430</v>
      </c>
      <c r="G23" s="39">
        <v>5</v>
      </c>
      <c r="H23" s="39">
        <f t="shared" si="0"/>
        <v>5</v>
      </c>
      <c r="I23" s="39">
        <f t="shared" si="1"/>
        <v>0</v>
      </c>
      <c r="J23" s="43"/>
      <c r="K23" s="43"/>
      <c r="L23" s="43"/>
      <c r="M23" s="43"/>
      <c r="N23" s="43"/>
      <c r="O23" s="40"/>
      <c r="P23" s="40"/>
      <c r="Q23" s="40"/>
      <c r="R23" s="40"/>
      <c r="S23" s="40"/>
      <c r="T23" s="40"/>
      <c r="U23" s="40"/>
      <c r="V23" s="40">
        <v>5</v>
      </c>
      <c r="W23" s="40"/>
      <c r="X23" s="40"/>
      <c r="Y23" s="40"/>
      <c r="Z23" s="40"/>
      <c r="AA23" s="40"/>
      <c r="AB23" s="40"/>
      <c r="AC23" s="40"/>
      <c r="AD23" s="40"/>
      <c r="AE23" s="40"/>
      <c r="AF23" s="40"/>
      <c r="AG23" s="40"/>
      <c r="AH23" s="40"/>
      <c r="AI23" s="40"/>
      <c r="AJ23" s="40"/>
      <c r="AK23" s="40"/>
    </row>
    <row r="24" spans="1:37" ht="15.75" customHeight="1">
      <c r="A24" s="26"/>
      <c r="B24" s="35" t="s">
        <v>223</v>
      </c>
      <c r="C24" s="12" t="s">
        <v>90</v>
      </c>
      <c r="D24" s="35" t="s">
        <v>435</v>
      </c>
      <c r="E24" s="37" t="s">
        <v>432</v>
      </c>
      <c r="F24" s="126" t="s">
        <v>430</v>
      </c>
      <c r="G24" s="39">
        <v>5</v>
      </c>
      <c r="H24" s="39">
        <f t="shared" si="0"/>
        <v>5</v>
      </c>
      <c r="I24" s="39">
        <f t="shared" si="1"/>
        <v>0</v>
      </c>
      <c r="J24" s="43"/>
      <c r="K24" s="43"/>
      <c r="L24" s="43"/>
      <c r="M24" s="43"/>
      <c r="N24" s="43"/>
      <c r="O24" s="40"/>
      <c r="P24" s="40"/>
      <c r="Q24" s="40"/>
      <c r="R24" s="40"/>
      <c r="S24" s="40"/>
      <c r="T24" s="40"/>
      <c r="U24" s="40"/>
      <c r="V24" s="40"/>
      <c r="W24" s="40">
        <v>2</v>
      </c>
      <c r="X24" s="40"/>
      <c r="Y24" s="40"/>
      <c r="Z24" s="40"/>
      <c r="AA24" s="40"/>
      <c r="AB24" s="40"/>
      <c r="AC24" s="40"/>
      <c r="AD24" s="40"/>
      <c r="AE24" s="40"/>
      <c r="AF24" s="40"/>
      <c r="AG24" s="40"/>
      <c r="AH24" s="40"/>
      <c r="AI24" s="40">
        <v>3</v>
      </c>
      <c r="AJ24" s="40"/>
      <c r="AK24" s="40"/>
    </row>
    <row r="25" spans="1:37" ht="15.75" customHeight="1">
      <c r="A25" s="26"/>
      <c r="B25" s="35" t="s">
        <v>224</v>
      </c>
      <c r="C25" s="12"/>
      <c r="D25" s="47" t="s">
        <v>433</v>
      </c>
      <c r="E25" s="37" t="s">
        <v>412</v>
      </c>
      <c r="F25" s="127" t="s">
        <v>430</v>
      </c>
      <c r="G25" s="42">
        <v>2</v>
      </c>
      <c r="H25" s="39">
        <f t="shared" si="0"/>
        <v>2</v>
      </c>
      <c r="I25" s="39">
        <f t="shared" si="1"/>
        <v>0</v>
      </c>
      <c r="J25" s="44"/>
      <c r="K25" s="43"/>
      <c r="L25" s="43"/>
      <c r="M25" s="43"/>
      <c r="N25" s="43"/>
      <c r="O25" s="40"/>
      <c r="P25" s="40"/>
      <c r="Q25" s="48">
        <v>1</v>
      </c>
      <c r="R25" s="48">
        <v>1</v>
      </c>
      <c r="S25" s="40"/>
      <c r="T25" s="40"/>
      <c r="U25" s="40"/>
      <c r="V25" s="40"/>
      <c r="W25" s="40"/>
      <c r="X25" s="40"/>
      <c r="Y25" s="40"/>
      <c r="Z25" s="40"/>
      <c r="AA25" s="40"/>
      <c r="AB25" s="40"/>
      <c r="AC25" s="40"/>
      <c r="AD25" s="40"/>
      <c r="AE25" s="40"/>
      <c r="AF25" s="40"/>
      <c r="AG25" s="40"/>
      <c r="AH25" s="40"/>
      <c r="AI25" s="40"/>
      <c r="AJ25" s="40"/>
      <c r="AK25" s="40"/>
    </row>
    <row r="26" spans="1:37" ht="15.75" customHeight="1">
      <c r="A26" s="26"/>
      <c r="B26" s="35" t="s">
        <v>225</v>
      </c>
      <c r="C26" s="12"/>
      <c r="D26" s="47" t="s">
        <v>434</v>
      </c>
      <c r="E26" s="37" t="s">
        <v>432</v>
      </c>
      <c r="F26" s="127" t="s">
        <v>430</v>
      </c>
      <c r="G26" s="42">
        <v>2</v>
      </c>
      <c r="H26" s="39">
        <f t="shared" si="0"/>
        <v>2</v>
      </c>
      <c r="I26" s="39">
        <f t="shared" si="1"/>
        <v>0</v>
      </c>
      <c r="J26" s="43"/>
      <c r="K26" s="43"/>
      <c r="L26" s="43"/>
      <c r="M26" s="43"/>
      <c r="N26" s="43"/>
      <c r="O26" s="40"/>
      <c r="P26" s="40"/>
      <c r="Q26" s="40"/>
      <c r="R26" s="40"/>
      <c r="S26" s="40"/>
      <c r="T26" s="40"/>
      <c r="U26" s="40"/>
      <c r="V26" s="40"/>
      <c r="W26" s="40"/>
      <c r="X26" s="48"/>
      <c r="Y26" s="48">
        <v>1</v>
      </c>
      <c r="Z26" s="40"/>
      <c r="AA26" s="48">
        <v>1</v>
      </c>
      <c r="AB26" s="40"/>
      <c r="AC26" s="40"/>
      <c r="AD26" s="40"/>
      <c r="AE26" s="40"/>
      <c r="AF26" s="40"/>
      <c r="AG26" s="40"/>
      <c r="AH26" s="40"/>
      <c r="AI26" s="40"/>
      <c r="AJ26" s="40"/>
      <c r="AK26" s="40"/>
    </row>
    <row r="27" spans="1:37" ht="15.75" customHeight="1">
      <c r="A27" s="26"/>
      <c r="B27" s="35" t="s">
        <v>226</v>
      </c>
      <c r="C27" s="12"/>
      <c r="D27" s="49" t="s">
        <v>227</v>
      </c>
      <c r="E27" s="37" t="s">
        <v>432</v>
      </c>
      <c r="F27" s="127" t="s">
        <v>430</v>
      </c>
      <c r="G27" s="42">
        <v>3</v>
      </c>
      <c r="H27" s="39">
        <f t="shared" si="0"/>
        <v>3</v>
      </c>
      <c r="I27" s="39">
        <f t="shared" si="1"/>
        <v>0</v>
      </c>
      <c r="J27" s="43"/>
      <c r="K27" s="43"/>
      <c r="L27" s="43"/>
      <c r="M27" s="43"/>
      <c r="N27" s="43"/>
      <c r="O27" s="40"/>
      <c r="P27" s="40"/>
      <c r="Q27" s="48">
        <v>1</v>
      </c>
      <c r="R27" s="48"/>
      <c r="S27" s="48"/>
      <c r="T27" s="40"/>
      <c r="U27" s="40"/>
      <c r="V27" s="40"/>
      <c r="W27" s="40"/>
      <c r="X27" s="40"/>
      <c r="Y27" s="48">
        <v>1</v>
      </c>
      <c r="Z27" s="40"/>
      <c r="AA27" s="48">
        <v>1</v>
      </c>
      <c r="AB27" s="40"/>
      <c r="AC27" s="40"/>
      <c r="AD27" s="40"/>
      <c r="AE27" s="40"/>
      <c r="AF27" s="40"/>
      <c r="AG27" s="40"/>
      <c r="AH27" s="40"/>
      <c r="AI27" s="40"/>
      <c r="AJ27" s="40"/>
      <c r="AK27" s="40"/>
    </row>
    <row r="28" spans="1:37" ht="15.75" customHeight="1">
      <c r="A28" s="26"/>
      <c r="B28" s="35" t="s">
        <v>228</v>
      </c>
      <c r="C28" s="12"/>
      <c r="D28" s="47" t="s">
        <v>229</v>
      </c>
      <c r="E28" s="37" t="s">
        <v>432</v>
      </c>
      <c r="F28" s="127" t="s">
        <v>430</v>
      </c>
      <c r="G28" s="42">
        <v>1</v>
      </c>
      <c r="H28" s="39">
        <f t="shared" si="0"/>
        <v>1</v>
      </c>
      <c r="I28" s="39">
        <f t="shared" si="1"/>
        <v>0</v>
      </c>
      <c r="J28" s="43"/>
      <c r="K28" s="43"/>
      <c r="L28" s="43"/>
      <c r="M28" s="43"/>
      <c r="N28" s="43"/>
      <c r="O28" s="40"/>
      <c r="P28" s="40"/>
      <c r="Q28" s="40"/>
      <c r="R28" s="40"/>
      <c r="S28" s="48">
        <v>1</v>
      </c>
      <c r="T28" s="40"/>
      <c r="U28" s="40"/>
      <c r="V28" s="40"/>
      <c r="W28" s="40"/>
      <c r="X28" s="48"/>
      <c r="Y28" s="40"/>
      <c r="Z28" s="40"/>
      <c r="AA28" s="40"/>
      <c r="AB28" s="40"/>
      <c r="AC28" s="40"/>
      <c r="AD28" s="40"/>
      <c r="AE28" s="40"/>
      <c r="AF28" s="40"/>
      <c r="AG28" s="40"/>
      <c r="AH28" s="40"/>
      <c r="AI28" s="40"/>
      <c r="AJ28" s="40"/>
      <c r="AK28" s="40"/>
    </row>
    <row r="29" spans="1:37" ht="15.75" customHeight="1">
      <c r="A29" s="26"/>
      <c r="B29" s="50">
        <v>1.22</v>
      </c>
      <c r="C29" s="12"/>
      <c r="D29" s="51" t="s">
        <v>230</v>
      </c>
      <c r="E29" s="37" t="s">
        <v>432</v>
      </c>
      <c r="F29" s="128" t="s">
        <v>430</v>
      </c>
      <c r="G29" s="42">
        <v>2</v>
      </c>
      <c r="H29" s="39">
        <f t="shared" si="0"/>
        <v>1</v>
      </c>
      <c r="I29" s="39">
        <f t="shared" si="1"/>
        <v>1</v>
      </c>
      <c r="J29" s="43"/>
      <c r="K29" s="43"/>
      <c r="L29" s="43"/>
      <c r="M29" s="43"/>
      <c r="N29" s="43"/>
      <c r="O29" s="40"/>
      <c r="P29" s="40"/>
      <c r="Q29" s="40"/>
      <c r="R29" s="40"/>
      <c r="S29" s="48"/>
      <c r="T29" s="40"/>
      <c r="U29" s="40"/>
      <c r="V29" s="40"/>
      <c r="W29" s="40"/>
      <c r="X29" s="48"/>
      <c r="Y29" s="40"/>
      <c r="Z29" s="40"/>
      <c r="AA29" s="40"/>
      <c r="AB29" s="48">
        <v>1</v>
      </c>
      <c r="AC29" s="40"/>
      <c r="AD29" s="40"/>
      <c r="AE29" s="40"/>
      <c r="AF29" s="40"/>
      <c r="AG29" s="40"/>
      <c r="AH29" s="40"/>
      <c r="AI29" s="40"/>
      <c r="AJ29" s="40"/>
      <c r="AK29" s="40"/>
    </row>
    <row r="30" spans="1:37" ht="15.75" customHeight="1">
      <c r="A30" s="26"/>
      <c r="B30" s="52"/>
      <c r="C30" s="52"/>
      <c r="D30" s="52"/>
      <c r="E30" s="52"/>
      <c r="F30" s="53" t="s">
        <v>231</v>
      </c>
      <c r="G30" s="54">
        <f t="shared" ref="G30:AK30" si="2">SUBTOTAL(9,G7:G29)</f>
        <v>145</v>
      </c>
      <c r="H30" s="54">
        <f t="shared" si="2"/>
        <v>139</v>
      </c>
      <c r="I30" s="54">
        <f t="shared" si="2"/>
        <v>6</v>
      </c>
      <c r="J30" s="54">
        <f t="shared" si="2"/>
        <v>7</v>
      </c>
      <c r="K30" s="54">
        <f t="shared" si="2"/>
        <v>8</v>
      </c>
      <c r="L30" s="54">
        <f t="shared" si="2"/>
        <v>4</v>
      </c>
      <c r="M30" s="54">
        <f t="shared" si="2"/>
        <v>7</v>
      </c>
      <c r="N30" s="54">
        <f t="shared" si="2"/>
        <v>6</v>
      </c>
      <c r="O30" s="54">
        <f t="shared" si="2"/>
        <v>5</v>
      </c>
      <c r="P30" s="54">
        <f t="shared" si="2"/>
        <v>3</v>
      </c>
      <c r="Q30" s="54">
        <f t="shared" si="2"/>
        <v>3</v>
      </c>
      <c r="R30" s="54">
        <f t="shared" si="2"/>
        <v>3</v>
      </c>
      <c r="S30" s="54">
        <f t="shared" si="2"/>
        <v>3</v>
      </c>
      <c r="T30" s="54">
        <f t="shared" si="2"/>
        <v>4</v>
      </c>
      <c r="U30" s="54">
        <f t="shared" si="2"/>
        <v>4</v>
      </c>
      <c r="V30" s="54">
        <f t="shared" si="2"/>
        <v>7</v>
      </c>
      <c r="W30" s="54">
        <f t="shared" si="2"/>
        <v>7</v>
      </c>
      <c r="X30" s="54">
        <f t="shared" si="2"/>
        <v>2</v>
      </c>
      <c r="Y30" s="54">
        <f t="shared" si="2"/>
        <v>4</v>
      </c>
      <c r="Z30" s="54">
        <f t="shared" si="2"/>
        <v>4</v>
      </c>
      <c r="AA30" s="54">
        <f t="shared" si="2"/>
        <v>4</v>
      </c>
      <c r="AB30" s="54">
        <f t="shared" si="2"/>
        <v>4</v>
      </c>
      <c r="AC30" s="54">
        <f t="shared" si="2"/>
        <v>4</v>
      </c>
      <c r="AD30" s="54">
        <f t="shared" si="2"/>
        <v>6</v>
      </c>
      <c r="AE30" s="54">
        <f t="shared" si="2"/>
        <v>6</v>
      </c>
      <c r="AF30" s="54">
        <f t="shared" si="2"/>
        <v>6</v>
      </c>
      <c r="AG30" s="54">
        <f t="shared" si="2"/>
        <v>5</v>
      </c>
      <c r="AH30" s="54">
        <f t="shared" si="2"/>
        <v>5</v>
      </c>
      <c r="AI30" s="54">
        <f t="shared" si="2"/>
        <v>8</v>
      </c>
      <c r="AJ30" s="54">
        <f t="shared" si="2"/>
        <v>6</v>
      </c>
      <c r="AK30" s="54">
        <f t="shared" si="2"/>
        <v>4</v>
      </c>
    </row>
    <row r="31" spans="1:37" ht="15.75" customHeight="1">
      <c r="A31" s="26"/>
      <c r="B31" s="55"/>
      <c r="C31" s="55"/>
      <c r="D31" s="55"/>
      <c r="E31" s="55"/>
      <c r="F31" s="56" t="s">
        <v>232</v>
      </c>
      <c r="G31" s="57"/>
      <c r="H31" s="57"/>
      <c r="I31" s="57"/>
      <c r="J31" s="57">
        <f>G30-J30</f>
        <v>138</v>
      </c>
      <c r="K31" s="57">
        <f t="shared" ref="K31:AK31" si="3">J31-K30</f>
        <v>130</v>
      </c>
      <c r="L31" s="57">
        <f t="shared" si="3"/>
        <v>126</v>
      </c>
      <c r="M31" s="57">
        <f t="shared" si="3"/>
        <v>119</v>
      </c>
      <c r="N31" s="57">
        <f t="shared" si="3"/>
        <v>113</v>
      </c>
      <c r="O31" s="57">
        <f t="shared" si="3"/>
        <v>108</v>
      </c>
      <c r="P31" s="57">
        <f t="shared" si="3"/>
        <v>105</v>
      </c>
      <c r="Q31" s="57">
        <f t="shared" si="3"/>
        <v>102</v>
      </c>
      <c r="R31" s="57">
        <f t="shared" si="3"/>
        <v>99</v>
      </c>
      <c r="S31" s="57">
        <f t="shared" si="3"/>
        <v>96</v>
      </c>
      <c r="T31" s="57">
        <f t="shared" si="3"/>
        <v>92</v>
      </c>
      <c r="U31" s="57">
        <f t="shared" si="3"/>
        <v>88</v>
      </c>
      <c r="V31" s="57">
        <f t="shared" si="3"/>
        <v>81</v>
      </c>
      <c r="W31" s="57">
        <f t="shared" si="3"/>
        <v>74</v>
      </c>
      <c r="X31" s="57">
        <f t="shared" si="3"/>
        <v>72</v>
      </c>
      <c r="Y31" s="57">
        <f t="shared" si="3"/>
        <v>68</v>
      </c>
      <c r="Z31" s="57">
        <f t="shared" si="3"/>
        <v>64</v>
      </c>
      <c r="AA31" s="57">
        <f t="shared" si="3"/>
        <v>60</v>
      </c>
      <c r="AB31" s="57">
        <f t="shared" si="3"/>
        <v>56</v>
      </c>
      <c r="AC31" s="57">
        <f t="shared" si="3"/>
        <v>52</v>
      </c>
      <c r="AD31" s="57">
        <f t="shared" si="3"/>
        <v>46</v>
      </c>
      <c r="AE31" s="57">
        <f t="shared" si="3"/>
        <v>40</v>
      </c>
      <c r="AF31" s="57">
        <f t="shared" si="3"/>
        <v>34</v>
      </c>
      <c r="AG31" s="57">
        <f t="shared" si="3"/>
        <v>29</v>
      </c>
      <c r="AH31" s="57">
        <f t="shared" si="3"/>
        <v>24</v>
      </c>
      <c r="AI31" s="57">
        <f t="shared" si="3"/>
        <v>16</v>
      </c>
      <c r="AJ31" s="57">
        <f t="shared" si="3"/>
        <v>10</v>
      </c>
      <c r="AK31" s="57">
        <f t="shared" si="3"/>
        <v>6</v>
      </c>
    </row>
    <row r="32" spans="1:37" ht="15.75" customHeight="1">
      <c r="A32" s="26"/>
      <c r="B32" s="55"/>
      <c r="C32" s="55"/>
      <c r="D32" s="55"/>
      <c r="E32" s="55"/>
      <c r="F32" s="56" t="s">
        <v>233</v>
      </c>
      <c r="G32" s="57"/>
      <c r="H32" s="57"/>
      <c r="I32" s="57"/>
      <c r="J32" s="57">
        <f>J30</f>
        <v>7</v>
      </c>
      <c r="K32" s="57">
        <f t="shared" ref="K32:AK32" si="4">J32+K30</f>
        <v>15</v>
      </c>
      <c r="L32" s="57">
        <f t="shared" si="4"/>
        <v>19</v>
      </c>
      <c r="M32" s="57">
        <f t="shared" si="4"/>
        <v>26</v>
      </c>
      <c r="N32" s="57">
        <f t="shared" si="4"/>
        <v>32</v>
      </c>
      <c r="O32" s="57">
        <f t="shared" si="4"/>
        <v>37</v>
      </c>
      <c r="P32" s="57">
        <f t="shared" si="4"/>
        <v>40</v>
      </c>
      <c r="Q32" s="57">
        <f t="shared" si="4"/>
        <v>43</v>
      </c>
      <c r="R32" s="57">
        <f t="shared" si="4"/>
        <v>46</v>
      </c>
      <c r="S32" s="57">
        <f t="shared" si="4"/>
        <v>49</v>
      </c>
      <c r="T32" s="57">
        <f t="shared" si="4"/>
        <v>53</v>
      </c>
      <c r="U32" s="57">
        <f t="shared" si="4"/>
        <v>57</v>
      </c>
      <c r="V32" s="57">
        <f t="shared" si="4"/>
        <v>64</v>
      </c>
      <c r="W32" s="57">
        <f t="shared" si="4"/>
        <v>71</v>
      </c>
      <c r="X32" s="57">
        <f t="shared" si="4"/>
        <v>73</v>
      </c>
      <c r="Y32" s="57">
        <f t="shared" si="4"/>
        <v>77</v>
      </c>
      <c r="Z32" s="57">
        <f t="shared" si="4"/>
        <v>81</v>
      </c>
      <c r="AA32" s="57">
        <f t="shared" si="4"/>
        <v>85</v>
      </c>
      <c r="AB32" s="57">
        <f t="shared" si="4"/>
        <v>89</v>
      </c>
      <c r="AC32" s="57">
        <f t="shared" si="4"/>
        <v>93</v>
      </c>
      <c r="AD32" s="57">
        <f t="shared" si="4"/>
        <v>99</v>
      </c>
      <c r="AE32" s="57">
        <f t="shared" si="4"/>
        <v>105</v>
      </c>
      <c r="AF32" s="57">
        <f t="shared" si="4"/>
        <v>111</v>
      </c>
      <c r="AG32" s="57">
        <f t="shared" si="4"/>
        <v>116</v>
      </c>
      <c r="AH32" s="57">
        <f t="shared" si="4"/>
        <v>121</v>
      </c>
      <c r="AI32" s="57">
        <f t="shared" si="4"/>
        <v>129</v>
      </c>
      <c r="AJ32" s="57">
        <f t="shared" si="4"/>
        <v>135</v>
      </c>
      <c r="AK32" s="57">
        <f t="shared" si="4"/>
        <v>139</v>
      </c>
    </row>
    <row r="33" spans="1:37" ht="15.75" customHeight="1">
      <c r="A33" s="26"/>
      <c r="B33" s="58"/>
      <c r="C33" s="58"/>
      <c r="D33" s="58"/>
      <c r="E33" s="58"/>
      <c r="F33" s="58"/>
      <c r="G33" s="58"/>
      <c r="H33" s="58"/>
      <c r="I33" s="58"/>
      <c r="J33" s="58"/>
      <c r="K33" s="58"/>
      <c r="L33" s="58"/>
      <c r="M33" s="58"/>
      <c r="N33" s="58"/>
      <c r="O33" s="58"/>
      <c r="P33" s="58"/>
      <c r="Q33" s="58"/>
      <c r="R33" s="58"/>
      <c r="S33" s="58"/>
      <c r="T33" s="26"/>
      <c r="U33" s="26"/>
      <c r="V33" s="26"/>
      <c r="W33" s="26"/>
      <c r="X33" s="26"/>
      <c r="Y33" s="26"/>
      <c r="Z33" s="26"/>
      <c r="AK33" s="30"/>
    </row>
    <row r="34" spans="1:37"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K34" s="30"/>
    </row>
    <row r="35" spans="1:37"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K35" s="30"/>
    </row>
    <row r="36" spans="1:37"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K36" s="30"/>
    </row>
    <row r="37" spans="1: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K37" s="30"/>
    </row>
    <row r="38" spans="1:37"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K38" s="30"/>
    </row>
    <row r="39" spans="1:37"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K39" s="30"/>
    </row>
    <row r="40" spans="1:37"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K40" s="30"/>
    </row>
    <row r="41" spans="1:37"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K41" s="30"/>
    </row>
    <row r="42" spans="1:37"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K42" s="30"/>
    </row>
    <row r="43" spans="1:37"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K43" s="30"/>
    </row>
    <row r="44" spans="1:37"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K44" s="30"/>
    </row>
    <row r="45" spans="1:37"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K45" s="30"/>
    </row>
    <row r="46" spans="1:37"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K46" s="30"/>
    </row>
    <row r="47" spans="1:3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K47" s="30"/>
    </row>
    <row r="48" spans="1:37"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K48" s="30"/>
    </row>
    <row r="49" spans="1:37"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K49" s="30"/>
    </row>
    <row r="50" spans="1:37"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K50" s="30"/>
    </row>
    <row r="51" spans="1:37"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K51" s="30"/>
    </row>
    <row r="52" spans="1:37"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K52" s="30"/>
    </row>
    <row r="53" spans="1:37"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K53" s="30"/>
    </row>
    <row r="54" spans="1:37"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K54" s="30"/>
    </row>
    <row r="55" spans="1:37"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37" ht="15.75" customHeight="1">
      <c r="A56" s="26"/>
      <c r="B56" s="26"/>
      <c r="C56" s="26"/>
      <c r="D56" s="26"/>
      <c r="E56" s="26"/>
      <c r="F56" s="26"/>
      <c r="G56" s="26"/>
      <c r="H56" s="26"/>
      <c r="I56" s="26">
        <f>'Sprint 1 Task'!J37</f>
        <v>0</v>
      </c>
      <c r="J56" s="26"/>
      <c r="K56" s="26"/>
      <c r="L56" s="26"/>
      <c r="M56" s="26"/>
      <c r="N56" s="26"/>
      <c r="O56" s="26"/>
      <c r="P56" s="26"/>
      <c r="Q56" s="26"/>
      <c r="R56" s="26"/>
      <c r="S56" s="26"/>
      <c r="T56" s="26"/>
      <c r="U56" s="26"/>
      <c r="V56" s="26"/>
      <c r="W56" s="26"/>
      <c r="X56" s="26"/>
      <c r="Y56" s="26"/>
      <c r="Z56" s="26"/>
    </row>
    <row r="57" spans="1:3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37"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37"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37"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37"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37"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37"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37"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5.75" customHeight="1">
      <c r="A980" s="26"/>
    </row>
    <row r="981" spans="1:26" ht="15.75" customHeight="1">
      <c r="A981" s="26"/>
    </row>
    <row r="982" spans="1:26" ht="15.75" customHeight="1">
      <c r="A982" s="26"/>
    </row>
    <row r="983" spans="1:26" ht="15.75" customHeight="1">
      <c r="A983" s="26"/>
    </row>
    <row r="984" spans="1:26" ht="15.75" customHeight="1">
      <c r="A984" s="26"/>
    </row>
    <row r="985" spans="1:26" ht="15.75" customHeight="1">
      <c r="A985" s="26"/>
    </row>
    <row r="986" spans="1:26" ht="15.75" customHeight="1">
      <c r="A986" s="26"/>
    </row>
    <row r="987" spans="1:26" ht="15.75" customHeight="1">
      <c r="A987" s="26"/>
    </row>
    <row r="988" spans="1:26" ht="15.75" customHeight="1">
      <c r="A988" s="26"/>
    </row>
    <row r="989" spans="1:26" ht="15.75" customHeight="1">
      <c r="A989" s="26"/>
    </row>
    <row r="990" spans="1:26" ht="15.75" customHeight="1">
      <c r="A990" s="26"/>
    </row>
    <row r="991" spans="1:26" ht="15.75" customHeight="1">
      <c r="A991" s="26"/>
    </row>
    <row r="992" spans="1:26" ht="15.75" customHeight="1">
      <c r="A992" s="26"/>
    </row>
    <row r="993" spans="1:1" ht="15.75" customHeight="1">
      <c r="A993" s="26"/>
    </row>
    <row r="994" spans="1:1" ht="15.75" customHeight="1">
      <c r="A994" s="26"/>
    </row>
    <row r="995" spans="1:1" ht="15.75" customHeight="1">
      <c r="A995" s="26"/>
    </row>
    <row r="996" spans="1:1" ht="15.75" customHeight="1">
      <c r="A996" s="26"/>
    </row>
    <row r="997" spans="1:1" ht="15.75" customHeight="1">
      <c r="A997" s="26"/>
    </row>
    <row r="998" spans="1:1" ht="15.75" customHeight="1">
      <c r="A998" s="26"/>
    </row>
    <row r="999" spans="1:1" ht="15.75" customHeight="1">
      <c r="A999" s="26"/>
    </row>
    <row r="1000" spans="1:1" ht="15.75" customHeight="1">
      <c r="A1000" s="26"/>
    </row>
    <row r="1001" spans="1:1" ht="15.75" customHeight="1">
      <c r="A1001" s="26"/>
    </row>
    <row r="1002" spans="1:1" ht="15.75" customHeight="1">
      <c r="A1002" s="26"/>
    </row>
    <row r="1003" spans="1:1" ht="15.75" customHeight="1">
      <c r="A1003" s="26"/>
    </row>
    <row r="1004" spans="1:1" ht="15.75" customHeight="1">
      <c r="A1004" s="26"/>
    </row>
    <row r="1005" spans="1:1" ht="15.75" customHeight="1">
      <c r="A1005" s="26"/>
    </row>
  </sheetData>
  <autoFilter ref="B7:S29" xr:uid="{00000000-0009-0000-0000-000003000000}"/>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EAADB"/>
  </sheetPr>
  <dimension ref="A1:AC1006"/>
  <sheetViews>
    <sheetView showGridLines="0" topLeftCell="A7" workbookViewId="0">
      <selection activeCell="F23" sqref="F23"/>
    </sheetView>
  </sheetViews>
  <sheetFormatPr defaultColWidth="14.42578125" defaultRowHeight="15" customHeight="1"/>
  <cols>
    <col min="1" max="1" width="5.42578125" customWidth="1"/>
    <col min="2" max="3" width="11.42578125" customWidth="1"/>
    <col min="4" max="4" width="50.140625" customWidth="1"/>
    <col min="5" max="5" width="15" customWidth="1"/>
    <col min="6" max="6" width="13.28515625" customWidth="1"/>
    <col min="7" max="9" width="11.5703125" customWidth="1"/>
    <col min="10" max="19" width="3.7109375" customWidth="1"/>
    <col min="20" max="20" width="3" customWidth="1"/>
    <col min="21" max="21" width="2.5703125" customWidth="1"/>
    <col min="22" max="23" width="3.7109375" customWidth="1"/>
    <col min="24" max="24" width="3.5703125" customWidth="1"/>
    <col min="25" max="25" width="3.28515625" customWidth="1"/>
    <col min="26" max="26" width="3.7109375" customWidth="1"/>
    <col min="27" max="27" width="4.28515625" customWidth="1"/>
    <col min="28" max="28" width="3.140625" customWidth="1"/>
    <col min="29" max="29" width="4" customWidth="1"/>
  </cols>
  <sheetData>
    <row r="1" spans="1:29">
      <c r="A1" s="26"/>
      <c r="B1" s="26"/>
      <c r="C1" s="26"/>
      <c r="D1" s="26"/>
      <c r="E1" s="26"/>
      <c r="F1" s="26"/>
      <c r="G1" s="26"/>
      <c r="H1" s="26"/>
      <c r="I1" s="26"/>
      <c r="J1" s="26"/>
      <c r="K1" s="26"/>
      <c r="L1" s="26"/>
      <c r="M1" s="26"/>
      <c r="N1" s="26"/>
      <c r="O1" s="26"/>
      <c r="P1" s="26"/>
      <c r="Q1" s="26"/>
      <c r="R1" s="26"/>
      <c r="S1" s="26"/>
      <c r="T1" s="26"/>
      <c r="U1" s="26"/>
      <c r="V1" s="26"/>
      <c r="W1" s="26"/>
      <c r="X1" s="26"/>
      <c r="Y1" s="26"/>
      <c r="Z1" s="26"/>
    </row>
    <row r="2" spans="1:29">
      <c r="A2" s="26"/>
      <c r="B2" s="26"/>
      <c r="C2" s="26"/>
      <c r="D2" s="26"/>
      <c r="E2" s="26"/>
      <c r="F2" s="26"/>
      <c r="G2" s="26"/>
      <c r="H2" s="26"/>
      <c r="I2" s="26"/>
      <c r="J2" s="26"/>
      <c r="K2" s="26"/>
      <c r="L2" s="26"/>
      <c r="M2" s="26"/>
      <c r="N2" s="26"/>
      <c r="O2" s="26"/>
      <c r="P2" s="26"/>
      <c r="Q2" s="26"/>
      <c r="R2" s="26"/>
      <c r="S2" s="26"/>
      <c r="T2" s="26"/>
      <c r="U2" s="26"/>
      <c r="V2" s="26"/>
      <c r="W2" s="26"/>
      <c r="X2" s="26"/>
      <c r="Y2" s="26"/>
      <c r="Z2" s="26"/>
    </row>
    <row r="3" spans="1:29">
      <c r="A3" s="26"/>
      <c r="B3" s="26"/>
      <c r="C3" s="26"/>
      <c r="D3" s="26"/>
      <c r="E3" s="26"/>
      <c r="F3" s="26"/>
      <c r="G3" s="26"/>
      <c r="H3" s="26"/>
      <c r="I3" s="26"/>
      <c r="J3" s="26"/>
      <c r="K3" s="26"/>
      <c r="L3" s="26"/>
      <c r="M3" s="26"/>
      <c r="N3" s="26"/>
      <c r="O3" s="26"/>
      <c r="P3" s="26"/>
      <c r="Q3" s="26"/>
      <c r="R3" s="26"/>
      <c r="S3" s="26"/>
      <c r="T3" s="26"/>
      <c r="U3" s="26"/>
      <c r="V3" s="26"/>
      <c r="W3" s="26"/>
      <c r="X3" s="26"/>
      <c r="Y3" s="26"/>
      <c r="Z3" s="26"/>
    </row>
    <row r="4" spans="1:29">
      <c r="A4" s="26"/>
      <c r="B4" s="26"/>
      <c r="C4" s="26"/>
      <c r="D4" s="26"/>
      <c r="E4" s="26"/>
      <c r="F4" s="26"/>
      <c r="G4" s="26"/>
      <c r="H4" s="26"/>
      <c r="I4" s="26"/>
      <c r="J4" s="26"/>
      <c r="K4" s="26"/>
      <c r="L4" s="26"/>
      <c r="M4" s="26"/>
      <c r="N4" s="26"/>
      <c r="O4" s="26"/>
      <c r="P4" s="26"/>
      <c r="Q4" s="26"/>
      <c r="R4" s="26"/>
      <c r="S4" s="26"/>
      <c r="T4" s="26"/>
      <c r="U4" s="26"/>
      <c r="V4" s="26"/>
      <c r="W4" s="26"/>
      <c r="X4" s="26"/>
      <c r="Y4" s="26"/>
      <c r="Z4" s="26"/>
    </row>
    <row r="5" spans="1:29">
      <c r="A5" s="26"/>
      <c r="B5" s="129" t="s">
        <v>424</v>
      </c>
      <c r="C5" s="130"/>
      <c r="D5" s="130"/>
      <c r="E5" s="130"/>
      <c r="F5" s="130"/>
      <c r="G5" s="130"/>
      <c r="H5" s="130"/>
      <c r="I5" s="130"/>
      <c r="J5" s="131"/>
      <c r="K5" s="130"/>
      <c r="L5" s="130"/>
      <c r="M5" s="130"/>
      <c r="N5" s="131"/>
      <c r="O5" s="130"/>
      <c r="P5" s="130"/>
      <c r="Q5" s="130"/>
      <c r="R5" s="130"/>
      <c r="S5" s="130"/>
      <c r="T5" s="130"/>
      <c r="U5" s="130"/>
      <c r="V5" s="130"/>
      <c r="W5" s="130"/>
      <c r="X5" s="130"/>
      <c r="Y5" s="130"/>
      <c r="Z5" s="130"/>
      <c r="AA5" s="132"/>
      <c r="AB5" s="132"/>
      <c r="AC5" s="132"/>
    </row>
    <row r="6" spans="1:29">
      <c r="A6" s="26"/>
      <c r="B6" s="129"/>
      <c r="C6" s="130"/>
      <c r="D6" s="130"/>
      <c r="E6" s="130"/>
      <c r="F6" s="130"/>
      <c r="G6" s="130"/>
      <c r="H6" s="130"/>
      <c r="I6" s="130"/>
      <c r="J6" s="131"/>
      <c r="K6" s="130"/>
      <c r="L6" s="130"/>
      <c r="M6" s="130"/>
      <c r="N6" s="131" t="s">
        <v>158</v>
      </c>
      <c r="O6" s="130"/>
      <c r="P6" s="130"/>
      <c r="Q6" s="130"/>
      <c r="R6" s="130"/>
      <c r="S6" s="130"/>
      <c r="T6" s="130"/>
      <c r="U6" s="130"/>
      <c r="V6" s="130"/>
      <c r="W6" s="130"/>
      <c r="X6" s="130"/>
      <c r="Y6" s="130"/>
      <c r="Z6" s="130"/>
      <c r="AA6" s="132"/>
      <c r="AB6" s="132"/>
      <c r="AC6" s="132"/>
    </row>
    <row r="7" spans="1:29" ht="34.5" customHeight="1">
      <c r="A7" s="26"/>
      <c r="B7" s="133" t="s">
        <v>61</v>
      </c>
      <c r="C7" s="133" t="s">
        <v>159</v>
      </c>
      <c r="D7" s="133" t="s">
        <v>19</v>
      </c>
      <c r="E7" s="133" t="s">
        <v>64</v>
      </c>
      <c r="F7" s="133" t="s">
        <v>22</v>
      </c>
      <c r="G7" s="134" t="s">
        <v>62</v>
      </c>
      <c r="H7" s="134" t="s">
        <v>160</v>
      </c>
      <c r="I7" s="134" t="s">
        <v>161</v>
      </c>
      <c r="J7" s="135" t="s">
        <v>234</v>
      </c>
      <c r="K7" s="135" t="s">
        <v>235</v>
      </c>
      <c r="L7" s="135" t="s">
        <v>236</v>
      </c>
      <c r="M7" s="135" t="s">
        <v>237</v>
      </c>
      <c r="N7" s="135" t="s">
        <v>238</v>
      </c>
      <c r="O7" s="135" t="s">
        <v>239</v>
      </c>
      <c r="P7" s="135" t="s">
        <v>240</v>
      </c>
      <c r="Q7" s="135" t="s">
        <v>241</v>
      </c>
      <c r="R7" s="135" t="s">
        <v>242</v>
      </c>
      <c r="S7" s="135" t="s">
        <v>243</v>
      </c>
      <c r="T7" s="135" t="s">
        <v>244</v>
      </c>
      <c r="U7" s="135" t="s">
        <v>245</v>
      </c>
      <c r="V7" s="135" t="s">
        <v>246</v>
      </c>
      <c r="W7" s="135" t="s">
        <v>247</v>
      </c>
      <c r="X7" s="135" t="s">
        <v>248</v>
      </c>
      <c r="Y7" s="135" t="s">
        <v>249</v>
      </c>
      <c r="Z7" s="135" t="s">
        <v>250</v>
      </c>
      <c r="AA7" s="135" t="s">
        <v>251</v>
      </c>
      <c r="AB7" s="135" t="s">
        <v>252</v>
      </c>
      <c r="AC7" s="135" t="s">
        <v>253</v>
      </c>
    </row>
    <row r="8" spans="1:29" ht="15" customHeight="1">
      <c r="A8" s="26"/>
      <c r="B8" s="136" t="s">
        <v>254</v>
      </c>
      <c r="C8" s="137"/>
      <c r="D8" s="155" t="s">
        <v>255</v>
      </c>
      <c r="E8" s="139" t="s">
        <v>412</v>
      </c>
      <c r="F8" s="139"/>
      <c r="G8" s="139">
        <v>21</v>
      </c>
      <c r="H8" s="140">
        <f t="shared" ref="H8:H23" si="0">SUM(J8:AK8)</f>
        <v>17</v>
      </c>
      <c r="I8" s="140">
        <f t="shared" ref="I8:I23" si="1">G8-H8</f>
        <v>4</v>
      </c>
      <c r="J8" s="141"/>
      <c r="K8" s="141"/>
      <c r="L8" s="141"/>
      <c r="M8" s="141"/>
      <c r="N8" s="141"/>
      <c r="O8" s="141"/>
      <c r="P8" s="141"/>
      <c r="Q8" s="141"/>
      <c r="R8" s="141"/>
      <c r="S8" s="141"/>
      <c r="T8" s="141">
        <v>2</v>
      </c>
      <c r="U8" s="141">
        <v>3</v>
      </c>
      <c r="V8" s="141">
        <v>2</v>
      </c>
      <c r="W8" s="141"/>
      <c r="X8" s="141"/>
      <c r="Y8" s="141"/>
      <c r="Z8" s="141">
        <v>3</v>
      </c>
      <c r="AA8" s="141">
        <v>3</v>
      </c>
      <c r="AB8" s="141">
        <v>3</v>
      </c>
      <c r="AC8" s="141">
        <v>1</v>
      </c>
    </row>
    <row r="9" spans="1:29">
      <c r="A9" s="26"/>
      <c r="B9" s="136" t="s">
        <v>256</v>
      </c>
      <c r="C9" s="136" t="s">
        <v>101</v>
      </c>
      <c r="D9" s="156" t="s">
        <v>257</v>
      </c>
      <c r="E9" s="146" t="s">
        <v>427</v>
      </c>
      <c r="F9" s="146" t="s">
        <v>430</v>
      </c>
      <c r="G9" s="146">
        <v>3</v>
      </c>
      <c r="H9" s="140">
        <f t="shared" si="0"/>
        <v>3</v>
      </c>
      <c r="I9" s="140">
        <f t="shared" si="1"/>
        <v>0</v>
      </c>
      <c r="J9" s="146"/>
      <c r="K9" s="146">
        <v>2</v>
      </c>
      <c r="L9" s="146">
        <v>1</v>
      </c>
      <c r="M9" s="146"/>
      <c r="N9" s="146"/>
      <c r="O9" s="146"/>
      <c r="P9" s="146"/>
      <c r="Q9" s="146"/>
      <c r="R9" s="146"/>
      <c r="S9" s="146"/>
      <c r="T9" s="146"/>
      <c r="U9" s="146"/>
      <c r="V9" s="146"/>
      <c r="W9" s="146"/>
      <c r="X9" s="146"/>
      <c r="Y9" s="146"/>
      <c r="Z9" s="146"/>
      <c r="AA9" s="146"/>
      <c r="AB9" s="146"/>
      <c r="AC9" s="146"/>
    </row>
    <row r="10" spans="1:29">
      <c r="A10" s="26"/>
      <c r="B10" s="136" t="s">
        <v>258</v>
      </c>
      <c r="C10" s="157" t="s">
        <v>90</v>
      </c>
      <c r="D10" s="156" t="s">
        <v>259</v>
      </c>
      <c r="E10" s="146" t="s">
        <v>428</v>
      </c>
      <c r="F10" s="146" t="s">
        <v>430</v>
      </c>
      <c r="G10" s="146">
        <v>13</v>
      </c>
      <c r="H10" s="140">
        <f t="shared" si="0"/>
        <v>13</v>
      </c>
      <c r="I10" s="140">
        <f t="shared" si="1"/>
        <v>0</v>
      </c>
      <c r="J10" s="146"/>
      <c r="K10" s="146"/>
      <c r="L10" s="146"/>
      <c r="M10" s="146"/>
      <c r="N10" s="146"/>
      <c r="O10" s="146"/>
      <c r="P10" s="146"/>
      <c r="Q10" s="146"/>
      <c r="R10" s="146"/>
      <c r="S10" s="146">
        <v>1</v>
      </c>
      <c r="T10" s="146">
        <v>1</v>
      </c>
      <c r="U10" s="146"/>
      <c r="V10" s="146">
        <v>1</v>
      </c>
      <c r="W10" s="146">
        <v>1</v>
      </c>
      <c r="X10" s="146">
        <v>2</v>
      </c>
      <c r="Y10" s="146"/>
      <c r="Z10" s="146">
        <v>1</v>
      </c>
      <c r="AA10" s="146">
        <v>2</v>
      </c>
      <c r="AB10" s="146">
        <v>2</v>
      </c>
      <c r="AC10" s="146">
        <v>2</v>
      </c>
    </row>
    <row r="11" spans="1:29">
      <c r="A11" s="26"/>
      <c r="B11" s="136" t="s">
        <v>260</v>
      </c>
      <c r="C11" s="136"/>
      <c r="D11" s="156" t="s">
        <v>215</v>
      </c>
      <c r="E11" s="146" t="s">
        <v>429</v>
      </c>
      <c r="F11" s="146" t="s">
        <v>430</v>
      </c>
      <c r="G11" s="146">
        <v>13</v>
      </c>
      <c r="H11" s="140">
        <f t="shared" si="0"/>
        <v>13</v>
      </c>
      <c r="I11" s="140">
        <f t="shared" si="1"/>
        <v>0</v>
      </c>
      <c r="J11" s="146">
        <v>1</v>
      </c>
      <c r="K11" s="146"/>
      <c r="L11" s="146"/>
      <c r="M11" s="146">
        <v>1</v>
      </c>
      <c r="N11" s="146">
        <v>1</v>
      </c>
      <c r="O11" s="146"/>
      <c r="P11" s="146">
        <v>2</v>
      </c>
      <c r="Q11" s="146">
        <v>2</v>
      </c>
      <c r="R11" s="146">
        <v>4</v>
      </c>
      <c r="S11" s="146"/>
      <c r="T11" s="146">
        <v>1</v>
      </c>
      <c r="U11" s="146"/>
      <c r="V11" s="146"/>
      <c r="W11" s="146"/>
      <c r="X11" s="146"/>
      <c r="Y11" s="146">
        <v>1</v>
      </c>
      <c r="Z11" s="146"/>
      <c r="AA11" s="146"/>
      <c r="AB11" s="146"/>
      <c r="AC11" s="146"/>
    </row>
    <row r="12" spans="1:29">
      <c r="A12" s="26"/>
      <c r="B12" s="136" t="s">
        <v>261</v>
      </c>
      <c r="C12" s="136" t="s">
        <v>262</v>
      </c>
      <c r="D12" s="156" t="s">
        <v>263</v>
      </c>
      <c r="E12" s="146" t="s">
        <v>427</v>
      </c>
      <c r="F12" s="146" t="s">
        <v>430</v>
      </c>
      <c r="G12" s="146">
        <v>5</v>
      </c>
      <c r="H12" s="140">
        <f t="shared" si="0"/>
        <v>5</v>
      </c>
      <c r="I12" s="140">
        <f t="shared" si="1"/>
        <v>0</v>
      </c>
      <c r="J12" s="146"/>
      <c r="K12" s="146"/>
      <c r="L12" s="146"/>
      <c r="M12" s="146">
        <v>1</v>
      </c>
      <c r="N12" s="146"/>
      <c r="O12" s="146">
        <v>1</v>
      </c>
      <c r="P12" s="146">
        <v>1</v>
      </c>
      <c r="Q12" s="146">
        <v>1</v>
      </c>
      <c r="R12" s="146"/>
      <c r="S12" s="146">
        <v>1</v>
      </c>
      <c r="T12" s="146"/>
      <c r="U12" s="146"/>
      <c r="V12" s="146"/>
      <c r="W12" s="146"/>
      <c r="X12" s="146"/>
      <c r="Y12" s="146"/>
      <c r="Z12" s="146"/>
      <c r="AA12" s="146"/>
      <c r="AB12" s="146"/>
      <c r="AC12" s="146"/>
    </row>
    <row r="13" spans="1:29">
      <c r="A13" s="26"/>
      <c r="B13" s="136" t="s">
        <v>264</v>
      </c>
      <c r="C13" s="136"/>
      <c r="D13" s="136" t="s">
        <v>265</v>
      </c>
      <c r="E13" s="146" t="s">
        <v>432</v>
      </c>
      <c r="F13" s="146" t="s">
        <v>430</v>
      </c>
      <c r="G13" s="146">
        <v>8</v>
      </c>
      <c r="H13" s="140">
        <f t="shared" si="0"/>
        <v>8</v>
      </c>
      <c r="I13" s="140">
        <f t="shared" si="1"/>
        <v>0</v>
      </c>
      <c r="J13" s="146"/>
      <c r="K13" s="146">
        <v>1</v>
      </c>
      <c r="L13" s="146">
        <v>1</v>
      </c>
      <c r="M13" s="146"/>
      <c r="N13" s="146"/>
      <c r="O13" s="146"/>
      <c r="P13" s="146"/>
      <c r="Q13" s="146"/>
      <c r="R13" s="146"/>
      <c r="S13" s="146">
        <v>1</v>
      </c>
      <c r="T13" s="146"/>
      <c r="U13" s="146">
        <v>2</v>
      </c>
      <c r="V13" s="146">
        <v>1</v>
      </c>
      <c r="W13" s="146"/>
      <c r="X13" s="146"/>
      <c r="Y13" s="146"/>
      <c r="Z13" s="146"/>
      <c r="AA13" s="146">
        <v>1</v>
      </c>
      <c r="AB13" s="146"/>
      <c r="AC13" s="146">
        <v>1</v>
      </c>
    </row>
    <row r="14" spans="1:29">
      <c r="A14" s="26"/>
      <c r="B14" s="136" t="s">
        <v>266</v>
      </c>
      <c r="C14" s="157" t="s">
        <v>101</v>
      </c>
      <c r="D14" s="136" t="s">
        <v>267</v>
      </c>
      <c r="E14" s="146" t="s">
        <v>427</v>
      </c>
      <c r="F14" s="146" t="s">
        <v>430</v>
      </c>
      <c r="G14" s="146">
        <v>2</v>
      </c>
      <c r="H14" s="140">
        <f t="shared" si="0"/>
        <v>2</v>
      </c>
      <c r="I14" s="140">
        <f t="shared" si="1"/>
        <v>0</v>
      </c>
      <c r="J14" s="146"/>
      <c r="K14" s="146"/>
      <c r="L14" s="146"/>
      <c r="M14" s="146"/>
      <c r="N14" s="146"/>
      <c r="O14" s="146">
        <v>1</v>
      </c>
      <c r="P14" s="146"/>
      <c r="Q14" s="146">
        <v>1</v>
      </c>
      <c r="R14" s="146"/>
      <c r="S14" s="146"/>
      <c r="T14" s="146"/>
      <c r="U14" s="146"/>
      <c r="V14" s="146"/>
      <c r="W14" s="146"/>
      <c r="X14" s="146"/>
      <c r="Y14" s="146"/>
      <c r="Z14" s="146"/>
      <c r="AA14" s="146"/>
      <c r="AB14" s="146"/>
      <c r="AC14" s="146"/>
    </row>
    <row r="15" spans="1:29">
      <c r="A15" s="26"/>
      <c r="B15" s="136" t="s">
        <v>268</v>
      </c>
      <c r="C15" s="157" t="s">
        <v>101</v>
      </c>
      <c r="D15" s="138" t="s">
        <v>269</v>
      </c>
      <c r="E15" s="146" t="s">
        <v>427</v>
      </c>
      <c r="F15" s="146" t="s">
        <v>430</v>
      </c>
      <c r="G15" s="146">
        <v>3</v>
      </c>
      <c r="H15" s="140">
        <f t="shared" si="0"/>
        <v>3</v>
      </c>
      <c r="I15" s="140">
        <f t="shared" si="1"/>
        <v>0</v>
      </c>
      <c r="J15" s="146">
        <v>1</v>
      </c>
      <c r="K15" s="146"/>
      <c r="L15" s="146"/>
      <c r="M15" s="146">
        <v>1</v>
      </c>
      <c r="N15" s="146">
        <v>1</v>
      </c>
      <c r="O15" s="146"/>
      <c r="P15" s="146"/>
      <c r="Q15" s="146"/>
      <c r="R15" s="146"/>
      <c r="S15" s="146"/>
      <c r="T15" s="146"/>
      <c r="U15" s="146"/>
      <c r="V15" s="146"/>
      <c r="W15" s="146"/>
      <c r="X15" s="146"/>
      <c r="Y15" s="146"/>
      <c r="Z15" s="146"/>
      <c r="AA15" s="146"/>
      <c r="AB15" s="146"/>
      <c r="AC15" s="146"/>
    </row>
    <row r="16" spans="1:29">
      <c r="A16" s="26"/>
      <c r="B16" s="136" t="s">
        <v>270</v>
      </c>
      <c r="C16" s="136" t="s">
        <v>106</v>
      </c>
      <c r="D16" s="158" t="s">
        <v>271</v>
      </c>
      <c r="E16" s="146" t="s">
        <v>429</v>
      </c>
      <c r="F16" s="146"/>
      <c r="G16" s="146">
        <v>2</v>
      </c>
      <c r="H16" s="140">
        <f t="shared" si="0"/>
        <v>1</v>
      </c>
      <c r="I16" s="140">
        <f t="shared" si="1"/>
        <v>1</v>
      </c>
      <c r="J16" s="146">
        <v>1</v>
      </c>
      <c r="K16" s="146"/>
      <c r="L16" s="146"/>
      <c r="M16" s="146"/>
      <c r="N16" s="146"/>
      <c r="O16" s="146"/>
      <c r="P16" s="146"/>
      <c r="Q16" s="146"/>
      <c r="R16" s="146"/>
      <c r="S16" s="146"/>
      <c r="T16" s="146"/>
      <c r="U16" s="146"/>
      <c r="V16" s="146"/>
      <c r="W16" s="146"/>
      <c r="X16" s="146"/>
      <c r="Y16" s="146"/>
      <c r="Z16" s="146"/>
      <c r="AA16" s="146"/>
      <c r="AB16" s="146"/>
      <c r="AC16" s="146"/>
    </row>
    <row r="17" spans="1:29">
      <c r="A17" s="26"/>
      <c r="B17" s="136" t="s">
        <v>272</v>
      </c>
      <c r="C17" s="136" t="s">
        <v>95</v>
      </c>
      <c r="D17" s="156" t="s">
        <v>273</v>
      </c>
      <c r="E17" s="146" t="s">
        <v>428</v>
      </c>
      <c r="F17" s="146" t="s">
        <v>430</v>
      </c>
      <c r="G17" s="146">
        <v>2</v>
      </c>
      <c r="H17" s="140">
        <f t="shared" si="0"/>
        <v>2</v>
      </c>
      <c r="I17" s="140">
        <f t="shared" si="1"/>
        <v>0</v>
      </c>
      <c r="J17" s="146"/>
      <c r="K17" s="146"/>
      <c r="L17" s="146"/>
      <c r="M17" s="146"/>
      <c r="N17" s="146"/>
      <c r="O17" s="146"/>
      <c r="P17" s="146"/>
      <c r="Q17" s="146"/>
      <c r="R17" s="146"/>
      <c r="S17" s="146"/>
      <c r="T17" s="146"/>
      <c r="U17" s="146"/>
      <c r="V17" s="146"/>
      <c r="W17" s="146"/>
      <c r="X17" s="146"/>
      <c r="Y17" s="146"/>
      <c r="Z17" s="146"/>
      <c r="AA17" s="146">
        <v>1</v>
      </c>
      <c r="AB17" s="146">
        <v>1</v>
      </c>
      <c r="AC17" s="146"/>
    </row>
    <row r="18" spans="1:29">
      <c r="A18" s="26"/>
      <c r="B18" s="136" t="s">
        <v>274</v>
      </c>
      <c r="C18" s="136" t="s">
        <v>111</v>
      </c>
      <c r="D18" s="156" t="s">
        <v>275</v>
      </c>
      <c r="E18" s="146" t="s">
        <v>427</v>
      </c>
      <c r="F18" s="146" t="s">
        <v>430</v>
      </c>
      <c r="G18" s="146">
        <v>3</v>
      </c>
      <c r="H18" s="140">
        <f t="shared" si="0"/>
        <v>3</v>
      </c>
      <c r="I18" s="140">
        <f t="shared" si="1"/>
        <v>0</v>
      </c>
      <c r="J18" s="146"/>
      <c r="K18" s="146"/>
      <c r="L18" s="146"/>
      <c r="M18" s="146"/>
      <c r="N18" s="146"/>
      <c r="O18" s="146"/>
      <c r="P18" s="146"/>
      <c r="Q18" s="146"/>
      <c r="R18" s="146"/>
      <c r="S18" s="146"/>
      <c r="T18" s="146"/>
      <c r="U18" s="146"/>
      <c r="V18" s="146"/>
      <c r="W18" s="146">
        <v>1</v>
      </c>
      <c r="X18" s="146">
        <v>1</v>
      </c>
      <c r="Y18" s="146">
        <v>1</v>
      </c>
      <c r="Z18" s="146"/>
      <c r="AA18" s="146"/>
      <c r="AB18" s="146"/>
      <c r="AC18" s="146"/>
    </row>
    <row r="19" spans="1:29">
      <c r="A19" s="26"/>
      <c r="B19" s="136" t="s">
        <v>276</v>
      </c>
      <c r="C19" s="136"/>
      <c r="D19" s="159" t="s">
        <v>277</v>
      </c>
      <c r="E19" s="146" t="s">
        <v>428</v>
      </c>
      <c r="F19" s="146" t="s">
        <v>430</v>
      </c>
      <c r="G19" s="146">
        <v>5</v>
      </c>
      <c r="H19" s="140">
        <f t="shared" si="0"/>
        <v>5</v>
      </c>
      <c r="I19" s="140">
        <f t="shared" si="1"/>
        <v>0</v>
      </c>
      <c r="J19" s="146"/>
      <c r="K19" s="146">
        <v>1</v>
      </c>
      <c r="L19" s="146"/>
      <c r="M19" s="146">
        <v>1</v>
      </c>
      <c r="N19" s="146">
        <v>1</v>
      </c>
      <c r="O19" s="146">
        <v>2</v>
      </c>
      <c r="P19" s="146"/>
      <c r="Q19" s="146"/>
      <c r="R19" s="146"/>
      <c r="S19" s="146"/>
      <c r="T19" s="146"/>
      <c r="U19" s="146"/>
      <c r="V19" s="146"/>
      <c r="W19" s="146"/>
      <c r="X19" s="146"/>
      <c r="Y19" s="146"/>
      <c r="Z19" s="146"/>
      <c r="AA19" s="146"/>
      <c r="AB19" s="146"/>
      <c r="AC19" s="146"/>
    </row>
    <row r="20" spans="1:29">
      <c r="A20" s="26"/>
      <c r="B20" s="136" t="s">
        <v>278</v>
      </c>
      <c r="C20" s="136"/>
      <c r="D20" s="160" t="s">
        <v>279</v>
      </c>
      <c r="E20" s="161" t="s">
        <v>429</v>
      </c>
      <c r="F20" s="161" t="s">
        <v>430</v>
      </c>
      <c r="G20" s="146">
        <v>8</v>
      </c>
      <c r="H20" s="140">
        <f t="shared" si="0"/>
        <v>3</v>
      </c>
      <c r="I20" s="140">
        <f t="shared" si="1"/>
        <v>5</v>
      </c>
      <c r="J20" s="146"/>
      <c r="K20" s="146"/>
      <c r="L20" s="146">
        <v>1</v>
      </c>
      <c r="M20" s="146"/>
      <c r="N20" s="146"/>
      <c r="O20" s="146"/>
      <c r="P20" s="146"/>
      <c r="Q20" s="146"/>
      <c r="R20" s="146"/>
      <c r="S20" s="146">
        <v>1</v>
      </c>
      <c r="T20" s="146"/>
      <c r="U20" s="146"/>
      <c r="V20" s="146"/>
      <c r="W20" s="146">
        <v>1</v>
      </c>
      <c r="X20" s="146"/>
      <c r="Y20" s="146"/>
      <c r="Z20" s="146"/>
      <c r="AA20" s="146"/>
      <c r="AB20" s="146"/>
      <c r="AC20" s="146"/>
    </row>
    <row r="21" spans="1:29">
      <c r="A21" s="26"/>
      <c r="B21" s="136" t="s">
        <v>280</v>
      </c>
      <c r="C21" s="136"/>
      <c r="D21" s="160" t="s">
        <v>230</v>
      </c>
      <c r="E21" s="161" t="s">
        <v>432</v>
      </c>
      <c r="F21" s="161" t="s">
        <v>430</v>
      </c>
      <c r="G21" s="146">
        <v>1</v>
      </c>
      <c r="H21" s="140">
        <f t="shared" si="0"/>
        <v>1</v>
      </c>
      <c r="I21" s="140">
        <f t="shared" si="1"/>
        <v>0</v>
      </c>
      <c r="J21" s="146"/>
      <c r="K21" s="146"/>
      <c r="L21" s="146"/>
      <c r="M21" s="146"/>
      <c r="N21" s="146"/>
      <c r="O21" s="146"/>
      <c r="P21" s="146"/>
      <c r="Q21" s="146"/>
      <c r="R21" s="146"/>
      <c r="S21" s="146"/>
      <c r="T21" s="146"/>
      <c r="U21" s="146"/>
      <c r="V21" s="146"/>
      <c r="W21" s="146"/>
      <c r="X21" s="146"/>
      <c r="Y21" s="146">
        <v>1</v>
      </c>
      <c r="Z21" s="146"/>
      <c r="AA21" s="146"/>
      <c r="AB21" s="146"/>
      <c r="AC21" s="146"/>
    </row>
    <row r="22" spans="1:29">
      <c r="A22" s="26"/>
      <c r="B22" s="136" t="s">
        <v>281</v>
      </c>
      <c r="C22" s="136"/>
      <c r="D22" s="156"/>
      <c r="E22" s="146"/>
      <c r="F22" s="146"/>
      <c r="G22" s="146">
        <v>0</v>
      </c>
      <c r="H22" s="140">
        <f t="shared" si="0"/>
        <v>0</v>
      </c>
      <c r="I22" s="140">
        <f t="shared" si="1"/>
        <v>0</v>
      </c>
      <c r="J22" s="146"/>
      <c r="K22" s="146"/>
      <c r="L22" s="146"/>
      <c r="M22" s="146"/>
      <c r="N22" s="146"/>
      <c r="O22" s="146"/>
      <c r="P22" s="146"/>
      <c r="Q22" s="146"/>
      <c r="R22" s="146"/>
      <c r="S22" s="146"/>
      <c r="T22" s="146"/>
      <c r="U22" s="146"/>
      <c r="V22" s="146"/>
      <c r="W22" s="146"/>
      <c r="X22" s="146"/>
      <c r="Y22" s="146"/>
      <c r="Z22" s="146"/>
      <c r="AA22" s="146"/>
      <c r="AB22" s="146"/>
      <c r="AC22" s="146"/>
    </row>
    <row r="23" spans="1:29">
      <c r="A23" s="26"/>
      <c r="B23" s="136" t="s">
        <v>282</v>
      </c>
      <c r="C23" s="136"/>
      <c r="D23" s="156"/>
      <c r="E23" s="146"/>
      <c r="F23" s="146"/>
      <c r="G23" s="146">
        <v>0</v>
      </c>
      <c r="H23" s="140">
        <f t="shared" si="0"/>
        <v>0</v>
      </c>
      <c r="I23" s="140">
        <f t="shared" si="1"/>
        <v>0</v>
      </c>
      <c r="J23" s="146"/>
      <c r="K23" s="146"/>
      <c r="L23" s="146"/>
      <c r="M23" s="146"/>
      <c r="N23" s="146"/>
      <c r="O23" s="146"/>
      <c r="P23" s="146"/>
      <c r="Q23" s="146"/>
      <c r="R23" s="146"/>
      <c r="S23" s="146"/>
      <c r="T23" s="146"/>
      <c r="U23" s="146"/>
      <c r="V23" s="146"/>
      <c r="W23" s="146"/>
      <c r="X23" s="146"/>
      <c r="Y23" s="146"/>
      <c r="Z23" s="146"/>
      <c r="AA23" s="146"/>
      <c r="AB23" s="146"/>
      <c r="AC23" s="146"/>
    </row>
    <row r="24" spans="1:29">
      <c r="A24" s="26"/>
      <c r="B24" s="162"/>
      <c r="C24" s="163"/>
      <c r="D24" s="163"/>
      <c r="E24" s="163"/>
      <c r="F24" s="164" t="s">
        <v>231</v>
      </c>
      <c r="G24" s="165">
        <f t="shared" ref="G24:AC24" si="2">SUBTOTAL(9,G8:G23)</f>
        <v>89</v>
      </c>
      <c r="H24" s="165">
        <f t="shared" si="2"/>
        <v>79</v>
      </c>
      <c r="I24" s="165">
        <f t="shared" si="2"/>
        <v>10</v>
      </c>
      <c r="J24" s="165">
        <f t="shared" si="2"/>
        <v>3</v>
      </c>
      <c r="K24" s="165">
        <f t="shared" si="2"/>
        <v>4</v>
      </c>
      <c r="L24" s="165">
        <f t="shared" si="2"/>
        <v>3</v>
      </c>
      <c r="M24" s="165">
        <f t="shared" si="2"/>
        <v>4</v>
      </c>
      <c r="N24" s="165">
        <f t="shared" si="2"/>
        <v>3</v>
      </c>
      <c r="O24" s="165">
        <f t="shared" si="2"/>
        <v>4</v>
      </c>
      <c r="P24" s="165">
        <f t="shared" si="2"/>
        <v>3</v>
      </c>
      <c r="Q24" s="165">
        <f t="shared" si="2"/>
        <v>4</v>
      </c>
      <c r="R24" s="165">
        <f t="shared" si="2"/>
        <v>4</v>
      </c>
      <c r="S24" s="165">
        <f t="shared" si="2"/>
        <v>4</v>
      </c>
      <c r="T24" s="165">
        <f t="shared" si="2"/>
        <v>4</v>
      </c>
      <c r="U24" s="165">
        <f t="shared" si="2"/>
        <v>5</v>
      </c>
      <c r="V24" s="165">
        <f t="shared" si="2"/>
        <v>4</v>
      </c>
      <c r="W24" s="165">
        <f t="shared" si="2"/>
        <v>3</v>
      </c>
      <c r="X24" s="165">
        <f t="shared" si="2"/>
        <v>3</v>
      </c>
      <c r="Y24" s="165">
        <f t="shared" si="2"/>
        <v>3</v>
      </c>
      <c r="Z24" s="165">
        <f t="shared" si="2"/>
        <v>4</v>
      </c>
      <c r="AA24" s="165">
        <f t="shared" si="2"/>
        <v>7</v>
      </c>
      <c r="AB24" s="165">
        <f t="shared" si="2"/>
        <v>6</v>
      </c>
      <c r="AC24" s="165">
        <f t="shared" si="2"/>
        <v>4</v>
      </c>
    </row>
    <row r="25" spans="1:29">
      <c r="A25" s="26"/>
      <c r="B25" s="152"/>
      <c r="C25" s="152"/>
      <c r="D25" s="152"/>
      <c r="E25" s="152"/>
      <c r="F25" s="153" t="s">
        <v>232</v>
      </c>
      <c r="G25" s="154"/>
      <c r="H25" s="154"/>
      <c r="I25" s="154"/>
      <c r="J25" s="154">
        <f>G24-J24</f>
        <v>86</v>
      </c>
      <c r="K25" s="154">
        <f t="shared" ref="K25:AC25" si="3">J25-K24</f>
        <v>82</v>
      </c>
      <c r="L25" s="154">
        <f t="shared" si="3"/>
        <v>79</v>
      </c>
      <c r="M25" s="154">
        <f t="shared" si="3"/>
        <v>75</v>
      </c>
      <c r="N25" s="154">
        <f t="shared" si="3"/>
        <v>72</v>
      </c>
      <c r="O25" s="154">
        <f t="shared" si="3"/>
        <v>68</v>
      </c>
      <c r="P25" s="154">
        <f t="shared" si="3"/>
        <v>65</v>
      </c>
      <c r="Q25" s="154">
        <f t="shared" si="3"/>
        <v>61</v>
      </c>
      <c r="R25" s="154">
        <f t="shared" si="3"/>
        <v>57</v>
      </c>
      <c r="S25" s="154">
        <f t="shared" si="3"/>
        <v>53</v>
      </c>
      <c r="T25" s="154">
        <f t="shared" si="3"/>
        <v>49</v>
      </c>
      <c r="U25" s="154">
        <f t="shared" si="3"/>
        <v>44</v>
      </c>
      <c r="V25" s="154">
        <f t="shared" si="3"/>
        <v>40</v>
      </c>
      <c r="W25" s="154">
        <f t="shared" si="3"/>
        <v>37</v>
      </c>
      <c r="X25" s="154">
        <f t="shared" si="3"/>
        <v>34</v>
      </c>
      <c r="Y25" s="154">
        <f t="shared" si="3"/>
        <v>31</v>
      </c>
      <c r="Z25" s="154">
        <f t="shared" si="3"/>
        <v>27</v>
      </c>
      <c r="AA25" s="154">
        <f t="shared" si="3"/>
        <v>20</v>
      </c>
      <c r="AB25" s="154">
        <f t="shared" si="3"/>
        <v>14</v>
      </c>
      <c r="AC25" s="154">
        <f t="shared" si="3"/>
        <v>10</v>
      </c>
    </row>
    <row r="26" spans="1:29">
      <c r="A26" s="26"/>
      <c r="B26" s="152"/>
      <c r="C26" s="152"/>
      <c r="D26" s="152"/>
      <c r="E26" s="152"/>
      <c r="F26" s="153" t="s">
        <v>233</v>
      </c>
      <c r="G26" s="154"/>
      <c r="H26" s="154"/>
      <c r="I26" s="154"/>
      <c r="J26" s="154">
        <f>J24</f>
        <v>3</v>
      </c>
      <c r="K26" s="154">
        <f t="shared" ref="K26:AC26" si="4">J26+K24</f>
        <v>7</v>
      </c>
      <c r="L26" s="154">
        <f t="shared" si="4"/>
        <v>10</v>
      </c>
      <c r="M26" s="154">
        <f t="shared" si="4"/>
        <v>14</v>
      </c>
      <c r="N26" s="154">
        <f t="shared" si="4"/>
        <v>17</v>
      </c>
      <c r="O26" s="154">
        <f t="shared" si="4"/>
        <v>21</v>
      </c>
      <c r="P26" s="154">
        <f t="shared" si="4"/>
        <v>24</v>
      </c>
      <c r="Q26" s="154">
        <f t="shared" si="4"/>
        <v>28</v>
      </c>
      <c r="R26" s="154">
        <f t="shared" si="4"/>
        <v>32</v>
      </c>
      <c r="S26" s="154">
        <f t="shared" si="4"/>
        <v>36</v>
      </c>
      <c r="T26" s="154">
        <f t="shared" si="4"/>
        <v>40</v>
      </c>
      <c r="U26" s="154">
        <f t="shared" si="4"/>
        <v>45</v>
      </c>
      <c r="V26" s="154">
        <f t="shared" si="4"/>
        <v>49</v>
      </c>
      <c r="W26" s="154">
        <f t="shared" si="4"/>
        <v>52</v>
      </c>
      <c r="X26" s="154">
        <f t="shared" si="4"/>
        <v>55</v>
      </c>
      <c r="Y26" s="154">
        <f t="shared" si="4"/>
        <v>58</v>
      </c>
      <c r="Z26" s="154">
        <f t="shared" si="4"/>
        <v>62</v>
      </c>
      <c r="AA26" s="154">
        <f t="shared" si="4"/>
        <v>69</v>
      </c>
      <c r="AB26" s="154">
        <f t="shared" si="4"/>
        <v>75</v>
      </c>
      <c r="AC26" s="154">
        <f t="shared" si="4"/>
        <v>79</v>
      </c>
    </row>
    <row r="27" spans="1:29" ht="15.75" customHeight="1">
      <c r="A27" s="26"/>
      <c r="B27" s="70"/>
      <c r="C27" s="73"/>
      <c r="D27" s="73"/>
      <c r="E27" s="73"/>
      <c r="F27" s="73"/>
      <c r="G27" s="73"/>
      <c r="H27" s="73"/>
      <c r="I27" s="73"/>
      <c r="J27" s="73"/>
      <c r="K27" s="73"/>
      <c r="L27" s="73"/>
      <c r="M27" s="73"/>
      <c r="N27" s="73"/>
      <c r="O27" s="73"/>
      <c r="P27" s="73"/>
      <c r="Q27" s="73"/>
      <c r="R27" s="73"/>
      <c r="S27" s="73"/>
      <c r="T27" s="26"/>
      <c r="U27" s="26"/>
      <c r="V27" s="26"/>
      <c r="W27" s="26"/>
      <c r="X27" s="26"/>
      <c r="Y27" s="26"/>
      <c r="Z27" s="26"/>
    </row>
    <row r="28" spans="1:29" ht="15.75" customHeight="1">
      <c r="A28" s="26"/>
      <c r="B28" s="73"/>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9"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9"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9"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5.75" customHeight="1">
      <c r="A974" s="26"/>
      <c r="B974" s="26"/>
    </row>
    <row r="975" spans="1:26" ht="15.75" customHeight="1">
      <c r="A975" s="26"/>
    </row>
    <row r="976" spans="1:26" ht="15.75" customHeight="1">
      <c r="A976" s="26"/>
    </row>
    <row r="977" spans="1:1" ht="15.75" customHeight="1">
      <c r="A977" s="26"/>
    </row>
    <row r="978" spans="1:1" ht="15.75" customHeight="1">
      <c r="A978" s="26"/>
    </row>
    <row r="979" spans="1:1" ht="15.75" customHeight="1">
      <c r="A979" s="26"/>
    </row>
    <row r="980" spans="1:1" ht="15.75" customHeight="1">
      <c r="A980" s="26"/>
    </row>
    <row r="981" spans="1:1" ht="15.75" customHeight="1">
      <c r="A981" s="26"/>
    </row>
    <row r="982" spans="1:1" ht="15.75" customHeight="1">
      <c r="A982" s="26"/>
    </row>
    <row r="983" spans="1:1" ht="15.75" customHeight="1">
      <c r="A983" s="26"/>
    </row>
    <row r="984" spans="1:1" ht="15.75" customHeight="1">
      <c r="A984" s="26"/>
    </row>
    <row r="985" spans="1:1" ht="15.75" customHeight="1">
      <c r="A985" s="26"/>
    </row>
    <row r="986" spans="1:1" ht="15.75" customHeight="1">
      <c r="A986" s="26"/>
    </row>
    <row r="987" spans="1:1" ht="15.75" customHeight="1">
      <c r="A987" s="26"/>
    </row>
    <row r="988" spans="1:1" ht="15.75" customHeight="1">
      <c r="A988" s="26"/>
    </row>
    <row r="989" spans="1:1" ht="15.75" customHeight="1">
      <c r="A989" s="26"/>
    </row>
    <row r="990" spans="1:1" ht="15.75" customHeight="1">
      <c r="A990" s="26"/>
    </row>
    <row r="991" spans="1:1" ht="15.75" customHeight="1">
      <c r="A991" s="26"/>
    </row>
    <row r="992" spans="1:1" ht="15.75" customHeight="1">
      <c r="A992" s="26"/>
    </row>
    <row r="993" spans="1:1" ht="15.75" customHeight="1">
      <c r="A993" s="26"/>
    </row>
    <row r="994" spans="1:1" ht="15.75" customHeight="1">
      <c r="A994" s="26"/>
    </row>
    <row r="995" spans="1:1" ht="15.75" customHeight="1">
      <c r="A995" s="26"/>
    </row>
    <row r="996" spans="1:1" ht="15.75" customHeight="1">
      <c r="A996" s="26"/>
    </row>
    <row r="997" spans="1:1" ht="15.75" customHeight="1">
      <c r="A997" s="26"/>
    </row>
    <row r="998" spans="1:1" ht="15.75" customHeight="1">
      <c r="A998" s="26"/>
    </row>
    <row r="999" spans="1:1" ht="15.75" customHeight="1">
      <c r="A999" s="26"/>
    </row>
    <row r="1000" spans="1:1" ht="15.75" customHeight="1">
      <c r="A1000" s="26"/>
    </row>
    <row r="1001" spans="1:1" ht="15.75" customHeight="1">
      <c r="A1001" s="26"/>
    </row>
    <row r="1002" spans="1:1" ht="15.75" customHeight="1">
      <c r="A1002" s="26"/>
    </row>
    <row r="1003" spans="1:1" ht="15.75" customHeight="1">
      <c r="A1003" s="26"/>
    </row>
    <row r="1004" spans="1:1" ht="15.75" customHeight="1">
      <c r="A1004" s="26"/>
    </row>
    <row r="1005" spans="1:1" ht="15.75" customHeight="1">
      <c r="A1005" s="26"/>
    </row>
    <row r="1006" spans="1:1" ht="15.75" customHeight="1">
      <c r="A1006" s="26"/>
    </row>
  </sheetData>
  <autoFilter ref="B7:S19" xr:uid="{00000000-0009-0000-0000-000004000000}"/>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EAADB"/>
  </sheetPr>
  <dimension ref="A1:AK990"/>
  <sheetViews>
    <sheetView showGridLines="0" workbookViewId="0">
      <selection activeCell="F18" sqref="F18"/>
    </sheetView>
  </sheetViews>
  <sheetFormatPr defaultColWidth="14.42578125" defaultRowHeight="15" customHeight="1"/>
  <cols>
    <col min="1" max="1" width="5.42578125" customWidth="1"/>
    <col min="2" max="3" width="11.42578125" customWidth="1"/>
    <col min="4" max="4" width="50.140625" customWidth="1"/>
    <col min="5" max="5" width="15" customWidth="1"/>
    <col min="6" max="6" width="13.28515625" customWidth="1"/>
    <col min="7" max="9" width="11.5703125" customWidth="1"/>
    <col min="10" max="19" width="3.7109375" customWidth="1"/>
    <col min="20" max="20" width="4.42578125" customWidth="1"/>
    <col min="21" max="21" width="4.85546875" customWidth="1"/>
    <col min="22" max="22" width="3.85546875" customWidth="1"/>
    <col min="23" max="23" width="4.5703125" customWidth="1"/>
    <col min="24" max="24" width="3.7109375" customWidth="1"/>
    <col min="25" max="25" width="3.28515625" customWidth="1"/>
    <col min="26" max="27" width="4.28515625" customWidth="1"/>
    <col min="28" max="28" width="5.42578125" customWidth="1"/>
    <col min="29" max="29" width="5.28515625" customWidth="1"/>
    <col min="30" max="30" width="4.7109375" customWidth="1"/>
    <col min="31" max="31" width="5.28515625" customWidth="1"/>
    <col min="32" max="32" width="4.28515625" customWidth="1"/>
    <col min="33" max="33" width="5.42578125" customWidth="1"/>
    <col min="34" max="34" width="5.28515625" customWidth="1"/>
    <col min="35" max="35" width="3.85546875" customWidth="1"/>
    <col min="36" max="36" width="5" customWidth="1"/>
    <col min="37" max="37" width="4.85546875" customWidth="1"/>
  </cols>
  <sheetData>
    <row r="1" spans="1:37">
      <c r="A1" s="26"/>
      <c r="B1" s="26"/>
      <c r="C1" s="26"/>
      <c r="D1" s="26"/>
      <c r="E1" s="26"/>
      <c r="F1" s="26"/>
      <c r="G1" s="26"/>
      <c r="H1" s="26"/>
      <c r="I1" s="26"/>
      <c r="J1" s="26"/>
      <c r="K1" s="26"/>
      <c r="L1" s="26"/>
      <c r="M1" s="26"/>
      <c r="N1" s="26"/>
      <c r="O1" s="26"/>
      <c r="P1" s="26"/>
      <c r="Q1" s="26"/>
      <c r="R1" s="26"/>
      <c r="S1" s="26"/>
      <c r="T1" s="26"/>
      <c r="U1" s="26"/>
      <c r="V1" s="26"/>
      <c r="W1" s="26"/>
      <c r="X1" s="26"/>
      <c r="Y1" s="26"/>
      <c r="Z1" s="26"/>
    </row>
    <row r="2" spans="1:37">
      <c r="A2" s="26"/>
      <c r="B2" s="26"/>
      <c r="C2" s="26"/>
      <c r="D2" s="26"/>
      <c r="E2" s="26"/>
      <c r="F2" s="26"/>
      <c r="G2" s="26"/>
      <c r="H2" s="26"/>
      <c r="I2" s="26"/>
      <c r="J2" s="26"/>
      <c r="K2" s="26"/>
      <c r="L2" s="26"/>
      <c r="M2" s="26"/>
      <c r="N2" s="26"/>
      <c r="O2" s="26"/>
      <c r="P2" s="26"/>
      <c r="Q2" s="26"/>
      <c r="R2" s="26"/>
      <c r="S2" s="26"/>
      <c r="T2" s="26"/>
      <c r="U2" s="26"/>
      <c r="V2" s="26"/>
      <c r="W2" s="26"/>
      <c r="X2" s="26"/>
      <c r="Y2" s="26"/>
      <c r="Z2" s="26"/>
    </row>
    <row r="3" spans="1:37">
      <c r="A3" s="26"/>
      <c r="B3" s="26"/>
      <c r="C3" s="26"/>
      <c r="D3" s="26"/>
      <c r="E3" s="26"/>
      <c r="F3" s="26"/>
      <c r="G3" s="26"/>
      <c r="H3" s="26"/>
      <c r="I3" s="26"/>
      <c r="J3" s="26"/>
      <c r="K3" s="26"/>
      <c r="L3" s="26"/>
      <c r="M3" s="26"/>
      <c r="N3" s="26"/>
      <c r="O3" s="26"/>
      <c r="P3" s="26"/>
      <c r="Q3" s="26"/>
      <c r="R3" s="26"/>
      <c r="S3" s="26"/>
      <c r="T3" s="26"/>
      <c r="U3" s="26"/>
      <c r="V3" s="26"/>
      <c r="W3" s="26"/>
      <c r="X3" s="26"/>
      <c r="Y3" s="26"/>
      <c r="Z3" s="26"/>
    </row>
    <row r="4" spans="1:37">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c r="A5" s="26"/>
      <c r="B5" s="129" t="s">
        <v>423</v>
      </c>
      <c r="C5" s="130"/>
      <c r="D5" s="130"/>
      <c r="E5" s="130"/>
      <c r="F5" s="130"/>
      <c r="G5" s="130"/>
      <c r="H5" s="130"/>
      <c r="I5" s="130"/>
      <c r="J5" s="131"/>
      <c r="K5" s="130"/>
      <c r="L5" s="130"/>
      <c r="M5" s="130"/>
      <c r="N5" s="131"/>
      <c r="O5" s="130"/>
      <c r="P5" s="130"/>
      <c r="Q5" s="130"/>
      <c r="R5" s="130"/>
      <c r="S5" s="130"/>
      <c r="T5" s="130"/>
      <c r="U5" s="130"/>
      <c r="V5" s="130"/>
      <c r="W5" s="130"/>
      <c r="X5" s="130"/>
      <c r="Y5" s="130"/>
      <c r="Z5" s="130"/>
      <c r="AA5" s="132"/>
      <c r="AB5" s="132"/>
      <c r="AC5" s="132"/>
      <c r="AD5" s="132"/>
      <c r="AE5" s="132"/>
      <c r="AF5" s="132"/>
      <c r="AG5" s="132"/>
      <c r="AH5" s="132"/>
      <c r="AI5" s="132"/>
      <c r="AJ5" s="132"/>
      <c r="AK5" s="132"/>
    </row>
    <row r="6" spans="1:37">
      <c r="A6" s="26"/>
      <c r="B6" s="129"/>
      <c r="C6" s="130"/>
      <c r="D6" s="130"/>
      <c r="E6" s="130"/>
      <c r="F6" s="130"/>
      <c r="G6" s="130"/>
      <c r="H6" s="130"/>
      <c r="I6" s="130"/>
      <c r="J6" s="131"/>
      <c r="K6" s="130"/>
      <c r="L6" s="130"/>
      <c r="M6" s="130"/>
      <c r="N6" s="131" t="s">
        <v>158</v>
      </c>
      <c r="O6" s="130"/>
      <c r="P6" s="130"/>
      <c r="Q6" s="130"/>
      <c r="R6" s="130"/>
      <c r="S6" s="130"/>
      <c r="T6" s="130"/>
      <c r="U6" s="130"/>
      <c r="V6" s="130"/>
      <c r="W6" s="130"/>
      <c r="X6" s="130"/>
      <c r="Y6" s="130"/>
      <c r="Z6" s="130"/>
      <c r="AA6" s="132"/>
      <c r="AB6" s="132"/>
      <c r="AC6" s="132"/>
      <c r="AD6" s="132"/>
      <c r="AE6" s="132"/>
      <c r="AF6" s="132"/>
      <c r="AG6" s="132"/>
      <c r="AH6" s="132"/>
      <c r="AI6" s="132"/>
      <c r="AJ6" s="132"/>
      <c r="AK6" s="132"/>
    </row>
    <row r="7" spans="1:37" ht="34.5" customHeight="1">
      <c r="A7" s="26"/>
      <c r="B7" s="133" t="s">
        <v>61</v>
      </c>
      <c r="C7" s="133" t="s">
        <v>159</v>
      </c>
      <c r="D7" s="133" t="s">
        <v>19</v>
      </c>
      <c r="E7" s="133" t="s">
        <v>64</v>
      </c>
      <c r="F7" s="133" t="s">
        <v>22</v>
      </c>
      <c r="G7" s="134" t="s">
        <v>62</v>
      </c>
      <c r="H7" s="134" t="s">
        <v>160</v>
      </c>
      <c r="I7" s="134" t="s">
        <v>161</v>
      </c>
      <c r="J7" s="135" t="s">
        <v>283</v>
      </c>
      <c r="K7" s="135" t="s">
        <v>284</v>
      </c>
      <c r="L7" s="135" t="s">
        <v>285</v>
      </c>
      <c r="M7" s="135" t="s">
        <v>286</v>
      </c>
      <c r="N7" s="135" t="s">
        <v>287</v>
      </c>
      <c r="O7" s="135" t="s">
        <v>288</v>
      </c>
      <c r="P7" s="135" t="s">
        <v>289</v>
      </c>
      <c r="Q7" s="135" t="s">
        <v>290</v>
      </c>
      <c r="R7" s="135" t="s">
        <v>291</v>
      </c>
      <c r="S7" s="135" t="s">
        <v>292</v>
      </c>
      <c r="T7" s="135" t="s">
        <v>293</v>
      </c>
      <c r="U7" s="135" t="s">
        <v>294</v>
      </c>
      <c r="V7" s="135" t="s">
        <v>295</v>
      </c>
      <c r="W7" s="135" t="s">
        <v>296</v>
      </c>
      <c r="X7" s="135" t="s">
        <v>297</v>
      </c>
      <c r="Y7" s="135" t="s">
        <v>298</v>
      </c>
      <c r="Z7" s="135" t="s">
        <v>299</v>
      </c>
      <c r="AA7" s="135" t="s">
        <v>300</v>
      </c>
      <c r="AB7" s="135" t="s">
        <v>301</v>
      </c>
      <c r="AC7" s="135" t="s">
        <v>302</v>
      </c>
      <c r="AD7" s="135" t="s">
        <v>303</v>
      </c>
      <c r="AE7" s="135" t="s">
        <v>304</v>
      </c>
      <c r="AF7" s="135" t="s">
        <v>305</v>
      </c>
      <c r="AG7" s="135" t="s">
        <v>306</v>
      </c>
      <c r="AH7" s="135" t="s">
        <v>307</v>
      </c>
      <c r="AI7" s="135" t="s">
        <v>308</v>
      </c>
      <c r="AJ7" s="135" t="s">
        <v>309</v>
      </c>
      <c r="AK7" s="135" t="s">
        <v>310</v>
      </c>
    </row>
    <row r="8" spans="1:37" ht="15" customHeight="1">
      <c r="A8" s="26"/>
      <c r="B8" s="136" t="s">
        <v>311</v>
      </c>
      <c r="C8" s="137" t="s">
        <v>118</v>
      </c>
      <c r="D8" s="138" t="s">
        <v>312</v>
      </c>
      <c r="E8" s="139" t="s">
        <v>427</v>
      </c>
      <c r="F8" s="139" t="s">
        <v>430</v>
      </c>
      <c r="G8" s="139">
        <v>8</v>
      </c>
      <c r="H8" s="140">
        <f t="shared" ref="H8:H19" si="0">SUM(J8:AK8)</f>
        <v>8</v>
      </c>
      <c r="I8" s="140">
        <f t="shared" ref="I8:I19" si="1">G8-H8</f>
        <v>0</v>
      </c>
      <c r="J8" s="141">
        <v>1</v>
      </c>
      <c r="K8" s="141">
        <v>2</v>
      </c>
      <c r="L8" s="141">
        <v>1</v>
      </c>
      <c r="M8" s="141">
        <v>1</v>
      </c>
      <c r="N8" s="141">
        <v>2</v>
      </c>
      <c r="O8" s="141"/>
      <c r="P8" s="141"/>
      <c r="Q8" s="141"/>
      <c r="R8" s="141">
        <v>1</v>
      </c>
      <c r="S8" s="141"/>
      <c r="T8" s="142"/>
      <c r="U8" s="142"/>
      <c r="V8" s="142"/>
      <c r="W8" s="142"/>
      <c r="X8" s="142"/>
      <c r="Y8" s="142"/>
      <c r="Z8" s="142"/>
      <c r="AA8" s="142"/>
      <c r="AB8" s="142"/>
      <c r="AC8" s="142"/>
      <c r="AD8" s="142"/>
      <c r="AE8" s="142"/>
      <c r="AF8" s="142"/>
      <c r="AG8" s="142"/>
      <c r="AH8" s="142"/>
      <c r="AI8" s="142"/>
      <c r="AJ8" s="142"/>
      <c r="AK8" s="141"/>
    </row>
    <row r="9" spans="1:37" ht="15" customHeight="1">
      <c r="A9" s="26"/>
      <c r="B9" s="136" t="s">
        <v>313</v>
      </c>
      <c r="C9" s="137" t="s">
        <v>123</v>
      </c>
      <c r="D9" s="138" t="s">
        <v>314</v>
      </c>
      <c r="E9" s="139" t="s">
        <v>427</v>
      </c>
      <c r="F9" s="139" t="s">
        <v>430</v>
      </c>
      <c r="G9" s="139">
        <v>13</v>
      </c>
      <c r="H9" s="140">
        <f t="shared" si="0"/>
        <v>13</v>
      </c>
      <c r="I9" s="140">
        <f t="shared" si="1"/>
        <v>0</v>
      </c>
      <c r="J9" s="141"/>
      <c r="K9" s="141"/>
      <c r="L9" s="141"/>
      <c r="M9" s="141"/>
      <c r="N9" s="141"/>
      <c r="O9" s="141"/>
      <c r="P9" s="141"/>
      <c r="Q9" s="141">
        <v>2</v>
      </c>
      <c r="R9" s="141"/>
      <c r="S9" s="143">
        <v>2</v>
      </c>
      <c r="T9" s="142"/>
      <c r="U9" s="142">
        <v>1</v>
      </c>
      <c r="V9" s="142">
        <v>2</v>
      </c>
      <c r="W9" s="142">
        <v>1</v>
      </c>
      <c r="X9" s="142">
        <v>1</v>
      </c>
      <c r="Y9" s="142"/>
      <c r="Z9" s="142">
        <v>2</v>
      </c>
      <c r="AA9" s="142"/>
      <c r="AB9" s="142">
        <v>2</v>
      </c>
      <c r="AC9" s="142"/>
      <c r="AD9" s="142"/>
      <c r="AE9" s="142"/>
      <c r="AF9" s="142"/>
      <c r="AG9" s="142"/>
      <c r="AH9" s="142"/>
      <c r="AI9" s="142"/>
      <c r="AJ9" s="142"/>
      <c r="AK9" s="141"/>
    </row>
    <row r="10" spans="1:37" ht="15" customHeight="1">
      <c r="A10" s="26"/>
      <c r="B10" s="136" t="s">
        <v>315</v>
      </c>
      <c r="C10" s="137" t="s">
        <v>128</v>
      </c>
      <c r="D10" s="138" t="s">
        <v>267</v>
      </c>
      <c r="E10" s="139" t="s">
        <v>412</v>
      </c>
      <c r="F10" s="139" t="s">
        <v>430</v>
      </c>
      <c r="G10" s="139">
        <v>8</v>
      </c>
      <c r="H10" s="140">
        <f t="shared" si="0"/>
        <v>8</v>
      </c>
      <c r="I10" s="140">
        <f t="shared" si="1"/>
        <v>0</v>
      </c>
      <c r="J10" s="141">
        <v>1</v>
      </c>
      <c r="K10" s="141"/>
      <c r="L10" s="141">
        <v>1</v>
      </c>
      <c r="M10" s="141">
        <v>1</v>
      </c>
      <c r="N10" s="141"/>
      <c r="O10" s="141"/>
      <c r="P10" s="141"/>
      <c r="Q10" s="141"/>
      <c r="R10" s="141">
        <v>2</v>
      </c>
      <c r="S10" s="143"/>
      <c r="T10" s="142"/>
      <c r="U10" s="142">
        <v>2</v>
      </c>
      <c r="V10" s="142">
        <v>1</v>
      </c>
      <c r="W10" s="142"/>
      <c r="X10" s="142"/>
      <c r="Y10" s="142"/>
      <c r="Z10" s="142"/>
      <c r="AA10" s="142"/>
      <c r="AB10" s="142"/>
      <c r="AC10" s="142"/>
      <c r="AD10" s="142"/>
      <c r="AE10" s="142"/>
      <c r="AF10" s="142"/>
      <c r="AG10" s="142"/>
      <c r="AH10" s="142"/>
      <c r="AI10" s="142"/>
      <c r="AJ10" s="142"/>
      <c r="AK10" s="141"/>
    </row>
    <row r="11" spans="1:37" ht="15" customHeight="1">
      <c r="A11" s="26"/>
      <c r="B11" s="136" t="s">
        <v>316</v>
      </c>
      <c r="C11" s="137" t="s">
        <v>317</v>
      </c>
      <c r="D11" s="144" t="s">
        <v>318</v>
      </c>
      <c r="E11" s="139" t="s">
        <v>429</v>
      </c>
      <c r="F11" s="139" t="s">
        <v>430</v>
      </c>
      <c r="G11" s="139">
        <v>3</v>
      </c>
      <c r="H11" s="140">
        <f t="shared" si="0"/>
        <v>0</v>
      </c>
      <c r="I11" s="140">
        <f t="shared" si="1"/>
        <v>3</v>
      </c>
      <c r="J11" s="141"/>
      <c r="K11" s="141"/>
      <c r="L11" s="141"/>
      <c r="M11" s="141"/>
      <c r="N11" s="141"/>
      <c r="O11" s="141"/>
      <c r="P11" s="141"/>
      <c r="Q11" s="141"/>
      <c r="R11" s="141"/>
      <c r="S11" s="143"/>
      <c r="T11" s="142"/>
      <c r="U11" s="142"/>
      <c r="V11" s="142"/>
      <c r="W11" s="142"/>
      <c r="X11" s="142"/>
      <c r="Y11" s="142"/>
      <c r="Z11" s="142"/>
      <c r="AA11" s="142"/>
      <c r="AB11" s="142"/>
      <c r="AC11" s="142"/>
      <c r="AD11" s="142"/>
      <c r="AE11" s="142"/>
      <c r="AF11" s="142"/>
      <c r="AG11" s="142"/>
      <c r="AH11" s="142"/>
      <c r="AI11" s="142"/>
      <c r="AJ11" s="142"/>
      <c r="AK11" s="141"/>
    </row>
    <row r="12" spans="1:37" ht="15" customHeight="1">
      <c r="A12" s="26"/>
      <c r="B12" s="136" t="s">
        <v>319</v>
      </c>
      <c r="C12" s="137" t="s">
        <v>317</v>
      </c>
      <c r="D12" s="144" t="s">
        <v>320</v>
      </c>
      <c r="E12" s="139" t="s">
        <v>428</v>
      </c>
      <c r="F12" s="139" t="s">
        <v>430</v>
      </c>
      <c r="G12" s="139">
        <v>2</v>
      </c>
      <c r="H12" s="140">
        <f t="shared" si="0"/>
        <v>0</v>
      </c>
      <c r="I12" s="140">
        <f t="shared" si="1"/>
        <v>2</v>
      </c>
      <c r="J12" s="141"/>
      <c r="K12" s="141"/>
      <c r="L12" s="141"/>
      <c r="M12" s="141"/>
      <c r="N12" s="141"/>
      <c r="O12" s="141"/>
      <c r="P12" s="141"/>
      <c r="Q12" s="141"/>
      <c r="R12" s="141"/>
      <c r="S12" s="143"/>
      <c r="T12" s="142"/>
      <c r="U12" s="142"/>
      <c r="V12" s="142"/>
      <c r="W12" s="142"/>
      <c r="X12" s="142"/>
      <c r="Y12" s="142"/>
      <c r="Z12" s="142"/>
      <c r="AA12" s="142"/>
      <c r="AB12" s="142"/>
      <c r="AC12" s="142"/>
      <c r="AD12" s="142"/>
      <c r="AE12" s="142"/>
      <c r="AF12" s="142"/>
      <c r="AG12" s="142"/>
      <c r="AH12" s="142"/>
      <c r="AI12" s="142"/>
      <c r="AJ12" s="142"/>
      <c r="AK12" s="141"/>
    </row>
    <row r="13" spans="1:37" ht="15" customHeight="1">
      <c r="A13" s="26"/>
      <c r="B13" s="136" t="s">
        <v>321</v>
      </c>
      <c r="C13" s="137" t="s">
        <v>128</v>
      </c>
      <c r="D13" s="145" t="s">
        <v>322</v>
      </c>
      <c r="E13" s="139" t="s">
        <v>428</v>
      </c>
      <c r="F13" s="139"/>
      <c r="G13" s="139">
        <v>13</v>
      </c>
      <c r="H13" s="140">
        <f t="shared" si="0"/>
        <v>8</v>
      </c>
      <c r="I13" s="140">
        <f t="shared" si="1"/>
        <v>5</v>
      </c>
      <c r="J13" s="141"/>
      <c r="K13" s="141"/>
      <c r="L13" s="141"/>
      <c r="M13" s="141"/>
      <c r="N13" s="141"/>
      <c r="O13" s="141"/>
      <c r="P13" s="141"/>
      <c r="Q13" s="141"/>
      <c r="R13" s="141"/>
      <c r="S13" s="143"/>
      <c r="T13" s="142"/>
      <c r="U13" s="142"/>
      <c r="V13" s="142"/>
      <c r="W13" s="142"/>
      <c r="X13" s="142"/>
      <c r="Y13" s="142"/>
      <c r="Z13" s="142"/>
      <c r="AA13" s="142">
        <v>2</v>
      </c>
      <c r="AB13" s="142"/>
      <c r="AC13" s="142">
        <v>1</v>
      </c>
      <c r="AD13" s="142">
        <v>1</v>
      </c>
      <c r="AE13" s="142"/>
      <c r="AF13" s="142"/>
      <c r="AG13" s="142">
        <v>1</v>
      </c>
      <c r="AH13" s="142">
        <v>2</v>
      </c>
      <c r="AI13" s="142"/>
      <c r="AJ13" s="142">
        <v>1</v>
      </c>
      <c r="AK13" s="141"/>
    </row>
    <row r="14" spans="1:37">
      <c r="A14" s="26"/>
      <c r="B14" s="136" t="s">
        <v>323</v>
      </c>
      <c r="C14" s="137" t="s">
        <v>128</v>
      </c>
      <c r="D14" s="138" t="s">
        <v>324</v>
      </c>
      <c r="E14" s="146" t="s">
        <v>428</v>
      </c>
      <c r="F14" s="146" t="s">
        <v>430</v>
      </c>
      <c r="G14" s="139">
        <v>13</v>
      </c>
      <c r="H14" s="140">
        <f t="shared" si="0"/>
        <v>11</v>
      </c>
      <c r="I14" s="140">
        <f t="shared" si="1"/>
        <v>2</v>
      </c>
      <c r="J14" s="146"/>
      <c r="K14" s="146"/>
      <c r="L14" s="146"/>
      <c r="M14" s="146"/>
      <c r="N14" s="146"/>
      <c r="O14" s="146"/>
      <c r="P14" s="146"/>
      <c r="Q14" s="146"/>
      <c r="R14" s="146"/>
      <c r="S14" s="147"/>
      <c r="T14" s="148"/>
      <c r="U14" s="148"/>
      <c r="V14" s="148"/>
      <c r="W14" s="148"/>
      <c r="X14" s="148"/>
      <c r="Y14" s="148"/>
      <c r="Z14" s="149">
        <v>3</v>
      </c>
      <c r="AA14" s="150"/>
      <c r="AB14" s="150">
        <v>1</v>
      </c>
      <c r="AC14" s="150"/>
      <c r="AD14" s="150"/>
      <c r="AE14" s="150">
        <v>1</v>
      </c>
      <c r="AF14" s="150"/>
      <c r="AG14" s="151">
        <v>2</v>
      </c>
      <c r="AH14" s="150"/>
      <c r="AI14" s="150">
        <v>1</v>
      </c>
      <c r="AJ14" s="150">
        <v>1</v>
      </c>
      <c r="AK14" s="141">
        <v>2</v>
      </c>
    </row>
    <row r="15" spans="1:37">
      <c r="A15" s="26"/>
      <c r="B15" s="136" t="s">
        <v>325</v>
      </c>
      <c r="C15" s="137"/>
      <c r="D15" s="138" t="s">
        <v>326</v>
      </c>
      <c r="E15" s="146" t="s">
        <v>429</v>
      </c>
      <c r="F15" s="146" t="s">
        <v>430</v>
      </c>
      <c r="G15" s="139">
        <v>13</v>
      </c>
      <c r="H15" s="140">
        <f t="shared" si="0"/>
        <v>13</v>
      </c>
      <c r="I15" s="140">
        <f t="shared" si="1"/>
        <v>0</v>
      </c>
      <c r="J15" s="146"/>
      <c r="K15" s="146"/>
      <c r="L15" s="146"/>
      <c r="M15" s="146"/>
      <c r="N15" s="146"/>
      <c r="O15" s="146"/>
      <c r="P15" s="146"/>
      <c r="Q15" s="146"/>
      <c r="R15" s="146"/>
      <c r="S15" s="147"/>
      <c r="T15" s="148">
        <v>1</v>
      </c>
      <c r="U15" s="148"/>
      <c r="V15" s="148"/>
      <c r="W15" s="148"/>
      <c r="X15" s="148"/>
      <c r="Y15" s="149">
        <v>3</v>
      </c>
      <c r="Z15" s="148"/>
      <c r="AA15" s="150">
        <v>1</v>
      </c>
      <c r="AB15" s="150"/>
      <c r="AC15" s="151">
        <v>2</v>
      </c>
      <c r="AD15" s="150">
        <v>1</v>
      </c>
      <c r="AE15" s="150">
        <v>1</v>
      </c>
      <c r="AF15" s="150">
        <v>1</v>
      </c>
      <c r="AG15" s="150"/>
      <c r="AH15" s="150"/>
      <c r="AI15" s="150">
        <v>1</v>
      </c>
      <c r="AJ15" s="150"/>
      <c r="AK15" s="141">
        <v>2</v>
      </c>
    </row>
    <row r="16" spans="1:37">
      <c r="A16" s="26"/>
      <c r="B16" s="136" t="s">
        <v>327</v>
      </c>
      <c r="C16" s="137" t="s">
        <v>328</v>
      </c>
      <c r="D16" s="138" t="s">
        <v>329</v>
      </c>
      <c r="E16" s="146" t="s">
        <v>429</v>
      </c>
      <c r="F16" s="146" t="s">
        <v>430</v>
      </c>
      <c r="G16" s="139">
        <v>8</v>
      </c>
      <c r="H16" s="140">
        <f t="shared" si="0"/>
        <v>8</v>
      </c>
      <c r="I16" s="140">
        <f t="shared" si="1"/>
        <v>0</v>
      </c>
      <c r="J16" s="146"/>
      <c r="K16" s="146"/>
      <c r="L16" s="146"/>
      <c r="M16" s="146"/>
      <c r="N16" s="146"/>
      <c r="O16" s="146"/>
      <c r="P16" s="146"/>
      <c r="Q16" s="146"/>
      <c r="R16" s="146"/>
      <c r="S16" s="147"/>
      <c r="T16" s="148"/>
      <c r="U16" s="148"/>
      <c r="V16" s="148"/>
      <c r="W16" s="148"/>
      <c r="X16" s="148"/>
      <c r="Y16" s="148"/>
      <c r="Z16" s="148"/>
      <c r="AA16" s="150"/>
      <c r="AB16" s="150"/>
      <c r="AC16" s="150">
        <v>1</v>
      </c>
      <c r="AD16" s="150">
        <v>1</v>
      </c>
      <c r="AE16" s="150">
        <v>1</v>
      </c>
      <c r="AF16" s="150">
        <v>1</v>
      </c>
      <c r="AG16" s="150">
        <v>1</v>
      </c>
      <c r="AH16" s="151">
        <v>2</v>
      </c>
      <c r="AI16" s="150"/>
      <c r="AJ16" s="150"/>
      <c r="AK16" s="141">
        <v>1</v>
      </c>
    </row>
    <row r="17" spans="1:37">
      <c r="A17" s="26"/>
      <c r="B17" s="136" t="s">
        <v>330</v>
      </c>
      <c r="C17" s="137" t="s">
        <v>328</v>
      </c>
      <c r="D17" s="138" t="s">
        <v>331</v>
      </c>
      <c r="E17" s="146" t="s">
        <v>427</v>
      </c>
      <c r="F17" s="146" t="s">
        <v>430</v>
      </c>
      <c r="G17" s="139">
        <v>5</v>
      </c>
      <c r="H17" s="140">
        <f t="shared" si="0"/>
        <v>5</v>
      </c>
      <c r="I17" s="140">
        <f t="shared" si="1"/>
        <v>0</v>
      </c>
      <c r="J17" s="146"/>
      <c r="K17" s="146">
        <v>2</v>
      </c>
      <c r="L17" s="146"/>
      <c r="M17" s="146"/>
      <c r="N17" s="146">
        <v>1</v>
      </c>
      <c r="O17" s="146">
        <v>2</v>
      </c>
      <c r="P17" s="146"/>
      <c r="Q17" s="146"/>
      <c r="R17" s="146"/>
      <c r="S17" s="147"/>
      <c r="T17" s="148"/>
      <c r="U17" s="148"/>
      <c r="V17" s="148"/>
      <c r="W17" s="148"/>
      <c r="X17" s="148"/>
      <c r="Y17" s="148"/>
      <c r="Z17" s="148"/>
      <c r="AA17" s="150"/>
      <c r="AB17" s="150"/>
      <c r="AC17" s="150"/>
      <c r="AD17" s="150"/>
      <c r="AE17" s="150"/>
      <c r="AF17" s="150"/>
      <c r="AG17" s="150"/>
      <c r="AH17" s="150"/>
      <c r="AI17" s="150"/>
      <c r="AJ17" s="150"/>
      <c r="AK17" s="141"/>
    </row>
    <row r="18" spans="1:37">
      <c r="A18" s="26"/>
      <c r="B18" s="136" t="s">
        <v>332</v>
      </c>
      <c r="C18" s="137"/>
      <c r="D18" s="137" t="s">
        <v>255</v>
      </c>
      <c r="E18" s="146" t="s">
        <v>412</v>
      </c>
      <c r="F18" s="146" t="s">
        <v>430</v>
      </c>
      <c r="G18" s="139">
        <v>3</v>
      </c>
      <c r="H18" s="140">
        <f t="shared" si="0"/>
        <v>4</v>
      </c>
      <c r="I18" s="140">
        <f t="shared" si="1"/>
        <v>-1</v>
      </c>
      <c r="J18" s="146">
        <v>1</v>
      </c>
      <c r="K18" s="146"/>
      <c r="L18" s="146">
        <v>1</v>
      </c>
      <c r="M18" s="146">
        <v>1</v>
      </c>
      <c r="N18" s="146"/>
      <c r="O18" s="146">
        <v>1</v>
      </c>
      <c r="P18" s="146"/>
      <c r="Q18" s="146"/>
      <c r="R18" s="146"/>
      <c r="S18" s="147"/>
      <c r="T18" s="148"/>
      <c r="U18" s="148"/>
      <c r="V18" s="148"/>
      <c r="W18" s="148"/>
      <c r="X18" s="148"/>
      <c r="Y18" s="148"/>
      <c r="Z18" s="148"/>
      <c r="AA18" s="150"/>
      <c r="AB18" s="150"/>
      <c r="AC18" s="150"/>
      <c r="AD18" s="150"/>
      <c r="AE18" s="150"/>
      <c r="AF18" s="150"/>
      <c r="AG18" s="150"/>
      <c r="AH18" s="150"/>
      <c r="AI18" s="150"/>
      <c r="AJ18" s="150"/>
      <c r="AK18" s="141"/>
    </row>
    <row r="19" spans="1:37">
      <c r="A19" s="26"/>
      <c r="B19" s="136" t="s">
        <v>333</v>
      </c>
      <c r="C19" s="137"/>
      <c r="D19" s="149" t="s">
        <v>334</v>
      </c>
      <c r="E19" s="146" t="s">
        <v>432</v>
      </c>
      <c r="F19" s="146" t="s">
        <v>430</v>
      </c>
      <c r="G19" s="139">
        <v>3</v>
      </c>
      <c r="H19" s="140">
        <f t="shared" si="0"/>
        <v>3</v>
      </c>
      <c r="I19" s="140">
        <f t="shared" si="1"/>
        <v>0</v>
      </c>
      <c r="J19" s="146"/>
      <c r="K19" s="146"/>
      <c r="L19" s="146"/>
      <c r="M19" s="146"/>
      <c r="N19" s="146"/>
      <c r="O19" s="146"/>
      <c r="P19" s="146"/>
      <c r="Q19" s="146"/>
      <c r="R19" s="146"/>
      <c r="S19" s="147"/>
      <c r="T19" s="148"/>
      <c r="U19" s="148"/>
      <c r="V19" s="149"/>
      <c r="W19" s="149">
        <v>1</v>
      </c>
      <c r="X19" s="149">
        <v>1</v>
      </c>
      <c r="Y19" s="148"/>
      <c r="Z19" s="148"/>
      <c r="AA19" s="150"/>
      <c r="AB19" s="150"/>
      <c r="AC19" s="150"/>
      <c r="AD19" s="150"/>
      <c r="AE19" s="150"/>
      <c r="AF19" s="150"/>
      <c r="AG19" s="150"/>
      <c r="AH19" s="150"/>
      <c r="AI19" s="150"/>
      <c r="AJ19" s="150">
        <v>1</v>
      </c>
      <c r="AK19" s="141"/>
    </row>
    <row r="20" spans="1:37" ht="15.75" customHeight="1">
      <c r="A20" s="26"/>
      <c r="B20" s="152"/>
      <c r="C20" s="152"/>
      <c r="D20" s="152"/>
      <c r="E20" s="153"/>
      <c r="F20" s="153" t="s">
        <v>231</v>
      </c>
      <c r="G20" s="154">
        <f t="shared" ref="G20:AK20" si="2">SUBTOTAL(9,G8:G19)</f>
        <v>92</v>
      </c>
      <c r="H20" s="154">
        <f t="shared" si="2"/>
        <v>81</v>
      </c>
      <c r="I20" s="154">
        <f t="shared" si="2"/>
        <v>11</v>
      </c>
      <c r="J20" s="154">
        <f t="shared" si="2"/>
        <v>3</v>
      </c>
      <c r="K20" s="154">
        <f t="shared" si="2"/>
        <v>4</v>
      </c>
      <c r="L20" s="154">
        <f t="shared" si="2"/>
        <v>3</v>
      </c>
      <c r="M20" s="154">
        <f t="shared" si="2"/>
        <v>3</v>
      </c>
      <c r="N20" s="154">
        <f t="shared" si="2"/>
        <v>3</v>
      </c>
      <c r="O20" s="154">
        <f t="shared" si="2"/>
        <v>3</v>
      </c>
      <c r="P20" s="154">
        <f t="shared" si="2"/>
        <v>0</v>
      </c>
      <c r="Q20" s="154">
        <f t="shared" si="2"/>
        <v>2</v>
      </c>
      <c r="R20" s="154">
        <f t="shared" si="2"/>
        <v>3</v>
      </c>
      <c r="S20" s="154">
        <f t="shared" si="2"/>
        <v>2</v>
      </c>
      <c r="T20" s="154">
        <f t="shared" si="2"/>
        <v>1</v>
      </c>
      <c r="U20" s="154">
        <f t="shared" si="2"/>
        <v>3</v>
      </c>
      <c r="V20" s="154">
        <f t="shared" si="2"/>
        <v>3</v>
      </c>
      <c r="W20" s="154">
        <f t="shared" si="2"/>
        <v>2</v>
      </c>
      <c r="X20" s="154">
        <f t="shared" si="2"/>
        <v>2</v>
      </c>
      <c r="Y20" s="154">
        <f t="shared" si="2"/>
        <v>3</v>
      </c>
      <c r="Z20" s="154">
        <f t="shared" si="2"/>
        <v>5</v>
      </c>
      <c r="AA20" s="154">
        <f t="shared" si="2"/>
        <v>3</v>
      </c>
      <c r="AB20" s="154">
        <f t="shared" si="2"/>
        <v>3</v>
      </c>
      <c r="AC20" s="154">
        <f t="shared" si="2"/>
        <v>4</v>
      </c>
      <c r="AD20" s="154">
        <f t="shared" si="2"/>
        <v>3</v>
      </c>
      <c r="AE20" s="154">
        <f t="shared" si="2"/>
        <v>3</v>
      </c>
      <c r="AF20" s="154">
        <f t="shared" si="2"/>
        <v>2</v>
      </c>
      <c r="AG20" s="154">
        <f t="shared" si="2"/>
        <v>4</v>
      </c>
      <c r="AH20" s="154">
        <f t="shared" si="2"/>
        <v>4</v>
      </c>
      <c r="AI20" s="154">
        <f t="shared" si="2"/>
        <v>2</v>
      </c>
      <c r="AJ20" s="154">
        <f t="shared" si="2"/>
        <v>3</v>
      </c>
      <c r="AK20" s="154">
        <f t="shared" si="2"/>
        <v>5</v>
      </c>
    </row>
    <row r="21" spans="1:37" ht="15.75" customHeight="1">
      <c r="A21" s="26"/>
      <c r="B21" s="152"/>
      <c r="C21" s="152"/>
      <c r="D21" s="152"/>
      <c r="E21" s="153"/>
      <c r="F21" s="153" t="s">
        <v>232</v>
      </c>
      <c r="G21" s="154"/>
      <c r="H21" s="154"/>
      <c r="I21" s="154"/>
      <c r="J21" s="154">
        <f>G20-J20</f>
        <v>89</v>
      </c>
      <c r="K21" s="154">
        <f t="shared" ref="K21:AK21" si="3">J21-K20</f>
        <v>85</v>
      </c>
      <c r="L21" s="154">
        <f t="shared" si="3"/>
        <v>82</v>
      </c>
      <c r="M21" s="154">
        <f t="shared" si="3"/>
        <v>79</v>
      </c>
      <c r="N21" s="154">
        <f t="shared" si="3"/>
        <v>76</v>
      </c>
      <c r="O21" s="154">
        <f t="shared" si="3"/>
        <v>73</v>
      </c>
      <c r="P21" s="154">
        <f t="shared" si="3"/>
        <v>73</v>
      </c>
      <c r="Q21" s="154">
        <f t="shared" si="3"/>
        <v>71</v>
      </c>
      <c r="R21" s="154">
        <f t="shared" si="3"/>
        <v>68</v>
      </c>
      <c r="S21" s="154">
        <f t="shared" si="3"/>
        <v>66</v>
      </c>
      <c r="T21" s="154">
        <f t="shared" si="3"/>
        <v>65</v>
      </c>
      <c r="U21" s="154">
        <f t="shared" si="3"/>
        <v>62</v>
      </c>
      <c r="V21" s="154">
        <f t="shared" si="3"/>
        <v>59</v>
      </c>
      <c r="W21" s="154">
        <f t="shared" si="3"/>
        <v>57</v>
      </c>
      <c r="X21" s="154">
        <f t="shared" si="3"/>
        <v>55</v>
      </c>
      <c r="Y21" s="154">
        <f t="shared" si="3"/>
        <v>52</v>
      </c>
      <c r="Z21" s="154">
        <f t="shared" si="3"/>
        <v>47</v>
      </c>
      <c r="AA21" s="154">
        <f t="shared" si="3"/>
        <v>44</v>
      </c>
      <c r="AB21" s="154">
        <f t="shared" si="3"/>
        <v>41</v>
      </c>
      <c r="AC21" s="154">
        <f t="shared" si="3"/>
        <v>37</v>
      </c>
      <c r="AD21" s="154">
        <f t="shared" si="3"/>
        <v>34</v>
      </c>
      <c r="AE21" s="154">
        <f t="shared" si="3"/>
        <v>31</v>
      </c>
      <c r="AF21" s="154">
        <f t="shared" si="3"/>
        <v>29</v>
      </c>
      <c r="AG21" s="154">
        <f t="shared" si="3"/>
        <v>25</v>
      </c>
      <c r="AH21" s="154">
        <f t="shared" si="3"/>
        <v>21</v>
      </c>
      <c r="AI21" s="154">
        <f t="shared" si="3"/>
        <v>19</v>
      </c>
      <c r="AJ21" s="154">
        <f t="shared" si="3"/>
        <v>16</v>
      </c>
      <c r="AK21" s="154">
        <f t="shared" si="3"/>
        <v>11</v>
      </c>
    </row>
    <row r="22" spans="1:37" ht="15.75" customHeight="1">
      <c r="A22" s="26"/>
      <c r="B22" s="152"/>
      <c r="C22" s="152"/>
      <c r="D22" s="152"/>
      <c r="E22" s="153"/>
      <c r="F22" s="153" t="s">
        <v>233</v>
      </c>
      <c r="G22" s="154"/>
      <c r="H22" s="154"/>
      <c r="I22" s="154"/>
      <c r="J22" s="154">
        <f>J20</f>
        <v>3</v>
      </c>
      <c r="K22" s="154">
        <f t="shared" ref="K22:AK22" si="4">J22+K20</f>
        <v>7</v>
      </c>
      <c r="L22" s="154">
        <f t="shared" si="4"/>
        <v>10</v>
      </c>
      <c r="M22" s="154">
        <f t="shared" si="4"/>
        <v>13</v>
      </c>
      <c r="N22" s="154">
        <f t="shared" si="4"/>
        <v>16</v>
      </c>
      <c r="O22" s="154">
        <f t="shared" si="4"/>
        <v>19</v>
      </c>
      <c r="P22" s="154">
        <f t="shared" si="4"/>
        <v>19</v>
      </c>
      <c r="Q22" s="154">
        <f t="shared" si="4"/>
        <v>21</v>
      </c>
      <c r="R22" s="154">
        <f t="shared" si="4"/>
        <v>24</v>
      </c>
      <c r="S22" s="154">
        <f t="shared" si="4"/>
        <v>26</v>
      </c>
      <c r="T22" s="154">
        <f t="shared" si="4"/>
        <v>27</v>
      </c>
      <c r="U22" s="154">
        <f t="shared" si="4"/>
        <v>30</v>
      </c>
      <c r="V22" s="154">
        <f t="shared" si="4"/>
        <v>33</v>
      </c>
      <c r="W22" s="154">
        <f t="shared" si="4"/>
        <v>35</v>
      </c>
      <c r="X22" s="154">
        <f t="shared" si="4"/>
        <v>37</v>
      </c>
      <c r="Y22" s="154">
        <f t="shared" si="4"/>
        <v>40</v>
      </c>
      <c r="Z22" s="154">
        <f t="shared" si="4"/>
        <v>45</v>
      </c>
      <c r="AA22" s="154">
        <f t="shared" si="4"/>
        <v>48</v>
      </c>
      <c r="AB22" s="154">
        <f t="shared" si="4"/>
        <v>51</v>
      </c>
      <c r="AC22" s="154">
        <f t="shared" si="4"/>
        <v>55</v>
      </c>
      <c r="AD22" s="154">
        <f t="shared" si="4"/>
        <v>58</v>
      </c>
      <c r="AE22" s="154">
        <f t="shared" si="4"/>
        <v>61</v>
      </c>
      <c r="AF22" s="154">
        <f t="shared" si="4"/>
        <v>63</v>
      </c>
      <c r="AG22" s="154">
        <f t="shared" si="4"/>
        <v>67</v>
      </c>
      <c r="AH22" s="154">
        <f t="shared" si="4"/>
        <v>71</v>
      </c>
      <c r="AI22" s="154">
        <f t="shared" si="4"/>
        <v>73</v>
      </c>
      <c r="AJ22" s="154">
        <f t="shared" si="4"/>
        <v>76</v>
      </c>
      <c r="AK22" s="154">
        <f t="shared" si="4"/>
        <v>81</v>
      </c>
    </row>
    <row r="23" spans="1:37" ht="15.75" customHeight="1">
      <c r="A23" s="26"/>
      <c r="B23" s="73"/>
      <c r="C23" s="73"/>
      <c r="D23" s="73"/>
      <c r="E23" s="73"/>
      <c r="F23" s="73"/>
      <c r="G23" s="73"/>
      <c r="H23" s="73"/>
      <c r="I23" s="73"/>
      <c r="J23" s="73"/>
      <c r="K23" s="73"/>
      <c r="L23" s="73"/>
      <c r="M23" s="73"/>
      <c r="N23" s="73"/>
      <c r="O23" s="73"/>
      <c r="P23" s="73"/>
      <c r="Q23" s="73"/>
      <c r="R23" s="73"/>
      <c r="S23" s="26"/>
      <c r="T23" s="26"/>
      <c r="U23" s="26"/>
      <c r="V23" s="26"/>
      <c r="W23" s="26"/>
      <c r="X23" s="26"/>
      <c r="Y23" s="26"/>
    </row>
    <row r="24" spans="1:37"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row>
    <row r="25" spans="1:37"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row>
    <row r="26" spans="1:37"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row>
    <row r="27" spans="1:3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row>
    <row r="28" spans="1:37"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row>
    <row r="29" spans="1:37"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row>
    <row r="30" spans="1:37"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row>
    <row r="31" spans="1:37"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row>
    <row r="32" spans="1:37"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row>
    <row r="33" spans="1:26"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row>
    <row r="34" spans="1:26"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row>
    <row r="35" spans="1:26"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row>
    <row r="36" spans="1:2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row>
    <row r="37" spans="1:26"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row>
    <row r="38" spans="1:26"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row>
    <row r="39" spans="1:26"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26" ht="15.75" customHeight="1">
      <c r="A40" s="26"/>
      <c r="B40" s="75"/>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75" customHeight="1">
      <c r="A41" s="26"/>
      <c r="B41" s="73"/>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75" customHeight="1">
      <c r="A42" s="26"/>
      <c r="B42" s="73"/>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75" customHeight="1">
      <c r="A43" s="26"/>
      <c r="B43" s="73"/>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c r="A44" s="26"/>
      <c r="B44" s="73"/>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autoFilter ref="B7:S39" xr:uid="{00000000-0009-0000-0000-000005000000}"/>
  <pageMargins left="0.7" right="0.7" top="0.75" bottom="0.7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EAADB"/>
  </sheetPr>
  <dimension ref="A1:AK1005"/>
  <sheetViews>
    <sheetView showGridLines="0" workbookViewId="0">
      <selection activeCell="D12" sqref="D12"/>
    </sheetView>
  </sheetViews>
  <sheetFormatPr defaultColWidth="14.42578125" defaultRowHeight="15" customHeight="1"/>
  <cols>
    <col min="1" max="1" width="5.42578125" customWidth="1"/>
    <col min="2" max="3" width="11.42578125" customWidth="1"/>
    <col min="4" max="4" width="50.140625" customWidth="1"/>
    <col min="5" max="5" width="15" customWidth="1"/>
    <col min="6" max="6" width="13.28515625" customWidth="1"/>
    <col min="7" max="9" width="11.5703125" customWidth="1"/>
    <col min="10" max="19" width="3.7109375" customWidth="1"/>
    <col min="20" max="20" width="2.140625" customWidth="1"/>
    <col min="21" max="21" width="3.28515625" customWidth="1"/>
    <col min="22" max="22" width="3.140625" customWidth="1"/>
    <col min="23" max="23" width="3.5703125" customWidth="1"/>
    <col min="24" max="24" width="2.42578125" customWidth="1"/>
    <col min="25" max="25" width="3.42578125" customWidth="1"/>
    <col min="26" max="26" width="4" customWidth="1"/>
    <col min="27" max="27" width="4.140625" customWidth="1"/>
    <col min="28" max="28" width="3.7109375" customWidth="1"/>
    <col min="29" max="29" width="4.28515625" customWidth="1"/>
    <col min="30" max="30" width="3.7109375" customWidth="1"/>
    <col min="31" max="31" width="3.85546875" customWidth="1"/>
    <col min="32" max="32" width="4.42578125" customWidth="1"/>
    <col min="33" max="33" width="4.28515625" customWidth="1"/>
    <col min="34" max="35" width="4" customWidth="1"/>
    <col min="36" max="36" width="3.85546875" customWidth="1"/>
    <col min="37" max="37" width="3.28515625" customWidth="1"/>
  </cols>
  <sheetData>
    <row r="1" spans="1:37">
      <c r="A1" s="26"/>
      <c r="B1" s="26"/>
      <c r="C1" s="26"/>
      <c r="D1" s="26"/>
      <c r="E1" s="26"/>
      <c r="F1" s="26"/>
      <c r="G1" s="26"/>
      <c r="H1" s="26"/>
      <c r="I1" s="26"/>
      <c r="J1" s="26"/>
      <c r="K1" s="26"/>
      <c r="L1" s="26"/>
      <c r="M1" s="26"/>
      <c r="N1" s="26"/>
      <c r="O1" s="26"/>
      <c r="P1" s="26"/>
      <c r="Q1" s="26"/>
      <c r="R1" s="26"/>
      <c r="S1" s="26"/>
      <c r="T1" s="26"/>
      <c r="U1" s="26"/>
      <c r="V1" s="26"/>
      <c r="W1" s="26"/>
      <c r="X1" s="26"/>
      <c r="Y1" s="26"/>
      <c r="Z1" s="26"/>
    </row>
    <row r="2" spans="1:37">
      <c r="A2" s="26"/>
      <c r="B2" s="26"/>
      <c r="C2" s="26"/>
      <c r="D2" s="26"/>
      <c r="E2" s="26"/>
      <c r="F2" s="26"/>
      <c r="G2" s="26"/>
      <c r="H2" s="26"/>
      <c r="I2" s="26"/>
      <c r="J2" s="26"/>
      <c r="K2" s="26"/>
      <c r="L2" s="26"/>
      <c r="M2" s="26"/>
      <c r="N2" s="26"/>
      <c r="O2" s="26"/>
      <c r="P2" s="26"/>
      <c r="Q2" s="26"/>
      <c r="R2" s="26"/>
      <c r="S2" s="26"/>
      <c r="T2" s="26"/>
      <c r="U2" s="26"/>
      <c r="V2" s="26"/>
      <c r="W2" s="26"/>
      <c r="X2" s="26"/>
      <c r="Y2" s="26"/>
      <c r="Z2" s="26"/>
    </row>
    <row r="3" spans="1:37">
      <c r="A3" s="26"/>
      <c r="B3" s="26"/>
      <c r="C3" s="26"/>
      <c r="D3" s="26"/>
      <c r="E3" s="26"/>
      <c r="F3" s="26"/>
      <c r="G3" s="26"/>
      <c r="H3" s="26"/>
      <c r="I3" s="26"/>
      <c r="J3" s="26"/>
      <c r="K3" s="26"/>
      <c r="L3" s="26"/>
      <c r="M3" s="26"/>
      <c r="N3" s="26"/>
      <c r="O3" s="26"/>
      <c r="P3" s="26"/>
      <c r="Q3" s="26"/>
      <c r="R3" s="26"/>
      <c r="S3" s="26"/>
      <c r="T3" s="26"/>
      <c r="U3" s="26"/>
      <c r="V3" s="26"/>
      <c r="W3" s="26"/>
      <c r="X3" s="26"/>
      <c r="Y3" s="26"/>
      <c r="Z3" s="26"/>
    </row>
    <row r="4" spans="1:37">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c r="A5" s="26"/>
      <c r="B5" s="27" t="s">
        <v>422</v>
      </c>
      <c r="C5" s="28"/>
      <c r="D5" s="28"/>
      <c r="E5" s="28"/>
      <c r="F5" s="28"/>
      <c r="G5" s="28"/>
      <c r="H5" s="28"/>
      <c r="I5" s="28"/>
      <c r="J5" s="76"/>
      <c r="K5" s="28"/>
      <c r="L5" s="28"/>
      <c r="M5" s="28"/>
      <c r="N5" s="76"/>
      <c r="O5" s="28"/>
      <c r="P5" s="28"/>
      <c r="Q5" s="28"/>
      <c r="R5" s="28"/>
      <c r="S5" s="28"/>
      <c r="T5" s="28"/>
      <c r="U5" s="28"/>
      <c r="V5" s="28"/>
      <c r="W5" s="28"/>
      <c r="X5" s="28"/>
      <c r="Y5" s="28"/>
      <c r="Z5" s="28"/>
      <c r="AA5" s="30"/>
      <c r="AB5" s="30"/>
      <c r="AC5" s="30"/>
      <c r="AD5" s="30"/>
      <c r="AE5" s="30"/>
      <c r="AF5" s="30"/>
      <c r="AG5" s="30"/>
      <c r="AH5" s="30"/>
      <c r="AI5" s="30"/>
      <c r="AJ5" s="30"/>
      <c r="AK5" s="30"/>
    </row>
    <row r="6" spans="1:37">
      <c r="A6" s="26"/>
      <c r="B6" s="27"/>
      <c r="C6" s="28"/>
      <c r="D6" s="28"/>
      <c r="E6" s="28"/>
      <c r="F6" s="28"/>
      <c r="G6" s="28"/>
      <c r="H6" s="28"/>
      <c r="I6" s="28"/>
      <c r="J6" s="76"/>
      <c r="K6" s="28"/>
      <c r="L6" s="28"/>
      <c r="M6" s="28"/>
      <c r="N6" s="76" t="s">
        <v>158</v>
      </c>
      <c r="O6" s="28"/>
      <c r="P6" s="28"/>
      <c r="Q6" s="28"/>
      <c r="R6" s="28"/>
      <c r="S6" s="28"/>
      <c r="T6" s="28"/>
      <c r="U6" s="28"/>
      <c r="V6" s="28"/>
      <c r="W6" s="28"/>
      <c r="X6" s="28"/>
      <c r="Y6" s="28"/>
      <c r="Z6" s="28"/>
      <c r="AA6" s="30"/>
      <c r="AB6" s="30"/>
      <c r="AC6" s="30"/>
      <c r="AD6" s="30"/>
      <c r="AE6" s="30"/>
      <c r="AF6" s="30"/>
      <c r="AG6" s="30"/>
      <c r="AH6" s="30"/>
      <c r="AI6" s="30"/>
      <c r="AJ6" s="30"/>
      <c r="AK6" s="30"/>
    </row>
    <row r="7" spans="1:37" ht="34.5" customHeight="1">
      <c r="A7" s="26"/>
      <c r="B7" s="32" t="s">
        <v>61</v>
      </c>
      <c r="C7" s="32" t="s">
        <v>159</v>
      </c>
      <c r="D7" s="32" t="s">
        <v>19</v>
      </c>
      <c r="E7" s="32" t="s">
        <v>64</v>
      </c>
      <c r="F7" s="32" t="s">
        <v>22</v>
      </c>
      <c r="G7" s="33" t="s">
        <v>62</v>
      </c>
      <c r="H7" s="33" t="s">
        <v>160</v>
      </c>
      <c r="I7" s="33" t="s">
        <v>161</v>
      </c>
      <c r="J7" s="34" t="s">
        <v>335</v>
      </c>
      <c r="K7" s="34" t="s">
        <v>336</v>
      </c>
      <c r="L7" s="34" t="s">
        <v>337</v>
      </c>
      <c r="M7" s="34" t="s">
        <v>338</v>
      </c>
      <c r="N7" s="34" t="s">
        <v>339</v>
      </c>
      <c r="O7" s="34" t="s">
        <v>340</v>
      </c>
      <c r="P7" s="34" t="s">
        <v>341</v>
      </c>
      <c r="Q7" s="34" t="s">
        <v>342</v>
      </c>
      <c r="R7" s="34" t="s">
        <v>343</v>
      </c>
      <c r="S7" s="34" t="s">
        <v>344</v>
      </c>
      <c r="T7" s="34" t="s">
        <v>345</v>
      </c>
      <c r="U7" s="34" t="s">
        <v>346</v>
      </c>
      <c r="V7" s="34" t="s">
        <v>347</v>
      </c>
      <c r="W7" s="34" t="s">
        <v>348</v>
      </c>
      <c r="X7" s="34" t="s">
        <v>349</v>
      </c>
      <c r="Y7" s="34" t="s">
        <v>350</v>
      </c>
      <c r="Z7" s="34" t="s">
        <v>351</v>
      </c>
      <c r="AA7" s="34" t="s">
        <v>352</v>
      </c>
      <c r="AB7" s="34" t="s">
        <v>353</v>
      </c>
      <c r="AC7" s="34" t="s">
        <v>354</v>
      </c>
      <c r="AD7" s="34" t="s">
        <v>355</v>
      </c>
      <c r="AE7" s="34" t="s">
        <v>356</v>
      </c>
      <c r="AF7" s="34" t="s">
        <v>357</v>
      </c>
      <c r="AG7" s="34" t="s">
        <v>358</v>
      </c>
      <c r="AH7" s="34" t="s">
        <v>359</v>
      </c>
      <c r="AI7" s="34" t="s">
        <v>360</v>
      </c>
      <c r="AJ7" s="34" t="s">
        <v>361</v>
      </c>
      <c r="AK7" s="34" t="s">
        <v>362</v>
      </c>
    </row>
    <row r="8" spans="1:37" ht="15" customHeight="1">
      <c r="A8" s="26"/>
      <c r="B8" s="35" t="s">
        <v>363</v>
      </c>
      <c r="C8" s="60" t="s">
        <v>137</v>
      </c>
      <c r="D8" s="66" t="s">
        <v>364</v>
      </c>
      <c r="E8" s="62" t="s">
        <v>427</v>
      </c>
      <c r="F8" s="61" t="s">
        <v>430</v>
      </c>
      <c r="G8" s="62">
        <v>5</v>
      </c>
      <c r="H8" s="63">
        <f t="shared" ref="H8:H21" si="0">SUM(J8:AK8)</f>
        <v>5</v>
      </c>
      <c r="I8" s="63">
        <f t="shared" ref="I8:I21" si="1">G8-H8</f>
        <v>0</v>
      </c>
      <c r="J8" s="64">
        <v>1</v>
      </c>
      <c r="K8" s="64">
        <v>2</v>
      </c>
      <c r="L8" s="64">
        <v>2</v>
      </c>
      <c r="M8" s="64"/>
      <c r="N8" s="64"/>
      <c r="O8" s="64"/>
      <c r="P8" s="65"/>
      <c r="Q8" s="64"/>
      <c r="R8" s="64"/>
      <c r="S8" s="64"/>
      <c r="T8" s="77"/>
      <c r="U8" s="77"/>
      <c r="V8" s="77"/>
      <c r="W8" s="77"/>
      <c r="X8" s="77"/>
      <c r="Y8" s="77"/>
      <c r="Z8" s="77"/>
      <c r="AA8" s="77"/>
      <c r="AB8" s="77"/>
      <c r="AC8" s="77"/>
      <c r="AD8" s="77"/>
      <c r="AE8" s="77"/>
      <c r="AF8" s="77"/>
      <c r="AG8" s="77"/>
      <c r="AH8" s="77"/>
      <c r="AI8" s="77"/>
      <c r="AJ8" s="77"/>
      <c r="AK8" s="64"/>
    </row>
    <row r="9" spans="1:37">
      <c r="A9" s="26"/>
      <c r="B9" s="35" t="s">
        <v>365</v>
      </c>
      <c r="C9" s="35" t="s">
        <v>141</v>
      </c>
      <c r="D9" s="78" t="s">
        <v>366</v>
      </c>
      <c r="E9" s="44" t="s">
        <v>429</v>
      </c>
      <c r="F9" s="62" t="s">
        <v>430</v>
      </c>
      <c r="G9" s="44">
        <v>8</v>
      </c>
      <c r="H9" s="63">
        <f t="shared" si="0"/>
        <v>8</v>
      </c>
      <c r="I9" s="63">
        <f t="shared" si="1"/>
        <v>0</v>
      </c>
      <c r="J9" s="43"/>
      <c r="K9" s="43"/>
      <c r="L9" s="43">
        <v>1</v>
      </c>
      <c r="M9" s="43"/>
      <c r="N9" s="43"/>
      <c r="O9" s="44">
        <v>2</v>
      </c>
      <c r="P9" s="44">
        <v>2</v>
      </c>
      <c r="Q9" s="44">
        <v>1</v>
      </c>
      <c r="R9" s="44">
        <v>1</v>
      </c>
      <c r="S9" s="80">
        <v>1</v>
      </c>
      <c r="T9" s="41"/>
      <c r="U9" s="41"/>
      <c r="V9" s="41"/>
      <c r="W9" s="41"/>
      <c r="X9" s="41"/>
      <c r="Y9" s="41"/>
      <c r="Z9" s="41"/>
      <c r="AA9" s="81"/>
      <c r="AB9" s="81"/>
      <c r="AC9" s="81"/>
      <c r="AD9" s="81"/>
      <c r="AE9" s="81"/>
      <c r="AF9" s="81"/>
      <c r="AG9" s="81"/>
      <c r="AH9" s="81"/>
      <c r="AI9" s="81"/>
      <c r="AJ9" s="81"/>
      <c r="AK9" s="64"/>
    </row>
    <row r="10" spans="1:37">
      <c r="A10" s="26"/>
      <c r="B10" s="35" t="s">
        <v>367</v>
      </c>
      <c r="C10" s="35" t="s">
        <v>145</v>
      </c>
      <c r="D10" s="78" t="s">
        <v>368</v>
      </c>
      <c r="E10" s="44" t="s">
        <v>412</v>
      </c>
      <c r="F10" s="62" t="s">
        <v>430</v>
      </c>
      <c r="G10" s="44">
        <v>3</v>
      </c>
      <c r="H10" s="63">
        <f t="shared" si="0"/>
        <v>3</v>
      </c>
      <c r="I10" s="63">
        <f t="shared" si="1"/>
        <v>0</v>
      </c>
      <c r="J10" s="43"/>
      <c r="K10" s="43">
        <v>1</v>
      </c>
      <c r="L10" s="43"/>
      <c r="M10" s="43">
        <v>1</v>
      </c>
      <c r="N10" s="43">
        <v>1</v>
      </c>
      <c r="O10" s="43"/>
      <c r="P10" s="43"/>
      <c r="Q10" s="43"/>
      <c r="R10" s="43"/>
      <c r="S10" s="80"/>
      <c r="T10" s="41"/>
      <c r="U10" s="41"/>
      <c r="V10" s="41"/>
      <c r="W10" s="41"/>
      <c r="X10" s="41"/>
      <c r="Y10" s="41"/>
      <c r="Z10" s="41"/>
      <c r="AA10" s="81"/>
      <c r="AB10" s="81"/>
      <c r="AC10" s="81"/>
      <c r="AD10" s="81"/>
      <c r="AE10" s="81"/>
      <c r="AF10" s="81"/>
      <c r="AG10" s="81"/>
      <c r="AH10" s="81"/>
      <c r="AI10" s="81"/>
      <c r="AJ10" s="81"/>
      <c r="AK10" s="64"/>
    </row>
    <row r="11" spans="1:37">
      <c r="A11" s="26"/>
      <c r="B11" s="35" t="s">
        <v>369</v>
      </c>
      <c r="C11" s="35" t="s">
        <v>149</v>
      </c>
      <c r="D11" s="78" t="s">
        <v>370</v>
      </c>
      <c r="E11" s="44" t="s">
        <v>428</v>
      </c>
      <c r="F11" s="62" t="s">
        <v>430</v>
      </c>
      <c r="G11" s="44">
        <v>2</v>
      </c>
      <c r="H11" s="63">
        <f t="shared" si="0"/>
        <v>2</v>
      </c>
      <c r="I11" s="63">
        <f t="shared" si="1"/>
        <v>0</v>
      </c>
      <c r="J11" s="43"/>
      <c r="K11" s="43"/>
      <c r="L11" s="43"/>
      <c r="M11" s="43"/>
      <c r="N11" s="43"/>
      <c r="O11" s="43"/>
      <c r="P11" s="43"/>
      <c r="Q11" s="43"/>
      <c r="R11" s="43"/>
      <c r="S11" s="80"/>
      <c r="T11" s="41"/>
      <c r="U11" s="41"/>
      <c r="V11" s="41"/>
      <c r="W11" s="41"/>
      <c r="X11" s="41"/>
      <c r="Y11" s="41"/>
      <c r="Z11" s="41"/>
      <c r="AA11" s="81"/>
      <c r="AB11" s="81"/>
      <c r="AC11" s="81"/>
      <c r="AD11" s="81"/>
      <c r="AE11" s="81"/>
      <c r="AF11" s="82">
        <v>1</v>
      </c>
      <c r="AG11" s="82">
        <v>1</v>
      </c>
      <c r="AH11" s="81"/>
      <c r="AI11" s="81"/>
      <c r="AJ11" s="81"/>
      <c r="AK11" s="64"/>
    </row>
    <row r="12" spans="1:37">
      <c r="A12" s="26"/>
      <c r="B12" s="35" t="s">
        <v>371</v>
      </c>
      <c r="C12" s="35" t="s">
        <v>137</v>
      </c>
      <c r="D12" s="35" t="s">
        <v>372</v>
      </c>
      <c r="E12" s="44" t="s">
        <v>436</v>
      </c>
      <c r="F12" s="62" t="s">
        <v>430</v>
      </c>
      <c r="G12" s="44">
        <v>21</v>
      </c>
      <c r="H12" s="63">
        <f t="shared" si="0"/>
        <v>21</v>
      </c>
      <c r="I12" s="63">
        <f t="shared" si="1"/>
        <v>0</v>
      </c>
      <c r="J12" s="43"/>
      <c r="K12" s="43"/>
      <c r="L12" s="43"/>
      <c r="M12" s="43"/>
      <c r="N12" s="43"/>
      <c r="O12" s="43"/>
      <c r="P12" s="43"/>
      <c r="Q12" s="43"/>
      <c r="R12" s="43"/>
      <c r="S12" s="80"/>
      <c r="T12" s="41">
        <v>2</v>
      </c>
      <c r="U12" s="41">
        <v>2</v>
      </c>
      <c r="V12" s="41">
        <v>2</v>
      </c>
      <c r="W12" s="41">
        <v>2</v>
      </c>
      <c r="X12" s="41">
        <v>2</v>
      </c>
      <c r="Y12" s="41">
        <v>2</v>
      </c>
      <c r="Z12" s="41">
        <v>2</v>
      </c>
      <c r="AA12" s="81">
        <v>2</v>
      </c>
      <c r="AB12" s="81">
        <v>2</v>
      </c>
      <c r="AC12" s="81">
        <v>2</v>
      </c>
      <c r="AD12" s="81">
        <v>1</v>
      </c>
      <c r="AE12" s="81"/>
      <c r="AF12" s="81"/>
      <c r="AG12" s="81"/>
      <c r="AH12" s="81"/>
      <c r="AI12" s="81"/>
      <c r="AJ12" s="81"/>
      <c r="AK12" s="64"/>
    </row>
    <row r="13" spans="1:37">
      <c r="A13" s="26"/>
      <c r="B13" s="35" t="s">
        <v>373</v>
      </c>
      <c r="C13" s="35" t="s">
        <v>149</v>
      </c>
      <c r="D13" s="83" t="s">
        <v>374</v>
      </c>
      <c r="E13" s="84" t="s">
        <v>436</v>
      </c>
      <c r="F13" s="62" t="s">
        <v>430</v>
      </c>
      <c r="G13" s="84">
        <v>13</v>
      </c>
      <c r="H13" s="63">
        <f t="shared" si="0"/>
        <v>13</v>
      </c>
      <c r="I13" s="63">
        <f t="shared" si="1"/>
        <v>0</v>
      </c>
      <c r="J13" s="43"/>
      <c r="K13" s="43"/>
      <c r="L13" s="43"/>
      <c r="M13" s="43"/>
      <c r="N13" s="43"/>
      <c r="O13" s="43"/>
      <c r="P13" s="43"/>
      <c r="Q13" s="43">
        <v>1</v>
      </c>
      <c r="R13" s="43">
        <v>1</v>
      </c>
      <c r="S13" s="80">
        <v>2</v>
      </c>
      <c r="T13" s="41"/>
      <c r="U13" s="41"/>
      <c r="V13" s="41"/>
      <c r="W13" s="41"/>
      <c r="X13" s="41"/>
      <c r="Y13" s="41"/>
      <c r="Z13" s="41"/>
      <c r="AA13" s="81"/>
      <c r="AB13" s="81"/>
      <c r="AC13" s="81"/>
      <c r="AD13" s="81">
        <v>1</v>
      </c>
      <c r="AE13" s="81">
        <v>1</v>
      </c>
      <c r="AF13" s="81">
        <v>1</v>
      </c>
      <c r="AG13" s="81">
        <v>1</v>
      </c>
      <c r="AH13" s="81">
        <v>1</v>
      </c>
      <c r="AI13" s="81">
        <v>1</v>
      </c>
      <c r="AJ13" s="81">
        <v>1</v>
      </c>
      <c r="AK13" s="64">
        <v>2</v>
      </c>
    </row>
    <row r="14" spans="1:37">
      <c r="A14" s="26"/>
      <c r="B14" s="35" t="s">
        <v>375</v>
      </c>
      <c r="C14" s="85" t="s">
        <v>145</v>
      </c>
      <c r="D14" s="41" t="s">
        <v>368</v>
      </c>
      <c r="E14" s="86" t="s">
        <v>427</v>
      </c>
      <c r="F14" s="62" t="s">
        <v>430</v>
      </c>
      <c r="G14" s="86">
        <v>1</v>
      </c>
      <c r="H14" s="63">
        <f t="shared" si="0"/>
        <v>1</v>
      </c>
      <c r="I14" s="63">
        <f t="shared" si="1"/>
        <v>0</v>
      </c>
      <c r="J14" s="43"/>
      <c r="K14" s="43"/>
      <c r="L14" s="43"/>
      <c r="M14" s="44">
        <v>1</v>
      </c>
      <c r="N14" s="43"/>
      <c r="O14" s="43"/>
      <c r="P14" s="43"/>
      <c r="Q14" s="43"/>
      <c r="R14" s="43"/>
      <c r="S14" s="80"/>
      <c r="T14" s="41"/>
      <c r="U14" s="41"/>
      <c r="V14" s="41"/>
      <c r="W14" s="41"/>
      <c r="X14" s="41"/>
      <c r="Y14" s="41"/>
      <c r="Z14" s="41"/>
      <c r="AA14" s="81"/>
      <c r="AB14" s="81"/>
      <c r="AC14" s="81"/>
      <c r="AD14" s="81"/>
      <c r="AE14" s="81"/>
      <c r="AF14" s="81"/>
      <c r="AG14" s="81"/>
      <c r="AH14" s="81"/>
      <c r="AI14" s="81"/>
      <c r="AJ14" s="81"/>
      <c r="AK14" s="64"/>
    </row>
    <row r="15" spans="1:37">
      <c r="A15" s="26"/>
      <c r="B15" s="35" t="s">
        <v>376</v>
      </c>
      <c r="C15" s="35" t="s">
        <v>152</v>
      </c>
      <c r="D15" s="87" t="s">
        <v>377</v>
      </c>
      <c r="E15" s="88" t="s">
        <v>412</v>
      </c>
      <c r="F15" s="62" t="s">
        <v>430</v>
      </c>
      <c r="G15" s="88">
        <v>2</v>
      </c>
      <c r="H15" s="63">
        <f t="shared" si="0"/>
        <v>2</v>
      </c>
      <c r="I15" s="63">
        <f t="shared" si="1"/>
        <v>0</v>
      </c>
      <c r="J15" s="43"/>
      <c r="K15" s="43"/>
      <c r="L15" s="43">
        <v>1</v>
      </c>
      <c r="M15" s="43"/>
      <c r="N15" s="43">
        <v>1</v>
      </c>
      <c r="O15" s="43"/>
      <c r="P15" s="43"/>
      <c r="Q15" s="43"/>
      <c r="R15" s="43"/>
      <c r="S15" s="80"/>
      <c r="T15" s="41"/>
      <c r="U15" s="41"/>
      <c r="V15" s="41"/>
      <c r="W15" s="41"/>
      <c r="X15" s="41"/>
      <c r="Y15" s="41"/>
      <c r="Z15" s="41"/>
      <c r="AA15" s="81"/>
      <c r="AB15" s="81"/>
      <c r="AC15" s="81"/>
      <c r="AD15" s="81"/>
      <c r="AE15" s="81"/>
      <c r="AF15" s="81"/>
      <c r="AG15" s="81"/>
      <c r="AH15" s="81"/>
      <c r="AI15" s="81"/>
      <c r="AJ15" s="81"/>
      <c r="AK15" s="64"/>
    </row>
    <row r="16" spans="1:37">
      <c r="A16" s="26"/>
      <c r="B16" s="35" t="s">
        <v>378</v>
      </c>
      <c r="C16" s="74" t="s">
        <v>128</v>
      </c>
      <c r="D16" s="89" t="s">
        <v>379</v>
      </c>
      <c r="E16" s="88" t="s">
        <v>432</v>
      </c>
      <c r="F16" s="62" t="s">
        <v>430</v>
      </c>
      <c r="G16" s="88">
        <v>2</v>
      </c>
      <c r="H16" s="63">
        <f t="shared" si="0"/>
        <v>2</v>
      </c>
      <c r="I16" s="63">
        <f t="shared" si="1"/>
        <v>0</v>
      </c>
      <c r="J16" s="43"/>
      <c r="K16" s="43"/>
      <c r="L16" s="43"/>
      <c r="M16" s="43"/>
      <c r="N16" s="43"/>
      <c r="O16" s="43"/>
      <c r="P16" s="43"/>
      <c r="Q16" s="43"/>
      <c r="R16" s="43"/>
      <c r="S16" s="80"/>
      <c r="T16" s="41"/>
      <c r="U16" s="41"/>
      <c r="V16" s="41"/>
      <c r="W16" s="41"/>
      <c r="X16" s="41"/>
      <c r="Y16" s="41"/>
      <c r="Z16" s="41"/>
      <c r="AA16" s="81"/>
      <c r="AB16" s="81"/>
      <c r="AC16" s="81"/>
      <c r="AD16" s="81"/>
      <c r="AE16" s="81"/>
      <c r="AF16" s="81"/>
      <c r="AG16" s="82">
        <v>1</v>
      </c>
      <c r="AH16" s="81"/>
      <c r="AI16" s="81"/>
      <c r="AJ16" s="82">
        <v>1</v>
      </c>
      <c r="AK16" s="64"/>
    </row>
    <row r="17" spans="1:37">
      <c r="A17" s="26"/>
      <c r="B17" s="35" t="s">
        <v>380</v>
      </c>
      <c r="C17" s="35" t="s">
        <v>137</v>
      </c>
      <c r="D17" s="50" t="s">
        <v>381</v>
      </c>
      <c r="E17" s="44" t="s">
        <v>432</v>
      </c>
      <c r="F17" s="62" t="s">
        <v>430</v>
      </c>
      <c r="G17" s="44">
        <v>8</v>
      </c>
      <c r="H17" s="63">
        <f t="shared" si="0"/>
        <v>8</v>
      </c>
      <c r="I17" s="63">
        <f t="shared" si="1"/>
        <v>0</v>
      </c>
      <c r="J17" s="43"/>
      <c r="K17" s="43"/>
      <c r="L17" s="43"/>
      <c r="M17" s="43"/>
      <c r="N17" s="43"/>
      <c r="O17" s="43"/>
      <c r="P17" s="43"/>
      <c r="Q17" s="43"/>
      <c r="R17" s="43"/>
      <c r="S17" s="80"/>
      <c r="T17" s="41"/>
      <c r="U17" s="41"/>
      <c r="V17" s="41"/>
      <c r="W17" s="41"/>
      <c r="X17" s="41"/>
      <c r="Y17" s="41"/>
      <c r="Z17" s="41"/>
      <c r="AA17" s="81"/>
      <c r="AB17" s="81"/>
      <c r="AC17" s="81"/>
      <c r="AD17" s="81"/>
      <c r="AE17" s="82"/>
      <c r="AF17" s="82"/>
      <c r="AG17" s="82">
        <v>2</v>
      </c>
      <c r="AH17" s="82">
        <v>2</v>
      </c>
      <c r="AI17" s="82">
        <v>2</v>
      </c>
      <c r="AJ17" s="82">
        <v>1</v>
      </c>
      <c r="AK17" s="65">
        <v>1</v>
      </c>
    </row>
    <row r="18" spans="1:37">
      <c r="A18" s="26"/>
      <c r="B18" s="35" t="s">
        <v>382</v>
      </c>
      <c r="C18" s="35"/>
      <c r="D18" s="90" t="s">
        <v>383</v>
      </c>
      <c r="E18" s="125" t="s">
        <v>432</v>
      </c>
      <c r="F18" s="62" t="s">
        <v>430</v>
      </c>
      <c r="G18" s="44">
        <v>5</v>
      </c>
      <c r="H18" s="63">
        <f t="shared" si="0"/>
        <v>5</v>
      </c>
      <c r="I18" s="63">
        <f t="shared" si="1"/>
        <v>0</v>
      </c>
      <c r="J18" s="43"/>
      <c r="K18" s="43"/>
      <c r="L18" s="43"/>
      <c r="M18" s="44"/>
      <c r="N18" s="43"/>
      <c r="O18" s="44">
        <v>1</v>
      </c>
      <c r="P18" s="44">
        <v>1</v>
      </c>
      <c r="Q18" s="44"/>
      <c r="R18" s="44"/>
      <c r="S18" s="43"/>
      <c r="T18" s="79"/>
      <c r="U18" s="79"/>
      <c r="V18" s="79"/>
      <c r="W18" s="41"/>
      <c r="X18" s="41"/>
      <c r="Y18" s="41"/>
      <c r="Z18" s="41"/>
      <c r="AA18" s="82">
        <v>2</v>
      </c>
      <c r="AB18" s="82">
        <v>1</v>
      </c>
      <c r="AC18" s="81"/>
      <c r="AD18" s="81"/>
      <c r="AE18" s="81"/>
      <c r="AF18" s="81"/>
      <c r="AG18" s="81"/>
      <c r="AH18" s="81"/>
      <c r="AI18" s="81"/>
      <c r="AJ18" s="81"/>
      <c r="AK18" s="64"/>
    </row>
    <row r="19" spans="1:37">
      <c r="A19" s="26"/>
      <c r="B19" s="35" t="s">
        <v>384</v>
      </c>
      <c r="C19" s="35"/>
      <c r="D19" s="90" t="s">
        <v>385</v>
      </c>
      <c r="E19" s="125" t="s">
        <v>432</v>
      </c>
      <c r="F19" s="62" t="s">
        <v>430</v>
      </c>
      <c r="G19" s="44">
        <v>3</v>
      </c>
      <c r="H19" s="63">
        <f t="shared" si="0"/>
        <v>3</v>
      </c>
      <c r="I19" s="63">
        <f t="shared" si="1"/>
        <v>0</v>
      </c>
      <c r="J19" s="43"/>
      <c r="K19" s="43"/>
      <c r="L19" s="43"/>
      <c r="M19" s="43"/>
      <c r="N19" s="43"/>
      <c r="O19" s="43"/>
      <c r="P19" s="43"/>
      <c r="Q19" s="43"/>
      <c r="R19" s="43"/>
      <c r="S19" s="43"/>
      <c r="T19" s="41"/>
      <c r="U19" s="41"/>
      <c r="V19" s="41"/>
      <c r="W19" s="41"/>
      <c r="X19" s="41"/>
      <c r="Y19" s="41"/>
      <c r="Z19" s="41"/>
      <c r="AA19" s="81"/>
      <c r="AB19" s="81"/>
      <c r="AC19" s="82">
        <v>1</v>
      </c>
      <c r="AD19" s="81"/>
      <c r="AE19" s="81"/>
      <c r="AF19" s="81"/>
      <c r="AG19" s="81"/>
      <c r="AH19" s="82">
        <v>2</v>
      </c>
      <c r="AI19" s="81"/>
      <c r="AJ19" s="81"/>
      <c r="AK19" s="64"/>
    </row>
    <row r="20" spans="1:37">
      <c r="A20" s="26"/>
      <c r="B20" s="35" t="s">
        <v>386</v>
      </c>
      <c r="C20" s="35"/>
      <c r="D20" s="90" t="s">
        <v>387</v>
      </c>
      <c r="E20" s="125" t="s">
        <v>432</v>
      </c>
      <c r="F20" s="62" t="s">
        <v>430</v>
      </c>
      <c r="G20" s="44">
        <v>3</v>
      </c>
      <c r="H20" s="63">
        <f t="shared" si="0"/>
        <v>3</v>
      </c>
      <c r="I20" s="63">
        <f t="shared" si="1"/>
        <v>0</v>
      </c>
      <c r="J20" s="43"/>
      <c r="K20" s="43"/>
      <c r="L20" s="43"/>
      <c r="M20" s="43"/>
      <c r="N20" s="43"/>
      <c r="O20" s="43"/>
      <c r="P20" s="43"/>
      <c r="Q20" s="43"/>
      <c r="R20" s="43"/>
      <c r="S20" s="43"/>
      <c r="T20" s="41"/>
      <c r="U20" s="41"/>
      <c r="V20" s="41"/>
      <c r="W20" s="41"/>
      <c r="X20" s="41"/>
      <c r="Y20" s="41"/>
      <c r="Z20" s="41"/>
      <c r="AA20" s="81"/>
      <c r="AB20" s="81"/>
      <c r="AC20" s="81"/>
      <c r="AD20" s="81"/>
      <c r="AE20" s="82">
        <v>1</v>
      </c>
      <c r="AF20" s="81"/>
      <c r="AG20" s="81"/>
      <c r="AH20" s="81"/>
      <c r="AI20" s="82">
        <v>2</v>
      </c>
      <c r="AJ20" s="81"/>
      <c r="AK20" s="64"/>
    </row>
    <row r="21" spans="1:37">
      <c r="A21" s="26"/>
      <c r="B21" s="35" t="s">
        <v>388</v>
      </c>
      <c r="C21" s="74" t="s">
        <v>128</v>
      </c>
      <c r="D21" s="91" t="s">
        <v>322</v>
      </c>
      <c r="E21" s="125" t="s">
        <v>428</v>
      </c>
      <c r="F21" s="62" t="s">
        <v>430</v>
      </c>
      <c r="G21" s="44">
        <v>8</v>
      </c>
      <c r="H21" s="63">
        <f t="shared" si="0"/>
        <v>8</v>
      </c>
      <c r="I21" s="63">
        <f t="shared" si="1"/>
        <v>0</v>
      </c>
      <c r="J21" s="44"/>
      <c r="K21" s="43"/>
      <c r="L21" s="43"/>
      <c r="M21" s="44">
        <v>1</v>
      </c>
      <c r="N21" s="44">
        <v>1</v>
      </c>
      <c r="O21" s="43"/>
      <c r="P21" s="43"/>
      <c r="Q21" s="44">
        <v>2</v>
      </c>
      <c r="R21" s="44">
        <v>2</v>
      </c>
      <c r="S21" s="43"/>
      <c r="T21" s="79"/>
      <c r="U21" s="41"/>
      <c r="V21" s="41"/>
      <c r="W21" s="41"/>
      <c r="X21" s="41"/>
      <c r="Y21" s="41"/>
      <c r="Z21" s="41"/>
      <c r="AA21" s="81"/>
      <c r="AB21" s="81"/>
      <c r="AC21" s="81"/>
      <c r="AD21" s="81"/>
      <c r="AE21" s="82"/>
      <c r="AF21" s="81"/>
      <c r="AG21" s="81"/>
      <c r="AH21" s="81"/>
      <c r="AI21" s="82"/>
      <c r="AJ21" s="82">
        <v>1</v>
      </c>
      <c r="AK21" s="65">
        <v>1</v>
      </c>
    </row>
    <row r="22" spans="1:37">
      <c r="A22" s="26"/>
      <c r="B22" s="67"/>
      <c r="C22" s="67"/>
      <c r="D22" s="67"/>
      <c r="E22" s="67"/>
      <c r="F22" s="68" t="s">
        <v>231</v>
      </c>
      <c r="G22" s="69">
        <f t="shared" ref="G22:AK22" si="2">SUBTOTAL(9,G8:G21)</f>
        <v>84</v>
      </c>
      <c r="H22" s="69">
        <f t="shared" si="2"/>
        <v>84</v>
      </c>
      <c r="I22" s="69">
        <f t="shared" si="2"/>
        <v>0</v>
      </c>
      <c r="J22" s="69">
        <f t="shared" si="2"/>
        <v>1</v>
      </c>
      <c r="K22" s="69">
        <f t="shared" si="2"/>
        <v>3</v>
      </c>
      <c r="L22" s="69">
        <f t="shared" si="2"/>
        <v>4</v>
      </c>
      <c r="M22" s="69">
        <f t="shared" si="2"/>
        <v>3</v>
      </c>
      <c r="N22" s="69">
        <f t="shared" si="2"/>
        <v>3</v>
      </c>
      <c r="O22" s="69">
        <f t="shared" si="2"/>
        <v>3</v>
      </c>
      <c r="P22" s="69">
        <f t="shared" si="2"/>
        <v>3</v>
      </c>
      <c r="Q22" s="69">
        <f t="shared" si="2"/>
        <v>4</v>
      </c>
      <c r="R22" s="69">
        <f t="shared" si="2"/>
        <v>4</v>
      </c>
      <c r="S22" s="69">
        <f t="shared" si="2"/>
        <v>3</v>
      </c>
      <c r="T22" s="69">
        <f t="shared" si="2"/>
        <v>2</v>
      </c>
      <c r="U22" s="69">
        <f t="shared" si="2"/>
        <v>2</v>
      </c>
      <c r="V22" s="69">
        <f t="shared" si="2"/>
        <v>2</v>
      </c>
      <c r="W22" s="69">
        <f t="shared" si="2"/>
        <v>2</v>
      </c>
      <c r="X22" s="69">
        <f t="shared" si="2"/>
        <v>2</v>
      </c>
      <c r="Y22" s="69">
        <f t="shared" si="2"/>
        <v>2</v>
      </c>
      <c r="Z22" s="69">
        <f t="shared" si="2"/>
        <v>2</v>
      </c>
      <c r="AA22" s="69">
        <f t="shared" si="2"/>
        <v>4</v>
      </c>
      <c r="AB22" s="69">
        <f t="shared" si="2"/>
        <v>3</v>
      </c>
      <c r="AC22" s="69">
        <f t="shared" si="2"/>
        <v>3</v>
      </c>
      <c r="AD22" s="69">
        <f t="shared" si="2"/>
        <v>2</v>
      </c>
      <c r="AE22" s="69">
        <f t="shared" si="2"/>
        <v>2</v>
      </c>
      <c r="AF22" s="69">
        <f t="shared" si="2"/>
        <v>2</v>
      </c>
      <c r="AG22" s="69">
        <f t="shared" si="2"/>
        <v>5</v>
      </c>
      <c r="AH22" s="69">
        <f t="shared" si="2"/>
        <v>5</v>
      </c>
      <c r="AI22" s="69">
        <f t="shared" si="2"/>
        <v>5</v>
      </c>
      <c r="AJ22" s="69">
        <f t="shared" si="2"/>
        <v>4</v>
      </c>
      <c r="AK22" s="69">
        <f t="shared" si="2"/>
        <v>4</v>
      </c>
    </row>
    <row r="23" spans="1:37">
      <c r="A23" s="26"/>
      <c r="B23" s="70"/>
      <c r="C23" s="70"/>
      <c r="D23" s="70"/>
      <c r="E23" s="70"/>
      <c r="F23" s="71" t="s">
        <v>232</v>
      </c>
      <c r="G23" s="72"/>
      <c r="H23" s="72"/>
      <c r="I23" s="72"/>
      <c r="J23" s="72">
        <f>G22-J22</f>
        <v>83</v>
      </c>
      <c r="K23" s="72">
        <f t="shared" ref="K23:AK23" si="3">J23-K22</f>
        <v>80</v>
      </c>
      <c r="L23" s="72">
        <f t="shared" si="3"/>
        <v>76</v>
      </c>
      <c r="M23" s="72">
        <f t="shared" si="3"/>
        <v>73</v>
      </c>
      <c r="N23" s="72">
        <f t="shared" si="3"/>
        <v>70</v>
      </c>
      <c r="O23" s="72">
        <f t="shared" si="3"/>
        <v>67</v>
      </c>
      <c r="P23" s="72">
        <f t="shared" si="3"/>
        <v>64</v>
      </c>
      <c r="Q23" s="72">
        <f t="shared" si="3"/>
        <v>60</v>
      </c>
      <c r="R23" s="72">
        <f t="shared" si="3"/>
        <v>56</v>
      </c>
      <c r="S23" s="72">
        <f t="shared" si="3"/>
        <v>53</v>
      </c>
      <c r="T23" s="72">
        <f t="shared" si="3"/>
        <v>51</v>
      </c>
      <c r="U23" s="72">
        <f t="shared" si="3"/>
        <v>49</v>
      </c>
      <c r="V23" s="72">
        <f t="shared" si="3"/>
        <v>47</v>
      </c>
      <c r="W23" s="72">
        <f t="shared" si="3"/>
        <v>45</v>
      </c>
      <c r="X23" s="72">
        <f t="shared" si="3"/>
        <v>43</v>
      </c>
      <c r="Y23" s="72">
        <f t="shared" si="3"/>
        <v>41</v>
      </c>
      <c r="Z23" s="72">
        <f t="shared" si="3"/>
        <v>39</v>
      </c>
      <c r="AA23" s="72">
        <f t="shared" si="3"/>
        <v>35</v>
      </c>
      <c r="AB23" s="72">
        <f t="shared" si="3"/>
        <v>32</v>
      </c>
      <c r="AC23" s="72">
        <f t="shared" si="3"/>
        <v>29</v>
      </c>
      <c r="AD23" s="72">
        <f t="shared" si="3"/>
        <v>27</v>
      </c>
      <c r="AE23" s="72">
        <f t="shared" si="3"/>
        <v>25</v>
      </c>
      <c r="AF23" s="72">
        <f t="shared" si="3"/>
        <v>23</v>
      </c>
      <c r="AG23" s="72">
        <f t="shared" si="3"/>
        <v>18</v>
      </c>
      <c r="AH23" s="72">
        <f t="shared" si="3"/>
        <v>13</v>
      </c>
      <c r="AI23" s="72">
        <f t="shared" si="3"/>
        <v>8</v>
      </c>
      <c r="AJ23" s="72">
        <f t="shared" si="3"/>
        <v>4</v>
      </c>
      <c r="AK23" s="72">
        <f t="shared" si="3"/>
        <v>0</v>
      </c>
    </row>
    <row r="24" spans="1:37">
      <c r="A24" s="26"/>
      <c r="B24" s="70"/>
      <c r="C24" s="70"/>
      <c r="D24" s="70"/>
      <c r="E24" s="70"/>
      <c r="F24" s="71" t="s">
        <v>233</v>
      </c>
      <c r="G24" s="72"/>
      <c r="H24" s="72"/>
      <c r="I24" s="72"/>
      <c r="J24" s="72">
        <f>J22</f>
        <v>1</v>
      </c>
      <c r="K24" s="72">
        <f t="shared" ref="K24:AK24" si="4">J24+K22</f>
        <v>4</v>
      </c>
      <c r="L24" s="72">
        <f t="shared" si="4"/>
        <v>8</v>
      </c>
      <c r="M24" s="72">
        <f t="shared" si="4"/>
        <v>11</v>
      </c>
      <c r="N24" s="72">
        <f t="shared" si="4"/>
        <v>14</v>
      </c>
      <c r="O24" s="72">
        <f t="shared" si="4"/>
        <v>17</v>
      </c>
      <c r="P24" s="72">
        <f t="shared" si="4"/>
        <v>20</v>
      </c>
      <c r="Q24" s="72">
        <f t="shared" si="4"/>
        <v>24</v>
      </c>
      <c r="R24" s="72">
        <f t="shared" si="4"/>
        <v>28</v>
      </c>
      <c r="S24" s="72">
        <f t="shared" si="4"/>
        <v>31</v>
      </c>
      <c r="T24" s="72">
        <f t="shared" si="4"/>
        <v>33</v>
      </c>
      <c r="U24" s="72">
        <f t="shared" si="4"/>
        <v>35</v>
      </c>
      <c r="V24" s="72">
        <f t="shared" si="4"/>
        <v>37</v>
      </c>
      <c r="W24" s="72">
        <f t="shared" si="4"/>
        <v>39</v>
      </c>
      <c r="X24" s="72">
        <f t="shared" si="4"/>
        <v>41</v>
      </c>
      <c r="Y24" s="72">
        <f t="shared" si="4"/>
        <v>43</v>
      </c>
      <c r="Z24" s="72">
        <f t="shared" si="4"/>
        <v>45</v>
      </c>
      <c r="AA24" s="72">
        <f t="shared" si="4"/>
        <v>49</v>
      </c>
      <c r="AB24" s="72">
        <f t="shared" si="4"/>
        <v>52</v>
      </c>
      <c r="AC24" s="72">
        <f t="shared" si="4"/>
        <v>55</v>
      </c>
      <c r="AD24" s="72">
        <f t="shared" si="4"/>
        <v>57</v>
      </c>
      <c r="AE24" s="72">
        <f t="shared" si="4"/>
        <v>59</v>
      </c>
      <c r="AF24" s="72">
        <f t="shared" si="4"/>
        <v>61</v>
      </c>
      <c r="AG24" s="72">
        <f t="shared" si="4"/>
        <v>66</v>
      </c>
      <c r="AH24" s="72">
        <f t="shared" si="4"/>
        <v>71</v>
      </c>
      <c r="AI24" s="72">
        <f t="shared" si="4"/>
        <v>76</v>
      </c>
      <c r="AJ24" s="72">
        <f t="shared" si="4"/>
        <v>80</v>
      </c>
      <c r="AK24" s="72">
        <f t="shared" si="4"/>
        <v>84</v>
      </c>
    </row>
    <row r="25" spans="1:37">
      <c r="A25" s="26"/>
      <c r="B25" s="73"/>
      <c r="C25" s="73"/>
      <c r="D25" s="73"/>
      <c r="E25" s="73"/>
      <c r="F25" s="73"/>
      <c r="G25" s="73"/>
      <c r="H25" s="73"/>
      <c r="I25" s="73"/>
      <c r="J25" s="73"/>
      <c r="K25" s="73"/>
      <c r="L25" s="73"/>
      <c r="M25" s="73"/>
      <c r="N25" s="73"/>
      <c r="O25" s="73"/>
      <c r="P25" s="73"/>
      <c r="Q25" s="73"/>
      <c r="R25" s="73"/>
      <c r="S25" s="73"/>
      <c r="T25" s="26"/>
      <c r="U25" s="26"/>
      <c r="V25" s="26"/>
      <c r="W25" s="26"/>
      <c r="X25" s="26"/>
      <c r="Y25" s="26"/>
      <c r="Z25" s="26"/>
    </row>
    <row r="26" spans="1:37"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3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37"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37"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37"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37"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37"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1" ht="15.75" customHeight="1">
      <c r="A225" s="26"/>
    </row>
    <row r="226" spans="1:1" ht="15.75" customHeight="1">
      <c r="A226" s="26"/>
    </row>
    <row r="227" spans="1:1" ht="15.75" customHeight="1">
      <c r="A227" s="26"/>
    </row>
    <row r="228" spans="1:1" ht="15.75" customHeight="1">
      <c r="A228" s="26"/>
    </row>
    <row r="229" spans="1:1" ht="15.75" customHeight="1">
      <c r="A229" s="26"/>
    </row>
    <row r="230" spans="1:1" ht="15.75" customHeight="1">
      <c r="A230" s="26"/>
    </row>
    <row r="231" spans="1:1" ht="15.75" customHeight="1">
      <c r="A231" s="26"/>
    </row>
    <row r="232" spans="1:1" ht="15.75" customHeight="1">
      <c r="A232" s="26"/>
    </row>
    <row r="233" spans="1:1" ht="15.75" customHeight="1">
      <c r="A233" s="26"/>
    </row>
    <row r="234" spans="1:1" ht="15.75" customHeight="1">
      <c r="A234" s="26"/>
    </row>
    <row r="235" spans="1:1" ht="15.75" customHeight="1">
      <c r="A235" s="26"/>
    </row>
    <row r="236" spans="1:1" ht="15.75" customHeight="1">
      <c r="A236" s="26"/>
    </row>
    <row r="237" spans="1:1" ht="15.75" customHeight="1">
      <c r="A237" s="26"/>
    </row>
    <row r="238" spans="1:1" ht="15.75" customHeight="1"/>
    <row r="239" spans="1:1" ht="15.75" customHeight="1"/>
    <row r="240" spans="1: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autoFilter ref="B7:S20" xr:uid="{00000000-0009-0000-0000-000006000000}"/>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D965"/>
  </sheetPr>
  <dimension ref="B1:AD1000"/>
  <sheetViews>
    <sheetView showGridLines="0" topLeftCell="A4" workbookViewId="0">
      <selection activeCell="D8" sqref="D8"/>
    </sheetView>
  </sheetViews>
  <sheetFormatPr defaultColWidth="14.42578125" defaultRowHeight="15" customHeight="1"/>
  <cols>
    <col min="1" max="1" width="5.42578125" customWidth="1"/>
    <col min="2" max="2" width="9.140625" customWidth="1"/>
    <col min="3" max="3" width="27.5703125" customWidth="1"/>
    <col min="4" max="4" width="16.42578125" customWidth="1"/>
    <col min="5" max="5" width="13.28515625" customWidth="1"/>
    <col min="6" max="6" width="14" customWidth="1"/>
    <col min="7" max="7" width="19.85546875" customWidth="1"/>
    <col min="8" max="9" width="17.7109375" customWidth="1"/>
    <col min="10" max="10" width="35.7109375" customWidth="1"/>
    <col min="11" max="11" width="12.140625" customWidth="1"/>
    <col min="12" max="12" width="46.7109375" customWidth="1"/>
    <col min="13" max="26" width="8.7109375" customWidth="1"/>
  </cols>
  <sheetData>
    <row r="1" spans="2:30" ht="12.75" customHeight="1"/>
    <row r="2" spans="2:30" ht="12.75" customHeight="1"/>
    <row r="3" spans="2:30" ht="12.75" customHeight="1"/>
    <row r="4" spans="2:30" ht="12.75" customHeight="1">
      <c r="B4" s="92"/>
      <c r="C4" s="92"/>
      <c r="D4" s="92"/>
      <c r="E4" s="92"/>
      <c r="F4" s="92"/>
      <c r="G4" s="92"/>
      <c r="H4" s="92"/>
      <c r="I4" s="92"/>
      <c r="J4" s="92"/>
      <c r="K4" s="92"/>
      <c r="L4" s="92"/>
      <c r="M4" s="92"/>
      <c r="N4" s="92"/>
      <c r="O4" s="92"/>
      <c r="P4" s="92"/>
    </row>
    <row r="5" spans="2:30" ht="12.75" customHeight="1">
      <c r="B5" s="93" t="s">
        <v>389</v>
      </c>
      <c r="C5" s="106"/>
      <c r="D5" s="114" t="s">
        <v>390</v>
      </c>
      <c r="E5" s="114" t="s">
        <v>391</v>
      </c>
      <c r="F5" s="114" t="s">
        <v>392</v>
      </c>
      <c r="G5" s="114" t="s">
        <v>393</v>
      </c>
      <c r="H5" s="114" t="s">
        <v>64</v>
      </c>
      <c r="I5" s="114" t="s">
        <v>22</v>
      </c>
      <c r="J5" s="114" t="s">
        <v>394</v>
      </c>
      <c r="K5" s="114" t="s">
        <v>395</v>
      </c>
      <c r="L5" s="114" t="s">
        <v>23</v>
      </c>
      <c r="M5" s="94"/>
      <c r="N5" s="94"/>
      <c r="O5" s="94"/>
      <c r="P5" s="94"/>
      <c r="Q5" s="95"/>
      <c r="R5" s="95"/>
      <c r="S5" s="95"/>
      <c r="T5" s="95"/>
      <c r="U5" s="95"/>
      <c r="V5" s="95"/>
      <c r="W5" s="95"/>
      <c r="X5" s="95"/>
      <c r="Y5" s="95"/>
      <c r="Z5" s="95"/>
      <c r="AA5" s="95"/>
      <c r="AB5" s="95"/>
      <c r="AC5" s="95"/>
      <c r="AD5" s="95"/>
    </row>
    <row r="6" spans="2:30" ht="12.75" customHeight="1">
      <c r="B6" s="118"/>
      <c r="C6" s="106"/>
      <c r="D6" s="119"/>
      <c r="E6" s="115"/>
      <c r="F6" s="115"/>
      <c r="G6" s="115"/>
      <c r="H6" s="115"/>
      <c r="I6" s="115"/>
      <c r="J6" s="115"/>
      <c r="K6" s="115"/>
      <c r="L6" s="115"/>
      <c r="M6" s="94"/>
      <c r="N6" s="94"/>
      <c r="O6" s="94"/>
      <c r="P6" s="94"/>
      <c r="Q6" s="95"/>
      <c r="R6" s="95"/>
      <c r="S6" s="95"/>
      <c r="T6" s="95"/>
      <c r="U6" s="95"/>
      <c r="V6" s="95"/>
      <c r="W6" s="95"/>
      <c r="X6" s="95"/>
      <c r="Y6" s="95"/>
      <c r="Z6" s="95"/>
      <c r="AA6" s="95"/>
      <c r="AB6" s="95"/>
      <c r="AC6" s="95"/>
      <c r="AD6" s="95"/>
    </row>
    <row r="7" spans="2:30" ht="12.75" customHeight="1">
      <c r="B7" s="114" t="s">
        <v>18</v>
      </c>
      <c r="C7" s="114" t="s">
        <v>19</v>
      </c>
      <c r="D7" s="115"/>
      <c r="E7" s="115"/>
      <c r="F7" s="115"/>
      <c r="G7" s="115"/>
      <c r="H7" s="115"/>
      <c r="I7" s="115"/>
      <c r="J7" s="115"/>
      <c r="K7" s="115"/>
      <c r="L7" s="115"/>
      <c r="M7" s="94"/>
      <c r="N7" s="94"/>
      <c r="O7" s="94"/>
      <c r="P7" s="94"/>
      <c r="Q7" s="95"/>
      <c r="R7" s="95"/>
      <c r="S7" s="95"/>
      <c r="T7" s="95"/>
      <c r="U7" s="95"/>
      <c r="V7" s="95"/>
      <c r="W7" s="95"/>
      <c r="X7" s="95"/>
      <c r="Y7" s="95"/>
      <c r="Z7" s="95"/>
      <c r="AA7" s="95"/>
      <c r="AB7" s="95"/>
      <c r="AC7" s="95"/>
      <c r="AD7" s="95"/>
    </row>
    <row r="8" spans="2:30" ht="36" customHeight="1">
      <c r="B8" s="115">
        <v>1</v>
      </c>
      <c r="C8" s="115" t="s">
        <v>396</v>
      </c>
      <c r="D8" s="115" t="s">
        <v>397</v>
      </c>
      <c r="E8" s="115"/>
      <c r="F8" s="115">
        <v>4</v>
      </c>
      <c r="G8" s="115"/>
      <c r="H8" s="115" t="s">
        <v>397</v>
      </c>
      <c r="I8" s="115"/>
      <c r="J8" s="116" t="s">
        <v>398</v>
      </c>
      <c r="K8" s="115"/>
      <c r="L8" s="115"/>
      <c r="M8" s="94"/>
      <c r="N8" s="94"/>
      <c r="O8" s="94"/>
      <c r="P8" s="94"/>
      <c r="Q8" s="95"/>
      <c r="R8" s="95"/>
      <c r="S8" s="95"/>
      <c r="T8" s="95"/>
      <c r="U8" s="95"/>
      <c r="V8" s="95"/>
      <c r="W8" s="95"/>
      <c r="X8" s="95"/>
      <c r="Y8" s="95"/>
      <c r="Z8" s="95"/>
      <c r="AA8" s="95"/>
      <c r="AB8" s="95"/>
      <c r="AC8" s="95"/>
      <c r="AD8" s="95"/>
    </row>
    <row r="9" spans="2:30" ht="32.25" customHeight="1">
      <c r="B9" s="115">
        <v>2</v>
      </c>
      <c r="C9" s="115" t="s">
        <v>399</v>
      </c>
      <c r="D9" s="166" t="s">
        <v>429</v>
      </c>
      <c r="E9" s="115"/>
      <c r="F9" s="115">
        <v>1</v>
      </c>
      <c r="G9" s="115"/>
      <c r="H9" s="166" t="s">
        <v>429</v>
      </c>
      <c r="I9" s="115"/>
      <c r="J9" s="116" t="s">
        <v>400</v>
      </c>
      <c r="K9" s="115"/>
      <c r="L9" s="115"/>
      <c r="M9" s="94"/>
      <c r="N9" s="94"/>
      <c r="O9" s="94"/>
      <c r="P9" s="94"/>
      <c r="Q9" s="95"/>
      <c r="R9" s="95"/>
      <c r="S9" s="95"/>
      <c r="T9" s="95"/>
      <c r="U9" s="95"/>
      <c r="V9" s="95"/>
      <c r="W9" s="95"/>
      <c r="X9" s="95"/>
      <c r="Y9" s="95"/>
      <c r="Z9" s="95"/>
      <c r="AA9" s="95"/>
      <c r="AB9" s="95"/>
      <c r="AC9" s="95"/>
      <c r="AD9" s="95"/>
    </row>
    <row r="10" spans="2:30" ht="33" customHeight="1">
      <c r="B10" s="115">
        <v>3</v>
      </c>
      <c r="C10" s="116" t="s">
        <v>401</v>
      </c>
      <c r="D10" s="166" t="s">
        <v>427</v>
      </c>
      <c r="E10" s="115"/>
      <c r="F10" s="115">
        <v>1</v>
      </c>
      <c r="G10" s="115"/>
      <c r="H10" s="166" t="s">
        <v>427</v>
      </c>
      <c r="I10" s="115"/>
      <c r="J10" s="116" t="s">
        <v>402</v>
      </c>
      <c r="K10" s="115"/>
      <c r="L10" s="115"/>
      <c r="M10" s="94"/>
      <c r="N10" s="94"/>
      <c r="O10" s="94"/>
      <c r="P10" s="94"/>
      <c r="Q10" s="95"/>
      <c r="R10" s="95"/>
      <c r="S10" s="95"/>
      <c r="T10" s="95"/>
      <c r="U10" s="95"/>
      <c r="V10" s="95"/>
      <c r="W10" s="95"/>
      <c r="X10" s="95"/>
      <c r="Y10" s="95"/>
      <c r="Z10" s="95"/>
      <c r="AA10" s="95"/>
      <c r="AB10" s="95"/>
      <c r="AC10" s="95"/>
      <c r="AD10" s="95"/>
    </row>
    <row r="11" spans="2:30" ht="43.5" customHeight="1">
      <c r="B11" s="115">
        <v>4</v>
      </c>
      <c r="C11" s="116" t="s">
        <v>403</v>
      </c>
      <c r="D11" s="166" t="s">
        <v>428</v>
      </c>
      <c r="E11" s="115"/>
      <c r="F11" s="115">
        <v>2</v>
      </c>
      <c r="G11" s="115"/>
      <c r="H11" s="166" t="s">
        <v>428</v>
      </c>
      <c r="I11" s="115"/>
      <c r="J11" s="115"/>
      <c r="K11" s="115"/>
      <c r="L11" s="115"/>
      <c r="M11" s="94"/>
      <c r="N11" s="94"/>
      <c r="O11" s="94"/>
      <c r="P11" s="94"/>
      <c r="Q11" s="95"/>
      <c r="R11" s="95"/>
      <c r="S11" s="95"/>
      <c r="T11" s="95"/>
      <c r="U11" s="95"/>
      <c r="V11" s="95"/>
      <c r="W11" s="95"/>
      <c r="X11" s="95"/>
      <c r="Y11" s="95"/>
      <c r="Z11" s="95"/>
      <c r="AA11" s="95"/>
      <c r="AB11" s="95"/>
      <c r="AC11" s="95"/>
      <c r="AD11" s="95"/>
    </row>
    <row r="12" spans="2:30" ht="36" customHeight="1">
      <c r="B12" s="115">
        <v>5</v>
      </c>
      <c r="C12" s="116" t="s">
        <v>404</v>
      </c>
      <c r="D12" s="166" t="s">
        <v>412</v>
      </c>
      <c r="E12" s="115"/>
      <c r="F12" s="115">
        <v>1</v>
      </c>
      <c r="G12" s="115"/>
      <c r="H12" s="166" t="s">
        <v>412</v>
      </c>
      <c r="I12" s="115"/>
      <c r="J12" s="115"/>
      <c r="K12" s="115"/>
      <c r="L12" s="115"/>
      <c r="M12" s="94"/>
      <c r="N12" s="94"/>
      <c r="O12" s="94"/>
      <c r="P12" s="94"/>
      <c r="Q12" s="95"/>
      <c r="R12" s="95"/>
      <c r="S12" s="95"/>
      <c r="T12" s="95"/>
      <c r="U12" s="95"/>
      <c r="V12" s="95"/>
      <c r="W12" s="95"/>
      <c r="X12" s="95"/>
      <c r="Y12" s="95"/>
      <c r="Z12" s="95"/>
      <c r="AA12" s="95"/>
      <c r="AB12" s="95"/>
      <c r="AC12" s="95"/>
      <c r="AD12" s="95"/>
    </row>
    <row r="13" spans="2:30" ht="30.75" customHeight="1">
      <c r="B13" s="115">
        <v>6</v>
      </c>
      <c r="C13" s="116" t="s">
        <v>405</v>
      </c>
      <c r="D13" s="166" t="s">
        <v>412</v>
      </c>
      <c r="E13" s="115"/>
      <c r="F13" s="115">
        <v>1</v>
      </c>
      <c r="G13" s="115"/>
      <c r="H13" s="166" t="s">
        <v>412</v>
      </c>
      <c r="I13" s="115"/>
      <c r="J13" s="115"/>
      <c r="K13" s="115"/>
      <c r="L13" s="115"/>
      <c r="M13" s="94"/>
      <c r="N13" s="94"/>
      <c r="O13" s="94"/>
      <c r="P13" s="94"/>
      <c r="Q13" s="95"/>
      <c r="R13" s="95"/>
      <c r="S13" s="95"/>
      <c r="T13" s="95"/>
      <c r="U13" s="95"/>
      <c r="V13" s="95"/>
      <c r="W13" s="95"/>
      <c r="X13" s="95"/>
      <c r="Y13" s="95"/>
      <c r="Z13" s="95"/>
      <c r="AA13" s="95"/>
      <c r="AB13" s="95"/>
      <c r="AC13" s="95"/>
      <c r="AD13" s="95"/>
    </row>
    <row r="14" spans="2:30" ht="24" customHeight="1">
      <c r="B14" s="115">
        <v>7</v>
      </c>
      <c r="C14" s="115" t="s">
        <v>406</v>
      </c>
      <c r="D14" s="166" t="s">
        <v>432</v>
      </c>
      <c r="E14" s="115"/>
      <c r="F14" s="115">
        <v>1</v>
      </c>
      <c r="G14" s="115"/>
      <c r="H14" s="166" t="s">
        <v>432</v>
      </c>
      <c r="I14" s="115"/>
      <c r="J14" s="115"/>
      <c r="K14" s="115"/>
      <c r="L14" s="115"/>
      <c r="M14" s="94"/>
      <c r="N14" s="94"/>
      <c r="O14" s="94"/>
      <c r="P14" s="94"/>
      <c r="Q14" s="95"/>
      <c r="R14" s="95"/>
      <c r="S14" s="95"/>
      <c r="T14" s="95"/>
      <c r="U14" s="95"/>
      <c r="V14" s="95"/>
      <c r="W14" s="95"/>
      <c r="X14" s="95"/>
      <c r="Y14" s="95"/>
      <c r="Z14" s="95"/>
      <c r="AA14" s="95"/>
      <c r="AB14" s="95"/>
      <c r="AC14" s="95"/>
      <c r="AD14" s="95"/>
    </row>
    <row r="15" spans="2:30" ht="12.75" customHeight="1">
      <c r="B15" s="115">
        <v>8</v>
      </c>
      <c r="C15" s="115" t="s">
        <v>426</v>
      </c>
      <c r="D15" s="166" t="s">
        <v>432</v>
      </c>
      <c r="E15" s="115"/>
      <c r="F15" s="115">
        <v>4</v>
      </c>
      <c r="G15" s="115"/>
      <c r="H15" s="166" t="s">
        <v>432</v>
      </c>
      <c r="I15" s="115"/>
      <c r="J15" s="166" t="s">
        <v>437</v>
      </c>
      <c r="K15" s="115"/>
      <c r="L15" s="117"/>
      <c r="M15" s="94"/>
      <c r="N15" s="94"/>
      <c r="O15" s="94"/>
      <c r="P15" s="94"/>
      <c r="Q15" s="95"/>
      <c r="R15" s="95"/>
      <c r="S15" s="95"/>
      <c r="T15" s="95"/>
      <c r="U15" s="95"/>
      <c r="V15" s="95"/>
      <c r="W15" s="95"/>
      <c r="X15" s="95"/>
      <c r="Y15" s="95"/>
      <c r="Z15" s="95"/>
      <c r="AA15" s="95"/>
      <c r="AB15" s="95"/>
      <c r="AC15" s="95"/>
      <c r="AD15" s="95"/>
    </row>
    <row r="16" spans="2:30" ht="12.75" customHeight="1">
      <c r="B16" s="115"/>
      <c r="C16" s="115"/>
      <c r="D16" s="115"/>
      <c r="E16" s="115"/>
      <c r="F16" s="115"/>
      <c r="G16" s="115"/>
      <c r="H16" s="115"/>
      <c r="I16" s="115"/>
      <c r="J16" s="115"/>
      <c r="K16" s="115"/>
      <c r="L16" s="115"/>
      <c r="M16" s="94"/>
      <c r="N16" s="94"/>
      <c r="O16" s="94"/>
      <c r="P16" s="94"/>
      <c r="Q16" s="95"/>
      <c r="R16" s="95"/>
      <c r="S16" s="95"/>
      <c r="T16" s="95"/>
      <c r="U16" s="95"/>
      <c r="V16" s="95"/>
      <c r="W16" s="95"/>
      <c r="X16" s="95"/>
      <c r="Y16" s="95"/>
      <c r="Z16" s="95"/>
      <c r="AA16" s="95"/>
      <c r="AB16" s="95"/>
      <c r="AC16" s="95"/>
      <c r="AD16" s="95"/>
    </row>
    <row r="17" spans="2:30" ht="12.75" customHeight="1">
      <c r="B17" s="106"/>
      <c r="C17" s="106"/>
      <c r="D17" s="106"/>
      <c r="E17" s="106"/>
      <c r="F17" s="106"/>
      <c r="G17" s="106"/>
      <c r="H17" s="106"/>
      <c r="I17" s="106"/>
      <c r="J17" s="106"/>
      <c r="K17" s="106"/>
      <c r="L17" s="106"/>
      <c r="M17" s="94"/>
      <c r="N17" s="94"/>
      <c r="O17" s="94"/>
      <c r="P17" s="94"/>
      <c r="Q17" s="95"/>
      <c r="R17" s="95"/>
      <c r="S17" s="95"/>
      <c r="T17" s="95"/>
      <c r="U17" s="95"/>
      <c r="V17" s="95"/>
      <c r="W17" s="95"/>
      <c r="X17" s="95"/>
      <c r="Y17" s="95"/>
      <c r="Z17" s="95"/>
      <c r="AA17" s="95"/>
      <c r="AB17" s="95"/>
      <c r="AC17" s="95"/>
      <c r="AD17" s="95"/>
    </row>
    <row r="18" spans="2:30" ht="12.75" customHeight="1">
      <c r="B18" s="106"/>
      <c r="C18" s="106"/>
      <c r="D18" s="106"/>
      <c r="E18" s="106"/>
      <c r="F18" s="106"/>
      <c r="G18" s="106"/>
      <c r="H18" s="106"/>
      <c r="I18" s="106"/>
      <c r="J18" s="106"/>
      <c r="K18" s="106"/>
      <c r="L18" s="106"/>
      <c r="M18" s="94"/>
      <c r="N18" s="94"/>
      <c r="O18" s="94"/>
      <c r="P18" s="94"/>
      <c r="Q18" s="95"/>
      <c r="R18" s="95"/>
      <c r="S18" s="95"/>
      <c r="T18" s="95"/>
      <c r="U18" s="95"/>
      <c r="V18" s="95"/>
      <c r="W18" s="95"/>
      <c r="X18" s="95"/>
      <c r="Y18" s="95"/>
      <c r="Z18" s="95"/>
      <c r="AA18" s="95"/>
      <c r="AB18" s="95"/>
      <c r="AC18" s="95"/>
      <c r="AD18" s="95"/>
    </row>
    <row r="19" spans="2:30" ht="12.75" customHeight="1">
      <c r="B19" s="106"/>
      <c r="C19" s="106"/>
      <c r="D19" s="106"/>
      <c r="E19" s="106"/>
      <c r="F19" s="106"/>
      <c r="G19" s="106"/>
      <c r="H19" s="106"/>
      <c r="I19" s="106"/>
      <c r="J19" s="106"/>
      <c r="K19" s="106"/>
      <c r="L19" s="106"/>
      <c r="M19" s="94"/>
      <c r="N19" s="94"/>
      <c r="O19" s="94"/>
      <c r="P19" s="94"/>
      <c r="Q19" s="95"/>
      <c r="R19" s="95"/>
      <c r="S19" s="95"/>
      <c r="T19" s="95"/>
      <c r="U19" s="95"/>
      <c r="V19" s="95"/>
      <c r="W19" s="95"/>
      <c r="X19" s="95"/>
      <c r="Y19" s="95"/>
      <c r="Z19" s="95"/>
      <c r="AA19" s="95"/>
      <c r="AB19" s="95"/>
      <c r="AC19" s="95"/>
      <c r="AD19" s="95"/>
    </row>
    <row r="20" spans="2:30" ht="12.75" customHeight="1">
      <c r="B20" s="106"/>
      <c r="C20" s="106"/>
      <c r="D20" s="106"/>
      <c r="E20" s="106"/>
      <c r="F20" s="106"/>
      <c r="G20" s="106"/>
      <c r="H20" s="106"/>
      <c r="I20" s="106"/>
      <c r="J20" s="106"/>
      <c r="K20" s="106"/>
      <c r="L20" s="106"/>
      <c r="M20" s="94"/>
      <c r="N20" s="94"/>
      <c r="O20" s="94"/>
      <c r="P20" s="94"/>
      <c r="Q20" s="95"/>
      <c r="R20" s="95"/>
      <c r="S20" s="95"/>
      <c r="T20" s="95"/>
      <c r="U20" s="95"/>
      <c r="V20" s="95"/>
      <c r="W20" s="95"/>
      <c r="X20" s="95"/>
      <c r="Y20" s="95"/>
      <c r="Z20" s="95"/>
      <c r="AA20" s="95"/>
      <c r="AB20" s="95"/>
      <c r="AC20" s="95"/>
      <c r="AD20" s="95"/>
    </row>
    <row r="21" spans="2:30" ht="12.75" customHeight="1">
      <c r="B21" s="106"/>
      <c r="C21" s="106"/>
      <c r="D21" s="106"/>
      <c r="E21" s="106"/>
      <c r="F21" s="106"/>
      <c r="G21" s="106"/>
      <c r="H21" s="106"/>
      <c r="I21" s="106"/>
      <c r="J21" s="106"/>
      <c r="K21" s="106"/>
      <c r="L21" s="106"/>
      <c r="M21" s="94"/>
      <c r="N21" s="94"/>
      <c r="O21" s="94"/>
      <c r="P21" s="94"/>
      <c r="Q21" s="95"/>
      <c r="R21" s="95"/>
      <c r="S21" s="95"/>
      <c r="T21" s="95"/>
      <c r="U21" s="95"/>
      <c r="V21" s="95"/>
      <c r="W21" s="95"/>
      <c r="X21" s="95"/>
      <c r="Y21" s="95"/>
      <c r="Z21" s="95"/>
      <c r="AA21" s="95"/>
      <c r="AB21" s="95"/>
      <c r="AC21" s="95"/>
      <c r="AD21" s="95"/>
    </row>
    <row r="22" spans="2:30" ht="12.75" customHeight="1">
      <c r="B22" s="106"/>
      <c r="C22" s="106"/>
      <c r="D22" s="106"/>
      <c r="E22" s="106"/>
      <c r="F22" s="106"/>
      <c r="G22" s="106"/>
      <c r="H22" s="106"/>
      <c r="I22" s="106"/>
      <c r="J22" s="106"/>
      <c r="K22" s="106"/>
      <c r="L22" s="106"/>
      <c r="M22" s="94"/>
      <c r="N22" s="94"/>
      <c r="O22" s="94"/>
      <c r="P22" s="94"/>
      <c r="Q22" s="95"/>
      <c r="R22" s="95"/>
      <c r="S22" s="95"/>
      <c r="T22" s="95"/>
      <c r="U22" s="95"/>
      <c r="V22" s="95"/>
      <c r="W22" s="95"/>
      <c r="X22" s="95"/>
      <c r="Y22" s="95"/>
      <c r="Z22" s="95"/>
      <c r="AA22" s="95"/>
      <c r="AB22" s="95"/>
      <c r="AC22" s="95"/>
      <c r="AD22" s="95"/>
    </row>
    <row r="23" spans="2:30" ht="12.75" customHeight="1">
      <c r="B23" s="106"/>
      <c r="C23" s="106"/>
      <c r="D23" s="106"/>
      <c r="E23" s="106"/>
      <c r="F23" s="106"/>
      <c r="G23" s="106"/>
      <c r="H23" s="106"/>
      <c r="I23" s="106"/>
      <c r="J23" s="106"/>
      <c r="K23" s="106"/>
      <c r="L23" s="106"/>
      <c r="M23" s="94"/>
      <c r="N23" s="94"/>
      <c r="O23" s="94"/>
      <c r="P23" s="94"/>
      <c r="Q23" s="95"/>
      <c r="R23" s="95"/>
      <c r="S23" s="95"/>
      <c r="T23" s="95"/>
      <c r="U23" s="95"/>
      <c r="V23" s="95"/>
      <c r="W23" s="95"/>
      <c r="X23" s="95"/>
      <c r="Y23" s="95"/>
      <c r="Z23" s="95"/>
      <c r="AA23" s="95"/>
      <c r="AB23" s="95"/>
      <c r="AC23" s="95"/>
      <c r="AD23" s="95"/>
    </row>
    <row r="24" spans="2:30" ht="12.75" customHeight="1">
      <c r="B24" s="106"/>
      <c r="C24" s="106"/>
      <c r="D24" s="106"/>
      <c r="E24" s="106"/>
      <c r="F24" s="106"/>
      <c r="G24" s="106"/>
      <c r="H24" s="106"/>
      <c r="I24" s="106"/>
      <c r="J24" s="106"/>
      <c r="K24" s="106"/>
      <c r="L24" s="106"/>
      <c r="M24" s="94"/>
      <c r="N24" s="94"/>
      <c r="O24" s="94"/>
      <c r="P24" s="94"/>
      <c r="Q24" s="95"/>
      <c r="R24" s="95"/>
      <c r="S24" s="95"/>
      <c r="T24" s="95"/>
      <c r="U24" s="95"/>
      <c r="V24" s="95"/>
      <c r="W24" s="95"/>
      <c r="X24" s="95"/>
      <c r="Y24" s="95"/>
      <c r="Z24" s="95"/>
      <c r="AA24" s="95"/>
      <c r="AB24" s="95"/>
      <c r="AC24" s="95"/>
      <c r="AD24" s="95"/>
    </row>
    <row r="25" spans="2:30" ht="12.75" customHeight="1">
      <c r="B25" s="106"/>
      <c r="C25" s="106"/>
      <c r="D25" s="106"/>
      <c r="E25" s="106"/>
      <c r="F25" s="106"/>
      <c r="G25" s="106"/>
      <c r="H25" s="106"/>
      <c r="I25" s="106"/>
      <c r="J25" s="106"/>
      <c r="K25" s="106"/>
      <c r="L25" s="106"/>
      <c r="M25" s="94"/>
      <c r="N25" s="94"/>
      <c r="O25" s="94"/>
      <c r="P25" s="94"/>
      <c r="Q25" s="95"/>
      <c r="R25" s="95"/>
      <c r="S25" s="95"/>
      <c r="T25" s="95"/>
      <c r="U25" s="95"/>
      <c r="V25" s="95"/>
      <c r="W25" s="95"/>
      <c r="X25" s="95"/>
      <c r="Y25" s="95"/>
      <c r="Z25" s="95"/>
      <c r="AA25" s="95"/>
      <c r="AB25" s="95"/>
      <c r="AC25" s="95"/>
      <c r="AD25" s="95"/>
    </row>
    <row r="26" spans="2:30" ht="12.75" customHeight="1">
      <c r="B26" s="106"/>
      <c r="C26" s="106"/>
      <c r="D26" s="106"/>
      <c r="E26" s="106"/>
      <c r="F26" s="106"/>
      <c r="G26" s="106"/>
      <c r="H26" s="106"/>
      <c r="I26" s="106"/>
      <c r="J26" s="106"/>
      <c r="K26" s="106"/>
      <c r="L26" s="106"/>
      <c r="M26" s="94"/>
      <c r="N26" s="94"/>
      <c r="O26" s="94"/>
      <c r="P26" s="94"/>
      <c r="Q26" s="95"/>
      <c r="R26" s="95"/>
      <c r="S26" s="95"/>
      <c r="T26" s="95"/>
      <c r="U26" s="95"/>
      <c r="V26" s="95"/>
      <c r="W26" s="95"/>
      <c r="X26" s="95"/>
      <c r="Y26" s="95"/>
      <c r="Z26" s="95"/>
      <c r="AA26" s="95"/>
      <c r="AB26" s="95"/>
      <c r="AC26" s="95"/>
      <c r="AD26" s="95"/>
    </row>
    <row r="27" spans="2:30" ht="12.75" customHeight="1">
      <c r="B27" s="106"/>
      <c r="C27" s="106"/>
      <c r="D27" s="106"/>
      <c r="E27" s="106"/>
      <c r="F27" s="106"/>
      <c r="G27" s="106"/>
      <c r="H27" s="106"/>
      <c r="I27" s="106"/>
      <c r="J27" s="106"/>
      <c r="K27" s="106"/>
      <c r="L27" s="106"/>
      <c r="M27" s="94"/>
      <c r="N27" s="94"/>
      <c r="O27" s="94"/>
      <c r="P27" s="94"/>
      <c r="Q27" s="95"/>
      <c r="R27" s="95"/>
      <c r="S27" s="95"/>
      <c r="T27" s="95"/>
      <c r="U27" s="95"/>
      <c r="V27" s="95"/>
      <c r="W27" s="95"/>
      <c r="X27" s="95"/>
      <c r="Y27" s="95"/>
      <c r="Z27" s="95"/>
      <c r="AA27" s="95"/>
      <c r="AB27" s="95"/>
      <c r="AC27" s="95"/>
      <c r="AD27" s="95"/>
    </row>
    <row r="28" spans="2:30" ht="12.75" customHeight="1">
      <c r="B28" s="106"/>
      <c r="C28" s="106"/>
      <c r="D28" s="106"/>
      <c r="E28" s="106"/>
      <c r="F28" s="106"/>
      <c r="G28" s="106"/>
      <c r="H28" s="106"/>
      <c r="I28" s="106"/>
      <c r="J28" s="106"/>
      <c r="K28" s="106"/>
      <c r="L28" s="106"/>
      <c r="M28" s="94"/>
      <c r="N28" s="94"/>
      <c r="O28" s="94"/>
      <c r="P28" s="94"/>
      <c r="Q28" s="95"/>
      <c r="R28" s="95"/>
      <c r="S28" s="95"/>
      <c r="T28" s="95"/>
      <c r="U28" s="95"/>
      <c r="V28" s="95"/>
      <c r="W28" s="95"/>
      <c r="X28" s="95"/>
      <c r="Y28" s="95"/>
      <c r="Z28" s="95"/>
      <c r="AA28" s="95"/>
      <c r="AB28" s="95"/>
      <c r="AC28" s="95"/>
      <c r="AD28" s="95"/>
    </row>
    <row r="29" spans="2:30" ht="12.75" customHeight="1">
      <c r="B29" s="106"/>
      <c r="C29" s="106"/>
      <c r="D29" s="106"/>
      <c r="E29" s="106"/>
      <c r="F29" s="106"/>
      <c r="G29" s="106"/>
      <c r="H29" s="106"/>
      <c r="I29" s="106"/>
      <c r="J29" s="106"/>
      <c r="K29" s="106"/>
      <c r="L29" s="106"/>
      <c r="M29" s="94"/>
      <c r="N29" s="94"/>
      <c r="O29" s="94"/>
      <c r="P29" s="94"/>
      <c r="Q29" s="95"/>
      <c r="R29" s="95"/>
      <c r="S29" s="95"/>
      <c r="T29" s="95"/>
      <c r="U29" s="95"/>
      <c r="V29" s="95"/>
      <c r="W29" s="95"/>
      <c r="X29" s="95"/>
      <c r="Y29" s="95"/>
      <c r="Z29" s="95"/>
      <c r="AA29" s="95"/>
      <c r="AB29" s="95"/>
      <c r="AC29" s="95"/>
      <c r="AD29" s="95"/>
    </row>
    <row r="30" spans="2:30" ht="12.75" customHeight="1">
      <c r="B30" s="106"/>
      <c r="C30" s="106"/>
      <c r="D30" s="106"/>
      <c r="E30" s="106"/>
      <c r="F30" s="106"/>
      <c r="G30" s="106"/>
      <c r="H30" s="106"/>
      <c r="I30" s="106"/>
      <c r="J30" s="106"/>
      <c r="K30" s="106"/>
      <c r="L30" s="106"/>
      <c r="M30" s="94"/>
      <c r="N30" s="94"/>
      <c r="O30" s="94"/>
      <c r="P30" s="94"/>
      <c r="Q30" s="95"/>
      <c r="R30" s="95"/>
      <c r="S30" s="95"/>
      <c r="T30" s="95"/>
      <c r="U30" s="95"/>
      <c r="V30" s="95"/>
      <c r="W30" s="95"/>
      <c r="X30" s="95"/>
      <c r="Y30" s="95"/>
      <c r="Z30" s="95"/>
      <c r="AA30" s="95"/>
      <c r="AB30" s="95"/>
      <c r="AC30" s="95"/>
      <c r="AD30" s="95"/>
    </row>
    <row r="31" spans="2:30" ht="12.75" customHeight="1">
      <c r="B31" s="106"/>
      <c r="C31" s="106"/>
      <c r="D31" s="106"/>
      <c r="E31" s="106"/>
      <c r="F31" s="106"/>
      <c r="G31" s="106"/>
      <c r="H31" s="106"/>
      <c r="I31" s="106"/>
      <c r="J31" s="106"/>
      <c r="K31" s="106"/>
      <c r="L31" s="106"/>
      <c r="M31" s="94"/>
      <c r="N31" s="94"/>
      <c r="O31" s="94"/>
      <c r="P31" s="94"/>
      <c r="Q31" s="95"/>
      <c r="R31" s="95"/>
      <c r="S31" s="95"/>
      <c r="T31" s="95"/>
      <c r="U31" s="95"/>
      <c r="V31" s="95"/>
      <c r="W31" s="95"/>
      <c r="X31" s="95"/>
      <c r="Y31" s="95"/>
      <c r="Z31" s="95"/>
      <c r="AA31" s="95"/>
      <c r="AB31" s="95"/>
      <c r="AC31" s="95"/>
      <c r="AD31" s="95"/>
    </row>
    <row r="32" spans="2:30" ht="12.75" customHeight="1">
      <c r="B32" s="106"/>
      <c r="C32" s="106"/>
      <c r="D32" s="106"/>
      <c r="E32" s="106"/>
      <c r="F32" s="106"/>
      <c r="G32" s="106"/>
      <c r="H32" s="106"/>
      <c r="I32" s="106"/>
      <c r="J32" s="106"/>
      <c r="K32" s="106"/>
      <c r="L32" s="106"/>
      <c r="M32" s="94"/>
      <c r="N32" s="94"/>
      <c r="O32" s="94"/>
      <c r="P32" s="94"/>
      <c r="Q32" s="95"/>
      <c r="R32" s="95"/>
      <c r="S32" s="95"/>
      <c r="T32" s="95"/>
      <c r="U32" s="95"/>
      <c r="V32" s="95"/>
      <c r="W32" s="95"/>
      <c r="X32" s="95"/>
      <c r="Y32" s="95"/>
      <c r="Z32" s="95"/>
      <c r="AA32" s="95"/>
      <c r="AB32" s="95"/>
      <c r="AC32" s="95"/>
      <c r="AD32" s="95"/>
    </row>
    <row r="33" spans="2:30" ht="12.75" customHeight="1">
      <c r="B33" s="106"/>
      <c r="C33" s="106"/>
      <c r="D33" s="106"/>
      <c r="E33" s="106"/>
      <c r="F33" s="106"/>
      <c r="G33" s="106"/>
      <c r="H33" s="106"/>
      <c r="I33" s="106"/>
      <c r="J33" s="106"/>
      <c r="K33" s="106"/>
      <c r="L33" s="106"/>
      <c r="M33" s="94"/>
      <c r="N33" s="94"/>
      <c r="O33" s="94"/>
      <c r="P33" s="94"/>
      <c r="Q33" s="95"/>
      <c r="R33" s="95"/>
      <c r="S33" s="95"/>
      <c r="T33" s="95"/>
      <c r="U33" s="95"/>
      <c r="V33" s="95"/>
      <c r="W33" s="95"/>
      <c r="X33" s="95"/>
      <c r="Y33" s="95"/>
      <c r="Z33" s="95"/>
      <c r="AA33" s="95"/>
      <c r="AB33" s="95"/>
      <c r="AC33" s="95"/>
      <c r="AD33" s="95"/>
    </row>
    <row r="34" spans="2:30" ht="12.75" customHeight="1">
      <c r="B34" s="106"/>
      <c r="C34" s="106"/>
      <c r="D34" s="106"/>
      <c r="E34" s="106"/>
      <c r="F34" s="106"/>
      <c r="G34" s="106"/>
      <c r="H34" s="106"/>
      <c r="I34" s="106"/>
      <c r="J34" s="106"/>
      <c r="K34" s="106"/>
      <c r="L34" s="106"/>
      <c r="M34" s="94"/>
      <c r="N34" s="94"/>
      <c r="O34" s="94"/>
      <c r="P34" s="94"/>
      <c r="Q34" s="95"/>
      <c r="R34" s="95"/>
      <c r="S34" s="95"/>
      <c r="T34" s="95"/>
      <c r="U34" s="95"/>
      <c r="V34" s="95"/>
      <c r="W34" s="95"/>
      <c r="X34" s="95"/>
      <c r="Y34" s="95"/>
      <c r="Z34" s="95"/>
      <c r="AA34" s="95"/>
      <c r="AB34" s="95"/>
      <c r="AC34" s="95"/>
      <c r="AD34" s="95"/>
    </row>
    <row r="35" spans="2:30" ht="12.75" customHeight="1">
      <c r="B35" s="106"/>
      <c r="C35" s="106"/>
      <c r="D35" s="106"/>
      <c r="E35" s="106"/>
      <c r="F35" s="106"/>
      <c r="G35" s="106"/>
      <c r="H35" s="106"/>
      <c r="I35" s="106"/>
      <c r="J35" s="106"/>
      <c r="K35" s="106"/>
      <c r="L35" s="106"/>
      <c r="M35" s="94"/>
      <c r="N35" s="94"/>
      <c r="O35" s="94"/>
      <c r="P35" s="94"/>
      <c r="Q35" s="95"/>
      <c r="R35" s="95"/>
      <c r="S35" s="95"/>
      <c r="T35" s="95"/>
      <c r="U35" s="95"/>
      <c r="V35" s="95"/>
      <c r="W35" s="95"/>
      <c r="X35" s="95"/>
      <c r="Y35" s="95"/>
      <c r="Z35" s="95"/>
      <c r="AA35" s="95"/>
      <c r="AB35" s="95"/>
      <c r="AC35" s="95"/>
      <c r="AD35" s="95"/>
    </row>
    <row r="36" spans="2:30" ht="12.75" customHeight="1">
      <c r="B36" s="106"/>
      <c r="C36" s="106"/>
      <c r="D36" s="106"/>
      <c r="E36" s="106"/>
      <c r="F36" s="106"/>
      <c r="G36" s="106"/>
      <c r="H36" s="106"/>
      <c r="I36" s="106"/>
      <c r="J36" s="106"/>
      <c r="K36" s="106"/>
      <c r="L36" s="106"/>
      <c r="M36" s="94"/>
      <c r="N36" s="94"/>
      <c r="O36" s="94"/>
      <c r="P36" s="94"/>
      <c r="Q36" s="95"/>
      <c r="R36" s="95"/>
      <c r="S36" s="95"/>
      <c r="T36" s="95"/>
      <c r="U36" s="95"/>
      <c r="V36" s="95"/>
      <c r="W36" s="95"/>
      <c r="X36" s="95"/>
      <c r="Y36" s="95"/>
      <c r="Z36" s="95"/>
      <c r="AA36" s="95"/>
      <c r="AB36" s="95"/>
      <c r="AC36" s="95"/>
      <c r="AD36" s="95"/>
    </row>
    <row r="37" spans="2:30" ht="12.75" customHeight="1">
      <c r="B37" s="106"/>
      <c r="C37" s="106"/>
      <c r="D37" s="106"/>
      <c r="E37" s="106"/>
      <c r="F37" s="106"/>
      <c r="G37" s="106"/>
      <c r="H37" s="106"/>
      <c r="I37" s="106"/>
      <c r="J37" s="106"/>
      <c r="K37" s="106"/>
      <c r="L37" s="106"/>
      <c r="M37" s="94"/>
      <c r="N37" s="94"/>
      <c r="O37" s="94"/>
      <c r="P37" s="94"/>
      <c r="Q37" s="95"/>
      <c r="R37" s="95"/>
      <c r="S37" s="95"/>
      <c r="T37" s="95"/>
      <c r="U37" s="95"/>
      <c r="V37" s="95"/>
      <c r="W37" s="95"/>
      <c r="X37" s="95"/>
      <c r="Y37" s="95"/>
      <c r="Z37" s="95"/>
      <c r="AA37" s="95"/>
      <c r="AB37" s="95"/>
      <c r="AC37" s="95"/>
      <c r="AD37" s="95"/>
    </row>
    <row r="38" spans="2:30" ht="12.75" customHeight="1">
      <c r="B38" s="106"/>
      <c r="C38" s="106"/>
      <c r="D38" s="106"/>
      <c r="E38" s="106"/>
      <c r="F38" s="106"/>
      <c r="G38" s="106"/>
      <c r="H38" s="106"/>
      <c r="I38" s="106"/>
      <c r="J38" s="106"/>
      <c r="K38" s="106"/>
      <c r="L38" s="106"/>
      <c r="M38" s="94"/>
      <c r="N38" s="94"/>
      <c r="O38" s="94"/>
      <c r="P38" s="94"/>
      <c r="Q38" s="95"/>
      <c r="R38" s="95"/>
      <c r="S38" s="95"/>
      <c r="T38" s="95"/>
      <c r="U38" s="95"/>
      <c r="V38" s="95"/>
      <c r="W38" s="95"/>
      <c r="X38" s="95"/>
      <c r="Y38" s="95"/>
      <c r="Z38" s="95"/>
      <c r="AA38" s="95"/>
      <c r="AB38" s="95"/>
      <c r="AC38" s="95"/>
      <c r="AD38" s="95"/>
    </row>
    <row r="39" spans="2:30" ht="12.75" customHeight="1">
      <c r="B39" s="106"/>
      <c r="C39" s="106"/>
      <c r="D39" s="106"/>
      <c r="E39" s="106"/>
      <c r="F39" s="106"/>
      <c r="G39" s="106"/>
      <c r="H39" s="106"/>
      <c r="I39" s="106"/>
      <c r="J39" s="106"/>
      <c r="K39" s="106"/>
      <c r="L39" s="106"/>
      <c r="M39" s="94"/>
      <c r="N39" s="94"/>
      <c r="O39" s="94"/>
      <c r="P39" s="94"/>
      <c r="Q39" s="95"/>
      <c r="R39" s="95"/>
      <c r="S39" s="95"/>
      <c r="T39" s="95"/>
      <c r="U39" s="95"/>
      <c r="V39" s="95"/>
      <c r="W39" s="95"/>
      <c r="X39" s="95"/>
      <c r="Y39" s="95"/>
      <c r="Z39" s="95"/>
      <c r="AA39" s="95"/>
      <c r="AB39" s="95"/>
      <c r="AC39" s="95"/>
      <c r="AD39" s="95"/>
    </row>
    <row r="40" spans="2:30" ht="12.75" customHeight="1">
      <c r="B40" s="106"/>
      <c r="C40" s="106"/>
      <c r="D40" s="106"/>
      <c r="E40" s="106"/>
      <c r="F40" s="106"/>
      <c r="G40" s="106"/>
      <c r="H40" s="106"/>
      <c r="I40" s="106"/>
      <c r="J40" s="106"/>
      <c r="K40" s="106"/>
      <c r="L40" s="106"/>
      <c r="M40" s="94"/>
      <c r="N40" s="94"/>
      <c r="O40" s="94"/>
      <c r="P40" s="94"/>
      <c r="Q40" s="95"/>
      <c r="R40" s="95"/>
      <c r="S40" s="95"/>
      <c r="T40" s="95"/>
      <c r="U40" s="95"/>
      <c r="V40" s="95"/>
      <c r="W40" s="95"/>
      <c r="X40" s="95"/>
      <c r="Y40" s="95"/>
      <c r="Z40" s="95"/>
      <c r="AA40" s="95"/>
      <c r="AB40" s="95"/>
      <c r="AC40" s="95"/>
      <c r="AD40" s="95"/>
    </row>
    <row r="41" spans="2:30" ht="12.75" customHeight="1">
      <c r="B41" s="106"/>
      <c r="C41" s="106"/>
      <c r="D41" s="106"/>
      <c r="E41" s="106"/>
      <c r="F41" s="106"/>
      <c r="G41" s="106"/>
      <c r="H41" s="106"/>
      <c r="I41" s="106"/>
      <c r="J41" s="106"/>
      <c r="K41" s="106"/>
      <c r="L41" s="106"/>
      <c r="M41" s="94"/>
      <c r="N41" s="94"/>
      <c r="O41" s="94"/>
      <c r="P41" s="94"/>
      <c r="Q41" s="95"/>
      <c r="R41" s="95"/>
      <c r="S41" s="95"/>
      <c r="T41" s="95"/>
      <c r="U41" s="95"/>
      <c r="V41" s="95"/>
      <c r="W41" s="95"/>
      <c r="X41" s="95"/>
      <c r="Y41" s="95"/>
      <c r="Z41" s="95"/>
      <c r="AA41" s="95"/>
      <c r="AB41" s="95"/>
      <c r="AC41" s="95"/>
      <c r="AD41" s="95"/>
    </row>
    <row r="42" spans="2:30" ht="12.75" customHeight="1">
      <c r="B42" s="106"/>
      <c r="C42" s="106"/>
      <c r="D42" s="106"/>
      <c r="E42" s="106"/>
      <c r="F42" s="106"/>
      <c r="G42" s="106"/>
      <c r="H42" s="106"/>
      <c r="I42" s="106"/>
      <c r="J42" s="106"/>
      <c r="K42" s="106"/>
      <c r="L42" s="106"/>
      <c r="M42" s="94"/>
      <c r="N42" s="94"/>
      <c r="O42" s="94"/>
      <c r="P42" s="94"/>
      <c r="Q42" s="95"/>
      <c r="R42" s="95"/>
      <c r="S42" s="95"/>
      <c r="T42" s="95"/>
      <c r="U42" s="95"/>
      <c r="V42" s="95"/>
      <c r="W42" s="95"/>
      <c r="X42" s="95"/>
      <c r="Y42" s="95"/>
      <c r="Z42" s="95"/>
      <c r="AA42" s="95"/>
      <c r="AB42" s="95"/>
      <c r="AC42" s="95"/>
      <c r="AD42" s="95"/>
    </row>
    <row r="43" spans="2:30" ht="12.75" customHeight="1">
      <c r="B43" s="106"/>
      <c r="C43" s="105"/>
      <c r="D43" s="106"/>
      <c r="E43" s="106"/>
      <c r="F43" s="106"/>
      <c r="G43" s="106"/>
      <c r="H43" s="106"/>
      <c r="I43" s="106"/>
      <c r="J43" s="106"/>
      <c r="K43" s="106"/>
      <c r="L43" s="106"/>
      <c r="M43" s="94"/>
      <c r="N43" s="94"/>
      <c r="O43" s="94"/>
      <c r="P43" s="94"/>
      <c r="Q43" s="95"/>
      <c r="R43" s="95"/>
      <c r="S43" s="95"/>
      <c r="T43" s="95"/>
      <c r="U43" s="95"/>
      <c r="V43" s="95"/>
      <c r="W43" s="95"/>
      <c r="X43" s="95"/>
      <c r="Y43" s="95"/>
      <c r="Z43" s="95"/>
      <c r="AA43" s="95"/>
      <c r="AB43" s="95"/>
      <c r="AC43" s="95"/>
      <c r="AD43" s="95"/>
    </row>
    <row r="44" spans="2:30" ht="12.75" customHeight="1">
      <c r="B44" s="105"/>
      <c r="C44" s="96"/>
      <c r="D44" s="94"/>
      <c r="E44" s="94"/>
      <c r="F44" s="94"/>
      <c r="G44" s="94"/>
      <c r="H44" s="94"/>
      <c r="I44" s="94"/>
      <c r="J44" s="94"/>
      <c r="K44" s="94"/>
      <c r="L44" s="94"/>
      <c r="M44" s="94"/>
      <c r="N44" s="94"/>
      <c r="O44" s="94"/>
      <c r="P44" s="94"/>
      <c r="Q44" s="95"/>
      <c r="R44" s="95"/>
      <c r="S44" s="95"/>
      <c r="T44" s="95"/>
      <c r="U44" s="95"/>
      <c r="V44" s="95"/>
      <c r="W44" s="95"/>
      <c r="X44" s="95"/>
      <c r="Y44" s="95"/>
      <c r="Z44" s="95"/>
      <c r="AA44" s="95"/>
      <c r="AB44" s="95"/>
      <c r="AC44" s="95"/>
      <c r="AD44" s="95"/>
    </row>
    <row r="45" spans="2:30" ht="12.75" customHeight="1">
      <c r="B45" s="96"/>
      <c r="C45" s="94"/>
      <c r="D45" s="94"/>
      <c r="E45" s="94"/>
      <c r="F45" s="94"/>
      <c r="G45" s="94"/>
      <c r="H45" s="94"/>
      <c r="I45" s="94"/>
      <c r="J45" s="94"/>
      <c r="K45" s="94"/>
      <c r="L45" s="94"/>
      <c r="M45" s="94"/>
      <c r="N45" s="94"/>
      <c r="O45" s="94"/>
      <c r="P45" s="94"/>
      <c r="Q45" s="95"/>
      <c r="R45" s="95"/>
      <c r="S45" s="95"/>
      <c r="T45" s="95"/>
      <c r="U45" s="95"/>
      <c r="V45" s="95"/>
      <c r="W45" s="95"/>
      <c r="X45" s="95"/>
      <c r="Y45" s="95"/>
      <c r="Z45" s="95"/>
      <c r="AA45" s="95"/>
      <c r="AB45" s="95"/>
      <c r="AC45" s="95"/>
      <c r="AD45" s="95"/>
    </row>
    <row r="46" spans="2:30" ht="12.75" customHeight="1">
      <c r="B46" s="94"/>
      <c r="C46" s="94"/>
      <c r="D46" s="94"/>
      <c r="E46" s="94"/>
      <c r="F46" s="94"/>
      <c r="G46" s="94"/>
      <c r="H46" s="94"/>
      <c r="I46" s="94"/>
      <c r="J46" s="94"/>
      <c r="K46" s="94"/>
      <c r="L46" s="94"/>
      <c r="M46" s="94"/>
      <c r="N46" s="94"/>
      <c r="O46" s="94"/>
      <c r="P46" s="94"/>
      <c r="Q46" s="95"/>
      <c r="R46" s="95"/>
      <c r="S46" s="95"/>
      <c r="T46" s="95"/>
      <c r="U46" s="95"/>
      <c r="V46" s="95"/>
      <c r="W46" s="95"/>
      <c r="X46" s="95"/>
      <c r="Y46" s="95"/>
      <c r="Z46" s="95"/>
      <c r="AA46" s="95"/>
      <c r="AB46" s="95"/>
      <c r="AC46" s="95"/>
      <c r="AD46" s="95"/>
    </row>
    <row r="47" spans="2:30" ht="12.75" customHeight="1">
      <c r="B47" s="94"/>
      <c r="C47" s="94"/>
      <c r="D47" s="94"/>
      <c r="E47" s="94"/>
      <c r="F47" s="94"/>
      <c r="G47" s="94"/>
      <c r="H47" s="94"/>
      <c r="I47" s="94"/>
      <c r="J47" s="94"/>
      <c r="K47" s="94"/>
      <c r="L47" s="94"/>
      <c r="M47" s="94"/>
      <c r="N47" s="94"/>
      <c r="O47" s="94"/>
      <c r="P47" s="94"/>
      <c r="Q47" s="95"/>
      <c r="R47" s="95"/>
      <c r="S47" s="95"/>
      <c r="T47" s="95"/>
      <c r="U47" s="95"/>
      <c r="V47" s="95"/>
      <c r="W47" s="95"/>
      <c r="X47" s="95"/>
      <c r="Y47" s="95"/>
      <c r="Z47" s="95"/>
      <c r="AA47" s="95"/>
      <c r="AB47" s="95"/>
      <c r="AC47" s="95"/>
      <c r="AD47" s="95"/>
    </row>
    <row r="48" spans="2:30" ht="12.75" customHeight="1">
      <c r="B48" s="94"/>
      <c r="C48" s="94"/>
      <c r="D48" s="94"/>
      <c r="E48" s="94"/>
      <c r="F48" s="94"/>
      <c r="G48" s="94"/>
      <c r="H48" s="94"/>
      <c r="I48" s="94"/>
      <c r="J48" s="94"/>
      <c r="K48" s="94"/>
      <c r="L48" s="94"/>
      <c r="M48" s="94"/>
      <c r="N48" s="94"/>
      <c r="O48" s="94"/>
      <c r="P48" s="94"/>
      <c r="Q48" s="95"/>
      <c r="R48" s="95"/>
      <c r="S48" s="95"/>
      <c r="T48" s="95"/>
      <c r="U48" s="95"/>
      <c r="V48" s="95"/>
      <c r="W48" s="95"/>
      <c r="X48" s="95"/>
      <c r="Y48" s="95"/>
      <c r="Z48" s="95"/>
      <c r="AA48" s="95"/>
      <c r="AB48" s="95"/>
      <c r="AC48" s="95"/>
      <c r="AD48" s="95"/>
    </row>
    <row r="49" spans="2:30" ht="12.75" customHeight="1">
      <c r="B49" s="94"/>
      <c r="C49" s="94"/>
      <c r="D49" s="94"/>
      <c r="E49" s="94"/>
      <c r="F49" s="94"/>
      <c r="G49" s="94"/>
      <c r="H49" s="94"/>
      <c r="I49" s="94"/>
      <c r="J49" s="94"/>
      <c r="K49" s="94"/>
      <c r="L49" s="94"/>
      <c r="M49" s="94"/>
      <c r="N49" s="94"/>
      <c r="O49" s="94"/>
      <c r="P49" s="94"/>
      <c r="Q49" s="95"/>
      <c r="R49" s="95"/>
      <c r="S49" s="95"/>
      <c r="T49" s="95"/>
      <c r="U49" s="95"/>
      <c r="V49" s="95"/>
      <c r="W49" s="95"/>
      <c r="X49" s="95"/>
      <c r="Y49" s="95"/>
      <c r="Z49" s="95"/>
      <c r="AA49" s="95"/>
      <c r="AB49" s="95"/>
      <c r="AC49" s="95"/>
      <c r="AD49" s="95"/>
    </row>
    <row r="50" spans="2:30" ht="12.75" customHeight="1">
      <c r="B50" s="94"/>
      <c r="C50" s="94"/>
      <c r="D50" s="94"/>
      <c r="E50" s="94"/>
      <c r="F50" s="94"/>
      <c r="G50" s="94"/>
      <c r="H50" s="94"/>
      <c r="I50" s="94"/>
      <c r="J50" s="94"/>
      <c r="K50" s="94"/>
      <c r="L50" s="94"/>
      <c r="M50" s="94"/>
      <c r="N50" s="94"/>
      <c r="O50" s="94"/>
      <c r="P50" s="94"/>
      <c r="Q50" s="95"/>
      <c r="R50" s="95"/>
      <c r="S50" s="95"/>
      <c r="T50" s="95"/>
      <c r="U50" s="95"/>
      <c r="V50" s="95"/>
      <c r="W50" s="95"/>
      <c r="X50" s="95"/>
      <c r="Y50" s="95"/>
      <c r="Z50" s="95"/>
      <c r="AA50" s="95"/>
      <c r="AB50" s="95"/>
      <c r="AC50" s="95"/>
      <c r="AD50" s="95"/>
    </row>
    <row r="51" spans="2:30" ht="12.75" customHeight="1">
      <c r="B51" s="94"/>
      <c r="C51" s="94"/>
      <c r="D51" s="94"/>
      <c r="E51" s="94"/>
      <c r="F51" s="94"/>
      <c r="G51" s="94"/>
      <c r="H51" s="94"/>
      <c r="I51" s="94"/>
      <c r="J51" s="94"/>
      <c r="K51" s="94"/>
      <c r="L51" s="94"/>
      <c r="M51" s="94"/>
      <c r="N51" s="94"/>
      <c r="O51" s="94"/>
      <c r="P51" s="94"/>
      <c r="Q51" s="95"/>
      <c r="R51" s="95"/>
      <c r="S51" s="95"/>
      <c r="T51" s="95"/>
      <c r="U51" s="95"/>
      <c r="V51" s="95"/>
      <c r="W51" s="95"/>
      <c r="X51" s="95"/>
      <c r="Y51" s="95"/>
      <c r="Z51" s="95"/>
      <c r="AA51" s="95"/>
      <c r="AB51" s="95"/>
      <c r="AC51" s="95"/>
      <c r="AD51" s="95"/>
    </row>
    <row r="52" spans="2:30" ht="12.75" customHeight="1">
      <c r="B52" s="94"/>
      <c r="C52" s="94"/>
      <c r="D52" s="94"/>
      <c r="E52" s="94"/>
      <c r="F52" s="94"/>
      <c r="G52" s="94"/>
      <c r="H52" s="94"/>
      <c r="I52" s="94"/>
      <c r="J52" s="94"/>
      <c r="K52" s="94"/>
      <c r="L52" s="94"/>
      <c r="M52" s="94"/>
      <c r="N52" s="94"/>
      <c r="O52" s="94"/>
      <c r="P52" s="94"/>
      <c r="Q52" s="95"/>
      <c r="R52" s="95"/>
      <c r="S52" s="95"/>
      <c r="T52" s="95"/>
      <c r="U52" s="95"/>
      <c r="V52" s="95"/>
      <c r="W52" s="95"/>
      <c r="X52" s="95"/>
      <c r="Y52" s="95"/>
      <c r="Z52" s="95"/>
      <c r="AA52" s="95"/>
      <c r="AB52" s="95"/>
      <c r="AC52" s="95"/>
      <c r="AD52" s="95"/>
    </row>
    <row r="53" spans="2:30" ht="12.75" customHeight="1">
      <c r="B53" s="94"/>
      <c r="C53" s="94"/>
      <c r="D53" s="94"/>
      <c r="E53" s="94"/>
      <c r="F53" s="94"/>
      <c r="G53" s="94"/>
      <c r="H53" s="94"/>
      <c r="I53" s="94"/>
      <c r="J53" s="94"/>
      <c r="K53" s="94"/>
      <c r="L53" s="94"/>
      <c r="M53" s="94"/>
      <c r="N53" s="94"/>
      <c r="O53" s="94"/>
      <c r="P53" s="94"/>
      <c r="Q53" s="95"/>
      <c r="R53" s="95"/>
      <c r="S53" s="95"/>
      <c r="T53" s="95"/>
      <c r="U53" s="95"/>
      <c r="V53" s="95"/>
      <c r="W53" s="95"/>
      <c r="X53" s="95"/>
      <c r="Y53" s="95"/>
      <c r="Z53" s="95"/>
      <c r="AA53" s="95"/>
      <c r="AB53" s="95"/>
      <c r="AC53" s="95"/>
      <c r="AD53" s="95"/>
    </row>
    <row r="54" spans="2:30" ht="12.75" customHeight="1">
      <c r="B54" s="94"/>
      <c r="C54" s="94"/>
      <c r="D54" s="94"/>
      <c r="E54" s="94"/>
      <c r="F54" s="94"/>
      <c r="G54" s="94"/>
      <c r="H54" s="94"/>
      <c r="I54" s="94"/>
      <c r="J54" s="94"/>
      <c r="K54" s="94"/>
      <c r="L54" s="94"/>
      <c r="M54" s="94"/>
      <c r="N54" s="94"/>
      <c r="O54" s="94"/>
      <c r="P54" s="94"/>
      <c r="Q54" s="95"/>
      <c r="R54" s="95"/>
      <c r="S54" s="95"/>
      <c r="T54" s="95"/>
      <c r="U54" s="95"/>
      <c r="V54" s="95"/>
      <c r="W54" s="95"/>
      <c r="X54" s="95"/>
      <c r="Y54" s="95"/>
      <c r="Z54" s="95"/>
      <c r="AA54" s="95"/>
      <c r="AB54" s="95"/>
      <c r="AC54" s="95"/>
      <c r="AD54" s="95"/>
    </row>
    <row r="55" spans="2:30" ht="12.75" customHeight="1">
      <c r="B55" s="94"/>
      <c r="C55" s="94"/>
      <c r="D55" s="94"/>
      <c r="E55" s="94"/>
      <c r="F55" s="94"/>
      <c r="G55" s="94"/>
      <c r="H55" s="94"/>
      <c r="I55" s="94"/>
      <c r="J55" s="94"/>
      <c r="K55" s="94"/>
      <c r="L55" s="94"/>
      <c r="M55" s="94"/>
      <c r="N55" s="94"/>
      <c r="O55" s="94"/>
      <c r="P55" s="94"/>
      <c r="Q55" s="95"/>
      <c r="R55" s="95"/>
      <c r="S55" s="95"/>
      <c r="T55" s="95"/>
      <c r="U55" s="95"/>
      <c r="V55" s="95"/>
      <c r="W55" s="95"/>
      <c r="X55" s="95"/>
      <c r="Y55" s="95"/>
      <c r="Z55" s="95"/>
      <c r="AA55" s="95"/>
      <c r="AB55" s="95"/>
      <c r="AC55" s="95"/>
      <c r="AD55" s="95"/>
    </row>
    <row r="56" spans="2:30" ht="12.75" customHeight="1">
      <c r="B56" s="94"/>
      <c r="C56" s="95"/>
      <c r="D56" s="95"/>
      <c r="E56" s="95"/>
      <c r="F56" s="95"/>
      <c r="G56" s="95"/>
      <c r="H56" s="95"/>
      <c r="I56" s="95"/>
      <c r="J56" s="95"/>
      <c r="K56" s="95"/>
      <c r="L56" s="95"/>
      <c r="M56" s="95"/>
      <c r="N56" s="95"/>
      <c r="O56" s="95"/>
      <c r="P56" s="95"/>
      <c r="Q56" s="95"/>
      <c r="R56" s="95"/>
      <c r="S56" s="95"/>
      <c r="T56" s="95"/>
      <c r="U56" s="95"/>
      <c r="V56" s="95"/>
      <c r="W56" s="95"/>
      <c r="X56" s="95"/>
      <c r="Y56" s="95"/>
      <c r="Z56" s="95"/>
      <c r="AA56" s="95"/>
      <c r="AB56" s="95"/>
      <c r="AC56" s="95"/>
      <c r="AD56" s="95"/>
    </row>
    <row r="57" spans="2:30" ht="12.75" customHeight="1">
      <c r="B57" s="95"/>
      <c r="C57" s="95"/>
      <c r="D57" s="95"/>
      <c r="E57" s="95"/>
      <c r="F57" s="95"/>
      <c r="G57" s="95"/>
      <c r="H57" s="95"/>
      <c r="I57" s="95"/>
      <c r="J57" s="95"/>
      <c r="K57" s="95"/>
      <c r="L57" s="95"/>
      <c r="M57" s="95"/>
      <c r="N57" s="95"/>
      <c r="O57" s="95"/>
      <c r="P57" s="95"/>
      <c r="Q57" s="95"/>
      <c r="R57" s="95"/>
      <c r="S57" s="95"/>
      <c r="T57" s="95"/>
      <c r="U57" s="95"/>
      <c r="V57" s="95"/>
      <c r="W57" s="95"/>
      <c r="X57" s="95"/>
      <c r="Y57" s="95"/>
      <c r="Z57" s="95"/>
      <c r="AA57" s="95"/>
      <c r="AB57" s="95"/>
      <c r="AC57" s="95"/>
      <c r="AD57" s="95"/>
    </row>
    <row r="58" spans="2:30" ht="12.75" customHeight="1">
      <c r="B58" s="95"/>
      <c r="C58" s="95"/>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row>
    <row r="59" spans="2:30" ht="12.75" customHeight="1">
      <c r="B59" s="95"/>
    </row>
    <row r="60" spans="2:30" ht="12.75" customHeight="1"/>
    <row r="61" spans="2:30" ht="12.75" customHeight="1"/>
    <row r="62" spans="2:30" ht="12.75" customHeight="1"/>
    <row r="63" spans="2:30" ht="12.75" customHeight="1"/>
    <row r="64" spans="2:3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B7:L7" xr:uid="{00000000-0009-0000-0000-000007000000}"/>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8C8C8"/>
  </sheetPr>
  <dimension ref="B1:H1000"/>
  <sheetViews>
    <sheetView showGridLines="0" topLeftCell="A10" workbookViewId="0">
      <selection activeCell="E27" sqref="E27"/>
    </sheetView>
  </sheetViews>
  <sheetFormatPr defaultColWidth="14.42578125" defaultRowHeight="15" customHeight="1"/>
  <cols>
    <col min="1" max="2" width="8.7109375" customWidth="1"/>
    <col min="3" max="3" width="13.42578125" customWidth="1"/>
    <col min="4" max="4" width="14" customWidth="1"/>
    <col min="5" max="8" width="54.42578125" customWidth="1"/>
    <col min="9" max="26" width="8.7109375" customWidth="1"/>
  </cols>
  <sheetData>
    <row r="1" spans="2:8" ht="12.75" customHeight="1"/>
    <row r="2" spans="2:8" ht="12.75" customHeight="1"/>
    <row r="3" spans="2:8" ht="12.75" customHeight="1"/>
    <row r="4" spans="2:8" ht="12.75" customHeight="1"/>
    <row r="5" spans="2:8" ht="12.75" customHeight="1">
      <c r="B5" s="22" t="s">
        <v>407</v>
      </c>
      <c r="F5" s="97" t="s">
        <v>408</v>
      </c>
      <c r="G5" s="97" t="s">
        <v>409</v>
      </c>
      <c r="H5" s="97" t="s">
        <v>23</v>
      </c>
    </row>
    <row r="6" spans="2:8" ht="12.75" customHeight="1">
      <c r="B6" s="22"/>
      <c r="F6" s="98"/>
      <c r="G6" s="98"/>
      <c r="H6" s="98"/>
    </row>
    <row r="7" spans="2:8" ht="12.75" customHeight="1">
      <c r="B7" s="97" t="s">
        <v>392</v>
      </c>
      <c r="C7" s="97" t="s">
        <v>410</v>
      </c>
      <c r="D7" s="97" t="s">
        <v>64</v>
      </c>
      <c r="E7" s="97" t="s">
        <v>411</v>
      </c>
      <c r="F7" s="98"/>
      <c r="G7" s="98"/>
      <c r="H7" s="98"/>
    </row>
    <row r="8" spans="2:8" ht="12.75" customHeight="1">
      <c r="B8" s="99">
        <v>1</v>
      </c>
      <c r="C8" s="100">
        <v>44479</v>
      </c>
      <c r="D8" s="99" t="s">
        <v>412</v>
      </c>
      <c r="E8" s="98"/>
      <c r="F8" s="98"/>
      <c r="G8" s="99" t="s">
        <v>413</v>
      </c>
      <c r="H8" s="98"/>
    </row>
    <row r="9" spans="2:8" ht="12.75" customHeight="1">
      <c r="B9" s="111">
        <v>2</v>
      </c>
      <c r="C9" s="112">
        <v>44490</v>
      </c>
      <c r="D9" s="111" t="s">
        <v>414</v>
      </c>
      <c r="E9" s="113"/>
      <c r="F9" s="113"/>
      <c r="G9" s="111" t="s">
        <v>415</v>
      </c>
      <c r="H9" s="113"/>
    </row>
    <row r="10" spans="2:8" ht="12.75" customHeight="1">
      <c r="B10" s="109"/>
      <c r="C10" s="110"/>
      <c r="D10" s="110"/>
      <c r="E10" s="110"/>
      <c r="F10" s="110"/>
      <c r="G10" s="110"/>
      <c r="H10" s="110"/>
    </row>
    <row r="11" spans="2:8" ht="12.75" customHeight="1">
      <c r="B11" s="109"/>
      <c r="C11" s="110"/>
      <c r="D11" s="110"/>
      <c r="E11" s="110"/>
      <c r="F11" s="110"/>
      <c r="G11" s="110"/>
      <c r="H11" s="110"/>
    </row>
    <row r="12" spans="2:8" ht="12.75" customHeight="1">
      <c r="B12" s="110"/>
      <c r="C12" s="110"/>
      <c r="D12" s="110"/>
      <c r="E12" s="110"/>
      <c r="F12" s="110"/>
      <c r="G12" s="110"/>
      <c r="H12" s="110"/>
    </row>
    <row r="13" spans="2:8" ht="12.75" customHeight="1">
      <c r="B13" s="110"/>
      <c r="C13" s="110"/>
      <c r="D13" s="110"/>
      <c r="E13" s="110"/>
      <c r="F13" s="110"/>
      <c r="G13" s="110"/>
      <c r="H13" s="110"/>
    </row>
    <row r="14" spans="2:8" ht="12.75" customHeight="1">
      <c r="B14" s="110"/>
      <c r="C14" s="110"/>
      <c r="D14" s="110"/>
      <c r="E14" s="110"/>
      <c r="F14" s="110"/>
      <c r="G14" s="110"/>
      <c r="H14" s="110"/>
    </row>
    <row r="15" spans="2:8" ht="12.75" customHeight="1">
      <c r="B15" s="110"/>
      <c r="C15" s="110"/>
      <c r="D15" s="110"/>
      <c r="E15" s="110"/>
      <c r="F15" s="110"/>
      <c r="G15" s="110"/>
      <c r="H15" s="110"/>
    </row>
    <row r="16" spans="2:8" ht="12.75" customHeight="1">
      <c r="B16" s="110"/>
      <c r="C16" s="110"/>
      <c r="D16" s="110"/>
      <c r="E16" s="110"/>
      <c r="F16" s="110"/>
      <c r="G16" s="110"/>
      <c r="H16" s="110"/>
    </row>
    <row r="17" spans="2:8" ht="12.75" customHeight="1">
      <c r="B17" s="110"/>
      <c r="C17" s="110"/>
      <c r="D17" s="110"/>
      <c r="E17" s="110"/>
      <c r="F17" s="110"/>
      <c r="G17" s="110"/>
      <c r="H17" s="110"/>
    </row>
    <row r="18" spans="2:8" ht="12.75" customHeight="1">
      <c r="B18" s="110"/>
      <c r="C18" s="110"/>
      <c r="D18" s="110"/>
      <c r="E18" s="110"/>
      <c r="F18" s="110"/>
      <c r="G18" s="110"/>
      <c r="H18" s="110"/>
    </row>
    <row r="19" spans="2:8" ht="12.75" customHeight="1">
      <c r="B19" s="110"/>
      <c r="C19" s="110"/>
      <c r="D19" s="110"/>
      <c r="E19" s="110"/>
      <c r="F19" s="110"/>
      <c r="G19" s="110"/>
      <c r="H19" s="110"/>
    </row>
    <row r="20" spans="2:8" ht="12.75" customHeight="1">
      <c r="B20" s="110"/>
      <c r="C20" s="110"/>
      <c r="D20" s="110"/>
      <c r="E20" s="110"/>
      <c r="F20" s="110"/>
      <c r="G20" s="110"/>
      <c r="H20" s="110"/>
    </row>
    <row r="21" spans="2:8" ht="12.75" customHeight="1">
      <c r="B21" s="110"/>
      <c r="C21" s="110"/>
      <c r="D21" s="110"/>
      <c r="E21" s="110"/>
      <c r="F21" s="110"/>
      <c r="G21" s="110"/>
      <c r="H21" s="110"/>
    </row>
    <row r="22" spans="2:8" ht="12.75" customHeight="1">
      <c r="B22" s="110"/>
      <c r="C22" s="110"/>
      <c r="D22" s="110"/>
      <c r="E22" s="110"/>
      <c r="F22" s="110"/>
      <c r="G22" s="110"/>
      <c r="H22" s="110"/>
    </row>
    <row r="23" spans="2:8" ht="12.75" customHeight="1">
      <c r="B23" s="110"/>
      <c r="C23" s="110"/>
      <c r="D23" s="110"/>
      <c r="E23" s="110"/>
      <c r="F23" s="110"/>
      <c r="G23" s="110"/>
      <c r="H23" s="110"/>
    </row>
    <row r="24" spans="2:8" ht="12.75" customHeight="1">
      <c r="B24" s="110"/>
      <c r="C24" s="110"/>
      <c r="D24" s="110"/>
      <c r="E24" s="110"/>
      <c r="F24" s="110"/>
      <c r="G24" s="110"/>
      <c r="H24" s="110"/>
    </row>
    <row r="25" spans="2:8" ht="12.75" customHeight="1">
      <c r="B25" s="110"/>
      <c r="C25" s="110"/>
      <c r="D25" s="110"/>
      <c r="E25" s="110"/>
      <c r="F25" s="110"/>
      <c r="G25" s="110"/>
      <c r="H25" s="110"/>
    </row>
    <row r="26" spans="2:8" ht="12.75" customHeight="1">
      <c r="B26" s="110"/>
      <c r="C26" s="110"/>
      <c r="D26" s="110"/>
      <c r="E26" s="110"/>
      <c r="F26" s="110"/>
      <c r="G26" s="110"/>
      <c r="H26" s="110"/>
    </row>
    <row r="27" spans="2:8" ht="12.75" customHeight="1">
      <c r="B27" s="110"/>
      <c r="C27" s="110"/>
      <c r="D27" s="110"/>
      <c r="E27" s="110"/>
      <c r="F27" s="110"/>
      <c r="G27" s="110"/>
      <c r="H27" s="110"/>
    </row>
    <row r="28" spans="2:8" ht="12.75" customHeight="1">
      <c r="B28" s="110"/>
      <c r="C28" s="110"/>
      <c r="D28" s="110"/>
      <c r="E28" s="110"/>
      <c r="F28" s="110"/>
      <c r="G28" s="110"/>
      <c r="H28" s="110"/>
    </row>
    <row r="29" spans="2:8" ht="12.75" customHeight="1">
      <c r="B29" s="110"/>
      <c r="C29" s="110"/>
      <c r="D29" s="110"/>
      <c r="E29" s="110"/>
      <c r="F29" s="110"/>
      <c r="G29" s="110"/>
      <c r="H29" s="110"/>
    </row>
    <row r="30" spans="2:8" ht="12.75" customHeight="1">
      <c r="B30" s="110"/>
      <c r="C30" s="110"/>
      <c r="D30" s="110"/>
      <c r="E30" s="110"/>
      <c r="F30" s="110"/>
      <c r="G30" s="110"/>
      <c r="H30" s="110"/>
    </row>
    <row r="31" spans="2:8" ht="12.75" customHeight="1">
      <c r="B31" s="110"/>
      <c r="C31" s="110"/>
      <c r="D31" s="110"/>
      <c r="E31" s="110"/>
      <c r="F31" s="110"/>
      <c r="G31" s="110"/>
      <c r="H31" s="110"/>
    </row>
    <row r="32" spans="2:8" ht="12.75" customHeight="1">
      <c r="B32" s="110"/>
      <c r="C32" s="110"/>
      <c r="D32" s="110"/>
      <c r="E32" s="110"/>
      <c r="F32" s="110"/>
      <c r="G32" s="110"/>
      <c r="H32" s="110"/>
    </row>
    <row r="33" spans="2:8" ht="12.75" customHeight="1">
      <c r="B33" s="110"/>
      <c r="C33" s="110"/>
      <c r="D33" s="110"/>
      <c r="E33" s="110"/>
      <c r="F33" s="110"/>
      <c r="G33" s="110"/>
      <c r="H33" s="110"/>
    </row>
    <row r="34" spans="2:8" ht="12.75" customHeight="1">
      <c r="B34" s="110"/>
      <c r="C34" s="110"/>
      <c r="D34" s="110"/>
      <c r="E34" s="110"/>
      <c r="F34" s="110"/>
      <c r="G34" s="110"/>
      <c r="H34" s="110"/>
    </row>
    <row r="35" spans="2:8" ht="12.75" customHeight="1">
      <c r="B35" s="108"/>
      <c r="C35" s="108"/>
      <c r="D35" s="108"/>
      <c r="E35" s="108"/>
      <c r="F35" s="107"/>
      <c r="G35" s="107"/>
      <c r="H35" s="107"/>
    </row>
    <row r="36" spans="2:8" ht="12.75" customHeight="1">
      <c r="B36" s="98"/>
      <c r="C36" s="98"/>
      <c r="D36" s="98"/>
      <c r="E36" s="98"/>
    </row>
    <row r="37" spans="2:8" ht="12.75" customHeight="1"/>
    <row r="38" spans="2:8" ht="12.75" customHeight="1"/>
    <row r="39" spans="2:8" ht="12.75" customHeight="1"/>
    <row r="40" spans="2:8" ht="12.75" customHeight="1"/>
    <row r="41" spans="2:8" ht="12.75" customHeight="1"/>
    <row r="42" spans="2:8" ht="12.75" customHeight="1"/>
    <row r="43" spans="2:8" ht="12.75" customHeight="1"/>
    <row r="44" spans="2:8" ht="12.75" customHeight="1"/>
    <row r="45" spans="2:8" ht="12.75" customHeight="1"/>
    <row r="46" spans="2:8" ht="12.75" customHeight="1"/>
    <row r="47" spans="2:8" ht="12.75" customHeight="1"/>
    <row r="48" spans="2: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B7:H8" xr:uid="{00000000-0009-0000-0000-000008000000}"/>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908"/>
  <sheetViews>
    <sheetView showGridLines="0" topLeftCell="A58" workbookViewId="0">
      <selection activeCell="P95" sqref="P95"/>
    </sheetView>
  </sheetViews>
  <sheetFormatPr defaultColWidth="14.42578125" defaultRowHeight="15" customHeight="1"/>
  <cols>
    <col min="1" max="1" width="5.7109375" customWidth="1"/>
    <col min="2" max="26" width="8.7109375" customWidth="1"/>
  </cols>
  <sheetData>
    <row r="1" spans="2:2" ht="12.75" customHeight="1"/>
    <row r="2" spans="2:2" ht="12.75" customHeight="1"/>
    <row r="3" spans="2:2" ht="12.75" customHeight="1"/>
    <row r="4" spans="2:2" ht="12.75" customHeight="1"/>
    <row r="5" spans="2:2" ht="33" customHeight="1">
      <c r="B5" s="22" t="s">
        <v>156</v>
      </c>
    </row>
    <row r="6" spans="2:2" ht="12.75" customHeight="1"/>
    <row r="7" spans="2:2" ht="12.75" customHeight="1">
      <c r="B7" s="23" t="s">
        <v>157</v>
      </c>
    </row>
    <row r="8" spans="2:2" ht="12.75" customHeight="1"/>
    <row r="9" spans="2:2" ht="12.75" customHeight="1"/>
    <row r="10" spans="2:2" ht="12.75" customHeight="1"/>
    <row r="11" spans="2:2" ht="12.75" customHeight="1"/>
    <row r="12" spans="2:2" ht="12.75" customHeight="1"/>
    <row r="13" spans="2:2" ht="12.75" customHeight="1"/>
    <row r="14" spans="2:2" ht="12.75" customHeight="1"/>
    <row r="15" spans="2:2" ht="12.75" customHeight="1"/>
    <row r="16" spans="2:2" ht="12.75" customHeight="1"/>
    <row r="17" spans="2:2" ht="12.75" customHeight="1"/>
    <row r="18" spans="2:2" ht="12.75" customHeight="1"/>
    <row r="19" spans="2:2" ht="12.75" customHeight="1"/>
    <row r="20" spans="2:2" ht="12.75" customHeight="1"/>
    <row r="21" spans="2:2" ht="12.75" customHeight="1"/>
    <row r="22" spans="2:2" ht="12.75" customHeight="1"/>
    <row r="23" spans="2:2" ht="12.75" customHeight="1"/>
    <row r="24" spans="2:2" ht="17.25" customHeight="1">
      <c r="B24" s="24"/>
    </row>
    <row r="25" spans="2:2" ht="12.75" customHeight="1">
      <c r="B25" s="24" t="s">
        <v>65</v>
      </c>
    </row>
    <row r="26" spans="2:2" ht="12.75" customHeight="1"/>
    <row r="27" spans="2:2" ht="12.75" customHeight="1"/>
    <row r="28" spans="2:2" ht="12.75" customHeight="1"/>
    <row r="29" spans="2:2" ht="12.75" customHeight="1"/>
    <row r="30" spans="2:2" ht="12.75" customHeight="1"/>
    <row r="31" spans="2:2" ht="12.75" customHeight="1"/>
    <row r="32" spans="2:2" ht="12.75" customHeight="1"/>
    <row r="33" spans="2:2" ht="12.75" customHeight="1"/>
    <row r="34" spans="2:2" ht="12.75" customHeight="1"/>
    <row r="35" spans="2:2" ht="12.75" customHeight="1"/>
    <row r="36" spans="2:2" ht="12.75" customHeight="1"/>
    <row r="37" spans="2:2" ht="12.75" customHeight="1"/>
    <row r="38" spans="2:2" ht="12.75" customHeight="1"/>
    <row r="39" spans="2:2" ht="12.75" customHeight="1"/>
    <row r="40" spans="2:2" ht="12.75" customHeight="1"/>
    <row r="41" spans="2:2" ht="12.75" customHeight="1"/>
    <row r="42" spans="2:2" ht="13.5" customHeight="1">
      <c r="B42" s="25" t="s">
        <v>89</v>
      </c>
    </row>
    <row r="43" spans="2:2" ht="13.5" customHeight="1"/>
    <row r="44" spans="2:2" ht="13.5" customHeight="1"/>
    <row r="45" spans="2:2" ht="13.5" customHeight="1">
      <c r="B45" s="24"/>
    </row>
    <row r="46" spans="2:2" ht="13.5" customHeight="1"/>
    <row r="47" spans="2:2" ht="13.5" customHeight="1"/>
    <row r="48" spans="2:2" ht="13.5" customHeight="1"/>
    <row r="49" spans="2:2" ht="13.5" customHeight="1"/>
    <row r="50" spans="2:2" ht="13.5" customHeight="1"/>
    <row r="51" spans="2:2" ht="13.5" customHeight="1"/>
    <row r="52" spans="2:2" ht="13.5" customHeight="1"/>
    <row r="53" spans="2:2" ht="13.5" customHeight="1"/>
    <row r="54" spans="2:2" ht="13.5" customHeight="1"/>
    <row r="55" spans="2:2" ht="13.5" customHeight="1"/>
    <row r="56" spans="2:2" ht="13.5" customHeight="1"/>
    <row r="57" spans="2:2" ht="13.5" customHeight="1"/>
    <row r="58" spans="2:2" ht="12.75" customHeight="1">
      <c r="B58" s="25" t="s">
        <v>117</v>
      </c>
    </row>
    <row r="59" spans="2:2" ht="12.75" customHeight="1"/>
    <row r="60" spans="2:2" ht="12.75" customHeight="1"/>
    <row r="61" spans="2:2" ht="12.75" customHeight="1"/>
    <row r="62" spans="2:2" ht="12.75" customHeight="1"/>
    <row r="63" spans="2:2" ht="12.75" customHeight="1"/>
    <row r="64" spans="2:2" ht="12.75" customHeight="1"/>
    <row r="65" spans="2:2" ht="12.75" customHeight="1"/>
    <row r="66" spans="2:2" ht="12.75" customHeight="1"/>
    <row r="67" spans="2:2" ht="12.75" customHeight="1"/>
    <row r="68" spans="2:2" ht="12.75" customHeight="1"/>
    <row r="69" spans="2:2" ht="12.75" customHeight="1"/>
    <row r="70" spans="2:2" ht="12.75" customHeight="1"/>
    <row r="71" spans="2:2" ht="12.75" customHeight="1"/>
    <row r="72" spans="2:2" ht="12.75" customHeight="1"/>
    <row r="73" spans="2:2" ht="12.75" customHeight="1"/>
    <row r="74" spans="2:2" ht="12.75" customHeight="1">
      <c r="B74" s="25" t="s">
        <v>37</v>
      </c>
    </row>
    <row r="75" spans="2:2" ht="12.75" customHeight="1"/>
    <row r="76" spans="2:2" ht="12.75" customHeight="1"/>
    <row r="77" spans="2:2" ht="12.75" customHeight="1"/>
    <row r="78" spans="2:2" ht="12.75" customHeight="1"/>
    <row r="79" spans="2:2" ht="12.75" customHeight="1"/>
    <row r="80" spans="2:2"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Backlog</vt:lpstr>
      <vt:lpstr>Sprint 1 Task</vt:lpstr>
      <vt:lpstr>Sprint 2 Task</vt:lpstr>
      <vt:lpstr>Sprint 3 Task</vt:lpstr>
      <vt:lpstr>Sprint 4 Task</vt:lpstr>
      <vt:lpstr>Impediment</vt:lpstr>
      <vt:lpstr>Retrospective</vt:lpstr>
      <vt:lpstr>Summary</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Prashanth Krishnamurthy</dc:creator>
  <cp:lastModifiedBy>Takeharu Hiroto</cp:lastModifiedBy>
  <dcterms:created xsi:type="dcterms:W3CDTF">2018-12-26T04:30:06Z</dcterms:created>
  <dcterms:modified xsi:type="dcterms:W3CDTF">2021-12-29T14:27:06Z</dcterms:modified>
</cp:coreProperties>
</file>