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h\Dropbox\RESEARCH\Project of DNA\Supplement\SI_revision\"/>
    </mc:Choice>
  </mc:AlternateContent>
  <xr:revisionPtr revIDLastSave="0" documentId="13_ncr:1_{66FEB9C9-CF1B-4F39-8117-32B441B9B20A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data0bb-0bb_Pver2" sheetId="7" state="hidden" r:id="rId1"/>
    <sheet name="calculation" sheetId="10" r:id="rId2"/>
    <sheet name="result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6" l="1"/>
  <c r="E5" i="6"/>
  <c r="H5" i="6" s="1"/>
  <c r="I5" i="6" s="1"/>
  <c r="E6" i="6"/>
  <c r="E7" i="6"/>
  <c r="H7" i="6" s="1"/>
  <c r="I7" i="6" s="1"/>
  <c r="E8" i="6"/>
  <c r="H8" i="6" s="1"/>
  <c r="E9" i="6"/>
  <c r="H9" i="6" s="1"/>
  <c r="I9" i="6" s="1"/>
  <c r="E3" i="6"/>
  <c r="C146" i="10"/>
  <c r="G146" i="10"/>
  <c r="H146" i="10"/>
  <c r="D147" i="10"/>
  <c r="H147" i="10"/>
  <c r="I147" i="10"/>
  <c r="E148" i="10"/>
  <c r="I148" i="10"/>
  <c r="C149" i="10"/>
  <c r="F149" i="10"/>
  <c r="C150" i="10"/>
  <c r="D150" i="10"/>
  <c r="G150" i="10"/>
  <c r="D151" i="10"/>
  <c r="E151" i="10"/>
  <c r="H151" i="10"/>
  <c r="E152" i="10"/>
  <c r="F152" i="10"/>
  <c r="I152" i="10"/>
  <c r="F153" i="10"/>
  <c r="G153" i="10"/>
  <c r="C154" i="10"/>
  <c r="G154" i="10"/>
  <c r="H154" i="10"/>
  <c r="D155" i="10"/>
  <c r="H155" i="10"/>
  <c r="I155" i="10"/>
  <c r="E156" i="10"/>
  <c r="I156" i="10"/>
  <c r="C157" i="10"/>
  <c r="F157" i="10"/>
  <c r="C158" i="10"/>
  <c r="D158" i="10"/>
  <c r="G158" i="10"/>
  <c r="D159" i="10"/>
  <c r="E159" i="10"/>
  <c r="H159" i="10"/>
  <c r="E160" i="10"/>
  <c r="F160" i="10"/>
  <c r="I160" i="10"/>
  <c r="F161" i="10"/>
  <c r="G161" i="10"/>
  <c r="C162" i="10"/>
  <c r="G162" i="10"/>
  <c r="H162" i="10"/>
  <c r="D163" i="10"/>
  <c r="H163" i="10"/>
  <c r="I163" i="10"/>
  <c r="E164" i="10"/>
  <c r="I164" i="10"/>
  <c r="C165" i="10"/>
  <c r="F165" i="10"/>
  <c r="C166" i="10"/>
  <c r="D166" i="10"/>
  <c r="G166" i="10"/>
  <c r="D167" i="10"/>
  <c r="E167" i="10"/>
  <c r="H167" i="10"/>
  <c r="E168" i="10"/>
  <c r="F168" i="10"/>
  <c r="I168" i="10"/>
  <c r="F169" i="10"/>
  <c r="G169" i="10"/>
  <c r="C170" i="10"/>
  <c r="G170" i="10"/>
  <c r="H170" i="10"/>
  <c r="D171" i="10"/>
  <c r="H171" i="10"/>
  <c r="I171" i="10"/>
  <c r="E172" i="10"/>
  <c r="I172" i="10"/>
  <c r="C173" i="10"/>
  <c r="F173" i="10"/>
  <c r="C174" i="10"/>
  <c r="D174" i="10"/>
  <c r="G174" i="10"/>
  <c r="D175" i="10"/>
  <c r="E175" i="10"/>
  <c r="H175" i="10"/>
  <c r="E176" i="10"/>
  <c r="F176" i="10"/>
  <c r="I176" i="10"/>
  <c r="F177" i="10"/>
  <c r="G177" i="10"/>
  <c r="C178" i="10"/>
  <c r="G178" i="10"/>
  <c r="H178" i="10"/>
  <c r="D179" i="10"/>
  <c r="H179" i="10"/>
  <c r="I179" i="10"/>
  <c r="E180" i="10"/>
  <c r="I180" i="10"/>
  <c r="C181" i="10"/>
  <c r="F181" i="10"/>
  <c r="C182" i="10"/>
  <c r="D182" i="10"/>
  <c r="G182" i="10"/>
  <c r="D183" i="10"/>
  <c r="E183" i="10"/>
  <c r="H183" i="10"/>
  <c r="F184" i="10"/>
  <c r="I184" i="10"/>
  <c r="F185" i="10"/>
  <c r="G185" i="10"/>
  <c r="C186" i="10"/>
  <c r="H186" i="10"/>
  <c r="D187" i="10"/>
  <c r="E188" i="10"/>
  <c r="F189" i="10"/>
  <c r="G190" i="10"/>
  <c r="E191" i="10"/>
  <c r="H191" i="10"/>
  <c r="F192" i="10"/>
  <c r="I192" i="10"/>
  <c r="G193" i="10"/>
  <c r="C194" i="10"/>
  <c r="H194" i="10"/>
  <c r="D195" i="10"/>
  <c r="I195" i="10"/>
  <c r="E196" i="10"/>
  <c r="C197" i="10"/>
  <c r="F197" i="10"/>
  <c r="D198" i="10"/>
  <c r="G198" i="10"/>
  <c r="E199" i="10"/>
  <c r="H199" i="10"/>
  <c r="F200" i="10"/>
  <c r="I200" i="10"/>
  <c r="G201" i="10"/>
  <c r="C202" i="10"/>
  <c r="H202" i="10"/>
  <c r="D203" i="10"/>
  <c r="I203" i="10"/>
  <c r="E204" i="10"/>
  <c r="C205" i="10"/>
  <c r="F205" i="10"/>
  <c r="D206" i="10"/>
  <c r="G206" i="10"/>
  <c r="E207" i="10"/>
  <c r="H207" i="10"/>
  <c r="F208" i="10"/>
  <c r="I208" i="10"/>
  <c r="G209" i="10"/>
  <c r="C210" i="10"/>
  <c r="H210" i="10"/>
  <c r="D211" i="10"/>
  <c r="I211" i="10"/>
  <c r="E212" i="10"/>
  <c r="C213" i="10"/>
  <c r="F213" i="10"/>
  <c r="D214" i="10"/>
  <c r="G214" i="10"/>
  <c r="F145" i="10"/>
  <c r="I145" i="10"/>
  <c r="H4" i="6"/>
  <c r="H6" i="6"/>
  <c r="I6" i="6" s="1"/>
  <c r="J6" i="6" s="1"/>
  <c r="H3" i="6"/>
  <c r="I3" i="6" s="1"/>
  <c r="C75" i="10"/>
  <c r="D75" i="10"/>
  <c r="D146" i="10" s="1"/>
  <c r="E75" i="10"/>
  <c r="E146" i="10" s="1"/>
  <c r="F75" i="10"/>
  <c r="F146" i="10" s="1"/>
  <c r="G75" i="10"/>
  <c r="H75" i="10"/>
  <c r="I75" i="10"/>
  <c r="I146" i="10" s="1"/>
  <c r="C76" i="10"/>
  <c r="C147" i="10" s="1"/>
  <c r="D76" i="10"/>
  <c r="E76" i="10"/>
  <c r="E147" i="10" s="1"/>
  <c r="F76" i="10"/>
  <c r="F147" i="10" s="1"/>
  <c r="G76" i="10"/>
  <c r="G147" i="10" s="1"/>
  <c r="H76" i="10"/>
  <c r="I76" i="10"/>
  <c r="C77" i="10"/>
  <c r="C148" i="10" s="1"/>
  <c r="D77" i="10"/>
  <c r="D148" i="10" s="1"/>
  <c r="E77" i="10"/>
  <c r="F77" i="10"/>
  <c r="F148" i="10" s="1"/>
  <c r="G77" i="10"/>
  <c r="G148" i="10" s="1"/>
  <c r="H77" i="10"/>
  <c r="H148" i="10" s="1"/>
  <c r="I77" i="10"/>
  <c r="C78" i="10"/>
  <c r="D78" i="10"/>
  <c r="D149" i="10" s="1"/>
  <c r="E78" i="10"/>
  <c r="E149" i="10" s="1"/>
  <c r="F78" i="10"/>
  <c r="G78" i="10"/>
  <c r="G149" i="10" s="1"/>
  <c r="H78" i="10"/>
  <c r="H149" i="10" s="1"/>
  <c r="I78" i="10"/>
  <c r="I149" i="10" s="1"/>
  <c r="C79" i="10"/>
  <c r="D79" i="10"/>
  <c r="E79" i="10"/>
  <c r="E150" i="10" s="1"/>
  <c r="F79" i="10"/>
  <c r="F150" i="10" s="1"/>
  <c r="G79" i="10"/>
  <c r="H79" i="10"/>
  <c r="H150" i="10" s="1"/>
  <c r="I79" i="10"/>
  <c r="I150" i="10" s="1"/>
  <c r="C80" i="10"/>
  <c r="C151" i="10" s="1"/>
  <c r="D80" i="10"/>
  <c r="E80" i="10"/>
  <c r="F80" i="10"/>
  <c r="F151" i="10" s="1"/>
  <c r="G80" i="10"/>
  <c r="G151" i="10" s="1"/>
  <c r="H80" i="10"/>
  <c r="I80" i="10"/>
  <c r="I151" i="10" s="1"/>
  <c r="C81" i="10"/>
  <c r="C152" i="10" s="1"/>
  <c r="D81" i="10"/>
  <c r="D152" i="10" s="1"/>
  <c r="E81" i="10"/>
  <c r="F81" i="10"/>
  <c r="G81" i="10"/>
  <c r="G152" i="10" s="1"/>
  <c r="H81" i="10"/>
  <c r="H152" i="10" s="1"/>
  <c r="I81" i="10"/>
  <c r="C82" i="10"/>
  <c r="C153" i="10" s="1"/>
  <c r="D82" i="10"/>
  <c r="D153" i="10" s="1"/>
  <c r="E82" i="10"/>
  <c r="E153" i="10" s="1"/>
  <c r="F82" i="10"/>
  <c r="G82" i="10"/>
  <c r="H82" i="10"/>
  <c r="H153" i="10" s="1"/>
  <c r="I82" i="10"/>
  <c r="I153" i="10" s="1"/>
  <c r="C83" i="10"/>
  <c r="D83" i="10"/>
  <c r="D154" i="10" s="1"/>
  <c r="E83" i="10"/>
  <c r="E154" i="10" s="1"/>
  <c r="F83" i="10"/>
  <c r="F154" i="10" s="1"/>
  <c r="G83" i="10"/>
  <c r="H83" i="10"/>
  <c r="I83" i="10"/>
  <c r="I154" i="10" s="1"/>
  <c r="C84" i="10"/>
  <c r="C155" i="10" s="1"/>
  <c r="D84" i="10"/>
  <c r="E84" i="10"/>
  <c r="E155" i="10" s="1"/>
  <c r="F84" i="10"/>
  <c r="F155" i="10" s="1"/>
  <c r="G84" i="10"/>
  <c r="G155" i="10" s="1"/>
  <c r="H84" i="10"/>
  <c r="I84" i="10"/>
  <c r="C85" i="10"/>
  <c r="C156" i="10" s="1"/>
  <c r="D85" i="10"/>
  <c r="D156" i="10" s="1"/>
  <c r="E85" i="10"/>
  <c r="F85" i="10"/>
  <c r="F156" i="10" s="1"/>
  <c r="G85" i="10"/>
  <c r="G156" i="10" s="1"/>
  <c r="H85" i="10"/>
  <c r="H156" i="10" s="1"/>
  <c r="I85" i="10"/>
  <c r="C86" i="10"/>
  <c r="D86" i="10"/>
  <c r="D157" i="10" s="1"/>
  <c r="E86" i="10"/>
  <c r="E157" i="10" s="1"/>
  <c r="F86" i="10"/>
  <c r="G86" i="10"/>
  <c r="G157" i="10" s="1"/>
  <c r="H86" i="10"/>
  <c r="H157" i="10" s="1"/>
  <c r="I86" i="10"/>
  <c r="I157" i="10" s="1"/>
  <c r="C87" i="10"/>
  <c r="D87" i="10"/>
  <c r="E87" i="10"/>
  <c r="E158" i="10" s="1"/>
  <c r="F87" i="10"/>
  <c r="F158" i="10" s="1"/>
  <c r="G87" i="10"/>
  <c r="H87" i="10"/>
  <c r="H158" i="10" s="1"/>
  <c r="I87" i="10"/>
  <c r="I158" i="10" s="1"/>
  <c r="C88" i="10"/>
  <c r="C159" i="10" s="1"/>
  <c r="D88" i="10"/>
  <c r="E88" i="10"/>
  <c r="F88" i="10"/>
  <c r="F159" i="10" s="1"/>
  <c r="G88" i="10"/>
  <c r="G159" i="10" s="1"/>
  <c r="H88" i="10"/>
  <c r="I88" i="10"/>
  <c r="I159" i="10" s="1"/>
  <c r="C89" i="10"/>
  <c r="C160" i="10" s="1"/>
  <c r="D89" i="10"/>
  <c r="D160" i="10" s="1"/>
  <c r="E89" i="10"/>
  <c r="F89" i="10"/>
  <c r="G89" i="10"/>
  <c r="G160" i="10" s="1"/>
  <c r="H89" i="10"/>
  <c r="H160" i="10" s="1"/>
  <c r="I89" i="10"/>
  <c r="C90" i="10"/>
  <c r="C161" i="10" s="1"/>
  <c r="D90" i="10"/>
  <c r="D161" i="10" s="1"/>
  <c r="E90" i="10"/>
  <c r="E161" i="10" s="1"/>
  <c r="F90" i="10"/>
  <c r="G90" i="10"/>
  <c r="H90" i="10"/>
  <c r="H161" i="10" s="1"/>
  <c r="I90" i="10"/>
  <c r="I161" i="10" s="1"/>
  <c r="C91" i="10"/>
  <c r="D91" i="10"/>
  <c r="D162" i="10" s="1"/>
  <c r="E91" i="10"/>
  <c r="E162" i="10" s="1"/>
  <c r="F91" i="10"/>
  <c r="F162" i="10" s="1"/>
  <c r="G91" i="10"/>
  <c r="H91" i="10"/>
  <c r="I91" i="10"/>
  <c r="I162" i="10" s="1"/>
  <c r="C92" i="10"/>
  <c r="C163" i="10" s="1"/>
  <c r="D92" i="10"/>
  <c r="E92" i="10"/>
  <c r="E163" i="10" s="1"/>
  <c r="F92" i="10"/>
  <c r="F163" i="10" s="1"/>
  <c r="G92" i="10"/>
  <c r="G163" i="10" s="1"/>
  <c r="H92" i="10"/>
  <c r="I92" i="10"/>
  <c r="C93" i="10"/>
  <c r="C164" i="10" s="1"/>
  <c r="D93" i="10"/>
  <c r="D164" i="10" s="1"/>
  <c r="E93" i="10"/>
  <c r="F93" i="10"/>
  <c r="F164" i="10" s="1"/>
  <c r="G93" i="10"/>
  <c r="G164" i="10" s="1"/>
  <c r="H93" i="10"/>
  <c r="H164" i="10" s="1"/>
  <c r="I93" i="10"/>
  <c r="C94" i="10"/>
  <c r="D94" i="10"/>
  <c r="D165" i="10" s="1"/>
  <c r="E94" i="10"/>
  <c r="E165" i="10" s="1"/>
  <c r="F94" i="10"/>
  <c r="G94" i="10"/>
  <c r="G165" i="10" s="1"/>
  <c r="H94" i="10"/>
  <c r="H165" i="10" s="1"/>
  <c r="I94" i="10"/>
  <c r="I165" i="10" s="1"/>
  <c r="C95" i="10"/>
  <c r="D95" i="10"/>
  <c r="E95" i="10"/>
  <c r="E166" i="10" s="1"/>
  <c r="F95" i="10"/>
  <c r="F166" i="10" s="1"/>
  <c r="G95" i="10"/>
  <c r="H95" i="10"/>
  <c r="H166" i="10" s="1"/>
  <c r="I95" i="10"/>
  <c r="I166" i="10" s="1"/>
  <c r="C96" i="10"/>
  <c r="C167" i="10" s="1"/>
  <c r="D96" i="10"/>
  <c r="E96" i="10"/>
  <c r="F96" i="10"/>
  <c r="F167" i="10" s="1"/>
  <c r="G96" i="10"/>
  <c r="G167" i="10" s="1"/>
  <c r="H96" i="10"/>
  <c r="I96" i="10"/>
  <c r="I167" i="10" s="1"/>
  <c r="C97" i="10"/>
  <c r="C168" i="10" s="1"/>
  <c r="D97" i="10"/>
  <c r="D168" i="10" s="1"/>
  <c r="E97" i="10"/>
  <c r="F97" i="10"/>
  <c r="G97" i="10"/>
  <c r="G168" i="10" s="1"/>
  <c r="H97" i="10"/>
  <c r="H168" i="10" s="1"/>
  <c r="I97" i="10"/>
  <c r="C98" i="10"/>
  <c r="C169" i="10" s="1"/>
  <c r="D98" i="10"/>
  <c r="D169" i="10" s="1"/>
  <c r="E98" i="10"/>
  <c r="E169" i="10" s="1"/>
  <c r="F98" i="10"/>
  <c r="G98" i="10"/>
  <c r="H98" i="10"/>
  <c r="H169" i="10" s="1"/>
  <c r="I98" i="10"/>
  <c r="I169" i="10" s="1"/>
  <c r="C99" i="10"/>
  <c r="D99" i="10"/>
  <c r="D170" i="10" s="1"/>
  <c r="E99" i="10"/>
  <c r="E170" i="10" s="1"/>
  <c r="F99" i="10"/>
  <c r="F170" i="10" s="1"/>
  <c r="G99" i="10"/>
  <c r="H99" i="10"/>
  <c r="I99" i="10"/>
  <c r="I170" i="10" s="1"/>
  <c r="C100" i="10"/>
  <c r="C171" i="10" s="1"/>
  <c r="D100" i="10"/>
  <c r="E100" i="10"/>
  <c r="E171" i="10" s="1"/>
  <c r="F100" i="10"/>
  <c r="F171" i="10" s="1"/>
  <c r="G100" i="10"/>
  <c r="G171" i="10" s="1"/>
  <c r="H100" i="10"/>
  <c r="I100" i="10"/>
  <c r="C101" i="10"/>
  <c r="C172" i="10" s="1"/>
  <c r="D101" i="10"/>
  <c r="D172" i="10" s="1"/>
  <c r="E101" i="10"/>
  <c r="F101" i="10"/>
  <c r="F172" i="10" s="1"/>
  <c r="G101" i="10"/>
  <c r="G172" i="10" s="1"/>
  <c r="H101" i="10"/>
  <c r="H172" i="10" s="1"/>
  <c r="I101" i="10"/>
  <c r="C102" i="10"/>
  <c r="D102" i="10"/>
  <c r="D173" i="10" s="1"/>
  <c r="E102" i="10"/>
  <c r="E173" i="10" s="1"/>
  <c r="F102" i="10"/>
  <c r="G102" i="10"/>
  <c r="G173" i="10" s="1"/>
  <c r="H102" i="10"/>
  <c r="H173" i="10" s="1"/>
  <c r="I102" i="10"/>
  <c r="I173" i="10" s="1"/>
  <c r="C103" i="10"/>
  <c r="D103" i="10"/>
  <c r="E103" i="10"/>
  <c r="E174" i="10" s="1"/>
  <c r="F103" i="10"/>
  <c r="F174" i="10" s="1"/>
  <c r="G103" i="10"/>
  <c r="H103" i="10"/>
  <c r="H174" i="10" s="1"/>
  <c r="I103" i="10"/>
  <c r="I174" i="10" s="1"/>
  <c r="C104" i="10"/>
  <c r="C175" i="10" s="1"/>
  <c r="D104" i="10"/>
  <c r="E104" i="10"/>
  <c r="F104" i="10"/>
  <c r="F175" i="10" s="1"/>
  <c r="G104" i="10"/>
  <c r="G175" i="10" s="1"/>
  <c r="H104" i="10"/>
  <c r="I104" i="10"/>
  <c r="I175" i="10" s="1"/>
  <c r="C105" i="10"/>
  <c r="C176" i="10" s="1"/>
  <c r="D105" i="10"/>
  <c r="D176" i="10" s="1"/>
  <c r="E105" i="10"/>
  <c r="F105" i="10"/>
  <c r="G105" i="10"/>
  <c r="G176" i="10" s="1"/>
  <c r="H105" i="10"/>
  <c r="H176" i="10" s="1"/>
  <c r="I105" i="10"/>
  <c r="C106" i="10"/>
  <c r="C177" i="10" s="1"/>
  <c r="D106" i="10"/>
  <c r="D177" i="10" s="1"/>
  <c r="E106" i="10"/>
  <c r="E177" i="10" s="1"/>
  <c r="F106" i="10"/>
  <c r="G106" i="10"/>
  <c r="H106" i="10"/>
  <c r="H177" i="10" s="1"/>
  <c r="I106" i="10"/>
  <c r="I177" i="10" s="1"/>
  <c r="C107" i="10"/>
  <c r="D107" i="10"/>
  <c r="D178" i="10" s="1"/>
  <c r="E107" i="10"/>
  <c r="E178" i="10" s="1"/>
  <c r="F107" i="10"/>
  <c r="F178" i="10" s="1"/>
  <c r="G107" i="10"/>
  <c r="H107" i="10"/>
  <c r="I107" i="10"/>
  <c r="I178" i="10" s="1"/>
  <c r="C108" i="10"/>
  <c r="C179" i="10" s="1"/>
  <c r="D108" i="10"/>
  <c r="E108" i="10"/>
  <c r="E179" i="10" s="1"/>
  <c r="F108" i="10"/>
  <c r="F179" i="10" s="1"/>
  <c r="G108" i="10"/>
  <c r="G179" i="10" s="1"/>
  <c r="H108" i="10"/>
  <c r="I108" i="10"/>
  <c r="C109" i="10"/>
  <c r="C180" i="10" s="1"/>
  <c r="D109" i="10"/>
  <c r="D180" i="10" s="1"/>
  <c r="E109" i="10"/>
  <c r="F109" i="10"/>
  <c r="F180" i="10" s="1"/>
  <c r="G109" i="10"/>
  <c r="G180" i="10" s="1"/>
  <c r="H109" i="10"/>
  <c r="H180" i="10" s="1"/>
  <c r="I109" i="10"/>
  <c r="C110" i="10"/>
  <c r="D110" i="10"/>
  <c r="D181" i="10" s="1"/>
  <c r="E110" i="10"/>
  <c r="E181" i="10" s="1"/>
  <c r="F110" i="10"/>
  <c r="G110" i="10"/>
  <c r="G181" i="10" s="1"/>
  <c r="H110" i="10"/>
  <c r="H181" i="10" s="1"/>
  <c r="I110" i="10"/>
  <c r="I181" i="10" s="1"/>
  <c r="C111" i="10"/>
  <c r="D111" i="10"/>
  <c r="E111" i="10"/>
  <c r="E182" i="10" s="1"/>
  <c r="F111" i="10"/>
  <c r="F182" i="10" s="1"/>
  <c r="G111" i="10"/>
  <c r="H111" i="10"/>
  <c r="H182" i="10" s="1"/>
  <c r="I111" i="10"/>
  <c r="I182" i="10" s="1"/>
  <c r="C112" i="10"/>
  <c r="C183" i="10" s="1"/>
  <c r="D112" i="10"/>
  <c r="E112" i="10"/>
  <c r="F112" i="10"/>
  <c r="F183" i="10" s="1"/>
  <c r="G112" i="10"/>
  <c r="G183" i="10" s="1"/>
  <c r="H112" i="10"/>
  <c r="I112" i="10"/>
  <c r="I183" i="10" s="1"/>
  <c r="C113" i="10"/>
  <c r="C184" i="10" s="1"/>
  <c r="D113" i="10"/>
  <c r="D184" i="10" s="1"/>
  <c r="E113" i="10"/>
  <c r="E184" i="10" s="1"/>
  <c r="F113" i="10"/>
  <c r="G113" i="10"/>
  <c r="G184" i="10" s="1"/>
  <c r="H113" i="10"/>
  <c r="H184" i="10" s="1"/>
  <c r="I113" i="10"/>
  <c r="C114" i="10"/>
  <c r="C185" i="10" s="1"/>
  <c r="D114" i="10"/>
  <c r="D185" i="10" s="1"/>
  <c r="E114" i="10"/>
  <c r="E185" i="10" s="1"/>
  <c r="F114" i="10"/>
  <c r="G114" i="10"/>
  <c r="H114" i="10"/>
  <c r="H185" i="10" s="1"/>
  <c r="I114" i="10"/>
  <c r="I185" i="10" s="1"/>
  <c r="C115" i="10"/>
  <c r="D115" i="10"/>
  <c r="D186" i="10" s="1"/>
  <c r="E115" i="10"/>
  <c r="E186" i="10" s="1"/>
  <c r="F115" i="10"/>
  <c r="F186" i="10" s="1"/>
  <c r="G115" i="10"/>
  <c r="G186" i="10" s="1"/>
  <c r="H115" i="10"/>
  <c r="I115" i="10"/>
  <c r="I186" i="10" s="1"/>
  <c r="C116" i="10"/>
  <c r="C187" i="10" s="1"/>
  <c r="D116" i="10"/>
  <c r="E116" i="10"/>
  <c r="E187" i="10" s="1"/>
  <c r="F116" i="10"/>
  <c r="F187" i="10" s="1"/>
  <c r="G116" i="10"/>
  <c r="G187" i="10" s="1"/>
  <c r="H116" i="10"/>
  <c r="H187" i="10" s="1"/>
  <c r="I116" i="10"/>
  <c r="I187" i="10" s="1"/>
  <c r="C117" i="10"/>
  <c r="C188" i="10" s="1"/>
  <c r="D117" i="10"/>
  <c r="D188" i="10" s="1"/>
  <c r="E117" i="10"/>
  <c r="F117" i="10"/>
  <c r="F188" i="10" s="1"/>
  <c r="G117" i="10"/>
  <c r="G188" i="10" s="1"/>
  <c r="H117" i="10"/>
  <c r="H188" i="10" s="1"/>
  <c r="I117" i="10"/>
  <c r="I188" i="10" s="1"/>
  <c r="C118" i="10"/>
  <c r="C189" i="10" s="1"/>
  <c r="D118" i="10"/>
  <c r="D189" i="10" s="1"/>
  <c r="E118" i="10"/>
  <c r="E189" i="10" s="1"/>
  <c r="F118" i="10"/>
  <c r="G118" i="10"/>
  <c r="G189" i="10" s="1"/>
  <c r="H118" i="10"/>
  <c r="H189" i="10" s="1"/>
  <c r="I118" i="10"/>
  <c r="I189" i="10" s="1"/>
  <c r="C119" i="10"/>
  <c r="C190" i="10" s="1"/>
  <c r="D119" i="10"/>
  <c r="D190" i="10" s="1"/>
  <c r="E119" i="10"/>
  <c r="E190" i="10" s="1"/>
  <c r="F119" i="10"/>
  <c r="F190" i="10" s="1"/>
  <c r="G119" i="10"/>
  <c r="H119" i="10"/>
  <c r="H190" i="10" s="1"/>
  <c r="I119" i="10"/>
  <c r="I190" i="10" s="1"/>
  <c r="C120" i="10"/>
  <c r="C191" i="10" s="1"/>
  <c r="D120" i="10"/>
  <c r="D191" i="10" s="1"/>
  <c r="E120" i="10"/>
  <c r="F120" i="10"/>
  <c r="F191" i="10" s="1"/>
  <c r="G120" i="10"/>
  <c r="G191" i="10" s="1"/>
  <c r="H120" i="10"/>
  <c r="I120" i="10"/>
  <c r="I191" i="10" s="1"/>
  <c r="C121" i="10"/>
  <c r="C192" i="10" s="1"/>
  <c r="D121" i="10"/>
  <c r="D192" i="10" s="1"/>
  <c r="E121" i="10"/>
  <c r="E192" i="10" s="1"/>
  <c r="F121" i="10"/>
  <c r="G121" i="10"/>
  <c r="G192" i="10" s="1"/>
  <c r="H121" i="10"/>
  <c r="H192" i="10" s="1"/>
  <c r="I121" i="10"/>
  <c r="C122" i="10"/>
  <c r="C193" i="10" s="1"/>
  <c r="D122" i="10"/>
  <c r="D193" i="10" s="1"/>
  <c r="E122" i="10"/>
  <c r="E193" i="10" s="1"/>
  <c r="F122" i="10"/>
  <c r="F193" i="10" s="1"/>
  <c r="G122" i="10"/>
  <c r="H122" i="10"/>
  <c r="H193" i="10" s="1"/>
  <c r="I122" i="10"/>
  <c r="I193" i="10" s="1"/>
  <c r="C123" i="10"/>
  <c r="D123" i="10"/>
  <c r="D194" i="10" s="1"/>
  <c r="E123" i="10"/>
  <c r="E194" i="10" s="1"/>
  <c r="F123" i="10"/>
  <c r="F194" i="10" s="1"/>
  <c r="G123" i="10"/>
  <c r="G194" i="10" s="1"/>
  <c r="H123" i="10"/>
  <c r="I123" i="10"/>
  <c r="I194" i="10" s="1"/>
  <c r="C124" i="10"/>
  <c r="C195" i="10" s="1"/>
  <c r="D124" i="10"/>
  <c r="E124" i="10"/>
  <c r="E195" i="10" s="1"/>
  <c r="F124" i="10"/>
  <c r="F195" i="10" s="1"/>
  <c r="G124" i="10"/>
  <c r="G195" i="10" s="1"/>
  <c r="H124" i="10"/>
  <c r="H195" i="10" s="1"/>
  <c r="I124" i="10"/>
  <c r="C125" i="10"/>
  <c r="C196" i="10" s="1"/>
  <c r="D125" i="10"/>
  <c r="D196" i="10" s="1"/>
  <c r="E125" i="10"/>
  <c r="F125" i="10"/>
  <c r="F196" i="10" s="1"/>
  <c r="G125" i="10"/>
  <c r="G196" i="10" s="1"/>
  <c r="H125" i="10"/>
  <c r="H196" i="10" s="1"/>
  <c r="I125" i="10"/>
  <c r="I196" i="10" s="1"/>
  <c r="C126" i="10"/>
  <c r="D126" i="10"/>
  <c r="D197" i="10" s="1"/>
  <c r="E126" i="10"/>
  <c r="E197" i="10" s="1"/>
  <c r="F126" i="10"/>
  <c r="G126" i="10"/>
  <c r="G197" i="10" s="1"/>
  <c r="H126" i="10"/>
  <c r="H197" i="10" s="1"/>
  <c r="I126" i="10"/>
  <c r="I197" i="10" s="1"/>
  <c r="C127" i="10"/>
  <c r="C198" i="10" s="1"/>
  <c r="D127" i="10"/>
  <c r="E127" i="10"/>
  <c r="E198" i="10" s="1"/>
  <c r="F127" i="10"/>
  <c r="F198" i="10" s="1"/>
  <c r="G127" i="10"/>
  <c r="H127" i="10"/>
  <c r="H198" i="10" s="1"/>
  <c r="I127" i="10"/>
  <c r="I198" i="10" s="1"/>
  <c r="C128" i="10"/>
  <c r="C199" i="10" s="1"/>
  <c r="D128" i="10"/>
  <c r="D199" i="10" s="1"/>
  <c r="E128" i="10"/>
  <c r="F128" i="10"/>
  <c r="F199" i="10" s="1"/>
  <c r="G128" i="10"/>
  <c r="G199" i="10" s="1"/>
  <c r="H128" i="10"/>
  <c r="I128" i="10"/>
  <c r="I199" i="10" s="1"/>
  <c r="C129" i="10"/>
  <c r="C200" i="10" s="1"/>
  <c r="D129" i="10"/>
  <c r="D200" i="10" s="1"/>
  <c r="E129" i="10"/>
  <c r="E200" i="10" s="1"/>
  <c r="F129" i="10"/>
  <c r="G129" i="10"/>
  <c r="G200" i="10" s="1"/>
  <c r="H129" i="10"/>
  <c r="H200" i="10" s="1"/>
  <c r="I129" i="10"/>
  <c r="C130" i="10"/>
  <c r="C201" i="10" s="1"/>
  <c r="D130" i="10"/>
  <c r="D201" i="10" s="1"/>
  <c r="E130" i="10"/>
  <c r="E201" i="10" s="1"/>
  <c r="F130" i="10"/>
  <c r="F201" i="10" s="1"/>
  <c r="G130" i="10"/>
  <c r="H130" i="10"/>
  <c r="H201" i="10" s="1"/>
  <c r="I130" i="10"/>
  <c r="I201" i="10" s="1"/>
  <c r="C131" i="10"/>
  <c r="D131" i="10"/>
  <c r="D202" i="10" s="1"/>
  <c r="E131" i="10"/>
  <c r="E202" i="10" s="1"/>
  <c r="F131" i="10"/>
  <c r="F202" i="10" s="1"/>
  <c r="G131" i="10"/>
  <c r="G202" i="10" s="1"/>
  <c r="H131" i="10"/>
  <c r="I131" i="10"/>
  <c r="I202" i="10" s="1"/>
  <c r="C132" i="10"/>
  <c r="C203" i="10" s="1"/>
  <c r="D132" i="10"/>
  <c r="E132" i="10"/>
  <c r="E203" i="10" s="1"/>
  <c r="F132" i="10"/>
  <c r="F203" i="10" s="1"/>
  <c r="G132" i="10"/>
  <c r="G203" i="10" s="1"/>
  <c r="H132" i="10"/>
  <c r="H203" i="10" s="1"/>
  <c r="I132" i="10"/>
  <c r="C133" i="10"/>
  <c r="C204" i="10" s="1"/>
  <c r="D133" i="10"/>
  <c r="D204" i="10" s="1"/>
  <c r="E133" i="10"/>
  <c r="F133" i="10"/>
  <c r="F204" i="10" s="1"/>
  <c r="G133" i="10"/>
  <c r="G204" i="10" s="1"/>
  <c r="H133" i="10"/>
  <c r="H204" i="10" s="1"/>
  <c r="I133" i="10"/>
  <c r="I204" i="10" s="1"/>
  <c r="C134" i="10"/>
  <c r="D134" i="10"/>
  <c r="D205" i="10" s="1"/>
  <c r="E134" i="10"/>
  <c r="E205" i="10" s="1"/>
  <c r="F134" i="10"/>
  <c r="G134" i="10"/>
  <c r="G205" i="10" s="1"/>
  <c r="H134" i="10"/>
  <c r="H205" i="10" s="1"/>
  <c r="I134" i="10"/>
  <c r="I205" i="10" s="1"/>
  <c r="C135" i="10"/>
  <c r="C206" i="10" s="1"/>
  <c r="D135" i="10"/>
  <c r="E135" i="10"/>
  <c r="E206" i="10" s="1"/>
  <c r="F135" i="10"/>
  <c r="F206" i="10" s="1"/>
  <c r="G135" i="10"/>
  <c r="H135" i="10"/>
  <c r="H206" i="10" s="1"/>
  <c r="I135" i="10"/>
  <c r="I206" i="10" s="1"/>
  <c r="C136" i="10"/>
  <c r="C207" i="10" s="1"/>
  <c r="D136" i="10"/>
  <c r="D207" i="10" s="1"/>
  <c r="E136" i="10"/>
  <c r="F136" i="10"/>
  <c r="F207" i="10" s="1"/>
  <c r="G136" i="10"/>
  <c r="G207" i="10" s="1"/>
  <c r="H136" i="10"/>
  <c r="I136" i="10"/>
  <c r="I207" i="10" s="1"/>
  <c r="C137" i="10"/>
  <c r="C208" i="10" s="1"/>
  <c r="D137" i="10"/>
  <c r="D208" i="10" s="1"/>
  <c r="E137" i="10"/>
  <c r="E208" i="10" s="1"/>
  <c r="F137" i="10"/>
  <c r="G137" i="10"/>
  <c r="G208" i="10" s="1"/>
  <c r="H137" i="10"/>
  <c r="H208" i="10" s="1"/>
  <c r="I137" i="10"/>
  <c r="C138" i="10"/>
  <c r="C209" i="10" s="1"/>
  <c r="D138" i="10"/>
  <c r="D209" i="10" s="1"/>
  <c r="E138" i="10"/>
  <c r="E209" i="10" s="1"/>
  <c r="F138" i="10"/>
  <c r="F209" i="10" s="1"/>
  <c r="G138" i="10"/>
  <c r="H138" i="10"/>
  <c r="H209" i="10" s="1"/>
  <c r="I138" i="10"/>
  <c r="I209" i="10" s="1"/>
  <c r="C139" i="10"/>
  <c r="D139" i="10"/>
  <c r="D210" i="10" s="1"/>
  <c r="E139" i="10"/>
  <c r="E210" i="10" s="1"/>
  <c r="F139" i="10"/>
  <c r="F210" i="10" s="1"/>
  <c r="G139" i="10"/>
  <c r="G210" i="10" s="1"/>
  <c r="H139" i="10"/>
  <c r="I139" i="10"/>
  <c r="I210" i="10" s="1"/>
  <c r="C140" i="10"/>
  <c r="C211" i="10" s="1"/>
  <c r="D140" i="10"/>
  <c r="E140" i="10"/>
  <c r="E211" i="10" s="1"/>
  <c r="F140" i="10"/>
  <c r="F211" i="10" s="1"/>
  <c r="G140" i="10"/>
  <c r="G211" i="10" s="1"/>
  <c r="H140" i="10"/>
  <c r="H211" i="10" s="1"/>
  <c r="I140" i="10"/>
  <c r="C141" i="10"/>
  <c r="C212" i="10" s="1"/>
  <c r="D141" i="10"/>
  <c r="D212" i="10" s="1"/>
  <c r="E141" i="10"/>
  <c r="F141" i="10"/>
  <c r="F212" i="10" s="1"/>
  <c r="G141" i="10"/>
  <c r="G212" i="10" s="1"/>
  <c r="H141" i="10"/>
  <c r="H212" i="10" s="1"/>
  <c r="I141" i="10"/>
  <c r="I212" i="10" s="1"/>
  <c r="C142" i="10"/>
  <c r="D142" i="10"/>
  <c r="D213" i="10" s="1"/>
  <c r="E142" i="10"/>
  <c r="E213" i="10" s="1"/>
  <c r="F142" i="10"/>
  <c r="G142" i="10"/>
  <c r="G213" i="10" s="1"/>
  <c r="H142" i="10"/>
  <c r="H213" i="10" s="1"/>
  <c r="I142" i="10"/>
  <c r="I213" i="10" s="1"/>
  <c r="C143" i="10"/>
  <c r="C214" i="10" s="1"/>
  <c r="D143" i="10"/>
  <c r="E143" i="10"/>
  <c r="E214" i="10" s="1"/>
  <c r="F143" i="10"/>
  <c r="F214" i="10" s="1"/>
  <c r="G143" i="10"/>
  <c r="H143" i="10"/>
  <c r="H214" i="10" s="1"/>
  <c r="I143" i="10"/>
  <c r="I214" i="10" s="1"/>
  <c r="D74" i="10"/>
  <c r="D145" i="10" s="1"/>
  <c r="E74" i="10"/>
  <c r="E145" i="10" s="1"/>
  <c r="F74" i="10"/>
  <c r="G74" i="10"/>
  <c r="G145" i="10" s="1"/>
  <c r="H74" i="10"/>
  <c r="H145" i="10" s="1"/>
  <c r="I74" i="10"/>
  <c r="C74" i="10"/>
  <c r="C145" i="10" s="1"/>
  <c r="I8" i="6" l="1"/>
  <c r="J8" i="6" s="1"/>
  <c r="I4" i="6"/>
  <c r="J4" i="6" s="1"/>
  <c r="J7" i="6"/>
  <c r="J9" i="6"/>
  <c r="J3" i="6"/>
  <c r="C216" i="10"/>
  <c r="J5" i="6"/>
  <c r="G216" i="10"/>
  <c r="I216" i="10"/>
  <c r="H216" i="10"/>
  <c r="F216" i="10"/>
  <c r="D216" i="10"/>
  <c r="E216" i="10"/>
  <c r="C146" i="7"/>
  <c r="D146" i="7"/>
  <c r="E146" i="7"/>
  <c r="F146" i="7"/>
  <c r="G146" i="7"/>
  <c r="H146" i="7"/>
  <c r="B146" i="7"/>
  <c r="B76" i="7"/>
  <c r="C76" i="7"/>
  <c r="D76" i="7"/>
  <c r="E76" i="7"/>
  <c r="F76" i="7"/>
  <c r="G76" i="7"/>
  <c r="H76" i="7"/>
  <c r="B77" i="7"/>
  <c r="C77" i="7"/>
  <c r="D77" i="7"/>
  <c r="E77" i="7"/>
  <c r="F77" i="7"/>
  <c r="G77" i="7"/>
  <c r="H77" i="7"/>
  <c r="B78" i="7"/>
  <c r="C78" i="7"/>
  <c r="D78" i="7"/>
  <c r="E78" i="7"/>
  <c r="F78" i="7"/>
  <c r="G78" i="7"/>
  <c r="H78" i="7"/>
  <c r="B79" i="7"/>
  <c r="C79" i="7"/>
  <c r="D79" i="7"/>
  <c r="E79" i="7"/>
  <c r="F79" i="7"/>
  <c r="G79" i="7"/>
  <c r="H79" i="7"/>
  <c r="B80" i="7"/>
  <c r="C80" i="7"/>
  <c r="D80" i="7"/>
  <c r="E80" i="7"/>
  <c r="F80" i="7"/>
  <c r="G80" i="7"/>
  <c r="H80" i="7"/>
  <c r="B81" i="7"/>
  <c r="C81" i="7"/>
  <c r="D81" i="7"/>
  <c r="E81" i="7"/>
  <c r="F81" i="7"/>
  <c r="G81" i="7"/>
  <c r="H81" i="7"/>
  <c r="B82" i="7"/>
  <c r="C82" i="7"/>
  <c r="D82" i="7"/>
  <c r="E82" i="7"/>
  <c r="F82" i="7"/>
  <c r="G82" i="7"/>
  <c r="H82" i="7"/>
  <c r="B83" i="7"/>
  <c r="C83" i="7"/>
  <c r="D83" i="7"/>
  <c r="E83" i="7"/>
  <c r="F83" i="7"/>
  <c r="G83" i="7"/>
  <c r="H83" i="7"/>
  <c r="B84" i="7"/>
  <c r="C84" i="7"/>
  <c r="D84" i="7"/>
  <c r="E84" i="7"/>
  <c r="F84" i="7"/>
  <c r="G84" i="7"/>
  <c r="H84" i="7"/>
  <c r="B85" i="7"/>
  <c r="C85" i="7"/>
  <c r="D85" i="7"/>
  <c r="E85" i="7"/>
  <c r="F85" i="7"/>
  <c r="G85" i="7"/>
  <c r="H85" i="7"/>
  <c r="B86" i="7"/>
  <c r="C86" i="7"/>
  <c r="D86" i="7"/>
  <c r="E86" i="7"/>
  <c r="F86" i="7"/>
  <c r="G86" i="7"/>
  <c r="H86" i="7"/>
  <c r="B87" i="7"/>
  <c r="C87" i="7"/>
  <c r="D87" i="7"/>
  <c r="E87" i="7"/>
  <c r="F87" i="7"/>
  <c r="G87" i="7"/>
  <c r="H87" i="7"/>
  <c r="B88" i="7"/>
  <c r="C88" i="7"/>
  <c r="D88" i="7"/>
  <c r="E88" i="7"/>
  <c r="F88" i="7"/>
  <c r="G88" i="7"/>
  <c r="H88" i="7"/>
  <c r="B89" i="7"/>
  <c r="C89" i="7"/>
  <c r="D89" i="7"/>
  <c r="E89" i="7"/>
  <c r="F89" i="7"/>
  <c r="G89" i="7"/>
  <c r="H89" i="7"/>
  <c r="B90" i="7"/>
  <c r="C90" i="7"/>
  <c r="D90" i="7"/>
  <c r="E90" i="7"/>
  <c r="F90" i="7"/>
  <c r="G90" i="7"/>
  <c r="H90" i="7"/>
  <c r="B91" i="7"/>
  <c r="C91" i="7"/>
  <c r="D91" i="7"/>
  <c r="E91" i="7"/>
  <c r="F91" i="7"/>
  <c r="G91" i="7"/>
  <c r="H91" i="7"/>
  <c r="B92" i="7"/>
  <c r="C92" i="7"/>
  <c r="D92" i="7"/>
  <c r="E92" i="7"/>
  <c r="F92" i="7"/>
  <c r="G92" i="7"/>
  <c r="H92" i="7"/>
  <c r="B93" i="7"/>
  <c r="C93" i="7"/>
  <c r="D93" i="7"/>
  <c r="E93" i="7"/>
  <c r="F93" i="7"/>
  <c r="G93" i="7"/>
  <c r="H93" i="7"/>
  <c r="B94" i="7"/>
  <c r="C94" i="7"/>
  <c r="D94" i="7"/>
  <c r="E94" i="7"/>
  <c r="F94" i="7"/>
  <c r="G94" i="7"/>
  <c r="H94" i="7"/>
  <c r="B95" i="7"/>
  <c r="C95" i="7"/>
  <c r="D95" i="7"/>
  <c r="E95" i="7"/>
  <c r="F95" i="7"/>
  <c r="G95" i="7"/>
  <c r="H95" i="7"/>
  <c r="B96" i="7"/>
  <c r="C96" i="7"/>
  <c r="D96" i="7"/>
  <c r="E96" i="7"/>
  <c r="F96" i="7"/>
  <c r="G96" i="7"/>
  <c r="H96" i="7"/>
  <c r="B97" i="7"/>
  <c r="C97" i="7"/>
  <c r="D97" i="7"/>
  <c r="E97" i="7"/>
  <c r="F97" i="7"/>
  <c r="G97" i="7"/>
  <c r="H97" i="7"/>
  <c r="B98" i="7"/>
  <c r="C98" i="7"/>
  <c r="D98" i="7"/>
  <c r="E98" i="7"/>
  <c r="F98" i="7"/>
  <c r="G98" i="7"/>
  <c r="H98" i="7"/>
  <c r="B99" i="7"/>
  <c r="C99" i="7"/>
  <c r="D99" i="7"/>
  <c r="E99" i="7"/>
  <c r="F99" i="7"/>
  <c r="G99" i="7"/>
  <c r="H99" i="7"/>
  <c r="B100" i="7"/>
  <c r="C100" i="7"/>
  <c r="D100" i="7"/>
  <c r="E100" i="7"/>
  <c r="F100" i="7"/>
  <c r="G100" i="7"/>
  <c r="H100" i="7"/>
  <c r="B101" i="7"/>
  <c r="C101" i="7"/>
  <c r="D101" i="7"/>
  <c r="E101" i="7"/>
  <c r="F101" i="7"/>
  <c r="G101" i="7"/>
  <c r="H101" i="7"/>
  <c r="B102" i="7"/>
  <c r="C102" i="7"/>
  <c r="D102" i="7"/>
  <c r="E102" i="7"/>
  <c r="F102" i="7"/>
  <c r="G102" i="7"/>
  <c r="H102" i="7"/>
  <c r="B103" i="7"/>
  <c r="C103" i="7"/>
  <c r="D103" i="7"/>
  <c r="E103" i="7"/>
  <c r="F103" i="7"/>
  <c r="G103" i="7"/>
  <c r="H103" i="7"/>
  <c r="B104" i="7"/>
  <c r="C104" i="7"/>
  <c r="D104" i="7"/>
  <c r="E104" i="7"/>
  <c r="F104" i="7"/>
  <c r="G104" i="7"/>
  <c r="H104" i="7"/>
  <c r="B105" i="7"/>
  <c r="C105" i="7"/>
  <c r="D105" i="7"/>
  <c r="E105" i="7"/>
  <c r="F105" i="7"/>
  <c r="G105" i="7"/>
  <c r="H105" i="7"/>
  <c r="B106" i="7"/>
  <c r="C106" i="7"/>
  <c r="D106" i="7"/>
  <c r="E106" i="7"/>
  <c r="F106" i="7"/>
  <c r="G106" i="7"/>
  <c r="H106" i="7"/>
  <c r="B107" i="7"/>
  <c r="C107" i="7"/>
  <c r="D107" i="7"/>
  <c r="E107" i="7"/>
  <c r="F107" i="7"/>
  <c r="G107" i="7"/>
  <c r="H107" i="7"/>
  <c r="B108" i="7"/>
  <c r="C108" i="7"/>
  <c r="D108" i="7"/>
  <c r="E108" i="7"/>
  <c r="F108" i="7"/>
  <c r="G108" i="7"/>
  <c r="H108" i="7"/>
  <c r="B109" i="7"/>
  <c r="C109" i="7"/>
  <c r="D109" i="7"/>
  <c r="E109" i="7"/>
  <c r="F109" i="7"/>
  <c r="G109" i="7"/>
  <c r="H109" i="7"/>
  <c r="B110" i="7"/>
  <c r="C110" i="7"/>
  <c r="D110" i="7"/>
  <c r="E110" i="7"/>
  <c r="F110" i="7"/>
  <c r="G110" i="7"/>
  <c r="H110" i="7"/>
  <c r="B111" i="7"/>
  <c r="C111" i="7"/>
  <c r="D111" i="7"/>
  <c r="E111" i="7"/>
  <c r="F111" i="7"/>
  <c r="G111" i="7"/>
  <c r="H111" i="7"/>
  <c r="B112" i="7"/>
  <c r="C112" i="7"/>
  <c r="D112" i="7"/>
  <c r="E112" i="7"/>
  <c r="F112" i="7"/>
  <c r="G112" i="7"/>
  <c r="H112" i="7"/>
  <c r="B113" i="7"/>
  <c r="C113" i="7"/>
  <c r="D113" i="7"/>
  <c r="E113" i="7"/>
  <c r="F113" i="7"/>
  <c r="G113" i="7"/>
  <c r="H113" i="7"/>
  <c r="B114" i="7"/>
  <c r="C114" i="7"/>
  <c r="D114" i="7"/>
  <c r="E114" i="7"/>
  <c r="F114" i="7"/>
  <c r="G114" i="7"/>
  <c r="H114" i="7"/>
  <c r="B115" i="7"/>
  <c r="C115" i="7"/>
  <c r="D115" i="7"/>
  <c r="E115" i="7"/>
  <c r="F115" i="7"/>
  <c r="G115" i="7"/>
  <c r="H115" i="7"/>
  <c r="B116" i="7"/>
  <c r="C116" i="7"/>
  <c r="D116" i="7"/>
  <c r="E116" i="7"/>
  <c r="F116" i="7"/>
  <c r="G116" i="7"/>
  <c r="H116" i="7"/>
  <c r="B117" i="7"/>
  <c r="C117" i="7"/>
  <c r="D117" i="7"/>
  <c r="E117" i="7"/>
  <c r="F117" i="7"/>
  <c r="G117" i="7"/>
  <c r="H117" i="7"/>
  <c r="B118" i="7"/>
  <c r="C118" i="7"/>
  <c r="D118" i="7"/>
  <c r="E118" i="7"/>
  <c r="F118" i="7"/>
  <c r="G118" i="7"/>
  <c r="H118" i="7"/>
  <c r="B119" i="7"/>
  <c r="C119" i="7"/>
  <c r="D119" i="7"/>
  <c r="E119" i="7"/>
  <c r="F119" i="7"/>
  <c r="G119" i="7"/>
  <c r="H119" i="7"/>
  <c r="B120" i="7"/>
  <c r="C120" i="7"/>
  <c r="D120" i="7"/>
  <c r="E120" i="7"/>
  <c r="F120" i="7"/>
  <c r="G120" i="7"/>
  <c r="H120" i="7"/>
  <c r="B121" i="7"/>
  <c r="C121" i="7"/>
  <c r="D121" i="7"/>
  <c r="E121" i="7"/>
  <c r="F121" i="7"/>
  <c r="G121" i="7"/>
  <c r="H121" i="7"/>
  <c r="B122" i="7"/>
  <c r="C122" i="7"/>
  <c r="D122" i="7"/>
  <c r="E122" i="7"/>
  <c r="F122" i="7"/>
  <c r="G122" i="7"/>
  <c r="H122" i="7"/>
  <c r="B123" i="7"/>
  <c r="C123" i="7"/>
  <c r="D123" i="7"/>
  <c r="E123" i="7"/>
  <c r="F123" i="7"/>
  <c r="G123" i="7"/>
  <c r="H123" i="7"/>
  <c r="B124" i="7"/>
  <c r="C124" i="7"/>
  <c r="D124" i="7"/>
  <c r="E124" i="7"/>
  <c r="F124" i="7"/>
  <c r="G124" i="7"/>
  <c r="H124" i="7"/>
  <c r="B125" i="7"/>
  <c r="C125" i="7"/>
  <c r="D125" i="7"/>
  <c r="E125" i="7"/>
  <c r="F125" i="7"/>
  <c r="G125" i="7"/>
  <c r="H125" i="7"/>
  <c r="B126" i="7"/>
  <c r="C126" i="7"/>
  <c r="D126" i="7"/>
  <c r="E126" i="7"/>
  <c r="F126" i="7"/>
  <c r="G126" i="7"/>
  <c r="H126" i="7"/>
  <c r="B127" i="7"/>
  <c r="C127" i="7"/>
  <c r="D127" i="7"/>
  <c r="E127" i="7"/>
  <c r="F127" i="7"/>
  <c r="G127" i="7"/>
  <c r="H127" i="7"/>
  <c r="B128" i="7"/>
  <c r="C128" i="7"/>
  <c r="D128" i="7"/>
  <c r="E128" i="7"/>
  <c r="F128" i="7"/>
  <c r="G128" i="7"/>
  <c r="H128" i="7"/>
  <c r="B129" i="7"/>
  <c r="C129" i="7"/>
  <c r="D129" i="7"/>
  <c r="E129" i="7"/>
  <c r="F129" i="7"/>
  <c r="G129" i="7"/>
  <c r="H129" i="7"/>
  <c r="B130" i="7"/>
  <c r="C130" i="7"/>
  <c r="D130" i="7"/>
  <c r="E130" i="7"/>
  <c r="F130" i="7"/>
  <c r="G130" i="7"/>
  <c r="H130" i="7"/>
  <c r="B131" i="7"/>
  <c r="C131" i="7"/>
  <c r="D131" i="7"/>
  <c r="E131" i="7"/>
  <c r="F131" i="7"/>
  <c r="G131" i="7"/>
  <c r="H131" i="7"/>
  <c r="B132" i="7"/>
  <c r="C132" i="7"/>
  <c r="D132" i="7"/>
  <c r="E132" i="7"/>
  <c r="F132" i="7"/>
  <c r="G132" i="7"/>
  <c r="H132" i="7"/>
  <c r="B133" i="7"/>
  <c r="C133" i="7"/>
  <c r="D133" i="7"/>
  <c r="E133" i="7"/>
  <c r="F133" i="7"/>
  <c r="G133" i="7"/>
  <c r="H133" i="7"/>
  <c r="B134" i="7"/>
  <c r="C134" i="7"/>
  <c r="D134" i="7"/>
  <c r="E134" i="7"/>
  <c r="F134" i="7"/>
  <c r="G134" i="7"/>
  <c r="H134" i="7"/>
  <c r="B135" i="7"/>
  <c r="C135" i="7"/>
  <c r="D135" i="7"/>
  <c r="E135" i="7"/>
  <c r="F135" i="7"/>
  <c r="G135" i="7"/>
  <c r="H135" i="7"/>
  <c r="B136" i="7"/>
  <c r="C136" i="7"/>
  <c r="D136" i="7"/>
  <c r="E136" i="7"/>
  <c r="F136" i="7"/>
  <c r="G136" i="7"/>
  <c r="H136" i="7"/>
  <c r="B137" i="7"/>
  <c r="C137" i="7"/>
  <c r="D137" i="7"/>
  <c r="E137" i="7"/>
  <c r="F137" i="7"/>
  <c r="G137" i="7"/>
  <c r="H137" i="7"/>
  <c r="B138" i="7"/>
  <c r="C138" i="7"/>
  <c r="D138" i="7"/>
  <c r="E138" i="7"/>
  <c r="F138" i="7"/>
  <c r="G138" i="7"/>
  <c r="H138" i="7"/>
  <c r="B139" i="7"/>
  <c r="C139" i="7"/>
  <c r="D139" i="7"/>
  <c r="E139" i="7"/>
  <c r="F139" i="7"/>
  <c r="G139" i="7"/>
  <c r="H139" i="7"/>
  <c r="B140" i="7"/>
  <c r="C140" i="7"/>
  <c r="D140" i="7"/>
  <c r="E140" i="7"/>
  <c r="F140" i="7"/>
  <c r="G140" i="7"/>
  <c r="H140" i="7"/>
  <c r="B141" i="7"/>
  <c r="C141" i="7"/>
  <c r="D141" i="7"/>
  <c r="E141" i="7"/>
  <c r="F141" i="7"/>
  <c r="G141" i="7"/>
  <c r="H141" i="7"/>
  <c r="B142" i="7"/>
  <c r="C142" i="7"/>
  <c r="D142" i="7"/>
  <c r="E142" i="7"/>
  <c r="F142" i="7"/>
  <c r="G142" i="7"/>
  <c r="H142" i="7"/>
  <c r="B143" i="7"/>
  <c r="C143" i="7"/>
  <c r="D143" i="7"/>
  <c r="E143" i="7"/>
  <c r="F143" i="7"/>
  <c r="G143" i="7"/>
  <c r="H143" i="7"/>
  <c r="B144" i="7"/>
  <c r="C144" i="7"/>
  <c r="D144" i="7"/>
  <c r="E144" i="7"/>
  <c r="F144" i="7"/>
  <c r="G144" i="7"/>
  <c r="H144" i="7"/>
  <c r="C75" i="7"/>
  <c r="D75" i="7"/>
  <c r="E75" i="7"/>
  <c r="F75" i="7"/>
  <c r="G75" i="7"/>
  <c r="H75" i="7"/>
  <c r="B75" i="7"/>
  <c r="B2" i="7"/>
  <c r="B2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<sst xmlns="http://schemas.openxmlformats.org/spreadsheetml/2006/main" count="36" uniqueCount="33">
  <si>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tot</t>
  </si>
  <si>
    <t>Simulation - NN both perfect and imperfect - 7million/each, 0.5M NaCl = 0bb-0bb</t>
  </si>
  <si>
    <t>Pzip</t>
  </si>
  <si>
    <t>k_theory</t>
  </si>
  <si>
    <t>ID</t>
  </si>
  <si>
    <t>TOT</t>
  </si>
  <si>
    <t>S19</t>
  </si>
  <si>
    <t>S20</t>
  </si>
  <si>
    <t>S21</t>
  </si>
  <si>
    <t>S22</t>
  </si>
  <si>
    <t>S73</t>
  </si>
  <si>
    <t>S74</t>
  </si>
  <si>
    <t>S75</t>
  </si>
  <si>
    <t>37C - Unstructured - NaCl 0.5M</t>
  </si>
  <si>
    <t>Preg</t>
  </si>
  <si>
    <t>R!=0</t>
  </si>
  <si>
    <t>R=0</t>
  </si>
  <si>
    <t>all R</t>
  </si>
  <si>
    <t>R</t>
  </si>
  <si>
    <t>37C - unstructured</t>
  </si>
  <si>
    <t>Log10_k_experimental</t>
  </si>
  <si>
    <t>Result</t>
  </si>
  <si>
    <t>LOG10_k_theory</t>
  </si>
  <si>
    <t>Preg(R)</t>
  </si>
  <si>
    <t>L-|R|</t>
  </si>
  <si>
    <t>Total</t>
  </si>
  <si>
    <t>Treg(R) from simulation
(See file Simulation_37C_registry_time.cpp)</t>
  </si>
  <si>
    <t>Preg(R)*Pdiff(R)*(L-|R|)/L^2</t>
  </si>
  <si>
    <t>To tal Preg(R)*Pdiff(R)*(L-|R|)/L^2</t>
  </si>
  <si>
    <t>Constants: C1 = 0.01, C2=0.2</t>
  </si>
  <si>
    <t>The calculation of Pzip is shown in Supporting Infornation</t>
  </si>
  <si>
    <t>Pdiff(0)*(L-0)/L^2</t>
  </si>
  <si>
    <t xml:space="preserve">Total[Pdiff(R)*Preg(R)*Pzip*(L-|R|)/L^2]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</si>
</sst>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0" fillId="35" borderId="0" xfId="0" applyFill="1"/>
    <xf numFmtId="0" fontId="0" fillId="35" borderId="10" xfId="0" applyFill="1" applyBorder="1"/>
    <xf numFmtId="0" fontId="0" fillId="33" borderId="10" xfId="0" applyFill="1" applyBorder="1"/>
    <xf numFmtId="0" fontId="0" fillId="0" borderId="0" xfId="0" applyFill="1"/>
    <xf numFmtId="0" fontId="0" fillId="36" borderId="10" xfId="0" applyFill="1" applyBorder="1"/>
    <xf numFmtId="0" fontId="0" fillId="37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8" borderId="10" xfId="0" applyFill="1" applyBorder="1"/>
    <xf numFmtId="0" fontId="0" fillId="0" borderId="10" xfId="0" applyFill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7883-9304-4980-A59F-885D89E1809A}">
  <dimension ref="A1:H147"/>
  <sheetViews>
    <sheetView topLeftCell="A51" workbookViewId="0">
      <selection activeCell="B72" sqref="B2:H72"/>
    </sheetView>
  </sheetViews>
  <sheetFormatPr defaultRowHeight="15" x14ac:dyDescent="0.25"/>
  <cols>
    <col min="2" max="2" width="10" bestFit="1" customWidth="1"/>
    <col min="4" max="4" width="12" bestFit="1" customWidth="1"/>
  </cols>
  <sheetData>
    <row r="1" spans="1:8" x14ac:dyDescent="0.25">
      <c r="A1" t="s">
        <v>1</v>
      </c>
    </row>
    <row r="2" spans="1:8" x14ac:dyDescent="0.25">
      <c r="B2" cm="1">
        <f t="array" aca="1" ref="B2" ca="1">B2:H7219</f>
        <v>0</v>
      </c>
      <c r="C2">
        <v>20</v>
      </c>
      <c r="D2">
        <v>21</v>
      </c>
      <c r="E2">
        <v>22</v>
      </c>
      <c r="F2">
        <v>73</v>
      </c>
      <c r="G2">
        <v>74</v>
      </c>
      <c r="H2">
        <v>75</v>
      </c>
    </row>
    <row r="3" spans="1:8" x14ac:dyDescent="0.25">
      <c r="A3">
        <v>-35</v>
      </c>
      <c r="B3">
        <v>1.0749999999999999E-9</v>
      </c>
      <c r="C3">
        <v>1.045E-9</v>
      </c>
      <c r="D3">
        <v>9.9400000000000008E-10</v>
      </c>
      <c r="E3">
        <v>8.99E-10</v>
      </c>
      <c r="F3">
        <v>9.3800000000000007E-10</v>
      </c>
      <c r="G3">
        <v>9.6500000000000008E-10</v>
      </c>
      <c r="H3">
        <v>9.28E-10</v>
      </c>
    </row>
    <row r="4" spans="1:8" x14ac:dyDescent="0.25">
      <c r="A4">
        <v>-34</v>
      </c>
      <c r="B4">
        <v>1.473E-9</v>
      </c>
      <c r="C4">
        <v>1.272E-9</v>
      </c>
      <c r="D4">
        <v>1.488E-9</v>
      </c>
      <c r="E4">
        <v>1.6439999999999999E-9</v>
      </c>
      <c r="F4">
        <v>1.4619999999999999E-9</v>
      </c>
      <c r="G4">
        <v>6.5500000000000001E-10</v>
      </c>
      <c r="H4">
        <v>1.5090000000000001E-9</v>
      </c>
    </row>
    <row r="5" spans="1:8" x14ac:dyDescent="0.25">
      <c r="A5">
        <v>-33</v>
      </c>
      <c r="B5">
        <v>1.1080000000000001E-9</v>
      </c>
      <c r="C5">
        <v>2.1000000000000002E-9</v>
      </c>
      <c r="D5">
        <v>1.9989999999999998E-9</v>
      </c>
      <c r="E5">
        <v>1.343E-9</v>
      </c>
      <c r="F5">
        <v>2.4509999999999999E-9</v>
      </c>
      <c r="G5">
        <v>1.9920000000000002E-9</v>
      </c>
      <c r="H5">
        <v>1.9939999999999999E-9</v>
      </c>
    </row>
    <row r="6" spans="1:8" x14ac:dyDescent="0.25">
      <c r="A6">
        <v>-32</v>
      </c>
      <c r="B6">
        <v>2.0869999999999999E-9</v>
      </c>
      <c r="C6">
        <v>2.3440000000000002E-9</v>
      </c>
      <c r="D6">
        <v>1.4198000000000001E-8</v>
      </c>
      <c r="E6">
        <v>2.7539999999999998E-9</v>
      </c>
      <c r="F6">
        <v>2.8109E-8</v>
      </c>
      <c r="G6">
        <v>1.2630000000000001E-9</v>
      </c>
      <c r="H6">
        <v>2.3809999999999999E-9</v>
      </c>
    </row>
    <row r="7" spans="1:8" x14ac:dyDescent="0.25">
      <c r="A7">
        <v>-31</v>
      </c>
      <c r="B7">
        <v>3.472E-9</v>
      </c>
      <c r="C7">
        <v>1.3359999999999999E-9</v>
      </c>
      <c r="D7">
        <v>2.9400000000000002E-9</v>
      </c>
      <c r="E7">
        <v>1.32E-9</v>
      </c>
      <c r="F7">
        <v>1.3394834000000001E-5</v>
      </c>
      <c r="G7">
        <v>4.6189999999999999E-9</v>
      </c>
      <c r="H7">
        <v>7.4099999999999998E-9</v>
      </c>
    </row>
    <row r="8" spans="1:8" x14ac:dyDescent="0.25">
      <c r="A8">
        <v>-30</v>
      </c>
      <c r="B8">
        <v>1.49E-9</v>
      </c>
      <c r="C8">
        <v>4.1729000000000003E-8</v>
      </c>
      <c r="D8">
        <v>3.6683400000000001E-7</v>
      </c>
      <c r="E8">
        <v>3.0760000000000001E-9</v>
      </c>
      <c r="F8">
        <v>1.2543E-8</v>
      </c>
      <c r="G8">
        <v>1.539E-9</v>
      </c>
      <c r="H8">
        <v>2.0810000000000002E-9</v>
      </c>
    </row>
    <row r="9" spans="1:8" x14ac:dyDescent="0.25">
      <c r="A9">
        <v>-29</v>
      </c>
      <c r="B9">
        <v>1.287E-9</v>
      </c>
      <c r="C9">
        <v>1.7659999999999999E-9</v>
      </c>
      <c r="D9">
        <v>5.0540000000000001E-9</v>
      </c>
      <c r="E9">
        <v>9.0170000000000006E-9</v>
      </c>
      <c r="F9">
        <v>1.0020000000000001E-9</v>
      </c>
      <c r="G9">
        <v>3.8133300000000002E-7</v>
      </c>
      <c r="H9">
        <v>9.2000000000000003E-10</v>
      </c>
    </row>
    <row r="10" spans="1:8" x14ac:dyDescent="0.25">
      <c r="A10">
        <v>-28</v>
      </c>
      <c r="B10">
        <v>5.0440000000000004E-9</v>
      </c>
      <c r="C10">
        <v>8.2550000000000001E-9</v>
      </c>
      <c r="D10">
        <v>5.3899999999999998E-9</v>
      </c>
      <c r="E10">
        <v>1.4396E-8</v>
      </c>
      <c r="F10">
        <v>4.5550000000000001E-9</v>
      </c>
      <c r="G10">
        <v>3.9279999999999997E-9</v>
      </c>
      <c r="H10">
        <v>5.6839999999999998E-9</v>
      </c>
    </row>
    <row r="11" spans="1:8" x14ac:dyDescent="0.25">
      <c r="A11">
        <v>-27</v>
      </c>
      <c r="B11">
        <v>1.8259999999999999E-9</v>
      </c>
      <c r="C11">
        <v>3.1555E-8</v>
      </c>
      <c r="D11">
        <v>2.9499999999999999E-9</v>
      </c>
      <c r="E11">
        <v>1.4472E-8</v>
      </c>
      <c r="F11">
        <v>2.6909999999999999E-9</v>
      </c>
      <c r="G11">
        <v>2.4779999999999999E-9</v>
      </c>
      <c r="H11">
        <v>1.7970000000000001E-9</v>
      </c>
    </row>
    <row r="12" spans="1:8" x14ac:dyDescent="0.25">
      <c r="A12">
        <v>-26</v>
      </c>
      <c r="B12">
        <v>6.0580000000000004E-9</v>
      </c>
      <c r="C12">
        <v>2.547E-9</v>
      </c>
      <c r="D12">
        <v>3.716E-9</v>
      </c>
      <c r="E12">
        <v>2.3930500000000001E-7</v>
      </c>
      <c r="F12">
        <v>4.7619999999999999E-9</v>
      </c>
      <c r="G12">
        <v>2.833E-9</v>
      </c>
      <c r="H12">
        <v>3.8019999999999999E-9</v>
      </c>
    </row>
    <row r="13" spans="1:8" x14ac:dyDescent="0.25">
      <c r="A13">
        <v>-25</v>
      </c>
      <c r="B13">
        <v>3.1341999999999997E-8</v>
      </c>
      <c r="C13">
        <v>1.9572000000000001E-8</v>
      </c>
      <c r="D13">
        <v>3.6060000000000002E-9</v>
      </c>
      <c r="E13">
        <v>5.7832999999999999E-8</v>
      </c>
      <c r="F13">
        <v>4.4205999999999999E-8</v>
      </c>
      <c r="G13">
        <v>1.8119999999999999E-9</v>
      </c>
      <c r="H13">
        <v>4.3050000000000003E-9</v>
      </c>
    </row>
    <row r="14" spans="1:8" x14ac:dyDescent="0.25">
      <c r="A14">
        <v>-24</v>
      </c>
      <c r="B14">
        <v>1.8449999999999999E-9</v>
      </c>
      <c r="C14">
        <v>2.2595999999999999E-8</v>
      </c>
      <c r="D14">
        <v>1.955E-9</v>
      </c>
      <c r="E14">
        <v>7.2225E-8</v>
      </c>
      <c r="F14">
        <v>2.4140000000000001E-9</v>
      </c>
      <c r="G14">
        <v>1.63E-9</v>
      </c>
      <c r="H14">
        <v>5.5940000000000003E-9</v>
      </c>
    </row>
    <row r="15" spans="1:8" x14ac:dyDescent="0.25">
      <c r="A15">
        <v>-23</v>
      </c>
      <c r="B15">
        <v>7.2245999999999997E-8</v>
      </c>
      <c r="C15">
        <v>2.055E-9</v>
      </c>
      <c r="D15">
        <v>2.0639999999999999E-9</v>
      </c>
      <c r="E15">
        <v>1.3643E-8</v>
      </c>
      <c r="F15">
        <v>2.8250000000000001E-9</v>
      </c>
      <c r="G15">
        <v>1.2469999999999999E-9</v>
      </c>
      <c r="H15">
        <v>1.982E-9</v>
      </c>
    </row>
    <row r="16" spans="1:8" x14ac:dyDescent="0.25">
      <c r="A16">
        <v>-22</v>
      </c>
      <c r="B16">
        <v>3.2759999999999999E-9</v>
      </c>
      <c r="C16">
        <v>3.6870000000000002E-9</v>
      </c>
      <c r="D16">
        <v>4.0439999999999997E-9</v>
      </c>
      <c r="E16">
        <v>8.3669999999999997E-9</v>
      </c>
      <c r="F16">
        <v>1.1075999999999999E-8</v>
      </c>
      <c r="G16">
        <v>1.9989999999999998E-9</v>
      </c>
      <c r="H16">
        <v>7.8890000000000004E-9</v>
      </c>
    </row>
    <row r="17" spans="1:8" x14ac:dyDescent="0.25">
      <c r="A17">
        <v>-21</v>
      </c>
      <c r="B17">
        <v>2.6356999999999999E-8</v>
      </c>
      <c r="C17">
        <v>5.6137000000000002E-8</v>
      </c>
      <c r="D17">
        <v>1.419E-9</v>
      </c>
      <c r="E17">
        <v>2.675E-9</v>
      </c>
      <c r="F17">
        <v>6.8143000000000003E-8</v>
      </c>
      <c r="G17">
        <v>2.6289999999999999E-9</v>
      </c>
      <c r="H17">
        <v>9.9639999999999998E-8</v>
      </c>
    </row>
    <row r="18" spans="1:8" x14ac:dyDescent="0.25">
      <c r="A18">
        <v>-20</v>
      </c>
      <c r="B18">
        <v>1.3138400000000001E-7</v>
      </c>
      <c r="C18">
        <v>5.7020000000000004E-9</v>
      </c>
      <c r="D18">
        <v>1.194E-9</v>
      </c>
      <c r="E18">
        <v>4.9339999999999997E-9</v>
      </c>
      <c r="F18">
        <v>6.5418999999999998E-8</v>
      </c>
      <c r="G18">
        <v>4.5180000000000003E-9</v>
      </c>
      <c r="H18">
        <v>3.8520000000000003E-9</v>
      </c>
    </row>
    <row r="19" spans="1:8" x14ac:dyDescent="0.25">
      <c r="A19">
        <v>-19</v>
      </c>
      <c r="B19">
        <v>3.6159999999999999E-9</v>
      </c>
      <c r="C19">
        <v>3.3655500000000001E-7</v>
      </c>
      <c r="D19">
        <v>9.0474999999999995E-8</v>
      </c>
      <c r="E19">
        <v>6.7690000000000001E-9</v>
      </c>
      <c r="F19">
        <v>1.6107E-8</v>
      </c>
      <c r="G19">
        <v>2.1229999999999998E-9</v>
      </c>
      <c r="H19">
        <v>8.3189999999999999E-9</v>
      </c>
    </row>
    <row r="20" spans="1:8" x14ac:dyDescent="0.25">
      <c r="A20">
        <v>-18</v>
      </c>
      <c r="B20">
        <v>2.1050000000000001E-9</v>
      </c>
      <c r="C20">
        <v>3.8449000000000002E-8</v>
      </c>
      <c r="D20">
        <v>2.6770000000000002E-9</v>
      </c>
      <c r="E20">
        <v>1.0039E-7</v>
      </c>
      <c r="F20">
        <v>1.8539999999999999E-8</v>
      </c>
      <c r="G20">
        <v>2.5912000000000001E-8</v>
      </c>
      <c r="H20">
        <v>2.7959999999999999E-9</v>
      </c>
    </row>
    <row r="21" spans="1:8" x14ac:dyDescent="0.25">
      <c r="A21">
        <v>-17</v>
      </c>
      <c r="B21">
        <v>2.4124999999999999E-8</v>
      </c>
      <c r="C21">
        <v>1.17757E-7</v>
      </c>
      <c r="D21">
        <v>5.9280000000000002E-9</v>
      </c>
      <c r="E21">
        <v>1.181E-8</v>
      </c>
      <c r="F21">
        <v>5.0566899999999997E-7</v>
      </c>
      <c r="G21">
        <v>2.6259999999999998E-9</v>
      </c>
      <c r="H21">
        <v>6.936E-9</v>
      </c>
    </row>
    <row r="22" spans="1:8" x14ac:dyDescent="0.25">
      <c r="A22">
        <v>-16</v>
      </c>
      <c r="B22">
        <v>3.259E-9</v>
      </c>
      <c r="C22">
        <v>2.2350999999999999E-8</v>
      </c>
      <c r="D22">
        <v>7.0779999999999998E-9</v>
      </c>
      <c r="E22">
        <v>2.6227999999999998E-8</v>
      </c>
      <c r="F22">
        <v>2.0961000000000002E-8</v>
      </c>
      <c r="G22">
        <v>6.1440000000000003E-9</v>
      </c>
      <c r="H22">
        <v>5.0680000000000003E-9</v>
      </c>
    </row>
    <row r="23" spans="1:8" x14ac:dyDescent="0.25">
      <c r="A23">
        <v>-15</v>
      </c>
      <c r="B23">
        <v>4.4420000000000002E-9</v>
      </c>
      <c r="C23">
        <v>1.7640000000000001E-8</v>
      </c>
      <c r="D23">
        <v>1.8360000000000001E-9</v>
      </c>
      <c r="E23">
        <v>1.3573E-8</v>
      </c>
      <c r="F23">
        <v>1.3095000000000001E-8</v>
      </c>
      <c r="G23">
        <v>3.286E-9</v>
      </c>
      <c r="H23">
        <v>4.9879999999999997E-9</v>
      </c>
    </row>
    <row r="24" spans="1:8" x14ac:dyDescent="0.25">
      <c r="A24">
        <v>-14</v>
      </c>
      <c r="B24">
        <v>1.2407E-8</v>
      </c>
      <c r="C24">
        <v>4.7189999999999999E-9</v>
      </c>
      <c r="D24">
        <v>1.5489999999999999E-9</v>
      </c>
      <c r="E24">
        <v>4.3400000000000003E-9</v>
      </c>
      <c r="F24">
        <v>6.8420099999999997E-7</v>
      </c>
      <c r="G24">
        <v>1.2244E-8</v>
      </c>
      <c r="H24">
        <v>3.2380000000000002E-9</v>
      </c>
    </row>
    <row r="25" spans="1:8" x14ac:dyDescent="0.25">
      <c r="A25">
        <v>-13</v>
      </c>
      <c r="B25">
        <v>3.143E-9</v>
      </c>
      <c r="C25">
        <v>4.2700000000000004E-9</v>
      </c>
      <c r="D25">
        <v>1.7450000000000001E-9</v>
      </c>
      <c r="E25">
        <v>3E-9</v>
      </c>
      <c r="F25">
        <v>5.0251000000000002E-7</v>
      </c>
      <c r="G25">
        <v>5.3461299999999999E-6</v>
      </c>
      <c r="H25">
        <v>4.3729999999999997E-9</v>
      </c>
    </row>
    <row r="26" spans="1:8" x14ac:dyDescent="0.25">
      <c r="A26">
        <v>-12</v>
      </c>
      <c r="B26">
        <v>7.7310999999999997E-8</v>
      </c>
      <c r="C26">
        <v>6.4579999999999998E-9</v>
      </c>
      <c r="D26">
        <v>3.70159E-7</v>
      </c>
      <c r="E26">
        <v>1.5839999999999999E-9</v>
      </c>
      <c r="F26">
        <v>4.4302000000000002E-8</v>
      </c>
      <c r="G26">
        <v>1.819E-9</v>
      </c>
      <c r="H26">
        <v>2.7310000000000002E-9</v>
      </c>
    </row>
    <row r="27" spans="1:8" x14ac:dyDescent="0.25">
      <c r="A27">
        <v>-11</v>
      </c>
      <c r="B27">
        <v>4.6337617000000002E-5</v>
      </c>
      <c r="C27">
        <v>3.8458999999999998E-7</v>
      </c>
      <c r="D27">
        <v>7.1280000000000002E-9</v>
      </c>
      <c r="E27">
        <v>4.7513999999999998E-8</v>
      </c>
      <c r="F27">
        <v>2.4780999999999999E-8</v>
      </c>
      <c r="G27">
        <v>4.2433E-8</v>
      </c>
      <c r="H27">
        <v>3.8879999999999998E-9</v>
      </c>
    </row>
    <row r="28" spans="1:8" x14ac:dyDescent="0.25">
      <c r="A28">
        <v>-10</v>
      </c>
      <c r="B28">
        <v>2.4009999999999999E-9</v>
      </c>
      <c r="C28">
        <v>4.4720000000000003E-9</v>
      </c>
      <c r="D28">
        <v>8.7600000000000004E-9</v>
      </c>
      <c r="E28">
        <v>4.9701999999999997E-8</v>
      </c>
      <c r="F28">
        <v>2.1751000000000001E-8</v>
      </c>
      <c r="G28">
        <v>1.28999E-7</v>
      </c>
      <c r="H28">
        <v>5.9980000000000002E-9</v>
      </c>
    </row>
    <row r="29" spans="1:8" x14ac:dyDescent="0.25">
      <c r="A29">
        <v>-9</v>
      </c>
      <c r="B29">
        <v>1.6622000000000002E-8</v>
      </c>
      <c r="C29">
        <v>6.3019000000000003E-8</v>
      </c>
      <c r="D29">
        <v>1.3109999999999999E-9</v>
      </c>
      <c r="E29">
        <v>3.2468040000000001E-6</v>
      </c>
      <c r="F29">
        <v>1.2666000000000001E-8</v>
      </c>
      <c r="G29">
        <v>3.8469999999999996E-9</v>
      </c>
      <c r="H29">
        <v>7.8931540000000001E-6</v>
      </c>
    </row>
    <row r="30" spans="1:8" x14ac:dyDescent="0.25">
      <c r="A30">
        <v>-8</v>
      </c>
      <c r="B30">
        <v>5.4869999999999998E-9</v>
      </c>
      <c r="C30">
        <v>2.126E-8</v>
      </c>
      <c r="D30">
        <v>1.9559999999999999E-9</v>
      </c>
      <c r="E30">
        <v>4.0906500000000002E-7</v>
      </c>
      <c r="F30">
        <v>5.976E-9</v>
      </c>
      <c r="G30">
        <v>8.3680999999999993E-8</v>
      </c>
      <c r="H30">
        <v>1.174264E-6</v>
      </c>
    </row>
    <row r="31" spans="1:8" x14ac:dyDescent="0.25">
      <c r="A31">
        <v>-7</v>
      </c>
      <c r="B31">
        <v>4.4480000000000004E-9</v>
      </c>
      <c r="C31">
        <v>2.5610000000000002E-9</v>
      </c>
      <c r="D31">
        <v>7.5649000000000005E-8</v>
      </c>
      <c r="E31">
        <v>2.6114999999999999E-8</v>
      </c>
      <c r="F31">
        <v>1.14606E-7</v>
      </c>
      <c r="G31">
        <v>2.0607E-8</v>
      </c>
      <c r="H31">
        <v>9.5059999999999992E-9</v>
      </c>
    </row>
    <row r="32" spans="1:8" x14ac:dyDescent="0.25">
      <c r="A32">
        <v>-6</v>
      </c>
      <c r="B32">
        <v>1.9156E-8</v>
      </c>
      <c r="C32">
        <v>1.06928527E-4</v>
      </c>
      <c r="D32">
        <v>2.8276000000000001E-8</v>
      </c>
      <c r="E32">
        <v>3.3919999999999999E-9</v>
      </c>
      <c r="F32">
        <v>9.3399999999999996E-9</v>
      </c>
      <c r="G32">
        <v>6.2890000000000001E-9</v>
      </c>
      <c r="H32">
        <v>7.9789999999999998E-9</v>
      </c>
    </row>
    <row r="33" spans="1:8" x14ac:dyDescent="0.25">
      <c r="A33">
        <v>-5</v>
      </c>
      <c r="B33">
        <v>2.8775000000000001E-8</v>
      </c>
      <c r="C33">
        <v>7.788E-9</v>
      </c>
      <c r="D33">
        <v>2.803E-8</v>
      </c>
      <c r="E33">
        <v>2.4399999999999998E-9</v>
      </c>
      <c r="F33">
        <v>3.4307999999999999E-8</v>
      </c>
      <c r="G33">
        <v>1.1698999999999999E-8</v>
      </c>
      <c r="H33">
        <v>9.2590000000000004E-9</v>
      </c>
    </row>
    <row r="34" spans="1:8" x14ac:dyDescent="0.25">
      <c r="A34">
        <v>-4</v>
      </c>
      <c r="B34">
        <v>4.838E-9</v>
      </c>
      <c r="C34">
        <v>3.7490000000000002E-9</v>
      </c>
      <c r="D34">
        <v>5.6869999999999999E-9</v>
      </c>
      <c r="E34">
        <v>3.72E-9</v>
      </c>
      <c r="F34">
        <v>5.8515800000000003E-7</v>
      </c>
      <c r="G34">
        <v>7.1179999999999996E-9</v>
      </c>
      <c r="H34">
        <v>5.3810000000000003E-9</v>
      </c>
    </row>
    <row r="35" spans="1:8" x14ac:dyDescent="0.25">
      <c r="A35">
        <v>-3</v>
      </c>
      <c r="B35">
        <v>9.9070000000000006E-9</v>
      </c>
      <c r="C35">
        <v>4.7543999999999999E-8</v>
      </c>
      <c r="D35">
        <v>3.5750000000000002E-9</v>
      </c>
      <c r="E35">
        <v>2.8029999999999999E-9</v>
      </c>
      <c r="F35">
        <v>5.0920000000000002E-9</v>
      </c>
      <c r="G35">
        <v>1.77719E-7</v>
      </c>
      <c r="H35">
        <v>4.8650000000000001E-9</v>
      </c>
    </row>
    <row r="36" spans="1:8" x14ac:dyDescent="0.25">
      <c r="A36">
        <v>-2</v>
      </c>
      <c r="B36">
        <v>6.3849999999999998E-9</v>
      </c>
      <c r="C36">
        <v>1.54602E-7</v>
      </c>
      <c r="D36">
        <v>1.6479999999999999E-8</v>
      </c>
      <c r="E36">
        <v>3.3463700000000001E-7</v>
      </c>
      <c r="F36">
        <v>4.6699999999999998E-9</v>
      </c>
      <c r="G36">
        <v>4.552E-9</v>
      </c>
      <c r="H36">
        <v>6.4400000000000001E-9</v>
      </c>
    </row>
    <row r="37" spans="1:8" x14ac:dyDescent="0.25">
      <c r="A37">
        <v>-1</v>
      </c>
      <c r="B37">
        <v>7.7859999999999994E-9</v>
      </c>
      <c r="C37">
        <v>4.277E-9</v>
      </c>
      <c r="D37">
        <v>1.7033000000000001E-8</v>
      </c>
      <c r="E37">
        <v>1.6052469999999999E-6</v>
      </c>
      <c r="F37">
        <v>4.7450999999999999E-8</v>
      </c>
      <c r="G37">
        <v>1.2331E-8</v>
      </c>
      <c r="H37">
        <v>2.5534899999999999E-7</v>
      </c>
    </row>
    <row r="38" spans="1:8" x14ac:dyDescent="0.25">
      <c r="A38">
        <v>1</v>
      </c>
      <c r="B38">
        <v>8.2469999999999993E-9</v>
      </c>
      <c r="C38">
        <v>8.3400000000000006E-9</v>
      </c>
      <c r="D38">
        <v>7.8651999999999995E-8</v>
      </c>
      <c r="E38">
        <v>4.4414932999999997E-5</v>
      </c>
      <c r="F38">
        <v>1.60068E-7</v>
      </c>
      <c r="G38">
        <v>1.7062999999999999E-8</v>
      </c>
      <c r="H38">
        <v>1.377571E-6</v>
      </c>
    </row>
    <row r="39" spans="1:8" x14ac:dyDescent="0.25">
      <c r="A39">
        <v>2</v>
      </c>
      <c r="B39">
        <v>4.8844999999999998E-8</v>
      </c>
      <c r="C39">
        <v>2.9946999999999997E-8</v>
      </c>
      <c r="D39">
        <v>6.1820000000000004E-9</v>
      </c>
      <c r="E39">
        <v>9.5349299999999997E-7</v>
      </c>
      <c r="F39">
        <v>3.8680000000000003E-9</v>
      </c>
      <c r="G39">
        <v>4.242E-9</v>
      </c>
      <c r="H39">
        <v>1.4473E-8</v>
      </c>
    </row>
    <row r="40" spans="1:8" x14ac:dyDescent="0.25">
      <c r="A40">
        <v>3</v>
      </c>
      <c r="B40">
        <v>3.7696999999999997E-8</v>
      </c>
      <c r="C40">
        <v>4.3252000000000002E-8</v>
      </c>
      <c r="D40">
        <v>2.7940000000000001E-9</v>
      </c>
      <c r="E40">
        <v>2.806E-9</v>
      </c>
      <c r="F40">
        <v>3.9330000000000004E-9</v>
      </c>
      <c r="G40">
        <v>1.7940000000000001E-8</v>
      </c>
      <c r="H40">
        <v>8.0499999999999993E-9</v>
      </c>
    </row>
    <row r="41" spans="1:8" x14ac:dyDescent="0.25">
      <c r="A41">
        <v>4</v>
      </c>
      <c r="B41">
        <v>3.9430000000000001E-9</v>
      </c>
      <c r="C41">
        <v>4.0309999999999998E-9</v>
      </c>
      <c r="D41">
        <v>4.9749999999999999E-9</v>
      </c>
      <c r="E41">
        <v>1.9850000000000001E-9</v>
      </c>
      <c r="F41">
        <v>1.3529299999999999E-7</v>
      </c>
      <c r="G41">
        <v>3.8799999999999998E-9</v>
      </c>
      <c r="H41">
        <v>5.9749999999999997E-9</v>
      </c>
    </row>
    <row r="42" spans="1:8" x14ac:dyDescent="0.25">
      <c r="A42">
        <v>5</v>
      </c>
      <c r="B42">
        <v>2.8654E-8</v>
      </c>
      <c r="C42">
        <v>2.9990000000000001E-9</v>
      </c>
      <c r="D42">
        <v>3.0540000000000001E-8</v>
      </c>
      <c r="E42">
        <v>1.6600000000000001E-9</v>
      </c>
      <c r="F42">
        <v>1.15065E-7</v>
      </c>
      <c r="G42">
        <v>7.0239999999999997E-9</v>
      </c>
      <c r="H42">
        <v>1.5720000000000001E-8</v>
      </c>
    </row>
    <row r="43" spans="1:8" x14ac:dyDescent="0.25">
      <c r="A43">
        <v>6</v>
      </c>
      <c r="B43">
        <v>8.5970000000000008E-9</v>
      </c>
      <c r="C43">
        <v>1.0376870000000001E-6</v>
      </c>
      <c r="D43">
        <v>2.6457E-8</v>
      </c>
      <c r="E43">
        <v>3.3339999999999999E-9</v>
      </c>
      <c r="F43">
        <v>1.7683E-8</v>
      </c>
      <c r="G43">
        <v>1.8549999999999999E-9</v>
      </c>
      <c r="H43">
        <v>4.4759999999999998E-9</v>
      </c>
    </row>
    <row r="44" spans="1:8" x14ac:dyDescent="0.25">
      <c r="A44">
        <v>7</v>
      </c>
      <c r="B44">
        <v>3.8419999999999998E-9</v>
      </c>
      <c r="C44">
        <v>4.2700000000000004E-9</v>
      </c>
      <c r="D44">
        <v>4.0743999999999997E-8</v>
      </c>
      <c r="E44">
        <v>2.5358999999999999E-8</v>
      </c>
      <c r="F44">
        <v>1.99658E-7</v>
      </c>
      <c r="G44">
        <v>9.7529999999999997E-9</v>
      </c>
      <c r="H44">
        <v>5.2929999999999998E-9</v>
      </c>
    </row>
    <row r="45" spans="1:8" x14ac:dyDescent="0.25">
      <c r="A45">
        <v>8</v>
      </c>
      <c r="B45">
        <v>3.867E-9</v>
      </c>
      <c r="C45">
        <v>7.1790000000000001E-9</v>
      </c>
      <c r="D45">
        <v>2.4530000000000001E-9</v>
      </c>
      <c r="E45">
        <v>4.0488600000000002E-7</v>
      </c>
      <c r="F45">
        <v>7.7080000000000003E-9</v>
      </c>
      <c r="G45">
        <v>5.4262E-8</v>
      </c>
      <c r="H45">
        <v>5.6848339999999999E-6</v>
      </c>
    </row>
    <row r="46" spans="1:8" x14ac:dyDescent="0.25">
      <c r="A46">
        <v>9</v>
      </c>
      <c r="B46">
        <v>3.6359999999999999E-9</v>
      </c>
      <c r="C46">
        <v>4.4024900000000001E-7</v>
      </c>
      <c r="D46">
        <v>1.337E-9</v>
      </c>
      <c r="E46">
        <v>1.6416599999999999E-7</v>
      </c>
      <c r="F46">
        <v>1.19146E-7</v>
      </c>
      <c r="G46">
        <v>5.7429999999999997E-9</v>
      </c>
      <c r="H46">
        <v>5.3257729000000003E-5</v>
      </c>
    </row>
    <row r="47" spans="1:8" x14ac:dyDescent="0.25">
      <c r="A47">
        <v>10</v>
      </c>
      <c r="B47">
        <v>1.525E-9</v>
      </c>
      <c r="C47">
        <v>1.3345999999999999E-8</v>
      </c>
      <c r="D47">
        <v>8.4070000000000004E-9</v>
      </c>
      <c r="E47">
        <v>2.1167E-8</v>
      </c>
      <c r="F47">
        <v>4.381E-8</v>
      </c>
      <c r="G47">
        <v>4.7079999999999999E-9</v>
      </c>
      <c r="H47">
        <v>6.785E-9</v>
      </c>
    </row>
    <row r="48" spans="1:8" x14ac:dyDescent="0.25">
      <c r="A48">
        <v>11</v>
      </c>
      <c r="B48">
        <v>5.0324770000000001E-5</v>
      </c>
      <c r="C48">
        <v>2.6438999999999999E-8</v>
      </c>
      <c r="D48">
        <v>8.0659999999999992E-9</v>
      </c>
      <c r="E48">
        <v>2.8086000000000001E-8</v>
      </c>
      <c r="F48">
        <v>2.1474000000000001E-8</v>
      </c>
      <c r="G48">
        <v>1.5306999999999999E-8</v>
      </c>
      <c r="H48">
        <v>5.8289999999999996E-9</v>
      </c>
    </row>
    <row r="49" spans="1:8" x14ac:dyDescent="0.25">
      <c r="A49">
        <v>12</v>
      </c>
      <c r="B49">
        <v>1.3736E-8</v>
      </c>
      <c r="C49">
        <v>4.525E-9</v>
      </c>
      <c r="D49">
        <v>4.9078299999999998E-7</v>
      </c>
      <c r="E49">
        <v>1.943E-9</v>
      </c>
      <c r="F49">
        <v>3.4945300000000003E-7</v>
      </c>
      <c r="G49">
        <v>1.397E-9</v>
      </c>
      <c r="H49">
        <v>3.1690000000000001E-9</v>
      </c>
    </row>
    <row r="50" spans="1:8" x14ac:dyDescent="0.25">
      <c r="A50">
        <v>13</v>
      </c>
      <c r="B50">
        <v>1.6577E-8</v>
      </c>
      <c r="C50">
        <v>5.3270000000000003E-9</v>
      </c>
      <c r="D50">
        <v>1.8590000000000001E-9</v>
      </c>
      <c r="E50">
        <v>2.2849999999999999E-9</v>
      </c>
      <c r="F50">
        <v>2.5410999999999998E-8</v>
      </c>
      <c r="G50">
        <v>1.67722E-7</v>
      </c>
      <c r="H50">
        <v>3.298E-9</v>
      </c>
    </row>
    <row r="51" spans="1:8" x14ac:dyDescent="0.25">
      <c r="A51">
        <v>14</v>
      </c>
      <c r="B51">
        <v>1.8469000000000001E-8</v>
      </c>
      <c r="C51">
        <v>5.9699999999999999E-9</v>
      </c>
      <c r="D51">
        <v>1.506E-9</v>
      </c>
      <c r="E51">
        <v>3.0819999999999999E-9</v>
      </c>
      <c r="F51">
        <v>1.073755E-6</v>
      </c>
      <c r="G51">
        <v>2.4760000000000001E-9</v>
      </c>
      <c r="H51">
        <v>2.996E-9</v>
      </c>
    </row>
    <row r="52" spans="1:8" x14ac:dyDescent="0.25">
      <c r="A52">
        <v>15</v>
      </c>
      <c r="B52">
        <v>4.4139999999999999E-9</v>
      </c>
      <c r="C52">
        <v>1.6461999999999999E-8</v>
      </c>
      <c r="D52">
        <v>1.6890000000000001E-9</v>
      </c>
      <c r="E52">
        <v>4.1299999999999996E-9</v>
      </c>
      <c r="F52">
        <v>4.6515999999999998E-8</v>
      </c>
      <c r="G52">
        <v>2.121E-9</v>
      </c>
      <c r="H52">
        <v>4.5550000000000001E-9</v>
      </c>
    </row>
    <row r="53" spans="1:8" x14ac:dyDescent="0.25">
      <c r="A53">
        <v>16</v>
      </c>
      <c r="B53">
        <v>6.8619999999999997E-9</v>
      </c>
      <c r="C53">
        <v>3.5701300000000002E-7</v>
      </c>
      <c r="D53">
        <v>6.4590000000000001E-9</v>
      </c>
      <c r="E53">
        <v>1.8859E-8</v>
      </c>
      <c r="F53">
        <v>2.1427800000000001E-7</v>
      </c>
      <c r="G53">
        <v>4.5459999999999998E-9</v>
      </c>
      <c r="H53">
        <v>4.9E-9</v>
      </c>
    </row>
    <row r="54" spans="1:8" x14ac:dyDescent="0.25">
      <c r="A54">
        <v>17</v>
      </c>
      <c r="B54">
        <v>7.1900000000000002E-9</v>
      </c>
      <c r="C54">
        <v>7.2090999999999994E-8</v>
      </c>
      <c r="D54">
        <v>1.4896999999999999E-8</v>
      </c>
      <c r="E54">
        <v>9.3930000000000001E-9</v>
      </c>
      <c r="F54">
        <v>3.71373E-7</v>
      </c>
      <c r="G54">
        <v>1.9099999999999998E-9</v>
      </c>
      <c r="H54">
        <v>1.8456E-8</v>
      </c>
    </row>
    <row r="55" spans="1:8" x14ac:dyDescent="0.25">
      <c r="A55">
        <v>18</v>
      </c>
      <c r="B55">
        <v>1.308E-9</v>
      </c>
      <c r="C55">
        <v>6.1344999999999998E-8</v>
      </c>
      <c r="D55">
        <v>3.7719999999999998E-9</v>
      </c>
      <c r="E55">
        <v>9.5890000000000007E-9</v>
      </c>
      <c r="F55">
        <v>9.1820000000000008E-9</v>
      </c>
      <c r="G55">
        <v>1.3386999999999999E-8</v>
      </c>
      <c r="H55">
        <v>3.7E-9</v>
      </c>
    </row>
    <row r="56" spans="1:8" x14ac:dyDescent="0.25">
      <c r="A56">
        <v>19</v>
      </c>
      <c r="B56">
        <v>5.3579999999999999E-9</v>
      </c>
      <c r="C56">
        <v>1.499676E-6</v>
      </c>
      <c r="D56">
        <v>5.9592000000000002E-8</v>
      </c>
      <c r="E56">
        <v>3.4029999999999999E-9</v>
      </c>
      <c r="F56">
        <v>5.7007999999999997E-8</v>
      </c>
      <c r="G56">
        <v>2.5110000000000001E-9</v>
      </c>
      <c r="H56">
        <v>5.1309999999999998E-9</v>
      </c>
    </row>
    <row r="57" spans="1:8" x14ac:dyDescent="0.25">
      <c r="A57">
        <v>20</v>
      </c>
      <c r="B57">
        <v>1.7643000000000001E-8</v>
      </c>
      <c r="C57">
        <v>2.6430000000000001E-9</v>
      </c>
      <c r="D57">
        <v>1.272E-9</v>
      </c>
      <c r="E57">
        <v>3.0509999999999999E-9</v>
      </c>
      <c r="F57">
        <v>6.9911999999999998E-8</v>
      </c>
      <c r="G57">
        <v>3.9890000000000002E-9</v>
      </c>
      <c r="H57">
        <v>4.3009999999999999E-9</v>
      </c>
    </row>
    <row r="58" spans="1:8" x14ac:dyDescent="0.25">
      <c r="A58">
        <v>21</v>
      </c>
      <c r="B58">
        <v>3.0273999999999997E-8</v>
      </c>
      <c r="C58">
        <v>3.3590999999999999E-8</v>
      </c>
      <c r="D58">
        <v>1.4120000000000001E-9</v>
      </c>
      <c r="E58">
        <v>3.1829999999999999E-9</v>
      </c>
      <c r="F58">
        <v>3.4620000000000002E-8</v>
      </c>
      <c r="G58">
        <v>3.9579999999999998E-9</v>
      </c>
      <c r="H58">
        <v>2.4850000000000001E-8</v>
      </c>
    </row>
    <row r="59" spans="1:8" x14ac:dyDescent="0.25">
      <c r="A59">
        <v>22</v>
      </c>
      <c r="B59">
        <v>2.1729999999999998E-9</v>
      </c>
      <c r="C59">
        <v>2.3397999999999999E-8</v>
      </c>
      <c r="D59">
        <v>1.2042E-8</v>
      </c>
      <c r="E59">
        <v>4.0169999999999997E-9</v>
      </c>
      <c r="F59">
        <v>3.9719999999999999E-9</v>
      </c>
      <c r="G59">
        <v>4.5420000000000002E-9</v>
      </c>
      <c r="H59">
        <v>6.4309999999999998E-9</v>
      </c>
    </row>
    <row r="60" spans="1:8" x14ac:dyDescent="0.25">
      <c r="A60">
        <v>23</v>
      </c>
      <c r="B60">
        <v>1.3351E-8</v>
      </c>
      <c r="C60">
        <v>2.2360000000000001E-9</v>
      </c>
      <c r="D60">
        <v>4.854E-9</v>
      </c>
      <c r="E60">
        <v>3.3900000000000001E-9</v>
      </c>
      <c r="F60">
        <v>1.86E-9</v>
      </c>
      <c r="G60">
        <v>1.773E-9</v>
      </c>
      <c r="H60">
        <v>2.9509999999999998E-9</v>
      </c>
    </row>
    <row r="61" spans="1:8" x14ac:dyDescent="0.25">
      <c r="A61">
        <v>24</v>
      </c>
      <c r="B61">
        <v>2.4570000000000001E-9</v>
      </c>
      <c r="C61">
        <v>6.8875E-8</v>
      </c>
      <c r="D61">
        <v>4.5409999999999999E-9</v>
      </c>
      <c r="E61">
        <v>8.1039999999999993E-9</v>
      </c>
      <c r="F61">
        <v>3.2690000000000002E-9</v>
      </c>
      <c r="G61">
        <v>2.0649999999999998E-9</v>
      </c>
      <c r="H61">
        <v>6.3870000000000004E-9</v>
      </c>
    </row>
    <row r="62" spans="1:8" x14ac:dyDescent="0.25">
      <c r="A62">
        <v>25</v>
      </c>
      <c r="B62">
        <v>4.0702999999999997E-8</v>
      </c>
      <c r="C62">
        <v>4.9669999999999999E-9</v>
      </c>
      <c r="D62">
        <v>9.6090000000000002E-9</v>
      </c>
      <c r="E62">
        <v>7.9089999999999999E-9</v>
      </c>
      <c r="F62">
        <v>7.3307999999999997E-8</v>
      </c>
      <c r="G62">
        <v>2.373E-9</v>
      </c>
      <c r="H62">
        <v>5.5420000000000001E-9</v>
      </c>
    </row>
    <row r="63" spans="1:8" x14ac:dyDescent="0.25">
      <c r="A63">
        <v>26</v>
      </c>
      <c r="B63">
        <v>4.7360000000000002E-9</v>
      </c>
      <c r="C63">
        <v>2.4749999999999998E-9</v>
      </c>
      <c r="D63">
        <v>3.3229999999999998E-9</v>
      </c>
      <c r="E63">
        <v>9.2083000000000005E-8</v>
      </c>
      <c r="F63">
        <v>2.1753E-8</v>
      </c>
      <c r="G63">
        <v>2.841E-9</v>
      </c>
      <c r="H63">
        <v>2.6470000000000001E-9</v>
      </c>
    </row>
    <row r="64" spans="1:8" x14ac:dyDescent="0.25">
      <c r="A64">
        <v>27</v>
      </c>
      <c r="B64">
        <v>2.4779999999999999E-9</v>
      </c>
      <c r="C64">
        <v>9.2910000000000003E-9</v>
      </c>
      <c r="D64">
        <v>4.6479999999999997E-9</v>
      </c>
      <c r="E64">
        <v>4.9680000000000002E-9</v>
      </c>
      <c r="F64">
        <v>2.4020000000000002E-9</v>
      </c>
      <c r="G64">
        <v>2.5479999999999999E-9</v>
      </c>
      <c r="H64">
        <v>1.986E-9</v>
      </c>
    </row>
    <row r="65" spans="1:8" x14ac:dyDescent="0.25">
      <c r="A65">
        <v>28</v>
      </c>
      <c r="B65">
        <v>3.685E-9</v>
      </c>
      <c r="C65">
        <v>6.2149999999999997E-9</v>
      </c>
      <c r="D65">
        <v>3.6127999999999998E-8</v>
      </c>
      <c r="E65">
        <v>1.554E-9</v>
      </c>
      <c r="F65">
        <v>4.3999999999999997E-9</v>
      </c>
      <c r="G65">
        <v>3.6899999999999999E-9</v>
      </c>
      <c r="H65">
        <v>4.312E-9</v>
      </c>
    </row>
    <row r="66" spans="1:8" x14ac:dyDescent="0.25">
      <c r="A66">
        <v>29</v>
      </c>
      <c r="B66">
        <v>7.2599999999999997E-10</v>
      </c>
      <c r="C66">
        <v>1.5839999999999999E-9</v>
      </c>
      <c r="D66">
        <v>5.7409999999999999E-9</v>
      </c>
      <c r="E66">
        <v>8.2299999999999995E-10</v>
      </c>
      <c r="F66">
        <v>2.0460000000000002E-9</v>
      </c>
      <c r="G66">
        <v>4.5392599999999998E-7</v>
      </c>
      <c r="H66">
        <v>1.0790000000000001E-9</v>
      </c>
    </row>
    <row r="67" spans="1:8" x14ac:dyDescent="0.25">
      <c r="A67">
        <v>30</v>
      </c>
      <c r="B67">
        <v>1.5280000000000001E-9</v>
      </c>
      <c r="C67">
        <v>2.7567000000000001E-8</v>
      </c>
      <c r="D67">
        <v>4.75255E-7</v>
      </c>
      <c r="E67">
        <v>6.7099999999999996E-10</v>
      </c>
      <c r="F67">
        <v>3.0584999999999999E-8</v>
      </c>
      <c r="G67">
        <v>1.566E-9</v>
      </c>
      <c r="H67">
        <v>2.0390000000000001E-9</v>
      </c>
    </row>
    <row r="68" spans="1:8" x14ac:dyDescent="0.25">
      <c r="A68">
        <v>31</v>
      </c>
      <c r="B68">
        <v>1.9129999999999999E-9</v>
      </c>
      <c r="C68">
        <v>1.7269999999999999E-9</v>
      </c>
      <c r="D68">
        <v>3.0690000000000001E-9</v>
      </c>
      <c r="E68">
        <v>1.552E-9</v>
      </c>
      <c r="F68">
        <v>1.3015389000000001E-5</v>
      </c>
      <c r="G68">
        <v>8.7299999999999994E-9</v>
      </c>
      <c r="H68">
        <v>9.8779999999999992E-9</v>
      </c>
    </row>
    <row r="69" spans="1:8" x14ac:dyDescent="0.25">
      <c r="A69">
        <v>32</v>
      </c>
      <c r="B69">
        <v>2.5669999999999999E-9</v>
      </c>
      <c r="C69">
        <v>2.4100000000000002E-9</v>
      </c>
      <c r="D69">
        <v>4.5690000000000002E-9</v>
      </c>
      <c r="E69">
        <v>2.671E-9</v>
      </c>
      <c r="F69">
        <v>9.8630000000000004E-9</v>
      </c>
      <c r="G69">
        <v>1.6190000000000001E-9</v>
      </c>
      <c r="H69">
        <v>2.663E-9</v>
      </c>
    </row>
    <row r="70" spans="1:8" x14ac:dyDescent="0.25">
      <c r="A70">
        <v>33</v>
      </c>
      <c r="B70">
        <v>1.121E-9</v>
      </c>
      <c r="C70">
        <v>2.2349999999999998E-9</v>
      </c>
      <c r="D70">
        <v>2.0430000000000001E-9</v>
      </c>
      <c r="E70">
        <v>2.3790000000000002E-9</v>
      </c>
      <c r="F70">
        <v>1.208E-9</v>
      </c>
      <c r="G70">
        <v>2.036E-9</v>
      </c>
      <c r="H70">
        <v>1.8010000000000001E-9</v>
      </c>
    </row>
    <row r="71" spans="1:8" x14ac:dyDescent="0.25">
      <c r="A71">
        <v>34</v>
      </c>
      <c r="B71">
        <v>1.436E-9</v>
      </c>
      <c r="C71">
        <v>1.395E-9</v>
      </c>
      <c r="D71">
        <v>1.4909999999999999E-9</v>
      </c>
      <c r="E71">
        <v>1.521E-9</v>
      </c>
      <c r="F71">
        <v>1.465E-9</v>
      </c>
      <c r="G71">
        <v>9.4099999999999996E-10</v>
      </c>
      <c r="H71">
        <v>1.5199999999999999E-9</v>
      </c>
    </row>
    <row r="72" spans="1:8" x14ac:dyDescent="0.25">
      <c r="A72">
        <v>35</v>
      </c>
      <c r="B72">
        <v>1.0749999999999999E-9</v>
      </c>
      <c r="C72">
        <v>9.0799999999999997E-10</v>
      </c>
      <c r="D72">
        <v>1.008E-9</v>
      </c>
      <c r="E72">
        <v>1.082E-9</v>
      </c>
      <c r="F72">
        <v>9.4800000000000004E-10</v>
      </c>
      <c r="G72">
        <v>9.8500000000000001E-10</v>
      </c>
      <c r="H72">
        <v>8.09E-10</v>
      </c>
    </row>
    <row r="73" spans="1:8" x14ac:dyDescent="0.25">
      <c r="A73" t="s">
        <v>0</v>
      </c>
    </row>
    <row r="74" spans="1:8" x14ac:dyDescent="0.25">
      <c r="A74" s="5">
        <v>0.1</v>
      </c>
    </row>
    <row r="75" spans="1:8" x14ac:dyDescent="0.25">
      <c r="A75">
        <v>-35</v>
      </c>
      <c r="B75">
        <f>(1-(1-(35-ABS($A75))/35)^(B3*$A$74*5000000))</f>
        <v>0</v>
      </c>
      <c r="C75">
        <f t="shared" ref="C75:H75" si="0">(1-(1-(35-ABS($A75))/35)^(C3*$A$74*5000000))</f>
        <v>0</v>
      </c>
      <c r="D75">
        <f t="shared" si="0"/>
        <v>0</v>
      </c>
      <c r="E75">
        <f t="shared" si="0"/>
        <v>0</v>
      </c>
      <c r="F75">
        <f t="shared" si="0"/>
        <v>0</v>
      </c>
      <c r="G75">
        <f t="shared" si="0"/>
        <v>0</v>
      </c>
      <c r="H75">
        <f t="shared" si="0"/>
        <v>0</v>
      </c>
    </row>
    <row r="76" spans="1:8" x14ac:dyDescent="0.25">
      <c r="A76">
        <v>-34</v>
      </c>
      <c r="B76">
        <f t="shared" ref="B76:H76" si="1">(1-(1-(35-ABS($A76))/35)^(B4*$A$74*5000000))</f>
        <v>2.1349093011990838E-5</v>
      </c>
      <c r="C76">
        <f t="shared" si="1"/>
        <v>1.8435903508029483E-5</v>
      </c>
      <c r="D76">
        <f t="shared" si="1"/>
        <v>2.1566494873503927E-5</v>
      </c>
      <c r="E76">
        <f t="shared" si="1"/>
        <v>2.3827471431148162E-5</v>
      </c>
      <c r="F76">
        <f t="shared" si="1"/>
        <v>2.1189664950238551E-5</v>
      </c>
      <c r="G76">
        <f t="shared" si="1"/>
        <v>9.4933732636137691E-6</v>
      </c>
      <c r="H76">
        <f t="shared" si="1"/>
        <v>2.1870857400130284E-5</v>
      </c>
    </row>
    <row r="77" spans="1:8" x14ac:dyDescent="0.25">
      <c r="A77">
        <v>-33</v>
      </c>
      <c r="B77">
        <f t="shared" ref="B77:H77" si="2">(1-(1-(35-ABS($A77))/35)^(B5*$A$74*5000000))</f>
        <v>3.2597105715459485E-5</v>
      </c>
      <c r="C77">
        <f t="shared" si="2"/>
        <v>6.1780616523177123E-5</v>
      </c>
      <c r="D77">
        <f t="shared" si="2"/>
        <v>5.8809350435229391E-5</v>
      </c>
      <c r="E77">
        <f t="shared" si="2"/>
        <v>3.9510615200466503E-5</v>
      </c>
      <c r="F77">
        <f t="shared" si="2"/>
        <v>7.210643298427577E-5</v>
      </c>
      <c r="G77">
        <f t="shared" si="2"/>
        <v>5.8603420775238391E-5</v>
      </c>
      <c r="H77">
        <f t="shared" si="2"/>
        <v>5.8662257825359276E-5</v>
      </c>
    </row>
    <row r="78" spans="1:8" x14ac:dyDescent="0.25">
      <c r="A78">
        <v>-32</v>
      </c>
      <c r="B78">
        <f t="shared" ref="B78:H78" si="3">(1-(1-(35-ABS($A78))/35)^(B6*$A$74*5000000))</f>
        <v>9.3505915642055903E-5</v>
      </c>
      <c r="C78">
        <f t="shared" si="3"/>
        <v>1.050199350047798E-4</v>
      </c>
      <c r="D78">
        <f t="shared" si="3"/>
        <v>6.3595440975683371E-4</v>
      </c>
      <c r="E78">
        <f t="shared" si="3"/>
        <v>1.2338832954950085E-4</v>
      </c>
      <c r="F78">
        <f t="shared" si="3"/>
        <v>1.2586613048669593E-3</v>
      </c>
      <c r="G78">
        <f t="shared" si="3"/>
        <v>5.6588477024277495E-5</v>
      </c>
      <c r="H78">
        <f t="shared" si="3"/>
        <v>1.0667758446181175E-4</v>
      </c>
    </row>
    <row r="79" spans="1:8" x14ac:dyDescent="0.25">
      <c r="A79">
        <v>-31</v>
      </c>
      <c r="B79">
        <f t="shared" ref="B79:H79" si="4">(1-(1-(35-ABS($A79))/35)^(B7*$A$74*5000000))</f>
        <v>2.1066025577098912E-4</v>
      </c>
      <c r="C79">
        <f t="shared" si="4"/>
        <v>8.1065766472043777E-5</v>
      </c>
      <c r="D79">
        <f t="shared" si="4"/>
        <v>1.7838454738050569E-4</v>
      </c>
      <c r="E79">
        <f t="shared" si="4"/>
        <v>8.0094957850440629E-5</v>
      </c>
      <c r="F79">
        <f t="shared" si="4"/>
        <v>0.55638768696987195</v>
      </c>
      <c r="G79">
        <f t="shared" si="4"/>
        <v>2.8024362366907418E-4</v>
      </c>
      <c r="H79">
        <f t="shared" si="4"/>
        <v>4.4954090139748271E-4</v>
      </c>
    </row>
    <row r="80" spans="1:8" x14ac:dyDescent="0.25">
      <c r="A80">
        <v>-30</v>
      </c>
      <c r="B80">
        <f t="shared" ref="B80:H80" si="5">(1-(1-(35-ABS($A80))/35)^(B8*$A$74*5000000))</f>
        <v>1.1483566235181986E-4</v>
      </c>
      <c r="C80">
        <f t="shared" si="5"/>
        <v>3.2111101814777943E-3</v>
      </c>
      <c r="D80">
        <f t="shared" si="5"/>
        <v>2.7877890390513249E-2</v>
      </c>
      <c r="E80">
        <f t="shared" si="5"/>
        <v>2.3705564344400631E-4</v>
      </c>
      <c r="F80">
        <f t="shared" si="5"/>
        <v>9.662888305207451E-4</v>
      </c>
      <c r="G80">
        <f t="shared" si="5"/>
        <v>1.1861191317785735E-4</v>
      </c>
      <c r="H80">
        <f t="shared" si="5"/>
        <v>1.6038091996528614E-4</v>
      </c>
    </row>
    <row r="81" spans="1:8" x14ac:dyDescent="0.25">
      <c r="A81">
        <v>-29</v>
      </c>
      <c r="B81">
        <f t="shared" ref="B81:H81" si="6">(1-(1-(35-ABS($A81))/35)^(B9*$A$74*5000000))</f>
        <v>1.2100428936245855E-4</v>
      </c>
      <c r="C81">
        <f t="shared" si="6"/>
        <v>1.660363348588989E-4</v>
      </c>
      <c r="D81">
        <f t="shared" si="6"/>
        <v>4.7509509557486229E-4</v>
      </c>
      <c r="E81">
        <f t="shared" si="6"/>
        <v>8.4747417647323964E-4</v>
      </c>
      <c r="F81">
        <f t="shared" si="6"/>
        <v>9.4209729967653644E-5</v>
      </c>
      <c r="G81">
        <f t="shared" si="6"/>
        <v>3.5220075145618646E-2</v>
      </c>
      <c r="H81">
        <f t="shared" si="6"/>
        <v>8.6500285125912235E-5</v>
      </c>
    </row>
    <row r="82" spans="1:8" x14ac:dyDescent="0.25">
      <c r="A82">
        <v>-28</v>
      </c>
      <c r="B82">
        <f t="shared" ref="B82:H82" si="7">(1-(1-(35-ABS($A82))/35)^(B10*$A$74*5000000))</f>
        <v>5.6260971218435873E-4</v>
      </c>
      <c r="C82">
        <f t="shared" si="7"/>
        <v>9.2060099470225865E-4</v>
      </c>
      <c r="D82">
        <f t="shared" si="7"/>
        <v>6.0119108297040924E-4</v>
      </c>
      <c r="E82">
        <f t="shared" si="7"/>
        <v>1.6048980539065116E-3</v>
      </c>
      <c r="F82">
        <f t="shared" si="7"/>
        <v>5.0808032157534377E-4</v>
      </c>
      <c r="G82">
        <f t="shared" si="7"/>
        <v>4.3815791555290584E-4</v>
      </c>
      <c r="H82">
        <f t="shared" si="7"/>
        <v>6.3397292702260799E-4</v>
      </c>
    </row>
    <row r="83" spans="1:8" x14ac:dyDescent="0.25">
      <c r="A83">
        <v>-27</v>
      </c>
      <c r="B83">
        <f t="shared" ref="B83:H83" si="8">(1-(1-(35-ABS($A83))/35)^(B11*$A$74*5000000))</f>
        <v>2.3690565490042115E-4</v>
      </c>
      <c r="C83">
        <f t="shared" si="8"/>
        <v>4.0860671044081753E-3</v>
      </c>
      <c r="D83">
        <f t="shared" si="8"/>
        <v>3.8270576280052815E-4</v>
      </c>
      <c r="E83">
        <f t="shared" si="8"/>
        <v>1.8760610039852965E-3</v>
      </c>
      <c r="F83">
        <f t="shared" si="8"/>
        <v>3.491113599675133E-4</v>
      </c>
      <c r="G83">
        <f t="shared" si="8"/>
        <v>3.2148268456988482E-4</v>
      </c>
      <c r="H83">
        <f t="shared" si="8"/>
        <v>2.3314362694293322E-4</v>
      </c>
    </row>
    <row r="84" spans="1:8" x14ac:dyDescent="0.25">
      <c r="A84">
        <v>-26</v>
      </c>
      <c r="B84">
        <f t="shared" ref="B84:H84" si="9">(1-(1-(35-ABS($A84))/35)^(B12*$A$74*5000000))</f>
        <v>8.9996964876049024E-4</v>
      </c>
      <c r="C84">
        <f t="shared" si="9"/>
        <v>3.7847817419534024E-4</v>
      </c>
      <c r="D84">
        <f t="shared" si="9"/>
        <v>5.5214084471555402E-4</v>
      </c>
      <c r="E84">
        <f t="shared" si="9"/>
        <v>3.4941818655343515E-2</v>
      </c>
      <c r="F84">
        <f t="shared" si="9"/>
        <v>7.075054772637257E-4</v>
      </c>
      <c r="G84">
        <f t="shared" si="9"/>
        <v>4.209681510252139E-4</v>
      </c>
      <c r="H84">
        <f t="shared" si="9"/>
        <v>5.6491552122028832E-4</v>
      </c>
    </row>
    <row r="85" spans="1:8" x14ac:dyDescent="0.25">
      <c r="A85">
        <v>-25</v>
      </c>
      <c r="B85">
        <f t="shared" ref="B85:H85" si="10">(1-(1-(35-ABS($A85))/35)^(B13*$A$74*5000000))</f>
        <v>5.2589793140537244E-3</v>
      </c>
      <c r="C85">
        <f t="shared" si="10"/>
        <v>3.287302258979885E-3</v>
      </c>
      <c r="D85">
        <f t="shared" si="10"/>
        <v>6.0647546199477098E-4</v>
      </c>
      <c r="E85">
        <f t="shared" si="10"/>
        <v>9.682420013976345E-3</v>
      </c>
      <c r="F85">
        <f t="shared" si="10"/>
        <v>7.4094594500400124E-3</v>
      </c>
      <c r="G85">
        <f t="shared" si="10"/>
        <v>3.0479738621458363E-4</v>
      </c>
      <c r="H85">
        <f t="shared" si="10"/>
        <v>7.2399427890235124E-4</v>
      </c>
    </row>
    <row r="86" spans="1:8" x14ac:dyDescent="0.25">
      <c r="A86">
        <v>-24</v>
      </c>
      <c r="B86">
        <f t="shared" ref="B86:H86" si="11">(1-(1-(35-ABS($A86))/35)^(B14*$A$74*5000000))</f>
        <v>3.4799336448620988E-4</v>
      </c>
      <c r="C86">
        <f t="shared" si="11"/>
        <v>4.2535979400146751E-3</v>
      </c>
      <c r="D86">
        <f t="shared" si="11"/>
        <v>3.6873711069573822E-4</v>
      </c>
      <c r="E86">
        <f t="shared" si="11"/>
        <v>1.3532637223299226E-2</v>
      </c>
      <c r="F86">
        <f t="shared" si="11"/>
        <v>4.5529046081616009E-4</v>
      </c>
      <c r="G86">
        <f t="shared" si="11"/>
        <v>3.074475267001997E-4</v>
      </c>
      <c r="H86">
        <f t="shared" si="11"/>
        <v>1.0547353397553083E-3</v>
      </c>
    </row>
    <row r="87" spans="1:8" x14ac:dyDescent="0.25">
      <c r="A87">
        <v>-23</v>
      </c>
      <c r="B87">
        <f t="shared" ref="B87:H87" si="12">(1-(1-(35-ABS($A87))/35)^(B15*$A$74*5000000))</f>
        <v>1.5051950143322168E-2</v>
      </c>
      <c r="C87">
        <f t="shared" si="12"/>
        <v>4.3130678678771073E-4</v>
      </c>
      <c r="D87">
        <f t="shared" si="12"/>
        <v>4.3319531242247411E-4</v>
      </c>
      <c r="E87">
        <f t="shared" si="12"/>
        <v>2.8599355776135482E-3</v>
      </c>
      <c r="F87">
        <f t="shared" si="12"/>
        <v>5.9286774128086694E-4</v>
      </c>
      <c r="G87">
        <f t="shared" si="12"/>
        <v>2.6174461160743956E-4</v>
      </c>
      <c r="H87">
        <f t="shared" si="12"/>
        <v>4.1598861368419282E-4</v>
      </c>
    </row>
    <row r="88" spans="1:8" x14ac:dyDescent="0.25">
      <c r="A88">
        <v>-22</v>
      </c>
      <c r="B88">
        <f t="shared" ref="B88:H88" si="13">(1-(1-(35-ABS($A88))/35)^(B16*$A$74*5000000))</f>
        <v>7.6024345451408681E-4</v>
      </c>
      <c r="C88">
        <f t="shared" si="13"/>
        <v>8.5558117011907964E-4</v>
      </c>
      <c r="D88">
        <f t="shared" si="13"/>
        <v>9.3838538044888065E-4</v>
      </c>
      <c r="E88">
        <f t="shared" si="13"/>
        <v>1.940537229878414E-3</v>
      </c>
      <c r="F88">
        <f t="shared" si="13"/>
        <v>2.5680214347508779E-3</v>
      </c>
      <c r="G88">
        <f t="shared" si="13"/>
        <v>4.639657898966032E-4</v>
      </c>
      <c r="H88">
        <f t="shared" si="13"/>
        <v>1.8297773837460118E-3</v>
      </c>
    </row>
    <row r="89" spans="1:8" x14ac:dyDescent="0.25">
      <c r="A89">
        <v>-21</v>
      </c>
      <c r="B89">
        <f t="shared" ref="B89:H89" si="14">(1-(1-(35-ABS($A89))/35)^(B17*$A$74*5000000))</f>
        <v>6.7093069012345019E-3</v>
      </c>
      <c r="C89">
        <f t="shared" si="14"/>
        <v>1.4235807854264926E-2</v>
      </c>
      <c r="D89">
        <f t="shared" si="14"/>
        <v>3.6236510996068283E-4</v>
      </c>
      <c r="E89">
        <f t="shared" si="14"/>
        <v>6.8299592381448893E-4</v>
      </c>
      <c r="F89">
        <f t="shared" si="14"/>
        <v>1.7254010162134126E-2</v>
      </c>
      <c r="G89">
        <f t="shared" si="14"/>
        <v>6.7125489000718908E-4</v>
      </c>
      <c r="H89">
        <f t="shared" si="14"/>
        <v>2.5128228044183021E-2</v>
      </c>
    </row>
    <row r="90" spans="1:8" x14ac:dyDescent="0.25">
      <c r="A90">
        <v>-20</v>
      </c>
      <c r="B90">
        <f t="shared" ref="B90:H90" si="15">(1-(1-(35-ABS($A90))/35)^(B18*$A$74*5000000))</f>
        <v>3.6094752657583218E-2</v>
      </c>
      <c r="C90">
        <f t="shared" si="15"/>
        <v>1.5941925343486707E-3</v>
      </c>
      <c r="D90">
        <f t="shared" si="15"/>
        <v>3.3403482333893564E-4</v>
      </c>
      <c r="E90">
        <f t="shared" si="15"/>
        <v>1.3796195975133152E-3</v>
      </c>
      <c r="F90">
        <f t="shared" si="15"/>
        <v>1.8138238181070854E-2</v>
      </c>
      <c r="G90">
        <f t="shared" si="15"/>
        <v>1.2633733360536414E-3</v>
      </c>
      <c r="H90">
        <f t="shared" si="15"/>
        <v>1.0772393682062509E-3</v>
      </c>
    </row>
    <row r="91" spans="1:8" x14ac:dyDescent="0.25">
      <c r="A91">
        <v>-19</v>
      </c>
      <c r="B91">
        <f t="shared" ref="B91:H91" si="16">(1-(1-(35-ABS($A91))/35)^(B19*$A$74*5000000))</f>
        <v>1.1039138591448783E-3</v>
      </c>
      <c r="C91">
        <f t="shared" si="16"/>
        <v>9.7694616067140694E-2</v>
      </c>
      <c r="D91">
        <f t="shared" si="16"/>
        <v>2.7257619028808855E-2</v>
      </c>
      <c r="E91">
        <f t="shared" si="16"/>
        <v>2.0654857316306785E-3</v>
      </c>
      <c r="F91">
        <f t="shared" si="16"/>
        <v>4.9078731338475512E-3</v>
      </c>
      <c r="G91">
        <f t="shared" si="16"/>
        <v>6.4826977317966605E-4</v>
      </c>
      <c r="H91">
        <f t="shared" si="16"/>
        <v>2.5378505263846662E-3</v>
      </c>
    </row>
    <row r="92" spans="1:8" x14ac:dyDescent="0.25">
      <c r="A92">
        <v>-18</v>
      </c>
      <c r="B92">
        <f t="shared" ref="B92:H92" si="17">(1-(1-(35-ABS($A92))/35)^(B20*$A$74*5000000))</f>
        <v>6.9964269536304524E-4</v>
      </c>
      <c r="C92">
        <f t="shared" si="17"/>
        <v>1.2702470797790744E-2</v>
      </c>
      <c r="D92">
        <f t="shared" si="17"/>
        <v>8.8967478685753054E-4</v>
      </c>
      <c r="E92">
        <f t="shared" si="17"/>
        <v>3.2827570491570923E-2</v>
      </c>
      <c r="F92">
        <f t="shared" si="17"/>
        <v>6.1453698296838333E-3</v>
      </c>
      <c r="G92">
        <f t="shared" si="17"/>
        <v>8.5784264984616332E-3</v>
      </c>
      <c r="H92">
        <f t="shared" si="17"/>
        <v>9.2920489393744088E-4</v>
      </c>
    </row>
    <row r="93" spans="1:8" x14ac:dyDescent="0.25">
      <c r="A93">
        <v>-17</v>
      </c>
      <c r="B93">
        <f t="shared" ref="B93:H93" si="18">(1-(1-(35-ABS($A93))/35)^(B21*$A$74*5000000))</f>
        <v>8.6729213643694791E-3</v>
      </c>
      <c r="C93">
        <f t="shared" si="18"/>
        <v>4.1626985614194423E-2</v>
      </c>
      <c r="D93">
        <f t="shared" si="18"/>
        <v>2.1381182642110641E-3</v>
      </c>
      <c r="E93">
        <f t="shared" si="18"/>
        <v>4.2551266913711805E-3</v>
      </c>
      <c r="F93">
        <f t="shared" si="18"/>
        <v>0.16688248323319077</v>
      </c>
      <c r="G93">
        <f t="shared" si="18"/>
        <v>9.4771351959721528E-4</v>
      </c>
      <c r="H93">
        <f t="shared" si="18"/>
        <v>2.5012298987266979E-3</v>
      </c>
    </row>
    <row r="94" spans="1:8" x14ac:dyDescent="0.25">
      <c r="A94">
        <v>-16</v>
      </c>
      <c r="B94">
        <f t="shared" ref="B94:H94" si="19">(1-(1-(35-ABS($A94))/35)^(B22*$A$74*5000000))</f>
        <v>1.2746932308381753E-3</v>
      </c>
      <c r="C94">
        <f t="shared" si="19"/>
        <v>8.7095769550804558E-3</v>
      </c>
      <c r="D94">
        <f t="shared" si="19"/>
        <v>2.7663518788826336E-3</v>
      </c>
      <c r="E94">
        <f t="shared" si="19"/>
        <v>1.0212599589367044E-2</v>
      </c>
      <c r="F94">
        <f t="shared" si="19"/>
        <v>8.1701506632477772E-3</v>
      </c>
      <c r="G94">
        <f t="shared" si="19"/>
        <v>2.40174786735603E-3</v>
      </c>
      <c r="H94">
        <f t="shared" si="19"/>
        <v>1.9815463053869387E-3</v>
      </c>
    </row>
    <row r="95" spans="1:8" x14ac:dyDescent="0.25">
      <c r="A95">
        <v>-15</v>
      </c>
      <c r="B95">
        <f t="shared" ref="B95:H95" si="20">(1-(1-(35-ABS($A95))/35)^(B23*$A$74*5000000))</f>
        <v>1.8800789811342922E-3</v>
      </c>
      <c r="C95">
        <f t="shared" si="20"/>
        <v>7.4453124459059605E-3</v>
      </c>
      <c r="D95">
        <f t="shared" si="20"/>
        <v>7.7751701271333573E-4</v>
      </c>
      <c r="E95">
        <f t="shared" si="20"/>
        <v>5.733686247141101E-3</v>
      </c>
      <c r="F95">
        <f t="shared" si="20"/>
        <v>5.5323227662038565E-3</v>
      </c>
      <c r="G95">
        <f t="shared" si="20"/>
        <v>1.3911418484432447E-3</v>
      </c>
      <c r="H95">
        <f t="shared" si="20"/>
        <v>2.1109297112590353E-3</v>
      </c>
    </row>
    <row r="96" spans="1:8" x14ac:dyDescent="0.25">
      <c r="A96">
        <v>-14</v>
      </c>
      <c r="B96">
        <f t="shared" ref="B96:H96" si="21">(1-(1-(35-ABS($A96))/35)^(B24*$A$74*5000000))</f>
        <v>5.6680850022933216E-3</v>
      </c>
      <c r="C96">
        <f t="shared" si="21"/>
        <v>2.159652569188153E-3</v>
      </c>
      <c r="D96">
        <f t="shared" si="21"/>
        <v>7.0941541764657501E-4</v>
      </c>
      <c r="E96">
        <f t="shared" si="21"/>
        <v>1.9863754280592394E-3</v>
      </c>
      <c r="F96">
        <f t="shared" si="21"/>
        <v>0.26908895603490257</v>
      </c>
      <c r="G96">
        <f t="shared" si="21"/>
        <v>5.5938278145233333E-3</v>
      </c>
      <c r="H96">
        <f t="shared" si="21"/>
        <v>1.4823748902303979E-3</v>
      </c>
    </row>
    <row r="97" spans="1:8" x14ac:dyDescent="0.25">
      <c r="A97">
        <v>-13</v>
      </c>
      <c r="B97">
        <f t="shared" ref="B97:H97" si="22">(1-(1-(35-ABS($A97))/35)^(B25*$A$74*5000000))</f>
        <v>1.5552009830377411E-3</v>
      </c>
      <c r="C97">
        <f t="shared" si="22"/>
        <v>2.1122672502310591E-3</v>
      </c>
      <c r="D97">
        <f t="shared" si="22"/>
        <v>8.63749622615817E-4</v>
      </c>
      <c r="E97">
        <f t="shared" si="22"/>
        <v>1.4844951014997276E-3</v>
      </c>
      <c r="F97">
        <f t="shared" si="22"/>
        <v>0.22029733163899423</v>
      </c>
      <c r="G97">
        <f t="shared" si="22"/>
        <v>0.92916486269553089</v>
      </c>
      <c r="H97">
        <f t="shared" si="22"/>
        <v>2.1631637481585031E-3</v>
      </c>
    </row>
    <row r="98" spans="1:8" x14ac:dyDescent="0.25">
      <c r="A98">
        <v>-12</v>
      </c>
      <c r="B98">
        <f t="shared" ref="B98:H98" si="23">(1-(1-(35-ABS($A98))/35)^(B26*$A$74*5000000))</f>
        <v>4.05340467311196E-2</v>
      </c>
      <c r="C98">
        <f t="shared" si="23"/>
        <v>3.4504886531834256E-3</v>
      </c>
      <c r="D98">
        <f t="shared" si="23"/>
        <v>0.17972592868550763</v>
      </c>
      <c r="E98">
        <f t="shared" si="23"/>
        <v>8.4743032600242962E-4</v>
      </c>
      <c r="F98">
        <f t="shared" si="23"/>
        <v>2.3432442460811886E-2</v>
      </c>
      <c r="G98">
        <f t="shared" si="23"/>
        <v>9.7309270187129204E-4</v>
      </c>
      <c r="H98">
        <f t="shared" si="23"/>
        <v>1.4606200024425142E-3</v>
      </c>
    </row>
    <row r="99" spans="1:8" x14ac:dyDescent="0.25">
      <c r="A99">
        <v>-11</v>
      </c>
      <c r="B99">
        <f t="shared" ref="B99:H99" si="24">(1-(1-(35-ABS($A99))/35)^(B27*$A$74*5000000))</f>
        <v>0.99999999999774258</v>
      </c>
      <c r="C99">
        <f t="shared" si="24"/>
        <v>0.19954293563201986</v>
      </c>
      <c r="D99">
        <f t="shared" si="24"/>
        <v>4.1166649467714311E-3</v>
      </c>
      <c r="E99">
        <f t="shared" si="24"/>
        <v>2.7122988285388172E-2</v>
      </c>
      <c r="F99">
        <f t="shared" si="24"/>
        <v>1.4239070489393102E-2</v>
      </c>
      <c r="G99">
        <f t="shared" si="24"/>
        <v>2.4258024700733682E-2</v>
      </c>
      <c r="H99">
        <f t="shared" si="24"/>
        <v>2.2475586703070149E-3</v>
      </c>
    </row>
    <row r="100" spans="1:8" x14ac:dyDescent="0.25">
      <c r="A100">
        <v>-10</v>
      </c>
      <c r="B100">
        <f t="shared" ref="B100:H100" si="25">(1-(1-(35-ABS($A100))/35)^(B28*$A$74*5000000))</f>
        <v>1.5028115897269823E-3</v>
      </c>
      <c r="C100">
        <f t="shared" si="25"/>
        <v>2.7972583591910904E-3</v>
      </c>
      <c r="D100">
        <f t="shared" si="25"/>
        <v>5.4720751557256753E-3</v>
      </c>
      <c r="E100">
        <f t="shared" si="25"/>
        <v>3.0652789138883918E-2</v>
      </c>
      <c r="F100">
        <f t="shared" si="25"/>
        <v>1.3532031277421974E-2</v>
      </c>
      <c r="G100">
        <f t="shared" si="25"/>
        <v>7.7624235796187047E-2</v>
      </c>
      <c r="H100">
        <f t="shared" si="25"/>
        <v>3.749987312562264E-3</v>
      </c>
    </row>
    <row r="101" spans="1:8" x14ac:dyDescent="0.25">
      <c r="A101">
        <v>-9</v>
      </c>
      <c r="B101">
        <f t="shared" ref="B101:H101" si="26">(1-(1-(35-ABS($A101))/35)^(B29*$A$74*5000000))</f>
        <v>1.1223900982839541E-2</v>
      </c>
      <c r="C101">
        <f t="shared" si="26"/>
        <v>4.1891060500729216E-2</v>
      </c>
      <c r="D101">
        <f t="shared" si="26"/>
        <v>8.8985378894879119E-4</v>
      </c>
      <c r="E101">
        <f t="shared" si="26"/>
        <v>0.88972525886255382</v>
      </c>
      <c r="F101">
        <f t="shared" si="26"/>
        <v>8.564113277366503E-3</v>
      </c>
      <c r="G101">
        <f t="shared" si="26"/>
        <v>2.608941303481549E-3</v>
      </c>
      <c r="H101">
        <f t="shared" si="26"/>
        <v>0.99529880668516413</v>
      </c>
    </row>
    <row r="102" spans="1:8" x14ac:dyDescent="0.25">
      <c r="A102">
        <v>-8</v>
      </c>
      <c r="B102">
        <f t="shared" ref="B102:H102" si="27">(1-(1-(35-ABS($A102))/35)^(B30*$A$74*5000000))</f>
        <v>4.040962784633173E-3</v>
      </c>
      <c r="C102">
        <f t="shared" si="27"/>
        <v>1.5566456825755748E-2</v>
      </c>
      <c r="D102">
        <f t="shared" si="27"/>
        <v>1.4423953228535069E-3</v>
      </c>
      <c r="E102">
        <f t="shared" si="27"/>
        <v>0.2605664436275813</v>
      </c>
      <c r="F102">
        <f t="shared" si="27"/>
        <v>4.4002988715990954E-3</v>
      </c>
      <c r="G102">
        <f t="shared" si="27"/>
        <v>5.988462016202345E-2</v>
      </c>
      <c r="H102">
        <f t="shared" si="27"/>
        <v>0.57960139018041368</v>
      </c>
    </row>
    <row r="103" spans="1:8" x14ac:dyDescent="0.25">
      <c r="A103">
        <v>-7</v>
      </c>
      <c r="B103">
        <f t="shared" ref="B103:H103" si="28">(1-(1-(35-ABS($A103))/35)^(B31*$A$74*5000000))</f>
        <v>3.5729915375387611E-3</v>
      </c>
      <c r="C103">
        <f t="shared" si="28"/>
        <v>2.0587630809686397E-3</v>
      </c>
      <c r="D103">
        <f t="shared" si="28"/>
        <v>5.906026434186884E-2</v>
      </c>
      <c r="E103">
        <f t="shared" si="28"/>
        <v>2.0795954248170267E-2</v>
      </c>
      <c r="F103">
        <f t="shared" si="28"/>
        <v>8.8100617040294815E-2</v>
      </c>
      <c r="G103">
        <f t="shared" si="28"/>
        <v>1.6446105061864946E-2</v>
      </c>
      <c r="H103">
        <f t="shared" si="28"/>
        <v>7.6204742247300006E-3</v>
      </c>
    </row>
    <row r="104" spans="1:8" x14ac:dyDescent="0.25">
      <c r="A104">
        <v>-6</v>
      </c>
      <c r="B104">
        <f t="shared" ref="B104:H104" si="29">(1-(1-(35-ABS($A104))/35)^(B32*$A$74*5000000))</f>
        <v>1.6749787486674994E-2</v>
      </c>
      <c r="C104">
        <f t="shared" si="29"/>
        <v>1</v>
      </c>
      <c r="D104">
        <f t="shared" si="29"/>
        <v>2.4625340378680027E-2</v>
      </c>
      <c r="E104">
        <f t="shared" si="29"/>
        <v>2.9865775301284314E-3</v>
      </c>
      <c r="F104">
        <f t="shared" si="29"/>
        <v>8.2021361353067368E-3</v>
      </c>
      <c r="G104">
        <f t="shared" si="29"/>
        <v>5.5302558499853438E-3</v>
      </c>
      <c r="H104">
        <f t="shared" si="29"/>
        <v>7.0111431370762922E-3</v>
      </c>
    </row>
    <row r="105" spans="1:8" x14ac:dyDescent="0.25">
      <c r="A105">
        <v>-5</v>
      </c>
      <c r="B105">
        <f t="shared" ref="B105:H105" si="30">(1-(1-(35-ABS($A105))/35)^(B33*$A$74*5000000))</f>
        <v>2.7608504310045801E-2</v>
      </c>
      <c r="C105">
        <f t="shared" si="30"/>
        <v>7.548738195162441E-3</v>
      </c>
      <c r="D105">
        <f t="shared" si="30"/>
        <v>2.690340933241242E-2</v>
      </c>
      <c r="E105">
        <f t="shared" si="30"/>
        <v>2.3711946478356394E-3</v>
      </c>
      <c r="F105">
        <f t="shared" si="30"/>
        <v>3.2829173228459019E-2</v>
      </c>
      <c r="G105">
        <f t="shared" si="30"/>
        <v>1.1318064706697939E-2</v>
      </c>
      <c r="H105">
        <f t="shared" si="30"/>
        <v>8.9681352531757463E-3</v>
      </c>
    </row>
    <row r="106" spans="1:8" x14ac:dyDescent="0.25">
      <c r="A106">
        <v>-4</v>
      </c>
      <c r="B106">
        <f t="shared" ref="B106:H106" si="31">(1-(1-(35-ABS($A106))/35)^(B34*$A$74*5000000))</f>
        <v>5.2331997502904626E-3</v>
      </c>
      <c r="C106">
        <f t="shared" si="31"/>
        <v>4.057636617023852E-3</v>
      </c>
      <c r="D106">
        <f t="shared" si="31"/>
        <v>6.1487229530846621E-3</v>
      </c>
      <c r="E106">
        <f t="shared" si="31"/>
        <v>4.0263124636386038E-3</v>
      </c>
      <c r="F106">
        <f t="shared" si="31"/>
        <v>0.46986286604896976</v>
      </c>
      <c r="G106">
        <f t="shared" si="31"/>
        <v>7.6899420534565222E-3</v>
      </c>
      <c r="H106">
        <f t="shared" si="31"/>
        <v>5.8188435494779256E-3</v>
      </c>
    </row>
    <row r="107" spans="1:8" x14ac:dyDescent="0.25">
      <c r="A107">
        <v>-3</v>
      </c>
      <c r="B107">
        <f t="shared" ref="B107:H107" si="32">(1-(1-(35-ABS($A107))/35)^(B35*$A$74*5000000))</f>
        <v>1.2095692468971131E-2</v>
      </c>
      <c r="C107">
        <f t="shared" si="32"/>
        <v>5.6728873466599938E-2</v>
      </c>
      <c r="D107">
        <f t="shared" si="32"/>
        <v>4.3817870291279482E-3</v>
      </c>
      <c r="E107">
        <f t="shared" si="32"/>
        <v>3.4371944617124228E-3</v>
      </c>
      <c r="F107">
        <f t="shared" si="32"/>
        <v>6.2353284290542765E-3</v>
      </c>
      <c r="G107">
        <f t="shared" si="32"/>
        <v>0.19611922645086755</v>
      </c>
      <c r="H107">
        <f t="shared" si="32"/>
        <v>5.9581889378399477E-3</v>
      </c>
    </row>
    <row r="108" spans="1:8" x14ac:dyDescent="0.25">
      <c r="A108">
        <v>-2</v>
      </c>
      <c r="B108">
        <f t="shared" ref="B108:H108" si="33">(1-(1-(35-ABS($A108))/35)^(B36*$A$74*5000000))</f>
        <v>9.0959555294347627E-3</v>
      </c>
      <c r="C108">
        <f t="shared" si="33"/>
        <v>0.19848451756687202</v>
      </c>
      <c r="D108">
        <f t="shared" si="33"/>
        <v>2.330859368193372E-2</v>
      </c>
      <c r="E108">
        <f t="shared" si="33"/>
        <v>0.38053505043169089</v>
      </c>
      <c r="F108">
        <f t="shared" si="33"/>
        <v>6.6609558837166238E-3</v>
      </c>
      <c r="G108">
        <f t="shared" si="33"/>
        <v>6.4931967020405157E-3</v>
      </c>
      <c r="H108">
        <f t="shared" si="33"/>
        <v>9.1739470368157328E-3</v>
      </c>
    </row>
    <row r="109" spans="1:8" x14ac:dyDescent="0.25">
      <c r="A109">
        <v>-1</v>
      </c>
      <c r="B109">
        <f t="shared" ref="B109:H109" si="34">(1-(1-(35-ABS($A109))/35)^(B37*$A$74*5000000))</f>
        <v>1.3745624177874616E-2</v>
      </c>
      <c r="C109">
        <f t="shared" si="34"/>
        <v>7.5742812882968469E-3</v>
      </c>
      <c r="D109">
        <f t="shared" si="34"/>
        <v>2.9825301122622716E-2</v>
      </c>
      <c r="E109">
        <f t="shared" si="34"/>
        <v>0.94236388463102139</v>
      </c>
      <c r="F109">
        <f t="shared" si="34"/>
        <v>8.0892703985018466E-2</v>
      </c>
      <c r="G109">
        <f t="shared" si="34"/>
        <v>2.1681990264878936E-2</v>
      </c>
      <c r="H109">
        <f t="shared" si="34"/>
        <v>0.36487108571789129</v>
      </c>
    </row>
    <row r="110" spans="1:8" x14ac:dyDescent="0.25">
      <c r="A110">
        <v>1</v>
      </c>
      <c r="B110">
        <f t="shared" ref="B110:H110" si="35">(1-(1-(35-ABS($A110))/35)^(B38*$A$74*5000000))</f>
        <v>1.4553536170529124E-2</v>
      </c>
      <c r="C110">
        <f t="shared" si="35"/>
        <v>1.4716440344830772E-2</v>
      </c>
      <c r="D110">
        <f t="shared" si="35"/>
        <v>0.1304831947314109</v>
      </c>
      <c r="E110">
        <f t="shared" si="35"/>
        <v>1</v>
      </c>
      <c r="F110">
        <f t="shared" si="35"/>
        <v>0.24764630518201625</v>
      </c>
      <c r="G110">
        <f t="shared" si="35"/>
        <v>2.9877039374028636E-2</v>
      </c>
      <c r="H110">
        <f t="shared" si="35"/>
        <v>0.91360903602007193</v>
      </c>
    </row>
    <row r="111" spans="1:8" x14ac:dyDescent="0.25">
      <c r="A111">
        <v>2</v>
      </c>
      <c r="B111">
        <f t="shared" ref="B111:H111" si="36">(1-(1-(35-ABS($A111))/35)^(B39*$A$74*5000000))</f>
        <v>6.7514895216720938E-2</v>
      </c>
      <c r="C111">
        <f t="shared" si="36"/>
        <v>4.1951776782714778E-2</v>
      </c>
      <c r="D111">
        <f t="shared" si="36"/>
        <v>8.8080428176672276E-3</v>
      </c>
      <c r="E111">
        <f t="shared" si="36"/>
        <v>0.74450290832504207</v>
      </c>
      <c r="F111">
        <f t="shared" si="36"/>
        <v>5.5202038733918046E-3</v>
      </c>
      <c r="G111">
        <f t="shared" si="36"/>
        <v>6.0523384304594918E-3</v>
      </c>
      <c r="H111">
        <f t="shared" si="36"/>
        <v>2.0499289937962351E-2</v>
      </c>
    </row>
    <row r="112" spans="1:8" x14ac:dyDescent="0.25">
      <c r="A112">
        <v>3</v>
      </c>
      <c r="B112">
        <f t="shared" ref="B112:H112" si="37">(1-(1-(35-ABS($A112))/35)^(B40*$A$74*5000000))</f>
        <v>4.5250029919488011E-2</v>
      </c>
      <c r="C112">
        <f t="shared" si="37"/>
        <v>5.174266943960748E-2</v>
      </c>
      <c r="D112">
        <f t="shared" si="37"/>
        <v>3.4261770890883225E-3</v>
      </c>
      <c r="E112">
        <f t="shared" si="37"/>
        <v>3.4408668921871444E-3</v>
      </c>
      <c r="F112">
        <f t="shared" si="37"/>
        <v>4.8195195618828679E-3</v>
      </c>
      <c r="G112">
        <f t="shared" si="37"/>
        <v>2.1795880796337763E-2</v>
      </c>
      <c r="H112">
        <f t="shared" si="37"/>
        <v>9.8396323884125669E-3</v>
      </c>
    </row>
    <row r="113" spans="1:8" x14ac:dyDescent="0.25">
      <c r="A113">
        <v>4</v>
      </c>
      <c r="B113">
        <f t="shared" ref="B113:H113" si="38">(1-(1-(35-ABS($A113))/35)^(B41*$A$74*5000000))</f>
        <v>4.2671590641362167E-3</v>
      </c>
      <c r="C113">
        <f t="shared" si="38"/>
        <v>4.3621856416149463E-3</v>
      </c>
      <c r="D113">
        <f t="shared" si="38"/>
        <v>5.3809913992861613E-3</v>
      </c>
      <c r="E113">
        <f t="shared" si="38"/>
        <v>2.1504702162198353E-3</v>
      </c>
      <c r="F113">
        <f t="shared" si="38"/>
        <v>0.13647194421045894</v>
      </c>
      <c r="G113">
        <f t="shared" si="38"/>
        <v>4.1991231027764808E-3</v>
      </c>
      <c r="H113">
        <f t="shared" si="38"/>
        <v>6.45909769653219E-3</v>
      </c>
    </row>
    <row r="114" spans="1:8" x14ac:dyDescent="0.25">
      <c r="A114">
        <v>5</v>
      </c>
      <c r="B114">
        <f t="shared" ref="B114:H114" si="39">(1-(1-(35-ABS($A114))/35)^(B42*$A$74*5000000))</f>
        <v>2.7494020289156373E-2</v>
      </c>
      <c r="C114">
        <f t="shared" si="39"/>
        <v>2.9136393583799602E-3</v>
      </c>
      <c r="D114">
        <f t="shared" si="39"/>
        <v>2.9276925907315343E-2</v>
      </c>
      <c r="E114">
        <f t="shared" si="39"/>
        <v>1.6138018428523138E-3</v>
      </c>
      <c r="F114">
        <f t="shared" si="39"/>
        <v>0.10591378907014648</v>
      </c>
      <c r="G114">
        <f t="shared" si="39"/>
        <v>6.810737521866006E-3</v>
      </c>
      <c r="H114">
        <f t="shared" si="39"/>
        <v>1.5178481549762424E-2</v>
      </c>
    </row>
    <row r="115" spans="1:8" x14ac:dyDescent="0.25">
      <c r="A115">
        <v>6</v>
      </c>
      <c r="B115">
        <f t="shared" ref="B115:H115" si="40">(1-(1-(35-ABS($A115))/35)^(B43*$A$74*5000000))</f>
        <v>7.5521238807082502E-3</v>
      </c>
      <c r="C115">
        <f t="shared" si="40"/>
        <v>0.59949397855547581</v>
      </c>
      <c r="D115">
        <f t="shared" si="40"/>
        <v>2.3059599826092625E-2</v>
      </c>
      <c r="E115">
        <f t="shared" si="40"/>
        <v>2.9355849027065117E-3</v>
      </c>
      <c r="F115">
        <f t="shared" si="40"/>
        <v>1.547183072417857E-2</v>
      </c>
      <c r="G115">
        <f t="shared" si="40"/>
        <v>1.6343913447212088E-3</v>
      </c>
      <c r="H115">
        <f t="shared" si="40"/>
        <v>3.9391324526614202E-3</v>
      </c>
    </row>
    <row r="116" spans="1:8" x14ac:dyDescent="0.25">
      <c r="A116">
        <v>7</v>
      </c>
      <c r="B116">
        <f t="shared" ref="B116:H116" si="41">(1-(1-(35-ABS($A116))/35)^(B44*$A$74*5000000))</f>
        <v>3.0869557536106207E-3</v>
      </c>
      <c r="C116">
        <f t="shared" si="41"/>
        <v>3.430253135869421E-3</v>
      </c>
      <c r="D116">
        <f t="shared" si="41"/>
        <v>3.2255786767432348E-2</v>
      </c>
      <c r="E116">
        <f t="shared" si="41"/>
        <v>2.0200057056736331E-2</v>
      </c>
      <c r="F116">
        <f t="shared" si="41"/>
        <v>0.14842574466902103</v>
      </c>
      <c r="G116">
        <f t="shared" si="41"/>
        <v>7.8177055168742182E-3</v>
      </c>
      <c r="H116">
        <f t="shared" si="41"/>
        <v>4.2503191526340744E-3</v>
      </c>
    </row>
    <row r="117" spans="1:8" x14ac:dyDescent="0.25">
      <c r="A117">
        <v>8</v>
      </c>
      <c r="B117">
        <f t="shared" ref="B117:H117" si="42">(1-(1-(35-ABS($A117))/35)^(B45*$A$74*5000000))</f>
        <v>2.8495974236856236E-3</v>
      </c>
      <c r="C117">
        <f t="shared" si="42"/>
        <v>5.2837580368514381E-3</v>
      </c>
      <c r="D117">
        <f t="shared" si="42"/>
        <v>1.8085619238787931E-3</v>
      </c>
      <c r="E117">
        <f t="shared" si="42"/>
        <v>0.25828257974726188</v>
      </c>
      <c r="F117">
        <f t="shared" si="42"/>
        <v>5.6719968675409405E-3</v>
      </c>
      <c r="G117">
        <f t="shared" si="42"/>
        <v>3.9251700767882536E-2</v>
      </c>
      <c r="H117">
        <f t="shared" si="42"/>
        <v>0.98493139415123432</v>
      </c>
    </row>
    <row r="118" spans="1:8" x14ac:dyDescent="0.25">
      <c r="A118">
        <v>9</v>
      </c>
      <c r="B118">
        <f t="shared" ref="B118:H118" si="43">(1-(1-(35-ABS($A118))/35)^(B46*$A$74*5000000))</f>
        <v>2.466022851724925E-3</v>
      </c>
      <c r="C118">
        <f t="shared" si="43"/>
        <v>0.25840814877245244</v>
      </c>
      <c r="D118">
        <f t="shared" si="43"/>
        <v>9.0749352761498869E-4</v>
      </c>
      <c r="E118">
        <f t="shared" si="43"/>
        <v>0.10548968985878737</v>
      </c>
      <c r="F118">
        <f t="shared" si="43"/>
        <v>7.7720992767235986E-2</v>
      </c>
      <c r="G118">
        <f t="shared" si="43"/>
        <v>3.8922570392954103E-3</v>
      </c>
      <c r="H118">
        <f t="shared" si="43"/>
        <v>0.99999999999999978</v>
      </c>
    </row>
    <row r="119" spans="1:8" x14ac:dyDescent="0.25">
      <c r="A119">
        <v>10</v>
      </c>
      <c r="B119">
        <f t="shared" ref="B119:H119" si="44">(1-(1-(35-ABS($A119))/35)^(B47*$A$74*5000000))</f>
        <v>9.5477567485169335E-4</v>
      </c>
      <c r="C119">
        <f t="shared" si="44"/>
        <v>8.3248422684156775E-3</v>
      </c>
      <c r="D119">
        <f t="shared" si="44"/>
        <v>5.2521481234713008E-3</v>
      </c>
      <c r="E119">
        <f t="shared" si="44"/>
        <v>1.317110858954218E-2</v>
      </c>
      <c r="F119">
        <f t="shared" si="44"/>
        <v>2.7068668052794842E-2</v>
      </c>
      <c r="G119">
        <f t="shared" si="44"/>
        <v>2.9446599867074541E-3</v>
      </c>
      <c r="H119">
        <f t="shared" si="44"/>
        <v>4.2409799082191446E-3</v>
      </c>
    </row>
    <row r="120" spans="1:8" x14ac:dyDescent="0.25">
      <c r="A120">
        <v>11</v>
      </c>
      <c r="B120">
        <f t="shared" ref="B120:H120" si="45">(1-(1-(35-ABS($A120))/35)^(B48*$A$74*5000000))</f>
        <v>0.9999999999997754</v>
      </c>
      <c r="C120">
        <f t="shared" si="45"/>
        <v>1.5184482411924383E-2</v>
      </c>
      <c r="D120">
        <f t="shared" si="45"/>
        <v>4.6571288847691017E-3</v>
      </c>
      <c r="E120">
        <f t="shared" si="45"/>
        <v>1.6122724286686596E-2</v>
      </c>
      <c r="F120">
        <f t="shared" si="45"/>
        <v>1.2350667240359825E-2</v>
      </c>
      <c r="G120">
        <f t="shared" si="45"/>
        <v>8.8194434373290997E-3</v>
      </c>
      <c r="H120">
        <f t="shared" si="45"/>
        <v>3.3677126445430527E-3</v>
      </c>
    </row>
    <row r="121" spans="1:8" x14ac:dyDescent="0.25">
      <c r="A121">
        <v>12</v>
      </c>
      <c r="B121">
        <f t="shared" ref="B121:H121" si="46">(1-(1-(35-ABS($A121))/35)^(B49*$A$74*5000000))</f>
        <v>7.3248333000128785E-3</v>
      </c>
      <c r="C121">
        <f t="shared" si="46"/>
        <v>2.4189433240190406E-3</v>
      </c>
      <c r="D121">
        <f t="shared" si="46"/>
        <v>0.23100993095800804</v>
      </c>
      <c r="E121">
        <f t="shared" si="46"/>
        <v>1.0393932876738843E-3</v>
      </c>
      <c r="F121">
        <f t="shared" si="46"/>
        <v>0.17058486343777579</v>
      </c>
      <c r="G121">
        <f t="shared" si="46"/>
        <v>7.474238655970078E-4</v>
      </c>
      <c r="H121">
        <f t="shared" si="46"/>
        <v>1.6946768276701052E-3</v>
      </c>
    </row>
    <row r="122" spans="1:8" x14ac:dyDescent="0.25">
      <c r="A122">
        <v>13</v>
      </c>
      <c r="B122">
        <f t="shared" ref="B122:H122" si="47">(1-(1-(35-ABS($A122))/35)^(B50*$A$74*5000000))</f>
        <v>8.1753184833336379E-3</v>
      </c>
      <c r="C122">
        <f t="shared" si="47"/>
        <v>2.6344506762752129E-3</v>
      </c>
      <c r="D122">
        <f t="shared" si="47"/>
        <v>9.2015199567563322E-4</v>
      </c>
      <c r="E122">
        <f t="shared" si="47"/>
        <v>1.1308905800867519E-3</v>
      </c>
      <c r="F122">
        <f t="shared" si="47"/>
        <v>1.2504669409536762E-2</v>
      </c>
      <c r="G122">
        <f t="shared" si="47"/>
        <v>7.9700230609808909E-2</v>
      </c>
      <c r="H122">
        <f t="shared" si="47"/>
        <v>1.6318345706718418E-3</v>
      </c>
    </row>
    <row r="123" spans="1:8" x14ac:dyDescent="0.25">
      <c r="A123">
        <v>14</v>
      </c>
      <c r="B123">
        <f t="shared" ref="B123:H123" si="48">(1-(1-(35-ABS($A123))/35)^(B51*$A$74*5000000))</f>
        <v>8.425789140311557E-3</v>
      </c>
      <c r="C123">
        <f t="shared" si="48"/>
        <v>2.7313907803918624E-3</v>
      </c>
      <c r="D123">
        <f t="shared" si="48"/>
        <v>6.8972894865926282E-4</v>
      </c>
      <c r="E123">
        <f t="shared" si="48"/>
        <v>1.4110076091777835E-3</v>
      </c>
      <c r="F123">
        <f t="shared" si="48"/>
        <v>0.38855842820234743</v>
      </c>
      <c r="G123">
        <f t="shared" si="48"/>
        <v>1.1337247739777734E-3</v>
      </c>
      <c r="H123">
        <f t="shared" si="48"/>
        <v>1.3716619269997787E-3</v>
      </c>
    </row>
    <row r="124" spans="1:8" x14ac:dyDescent="0.25">
      <c r="A124">
        <v>15</v>
      </c>
      <c r="B124">
        <f t="shared" ref="B124:H124" si="49">(1-(1-(35-ABS($A124))/35)^(B52*$A$74*5000000))</f>
        <v>1.8682390426818518E-3</v>
      </c>
      <c r="C124">
        <f t="shared" si="49"/>
        <v>6.9498460290856601E-3</v>
      </c>
      <c r="D124">
        <f t="shared" si="49"/>
        <v>7.1528710322266154E-4</v>
      </c>
      <c r="E124">
        <f t="shared" si="49"/>
        <v>1.7481403013358543E-3</v>
      </c>
      <c r="F124">
        <f t="shared" si="49"/>
        <v>1.9513550701834581E-2</v>
      </c>
      <c r="G124">
        <f t="shared" si="49"/>
        <v>8.981557973504195E-4</v>
      </c>
      <c r="H124">
        <f t="shared" si="49"/>
        <v>1.927860162779016E-3</v>
      </c>
    </row>
    <row r="125" spans="1:8" x14ac:dyDescent="0.25">
      <c r="A125">
        <v>16</v>
      </c>
      <c r="B125">
        <f t="shared" ref="B125:H125" si="50">(1-(1-(35-ABS($A125))/35)^(B53*$A$74*5000000))</f>
        <v>2.6820441685698748E-3</v>
      </c>
      <c r="C125">
        <f t="shared" si="50"/>
        <v>0.13040494524167767</v>
      </c>
      <c r="D125">
        <f t="shared" si="50"/>
        <v>2.5247287837903976E-3</v>
      </c>
      <c r="E125">
        <f t="shared" si="50"/>
        <v>7.3538562892642156E-3</v>
      </c>
      <c r="F125">
        <f t="shared" si="50"/>
        <v>8.0443741347348219E-2</v>
      </c>
      <c r="G125">
        <f t="shared" si="50"/>
        <v>1.7776301187762966E-3</v>
      </c>
      <c r="H125">
        <f t="shared" si="50"/>
        <v>1.915922653683233E-3</v>
      </c>
    </row>
    <row r="126" spans="1:8" x14ac:dyDescent="0.25">
      <c r="A126">
        <v>17</v>
      </c>
      <c r="B126">
        <f t="shared" ref="B126:H126" si="51">(1-(1-(35-ABS($A126))/35)^(B54*$A$74*5000000))</f>
        <v>2.5927074224558755E-3</v>
      </c>
      <c r="C126">
        <f t="shared" si="51"/>
        <v>2.5693854492170765E-2</v>
      </c>
      <c r="D126">
        <f t="shared" si="51"/>
        <v>5.3643804896954528E-3</v>
      </c>
      <c r="E126">
        <f t="shared" si="51"/>
        <v>3.3857610411502925E-3</v>
      </c>
      <c r="F126">
        <f t="shared" si="51"/>
        <v>0.12548922931636175</v>
      </c>
      <c r="G126">
        <f t="shared" si="51"/>
        <v>6.8940090906743912E-4</v>
      </c>
      <c r="H126">
        <f t="shared" si="51"/>
        <v>6.6417049012352791E-3</v>
      </c>
    </row>
    <row r="127" spans="1:8" x14ac:dyDescent="0.25">
      <c r="A127">
        <v>18</v>
      </c>
      <c r="B127">
        <f t="shared" ref="B127:H127" si="52">(1-(1-(35-ABS($A127))/35)^(B55*$A$74*5000000))</f>
        <v>4.3479994964312763E-4</v>
      </c>
      <c r="C127">
        <f t="shared" si="52"/>
        <v>2.0189884389019142E-2</v>
      </c>
      <c r="D127">
        <f t="shared" si="52"/>
        <v>1.2533591970164126E-3</v>
      </c>
      <c r="E127">
        <f t="shared" si="52"/>
        <v>3.18315188284235E-3</v>
      </c>
      <c r="F127">
        <f t="shared" si="52"/>
        <v>3.0482508303176781E-3</v>
      </c>
      <c r="G127">
        <f t="shared" si="52"/>
        <v>4.4411277841355234E-3</v>
      </c>
      <c r="H127">
        <f t="shared" si="52"/>
        <v>1.2294497682524552E-3</v>
      </c>
    </row>
    <row r="128" spans="1:8" x14ac:dyDescent="0.25">
      <c r="A128">
        <v>19</v>
      </c>
      <c r="B128">
        <f t="shared" ref="B128:H128" si="53">(1-(1-(35-ABS($A128))/35)^(B56*$A$74*5000000))</f>
        <v>1.6352868904713214E-3</v>
      </c>
      <c r="C128">
        <f t="shared" si="53"/>
        <v>0.36750492468302609</v>
      </c>
      <c r="D128">
        <f t="shared" si="53"/>
        <v>1.8037979479758826E-2</v>
      </c>
      <c r="E128">
        <f t="shared" si="53"/>
        <v>1.0389217502897452E-3</v>
      </c>
      <c r="F128">
        <f t="shared" si="53"/>
        <v>1.7262616269293041E-2</v>
      </c>
      <c r="G128">
        <f t="shared" si="53"/>
        <v>7.6670228634134752E-4</v>
      </c>
      <c r="H128">
        <f t="shared" si="53"/>
        <v>1.5660596974297336E-3</v>
      </c>
    </row>
    <row r="129" spans="1:8" x14ac:dyDescent="0.25">
      <c r="A129">
        <v>20</v>
      </c>
      <c r="B129">
        <f t="shared" ref="B129:H129" si="54">(1-(1-(35-ABS($A129))/35)^(B57*$A$74*5000000))</f>
        <v>4.9244854400722904E-3</v>
      </c>
      <c r="C129">
        <f t="shared" si="54"/>
        <v>7.3925887716896899E-4</v>
      </c>
      <c r="D129">
        <f t="shared" si="54"/>
        <v>3.5585231066881384E-4</v>
      </c>
      <c r="E129">
        <f t="shared" si="54"/>
        <v>8.5332959154349464E-4</v>
      </c>
      <c r="F129">
        <f t="shared" si="54"/>
        <v>1.9371836487105942E-2</v>
      </c>
      <c r="G129">
        <f t="shared" si="54"/>
        <v>1.115531021194327E-3</v>
      </c>
      <c r="H129">
        <f t="shared" si="54"/>
        <v>1.2027298918950713E-3</v>
      </c>
    </row>
    <row r="130" spans="1:8" x14ac:dyDescent="0.25">
      <c r="A130">
        <v>21</v>
      </c>
      <c r="B130">
        <f t="shared" ref="B130:H130" si="55">(1-(1-(35-ABS($A130))/35)^(B58*$A$74*5000000))</f>
        <v>7.702549617310539E-3</v>
      </c>
      <c r="C130">
        <f t="shared" si="55"/>
        <v>8.5428722684500746E-3</v>
      </c>
      <c r="D130">
        <f t="shared" si="55"/>
        <v>3.6057786654863921E-4</v>
      </c>
      <c r="E130">
        <f t="shared" si="55"/>
        <v>8.1264860234853131E-4</v>
      </c>
      <c r="F130">
        <f t="shared" si="55"/>
        <v>8.8034125769647087E-3</v>
      </c>
      <c r="G130">
        <f t="shared" si="55"/>
        <v>1.0104130980025383E-3</v>
      </c>
      <c r="H130">
        <f t="shared" si="55"/>
        <v>6.3269086644610617E-3</v>
      </c>
    </row>
    <row r="131" spans="1:8" x14ac:dyDescent="0.25">
      <c r="A131">
        <v>22</v>
      </c>
      <c r="B131">
        <f t="shared" ref="B131:H131" si="56">(1-(1-(35-ABS($A131))/35)^(B59*$A$74*5000000))</f>
        <v>5.0434082062522645E-4</v>
      </c>
      <c r="C131">
        <f t="shared" si="56"/>
        <v>5.417185155075277E-3</v>
      </c>
      <c r="D131">
        <f t="shared" si="56"/>
        <v>2.7916800602607594E-3</v>
      </c>
      <c r="E131">
        <f t="shared" si="56"/>
        <v>9.3212311703028128E-4</v>
      </c>
      <c r="F131">
        <f t="shared" si="56"/>
        <v>9.2168592410424299E-4</v>
      </c>
      <c r="G131">
        <f t="shared" si="56"/>
        <v>1.0538823116226226E-3</v>
      </c>
      <c r="H131">
        <f t="shared" si="56"/>
        <v>1.4918607506700932E-3</v>
      </c>
    </row>
    <row r="132" spans="1:8" x14ac:dyDescent="0.25">
      <c r="A132">
        <v>23</v>
      </c>
      <c r="B132">
        <f t="shared" ref="B132:H132" si="57">(1-(1-(35-ABS($A132))/35)^(B60*$A$74*5000000))</f>
        <v>2.7988103529564823E-3</v>
      </c>
      <c r="C132">
        <f t="shared" si="57"/>
        <v>4.6928644998789348E-4</v>
      </c>
      <c r="D132">
        <f t="shared" si="57"/>
        <v>1.0184662939668465E-3</v>
      </c>
      <c r="E132">
        <f t="shared" si="57"/>
        <v>7.1139910380779714E-4</v>
      </c>
      <c r="F132">
        <f t="shared" si="57"/>
        <v>3.9038785519440733E-4</v>
      </c>
      <c r="G132">
        <f t="shared" si="57"/>
        <v>3.7213117610046531E-4</v>
      </c>
      <c r="H132">
        <f t="shared" si="57"/>
        <v>6.1930250211794657E-4</v>
      </c>
    </row>
    <row r="133" spans="1:8" x14ac:dyDescent="0.25">
      <c r="A133">
        <v>24</v>
      </c>
      <c r="B133">
        <f t="shared" ref="B133:H133" si="58">(1-(1-(35-ABS($A133))/35)^(B61*$A$74*5000000))</f>
        <v>4.6339856066290874E-4</v>
      </c>
      <c r="C133">
        <f t="shared" si="58"/>
        <v>1.2909024546792214E-2</v>
      </c>
      <c r="D133">
        <f t="shared" si="58"/>
        <v>8.5627973490098874E-4</v>
      </c>
      <c r="E133">
        <f t="shared" si="58"/>
        <v>1.52762821093122E-3</v>
      </c>
      <c r="F133">
        <f t="shared" si="58"/>
        <v>6.1649730819524073E-4</v>
      </c>
      <c r="G133">
        <f t="shared" si="58"/>
        <v>3.8948042645248204E-4</v>
      </c>
      <c r="H133">
        <f t="shared" si="58"/>
        <v>1.2041635396926598E-3</v>
      </c>
    </row>
    <row r="134" spans="1:8" x14ac:dyDescent="0.25">
      <c r="A134">
        <v>25</v>
      </c>
      <c r="B134">
        <f t="shared" ref="B134:H134" si="59">(1-(1-(35-ABS($A134))/35)^(B62*$A$74*5000000))</f>
        <v>6.8243225498946236E-3</v>
      </c>
      <c r="C134">
        <f t="shared" si="59"/>
        <v>8.3527975913288977E-4</v>
      </c>
      <c r="D134">
        <f t="shared" si="59"/>
        <v>1.6152748978331966E-3</v>
      </c>
      <c r="E134">
        <f t="shared" si="59"/>
        <v>1.3296946313575697E-3</v>
      </c>
      <c r="F134">
        <f t="shared" si="59"/>
        <v>1.2257312948442345E-2</v>
      </c>
      <c r="G134">
        <f t="shared" si="59"/>
        <v>3.9914462933043904E-4</v>
      </c>
      <c r="H134">
        <f t="shared" si="59"/>
        <v>9.3193005088698655E-4</v>
      </c>
    </row>
    <row r="135" spans="1:8" x14ac:dyDescent="0.25">
      <c r="A135">
        <v>26</v>
      </c>
      <c r="B135">
        <f t="shared" ref="B135:H135" si="60">(1-(1-(35-ABS($A135))/35)^(B63*$A$74*5000000))</f>
        <v>7.0364393398969494E-4</v>
      </c>
      <c r="C135">
        <f t="shared" si="60"/>
        <v>3.677811122313468E-4</v>
      </c>
      <c r="D135">
        <f t="shared" si="60"/>
        <v>4.9376146590807135E-4</v>
      </c>
      <c r="E135">
        <f t="shared" si="60"/>
        <v>1.3592679785738082E-2</v>
      </c>
      <c r="F135">
        <f t="shared" si="60"/>
        <v>3.2278354966048806E-3</v>
      </c>
      <c r="G135">
        <f t="shared" si="60"/>
        <v>4.2215665587885809E-4</v>
      </c>
      <c r="H135">
        <f t="shared" si="60"/>
        <v>3.9333501480232069E-4</v>
      </c>
    </row>
    <row r="136" spans="1:8" x14ac:dyDescent="0.25">
      <c r="A136">
        <v>27</v>
      </c>
      <c r="B136">
        <f t="shared" ref="B136:H136" si="61">(1-(1-(35-ABS($A136))/35)^(B64*$A$74*5000000))</f>
        <v>3.2148268456988482E-4</v>
      </c>
      <c r="C136">
        <f t="shared" si="61"/>
        <v>1.2048328639961969E-3</v>
      </c>
      <c r="D136">
        <f t="shared" si="61"/>
        <v>6.0292218763502436E-4</v>
      </c>
      <c r="E136">
        <f t="shared" si="61"/>
        <v>6.4441808300541581E-4</v>
      </c>
      <c r="F136">
        <f t="shared" si="61"/>
        <v>3.116243808105601E-4</v>
      </c>
      <c r="G136">
        <f t="shared" si="61"/>
        <v>3.3056261518338292E-4</v>
      </c>
      <c r="H136">
        <f t="shared" si="61"/>
        <v>2.5766141671079712E-4</v>
      </c>
    </row>
    <row r="137" spans="1:8" x14ac:dyDescent="0.25">
      <c r="A137">
        <v>28</v>
      </c>
      <c r="B137">
        <f t="shared" ref="B137:H137" si="62">(1-(1-(35-ABS($A137))/35)^(B65*$A$74*5000000))</f>
        <v>4.1105748600900327E-4</v>
      </c>
      <c r="C137">
        <f t="shared" si="62"/>
        <v>6.9317822660108774E-4</v>
      </c>
      <c r="D137">
        <f t="shared" si="62"/>
        <v>4.0227520786755289E-3</v>
      </c>
      <c r="E137">
        <f t="shared" si="62"/>
        <v>1.7336750948726554E-4</v>
      </c>
      <c r="F137">
        <f t="shared" si="62"/>
        <v>4.9079533343943105E-4</v>
      </c>
      <c r="G137">
        <f t="shared" si="62"/>
        <v>4.1161511541965012E-4</v>
      </c>
      <c r="H137">
        <f t="shared" si="62"/>
        <v>4.8098178778932521E-4</v>
      </c>
    </row>
    <row r="138" spans="1:8" x14ac:dyDescent="0.25">
      <c r="A138">
        <v>29</v>
      </c>
      <c r="B138">
        <f t="shared" ref="B138:H138" si="63">(1-(1-(35-ABS($A138))/35)^(B66*$A$74*5000000))</f>
        <v>6.8260630172733983E-5</v>
      </c>
      <c r="C138">
        <f t="shared" si="63"/>
        <v>1.489262767312427E-4</v>
      </c>
      <c r="D138">
        <f t="shared" si="63"/>
        <v>5.396582625993851E-4</v>
      </c>
      <c r="E138">
        <f t="shared" si="63"/>
        <v>7.73804992382221E-5</v>
      </c>
      <c r="F138">
        <f t="shared" si="63"/>
        <v>1.9235892947577771E-4</v>
      </c>
      <c r="G138">
        <f t="shared" si="63"/>
        <v>4.1782890309958964E-2</v>
      </c>
      <c r="H138">
        <f t="shared" si="63"/>
        <v>1.0144903259468041E-4</v>
      </c>
    </row>
    <row r="139" spans="1:8" x14ac:dyDescent="0.25">
      <c r="A139">
        <v>30</v>
      </c>
      <c r="B139">
        <f t="shared" ref="B139:H139" si="64">(1-(1-(35-ABS($A139))/35)^(B67*$A$74*5000000))</f>
        <v>1.1776418464193306E-4</v>
      </c>
      <c r="C139">
        <f t="shared" si="64"/>
        <v>2.1224802419251843E-3</v>
      </c>
      <c r="D139">
        <f t="shared" si="64"/>
        <v>3.5967663329951383E-2</v>
      </c>
      <c r="E139">
        <f t="shared" si="64"/>
        <v>5.17162157525064E-5</v>
      </c>
      <c r="F139">
        <f t="shared" si="64"/>
        <v>2.3545729055147735E-3</v>
      </c>
      <c r="G139">
        <f t="shared" si="64"/>
        <v>1.2069269835490726E-4</v>
      </c>
      <c r="H139">
        <f t="shared" si="64"/>
        <v>1.5714426962942785E-4</v>
      </c>
    </row>
    <row r="140" spans="1:8" x14ac:dyDescent="0.25">
      <c r="A140">
        <v>31</v>
      </c>
      <c r="B140">
        <f t="shared" ref="B140:H140" si="65">(1-(1-(35-ABS($A140))/35)^(B68*$A$74*5000000))</f>
        <v>1.1607492250942375E-4</v>
      </c>
      <c r="C140">
        <f t="shared" si="65"/>
        <v>1.0478960920845548E-4</v>
      </c>
      <c r="D140">
        <f t="shared" si="65"/>
        <v>1.8621089567161242E-4</v>
      </c>
      <c r="E140">
        <f t="shared" si="65"/>
        <v>9.4171590612646128E-5</v>
      </c>
      <c r="F140">
        <f t="shared" si="65"/>
        <v>0.54605506717841945</v>
      </c>
      <c r="G140">
        <f t="shared" si="65"/>
        <v>5.2959985328826509E-4</v>
      </c>
      <c r="H140">
        <f t="shared" si="65"/>
        <v>5.9922166768811014E-4</v>
      </c>
    </row>
    <row r="141" spans="1:8" x14ac:dyDescent="0.25">
      <c r="A141">
        <v>32</v>
      </c>
      <c r="B141">
        <f t="shared" ref="B141:H141" si="66">(1-(1-(35-ABS($A141))/35)^(B69*$A$74*5000000))</f>
        <v>1.1501059145302417E-4</v>
      </c>
      <c r="C141">
        <f t="shared" si="66"/>
        <v>1.079768213044785E-4</v>
      </c>
      <c r="D141">
        <f t="shared" si="66"/>
        <v>2.0469802302680584E-4</v>
      </c>
      <c r="E141">
        <f t="shared" si="66"/>
        <v>1.1966987691902631E-4</v>
      </c>
      <c r="F141">
        <f t="shared" si="66"/>
        <v>4.4182472727449795E-4</v>
      </c>
      <c r="G141">
        <f t="shared" si="66"/>
        <v>7.2538411421518845E-5</v>
      </c>
      <c r="H141">
        <f t="shared" si="66"/>
        <v>1.193114711155463E-4</v>
      </c>
    </row>
    <row r="142" spans="1:8" x14ac:dyDescent="0.25">
      <c r="A142">
        <v>33</v>
      </c>
      <c r="B142">
        <f t="shared" ref="B142:H142" si="67">(1-(1-(35-ABS($A142))/35)^(B70*$A$74*5000000))</f>
        <v>3.2979556425338785E-5</v>
      </c>
      <c r="C142">
        <f t="shared" si="67"/>
        <v>6.575209701176199E-5</v>
      </c>
      <c r="D142">
        <f t="shared" si="67"/>
        <v>6.0103764469743304E-5</v>
      </c>
      <c r="E142">
        <f t="shared" si="67"/>
        <v>6.9988325480108138E-5</v>
      </c>
      <c r="F142">
        <f t="shared" si="67"/>
        <v>3.5539030487585777E-5</v>
      </c>
      <c r="G142">
        <f t="shared" si="67"/>
        <v>5.9897835076427874E-5</v>
      </c>
      <c r="H142">
        <f t="shared" si="67"/>
        <v>5.2984466544225839E-5</v>
      </c>
    </row>
    <row r="143" spans="1:8" x14ac:dyDescent="0.25">
      <c r="A143">
        <v>34</v>
      </c>
      <c r="B143">
        <f t="shared" ref="B143:H143" si="68">(1-(1-(35-ABS($A143))/35)^(B71*$A$74*5000000))</f>
        <v>2.0812834884975651E-5</v>
      </c>
      <c r="C143">
        <f t="shared" si="68"/>
        <v>2.0218602570398758E-5</v>
      </c>
      <c r="D143">
        <f t="shared" si="68"/>
        <v>2.1609975240144408E-5</v>
      </c>
      <c r="E143">
        <f t="shared" si="68"/>
        <v>2.2044778802410292E-5</v>
      </c>
      <c r="F143">
        <f t="shared" si="68"/>
        <v>2.123314533319931E-5</v>
      </c>
      <c r="G143">
        <f t="shared" si="68"/>
        <v>1.3638543093108524E-5</v>
      </c>
      <c r="H143">
        <f t="shared" si="68"/>
        <v>2.2030285353413781E-5</v>
      </c>
    </row>
    <row r="144" spans="1:8" x14ac:dyDescent="0.25">
      <c r="A144">
        <v>35</v>
      </c>
      <c r="B144">
        <f t="shared" ref="B144:H144" si="69">(1-(1-(35-ABS($A144))/35)^(B72*$A$74*5000000))</f>
        <v>0</v>
      </c>
      <c r="C144">
        <f t="shared" si="69"/>
        <v>0</v>
      </c>
      <c r="D144">
        <f t="shared" si="69"/>
        <v>0</v>
      </c>
      <c r="E144">
        <f t="shared" si="69"/>
        <v>0</v>
      </c>
      <c r="F144">
        <f t="shared" si="69"/>
        <v>0</v>
      </c>
      <c r="G144">
        <f t="shared" si="69"/>
        <v>0</v>
      </c>
      <c r="H144">
        <f t="shared" si="69"/>
        <v>0</v>
      </c>
    </row>
    <row r="146" spans="1:8" x14ac:dyDescent="0.25">
      <c r="A146" t="s">
        <v>5</v>
      </c>
      <c r="B146">
        <f>SUM(B75:B144)</f>
        <v>2.4670278054440136</v>
      </c>
      <c r="C146">
        <f t="shared" ref="C146:H146" si="70">SUM(C75:C144)</f>
        <v>3.3439275327129905</v>
      </c>
      <c r="D146">
        <f t="shared" si="70"/>
        <v>0.99005882303036608</v>
      </c>
      <c r="E146">
        <f t="shared" si="70"/>
        <v>4.9030618667904253</v>
      </c>
      <c r="F146">
        <f t="shared" si="70"/>
        <v>4.2447379479107541</v>
      </c>
      <c r="G146">
        <f t="shared" si="70"/>
        <v>1.6908843421800475</v>
      </c>
      <c r="H146">
        <f t="shared" si="70"/>
        <v>5.0362873698145263</v>
      </c>
    </row>
    <row r="147" spans="1:8" x14ac:dyDescent="0.25">
      <c r="A147">
        <v>0.1</v>
      </c>
      <c r="B147">
        <v>2.4670278054440136</v>
      </c>
      <c r="C147">
        <v>3.3439275327129905</v>
      </c>
      <c r="D147">
        <v>0.99005882303036608</v>
      </c>
      <c r="E147">
        <v>4.9030618667904253</v>
      </c>
      <c r="F147">
        <v>4.2447379479107541</v>
      </c>
      <c r="G147">
        <v>1.6908843421800475</v>
      </c>
      <c r="H147">
        <v>5.0362873698145263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6D11-D845-4467-8974-985D783BFF16}">
  <dimension ref="A1:J216"/>
  <sheetViews>
    <sheetView topLeftCell="A187" zoomScale="80" zoomScaleNormal="80" workbookViewId="0">
      <selection activeCell="P12" sqref="P12"/>
    </sheetView>
  </sheetViews>
  <sheetFormatPr defaultRowHeight="15" x14ac:dyDescent="0.25"/>
  <cols>
    <col min="1" max="1" width="9.140625" style="1"/>
    <col min="2" max="2" width="9.140625" style="9"/>
    <col min="3" max="3" width="12" style="1" bestFit="1" customWidth="1"/>
    <col min="4" max="4" width="9.140625" style="1"/>
    <col min="5" max="5" width="12" style="1" bestFit="1" customWidth="1"/>
    <col min="6" max="9" width="9.140625" style="1"/>
    <col min="10" max="10" width="48" style="1" customWidth="1"/>
  </cols>
  <sheetData>
    <row r="1" spans="1:10" x14ac:dyDescent="0.25">
      <c r="A1" s="1" t="s">
        <v>13</v>
      </c>
      <c r="B1" s="13"/>
      <c r="J1" s="1" t="s">
        <v>29</v>
      </c>
    </row>
    <row r="2" spans="1:10" x14ac:dyDescent="0.25">
      <c r="A2" s="7" t="s">
        <v>18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</row>
    <row r="3" spans="1:10" x14ac:dyDescent="0.25">
      <c r="A3" s="1">
        <v>-35</v>
      </c>
      <c r="C3" s="1">
        <v>1.0749999999999999E-9</v>
      </c>
      <c r="D3" s="1">
        <v>1.045E-9</v>
      </c>
      <c r="E3" s="1">
        <v>9.9400000000000008E-10</v>
      </c>
      <c r="F3" s="1">
        <v>8.99E-10</v>
      </c>
      <c r="G3" s="1">
        <v>9.3800000000000007E-10</v>
      </c>
      <c r="H3" s="1">
        <v>9.6500000000000008E-10</v>
      </c>
      <c r="I3" s="1">
        <v>9.28E-10</v>
      </c>
      <c r="J3" s="14" t="s">
        <v>26</v>
      </c>
    </row>
    <row r="4" spans="1:10" x14ac:dyDescent="0.25">
      <c r="A4" s="1">
        <v>-34</v>
      </c>
      <c r="C4" s="1">
        <v>1.473E-9</v>
      </c>
      <c r="D4" s="1">
        <v>1.272E-9</v>
      </c>
      <c r="E4" s="1">
        <v>1.488E-9</v>
      </c>
      <c r="F4" s="1">
        <v>1.6439999999999999E-9</v>
      </c>
      <c r="G4" s="1">
        <v>1.4619999999999999E-9</v>
      </c>
      <c r="H4" s="1">
        <v>6.5500000000000001E-10</v>
      </c>
      <c r="I4" s="1">
        <v>1.5090000000000001E-9</v>
      </c>
      <c r="J4" s="15"/>
    </row>
    <row r="5" spans="1:10" x14ac:dyDescent="0.25">
      <c r="A5" s="1">
        <v>-33</v>
      </c>
      <c r="C5" s="1">
        <v>1.1080000000000001E-9</v>
      </c>
      <c r="D5" s="1">
        <v>2.1000000000000002E-9</v>
      </c>
      <c r="E5" s="1">
        <v>1.9989999999999998E-9</v>
      </c>
      <c r="F5" s="1">
        <v>1.343E-9</v>
      </c>
      <c r="G5" s="1">
        <v>2.4509999999999999E-9</v>
      </c>
      <c r="H5" s="1">
        <v>1.9920000000000002E-9</v>
      </c>
      <c r="I5" s="1">
        <v>1.9939999999999999E-9</v>
      </c>
      <c r="J5" s="15"/>
    </row>
    <row r="6" spans="1:10" x14ac:dyDescent="0.25">
      <c r="A6" s="1">
        <v>-32</v>
      </c>
      <c r="C6" s="1">
        <v>2.0869999999999999E-9</v>
      </c>
      <c r="D6" s="1">
        <v>2.3440000000000002E-9</v>
      </c>
      <c r="E6" s="1">
        <v>1.4198000000000001E-8</v>
      </c>
      <c r="F6" s="1">
        <v>2.7539999999999998E-9</v>
      </c>
      <c r="G6" s="1">
        <v>2.8109E-8</v>
      </c>
      <c r="H6" s="1">
        <v>1.2630000000000001E-9</v>
      </c>
      <c r="I6" s="1">
        <v>2.3809999999999999E-9</v>
      </c>
      <c r="J6" s="15"/>
    </row>
    <row r="7" spans="1:10" x14ac:dyDescent="0.25">
      <c r="A7" s="1">
        <v>-31</v>
      </c>
      <c r="C7" s="1">
        <v>3.472E-9</v>
      </c>
      <c r="D7" s="1">
        <v>1.3359999999999999E-9</v>
      </c>
      <c r="E7" s="1">
        <v>2.9400000000000002E-9</v>
      </c>
      <c r="F7" s="1">
        <v>1.32E-9</v>
      </c>
      <c r="G7" s="1">
        <v>1.3394834000000001E-5</v>
      </c>
      <c r="H7" s="1">
        <v>4.6189999999999999E-9</v>
      </c>
      <c r="I7" s="1">
        <v>7.4099999999999998E-9</v>
      </c>
      <c r="J7" s="15"/>
    </row>
    <row r="8" spans="1:10" x14ac:dyDescent="0.25">
      <c r="A8" s="1">
        <v>-30</v>
      </c>
      <c r="C8" s="1">
        <v>1.49E-9</v>
      </c>
      <c r="D8" s="1">
        <v>4.1729000000000003E-8</v>
      </c>
      <c r="E8" s="1">
        <v>3.6683400000000001E-7</v>
      </c>
      <c r="F8" s="1">
        <v>3.0760000000000001E-9</v>
      </c>
      <c r="G8" s="1">
        <v>1.2543E-8</v>
      </c>
      <c r="H8" s="1">
        <v>1.539E-9</v>
      </c>
      <c r="I8" s="1">
        <v>2.0810000000000002E-9</v>
      </c>
      <c r="J8" s="15"/>
    </row>
    <row r="9" spans="1:10" x14ac:dyDescent="0.25">
      <c r="A9" s="1">
        <v>-29</v>
      </c>
      <c r="C9" s="1">
        <v>1.287E-9</v>
      </c>
      <c r="D9" s="1">
        <v>1.7659999999999999E-9</v>
      </c>
      <c r="E9" s="1">
        <v>5.0540000000000001E-9</v>
      </c>
      <c r="F9" s="1">
        <v>9.0170000000000006E-9</v>
      </c>
      <c r="G9" s="1">
        <v>1.0020000000000001E-9</v>
      </c>
      <c r="H9" s="1">
        <v>3.8133300000000002E-7</v>
      </c>
      <c r="I9" s="1">
        <v>9.2000000000000003E-10</v>
      </c>
      <c r="J9" s="15"/>
    </row>
    <row r="10" spans="1:10" x14ac:dyDescent="0.25">
      <c r="A10" s="1">
        <v>-28</v>
      </c>
      <c r="C10" s="1">
        <v>5.0440000000000004E-9</v>
      </c>
      <c r="D10" s="1">
        <v>8.2550000000000001E-9</v>
      </c>
      <c r="E10" s="1">
        <v>5.3899999999999998E-9</v>
      </c>
      <c r="F10" s="1">
        <v>1.4396E-8</v>
      </c>
      <c r="G10" s="1">
        <v>4.5550000000000001E-9</v>
      </c>
      <c r="H10" s="1">
        <v>3.9279999999999997E-9</v>
      </c>
      <c r="I10" s="1">
        <v>5.6839999999999998E-9</v>
      </c>
      <c r="J10" s="15"/>
    </row>
    <row r="11" spans="1:10" x14ac:dyDescent="0.25">
      <c r="A11" s="1">
        <v>-27</v>
      </c>
      <c r="C11" s="1">
        <v>1.8259999999999999E-9</v>
      </c>
      <c r="D11" s="1">
        <v>3.1555E-8</v>
      </c>
      <c r="E11" s="1">
        <v>2.9499999999999999E-9</v>
      </c>
      <c r="F11" s="1">
        <v>1.4472E-8</v>
      </c>
      <c r="G11" s="1">
        <v>2.6909999999999999E-9</v>
      </c>
      <c r="H11" s="1">
        <v>2.4779999999999999E-9</v>
      </c>
      <c r="I11" s="1">
        <v>1.7970000000000001E-9</v>
      </c>
      <c r="J11" s="15"/>
    </row>
    <row r="12" spans="1:10" x14ac:dyDescent="0.25">
      <c r="A12" s="1">
        <v>-26</v>
      </c>
      <c r="C12" s="1">
        <v>6.0580000000000004E-9</v>
      </c>
      <c r="D12" s="1">
        <v>2.547E-9</v>
      </c>
      <c r="E12" s="1">
        <v>3.716E-9</v>
      </c>
      <c r="F12" s="1">
        <v>2.3930500000000001E-7</v>
      </c>
      <c r="G12" s="1">
        <v>4.7619999999999999E-9</v>
      </c>
      <c r="H12" s="1">
        <v>2.833E-9</v>
      </c>
      <c r="I12" s="1">
        <v>3.8019999999999999E-9</v>
      </c>
      <c r="J12" s="15"/>
    </row>
    <row r="13" spans="1:10" x14ac:dyDescent="0.25">
      <c r="A13" s="1">
        <v>-25</v>
      </c>
      <c r="C13" s="1">
        <v>3.1341999999999997E-8</v>
      </c>
      <c r="D13" s="1">
        <v>1.9572000000000001E-8</v>
      </c>
      <c r="E13" s="1">
        <v>3.6060000000000002E-9</v>
      </c>
      <c r="F13" s="1">
        <v>5.7832999999999999E-8</v>
      </c>
      <c r="G13" s="1">
        <v>4.4205999999999999E-8</v>
      </c>
      <c r="H13" s="1">
        <v>1.8119999999999999E-9</v>
      </c>
      <c r="I13" s="1">
        <v>4.3050000000000003E-9</v>
      </c>
      <c r="J13" s="15"/>
    </row>
    <row r="14" spans="1:10" x14ac:dyDescent="0.25">
      <c r="A14" s="1">
        <v>-24</v>
      </c>
      <c r="C14" s="1">
        <v>1.8449999999999999E-9</v>
      </c>
      <c r="D14" s="1">
        <v>2.2595999999999999E-8</v>
      </c>
      <c r="E14" s="1">
        <v>1.955E-9</v>
      </c>
      <c r="F14" s="1">
        <v>7.2225E-8</v>
      </c>
      <c r="G14" s="1">
        <v>2.4140000000000001E-9</v>
      </c>
      <c r="H14" s="1">
        <v>1.63E-9</v>
      </c>
      <c r="I14" s="1">
        <v>5.5940000000000003E-9</v>
      </c>
      <c r="J14" s="15"/>
    </row>
    <row r="15" spans="1:10" x14ac:dyDescent="0.25">
      <c r="A15" s="1">
        <v>-23</v>
      </c>
      <c r="C15" s="1">
        <v>7.2245999999999997E-8</v>
      </c>
      <c r="D15" s="1">
        <v>2.055E-9</v>
      </c>
      <c r="E15" s="1">
        <v>2.0639999999999999E-9</v>
      </c>
      <c r="F15" s="1">
        <v>1.3643E-8</v>
      </c>
      <c r="G15" s="1">
        <v>2.8250000000000001E-9</v>
      </c>
      <c r="H15" s="1">
        <v>1.2469999999999999E-9</v>
      </c>
      <c r="I15" s="1">
        <v>1.982E-9</v>
      </c>
      <c r="J15" s="15"/>
    </row>
    <row r="16" spans="1:10" x14ac:dyDescent="0.25">
      <c r="A16" s="1">
        <v>-22</v>
      </c>
      <c r="C16" s="1">
        <v>3.2759999999999999E-9</v>
      </c>
      <c r="D16" s="1">
        <v>3.6870000000000002E-9</v>
      </c>
      <c r="E16" s="1">
        <v>4.0439999999999997E-9</v>
      </c>
      <c r="F16" s="1">
        <v>8.3669999999999997E-9</v>
      </c>
      <c r="G16" s="1">
        <v>1.1075999999999999E-8</v>
      </c>
      <c r="H16" s="1">
        <v>1.9989999999999998E-9</v>
      </c>
      <c r="I16" s="1">
        <v>7.8890000000000004E-9</v>
      </c>
      <c r="J16" s="15"/>
    </row>
    <row r="17" spans="1:10" x14ac:dyDescent="0.25">
      <c r="A17" s="1">
        <v>-21</v>
      </c>
      <c r="C17" s="1">
        <v>2.6356999999999999E-8</v>
      </c>
      <c r="D17" s="1">
        <v>5.6137000000000002E-8</v>
      </c>
      <c r="E17" s="1">
        <v>1.419E-9</v>
      </c>
      <c r="F17" s="1">
        <v>2.675E-9</v>
      </c>
      <c r="G17" s="1">
        <v>6.8143000000000003E-8</v>
      </c>
      <c r="H17" s="1">
        <v>2.6289999999999999E-9</v>
      </c>
      <c r="I17" s="1">
        <v>9.9639999999999998E-8</v>
      </c>
      <c r="J17" s="15"/>
    </row>
    <row r="18" spans="1:10" x14ac:dyDescent="0.25">
      <c r="A18" s="1">
        <v>-20</v>
      </c>
      <c r="C18" s="1">
        <v>1.3138400000000001E-7</v>
      </c>
      <c r="D18" s="1">
        <v>5.7020000000000004E-9</v>
      </c>
      <c r="E18" s="1">
        <v>1.194E-9</v>
      </c>
      <c r="F18" s="1">
        <v>4.9339999999999997E-9</v>
      </c>
      <c r="G18" s="1">
        <v>6.5418999999999998E-8</v>
      </c>
      <c r="H18" s="1">
        <v>4.5180000000000003E-9</v>
      </c>
      <c r="I18" s="1">
        <v>3.8520000000000003E-9</v>
      </c>
      <c r="J18" s="15"/>
    </row>
    <row r="19" spans="1:10" x14ac:dyDescent="0.25">
      <c r="A19" s="1">
        <v>-19</v>
      </c>
      <c r="C19" s="1">
        <v>3.6159999999999999E-9</v>
      </c>
      <c r="D19" s="1">
        <v>3.3655500000000001E-7</v>
      </c>
      <c r="E19" s="1">
        <v>9.0474999999999995E-8</v>
      </c>
      <c r="F19" s="1">
        <v>6.7690000000000001E-9</v>
      </c>
      <c r="G19" s="1">
        <v>1.6107E-8</v>
      </c>
      <c r="H19" s="1">
        <v>2.1229999999999998E-9</v>
      </c>
      <c r="I19" s="1">
        <v>8.3189999999999999E-9</v>
      </c>
      <c r="J19" s="15"/>
    </row>
    <row r="20" spans="1:10" x14ac:dyDescent="0.25">
      <c r="A20" s="1">
        <v>-18</v>
      </c>
      <c r="C20" s="1">
        <v>2.1050000000000001E-9</v>
      </c>
      <c r="D20" s="1">
        <v>3.8449000000000002E-8</v>
      </c>
      <c r="E20" s="1">
        <v>2.6770000000000002E-9</v>
      </c>
      <c r="F20" s="1">
        <v>1.0039E-7</v>
      </c>
      <c r="G20" s="1">
        <v>1.8539999999999999E-8</v>
      </c>
      <c r="H20" s="1">
        <v>2.5912000000000001E-8</v>
      </c>
      <c r="I20" s="1">
        <v>2.7959999999999999E-9</v>
      </c>
      <c r="J20" s="15"/>
    </row>
    <row r="21" spans="1:10" x14ac:dyDescent="0.25">
      <c r="A21" s="1">
        <v>-17</v>
      </c>
      <c r="C21" s="1">
        <v>2.4124999999999999E-8</v>
      </c>
      <c r="D21" s="1">
        <v>1.17757E-7</v>
      </c>
      <c r="E21" s="1">
        <v>5.9280000000000002E-9</v>
      </c>
      <c r="F21" s="1">
        <v>1.181E-8</v>
      </c>
      <c r="G21" s="1">
        <v>5.0566899999999997E-7</v>
      </c>
      <c r="H21" s="1">
        <v>2.6259999999999998E-9</v>
      </c>
      <c r="I21" s="1">
        <v>6.936E-9</v>
      </c>
      <c r="J21" s="15"/>
    </row>
    <row r="22" spans="1:10" x14ac:dyDescent="0.25">
      <c r="A22" s="1">
        <v>-16</v>
      </c>
      <c r="C22" s="1">
        <v>3.259E-9</v>
      </c>
      <c r="D22" s="1">
        <v>2.2350999999999999E-8</v>
      </c>
      <c r="E22" s="1">
        <v>7.0779999999999998E-9</v>
      </c>
      <c r="F22" s="1">
        <v>2.6227999999999998E-8</v>
      </c>
      <c r="G22" s="1">
        <v>2.0961000000000002E-8</v>
      </c>
      <c r="H22" s="1">
        <v>6.1440000000000003E-9</v>
      </c>
      <c r="I22" s="1">
        <v>5.0680000000000003E-9</v>
      </c>
      <c r="J22" s="15"/>
    </row>
    <row r="23" spans="1:10" x14ac:dyDescent="0.25">
      <c r="A23" s="1">
        <v>-15</v>
      </c>
      <c r="C23" s="1">
        <v>4.4420000000000002E-9</v>
      </c>
      <c r="D23" s="1">
        <v>1.7640000000000001E-8</v>
      </c>
      <c r="E23" s="1">
        <v>1.8360000000000001E-9</v>
      </c>
      <c r="F23" s="1">
        <v>1.3573E-8</v>
      </c>
      <c r="G23" s="1">
        <v>1.3095000000000001E-8</v>
      </c>
      <c r="H23" s="1">
        <v>3.286E-9</v>
      </c>
      <c r="I23" s="1">
        <v>4.9879999999999997E-9</v>
      </c>
      <c r="J23" s="15"/>
    </row>
    <row r="24" spans="1:10" x14ac:dyDescent="0.25">
      <c r="A24" s="1">
        <v>-14</v>
      </c>
      <c r="C24" s="1">
        <v>1.2407E-8</v>
      </c>
      <c r="D24" s="1">
        <v>4.7189999999999999E-9</v>
      </c>
      <c r="E24" s="1">
        <v>1.5489999999999999E-9</v>
      </c>
      <c r="F24" s="1">
        <v>4.3400000000000003E-9</v>
      </c>
      <c r="G24" s="1">
        <v>6.8420099999999997E-7</v>
      </c>
      <c r="H24" s="1">
        <v>1.2244E-8</v>
      </c>
      <c r="I24" s="1">
        <v>3.2380000000000002E-9</v>
      </c>
      <c r="J24" s="15"/>
    </row>
    <row r="25" spans="1:10" x14ac:dyDescent="0.25">
      <c r="A25" s="1">
        <v>-13</v>
      </c>
      <c r="C25" s="1">
        <v>3.143E-9</v>
      </c>
      <c r="D25" s="1">
        <v>4.2700000000000004E-9</v>
      </c>
      <c r="E25" s="1">
        <v>1.7450000000000001E-9</v>
      </c>
      <c r="F25" s="1">
        <v>3E-9</v>
      </c>
      <c r="G25" s="1">
        <v>5.0251000000000002E-7</v>
      </c>
      <c r="H25" s="1">
        <v>5.3461299999999999E-6</v>
      </c>
      <c r="I25" s="1">
        <v>4.3729999999999997E-9</v>
      </c>
      <c r="J25" s="15"/>
    </row>
    <row r="26" spans="1:10" x14ac:dyDescent="0.25">
      <c r="A26" s="1">
        <v>-12</v>
      </c>
      <c r="C26" s="1">
        <v>7.7310999999999997E-8</v>
      </c>
      <c r="D26" s="1">
        <v>6.4579999999999998E-9</v>
      </c>
      <c r="E26" s="1">
        <v>3.70159E-7</v>
      </c>
      <c r="F26" s="1">
        <v>1.5839999999999999E-9</v>
      </c>
      <c r="G26" s="1">
        <v>4.4302000000000002E-8</v>
      </c>
      <c r="H26" s="1">
        <v>1.819E-9</v>
      </c>
      <c r="I26" s="1">
        <v>2.7310000000000002E-9</v>
      </c>
      <c r="J26" s="15"/>
    </row>
    <row r="27" spans="1:10" x14ac:dyDescent="0.25">
      <c r="A27" s="1">
        <v>-11</v>
      </c>
      <c r="C27" s="1">
        <v>4.6337617000000002E-5</v>
      </c>
      <c r="D27" s="1">
        <v>3.8458999999999998E-7</v>
      </c>
      <c r="E27" s="1">
        <v>7.1280000000000002E-9</v>
      </c>
      <c r="F27" s="1">
        <v>4.7513999999999998E-8</v>
      </c>
      <c r="G27" s="1">
        <v>2.4780999999999999E-8</v>
      </c>
      <c r="H27" s="1">
        <v>4.2433E-8</v>
      </c>
      <c r="I27" s="1">
        <v>3.8879999999999998E-9</v>
      </c>
      <c r="J27" s="15"/>
    </row>
    <row r="28" spans="1:10" x14ac:dyDescent="0.25">
      <c r="A28" s="1">
        <v>-10</v>
      </c>
      <c r="C28" s="1">
        <v>2.4009999999999999E-9</v>
      </c>
      <c r="D28" s="1">
        <v>4.4720000000000003E-9</v>
      </c>
      <c r="E28" s="1">
        <v>8.7600000000000004E-9</v>
      </c>
      <c r="F28" s="1">
        <v>4.9701999999999997E-8</v>
      </c>
      <c r="G28" s="1">
        <v>2.1751000000000001E-8</v>
      </c>
      <c r="H28" s="1">
        <v>1.28999E-7</v>
      </c>
      <c r="I28" s="1">
        <v>5.9980000000000002E-9</v>
      </c>
      <c r="J28" s="15"/>
    </row>
    <row r="29" spans="1:10" x14ac:dyDescent="0.25">
      <c r="A29" s="1">
        <v>-9</v>
      </c>
      <c r="C29" s="1">
        <v>1.6622000000000002E-8</v>
      </c>
      <c r="D29" s="1">
        <v>6.3019000000000003E-8</v>
      </c>
      <c r="E29" s="1">
        <v>1.3109999999999999E-9</v>
      </c>
      <c r="F29" s="1">
        <v>3.2468040000000001E-6</v>
      </c>
      <c r="G29" s="1">
        <v>1.2666000000000001E-8</v>
      </c>
      <c r="H29" s="1">
        <v>3.8469999999999996E-9</v>
      </c>
      <c r="I29" s="1">
        <v>7.8931540000000001E-6</v>
      </c>
      <c r="J29" s="15"/>
    </row>
    <row r="30" spans="1:10" x14ac:dyDescent="0.25">
      <c r="A30" s="1">
        <v>-8</v>
      </c>
      <c r="C30" s="1">
        <v>5.4869999999999998E-9</v>
      </c>
      <c r="D30" s="1">
        <v>2.126E-8</v>
      </c>
      <c r="E30" s="1">
        <v>1.9559999999999999E-9</v>
      </c>
      <c r="F30" s="1">
        <v>4.0906500000000002E-7</v>
      </c>
      <c r="G30" s="1">
        <v>5.976E-9</v>
      </c>
      <c r="H30" s="1">
        <v>8.3680999999999993E-8</v>
      </c>
      <c r="I30" s="1">
        <v>1.174264E-6</v>
      </c>
      <c r="J30" s="15"/>
    </row>
    <row r="31" spans="1:10" x14ac:dyDescent="0.25">
      <c r="A31" s="1">
        <v>-7</v>
      </c>
      <c r="C31" s="1">
        <v>4.4480000000000004E-9</v>
      </c>
      <c r="D31" s="1">
        <v>2.5610000000000002E-9</v>
      </c>
      <c r="E31" s="1">
        <v>7.5649000000000005E-8</v>
      </c>
      <c r="F31" s="1">
        <v>2.6114999999999999E-8</v>
      </c>
      <c r="G31" s="1">
        <v>1.14606E-7</v>
      </c>
      <c r="H31" s="1">
        <v>2.0607E-8</v>
      </c>
      <c r="I31" s="1">
        <v>9.5059999999999992E-9</v>
      </c>
      <c r="J31" s="15"/>
    </row>
    <row r="32" spans="1:10" x14ac:dyDescent="0.25">
      <c r="A32" s="1">
        <v>-6</v>
      </c>
      <c r="C32" s="1">
        <v>1.9156E-8</v>
      </c>
      <c r="D32" s="1">
        <v>1.06928527E-4</v>
      </c>
      <c r="E32" s="1">
        <v>2.8276000000000001E-8</v>
      </c>
      <c r="F32" s="1">
        <v>3.3919999999999999E-9</v>
      </c>
      <c r="G32" s="1">
        <v>9.3399999999999996E-9</v>
      </c>
      <c r="H32" s="1">
        <v>6.2890000000000001E-9</v>
      </c>
      <c r="I32" s="1">
        <v>7.9789999999999998E-9</v>
      </c>
      <c r="J32" s="15"/>
    </row>
    <row r="33" spans="1:10" x14ac:dyDescent="0.25">
      <c r="A33" s="1">
        <v>-5</v>
      </c>
      <c r="C33" s="1">
        <v>2.8775000000000001E-8</v>
      </c>
      <c r="D33" s="1">
        <v>7.788E-9</v>
      </c>
      <c r="E33" s="1">
        <v>2.803E-8</v>
      </c>
      <c r="F33" s="1">
        <v>2.4399999999999998E-9</v>
      </c>
      <c r="G33" s="1">
        <v>3.4307999999999999E-8</v>
      </c>
      <c r="H33" s="1">
        <v>1.1698999999999999E-8</v>
      </c>
      <c r="I33" s="1">
        <v>9.2590000000000004E-9</v>
      </c>
      <c r="J33" s="15"/>
    </row>
    <row r="34" spans="1:10" x14ac:dyDescent="0.25">
      <c r="A34" s="1">
        <v>-4</v>
      </c>
      <c r="C34" s="1">
        <v>4.838E-9</v>
      </c>
      <c r="D34" s="1">
        <v>3.7490000000000002E-9</v>
      </c>
      <c r="E34" s="1">
        <v>5.6869999999999999E-9</v>
      </c>
      <c r="F34" s="1">
        <v>3.72E-9</v>
      </c>
      <c r="G34" s="1">
        <v>5.8515800000000003E-7</v>
      </c>
      <c r="H34" s="1">
        <v>7.1179999999999996E-9</v>
      </c>
      <c r="I34" s="1">
        <v>5.3810000000000003E-9</v>
      </c>
      <c r="J34" s="15"/>
    </row>
    <row r="35" spans="1:10" x14ac:dyDescent="0.25">
      <c r="A35" s="1">
        <v>-3</v>
      </c>
      <c r="C35" s="1">
        <v>9.9070000000000006E-9</v>
      </c>
      <c r="D35" s="1">
        <v>4.7543999999999999E-8</v>
      </c>
      <c r="E35" s="1">
        <v>3.5750000000000002E-9</v>
      </c>
      <c r="F35" s="1">
        <v>2.8029999999999999E-9</v>
      </c>
      <c r="G35" s="1">
        <v>5.0920000000000002E-9</v>
      </c>
      <c r="H35" s="1">
        <v>1.77719E-7</v>
      </c>
      <c r="I35" s="1">
        <v>4.8650000000000001E-9</v>
      </c>
      <c r="J35" s="15"/>
    </row>
    <row r="36" spans="1:10" x14ac:dyDescent="0.25">
      <c r="A36" s="1">
        <v>-2</v>
      </c>
      <c r="C36" s="1">
        <v>6.3849999999999998E-9</v>
      </c>
      <c r="D36" s="1">
        <v>1.54602E-7</v>
      </c>
      <c r="E36" s="1">
        <v>1.6479999999999999E-8</v>
      </c>
      <c r="F36" s="1">
        <v>3.3463700000000001E-7</v>
      </c>
      <c r="G36" s="1">
        <v>4.6699999999999998E-9</v>
      </c>
      <c r="H36" s="1">
        <v>4.552E-9</v>
      </c>
      <c r="I36" s="1">
        <v>6.4400000000000001E-9</v>
      </c>
      <c r="J36" s="15"/>
    </row>
    <row r="37" spans="1:10" x14ac:dyDescent="0.25">
      <c r="A37" s="1">
        <v>-1</v>
      </c>
      <c r="C37" s="1">
        <v>7.7859999999999994E-9</v>
      </c>
      <c r="D37" s="1">
        <v>4.277E-9</v>
      </c>
      <c r="E37" s="1">
        <v>1.7033000000000001E-8</v>
      </c>
      <c r="F37" s="1">
        <v>1.6052469999999999E-6</v>
      </c>
      <c r="G37" s="1">
        <v>4.7450999999999999E-8</v>
      </c>
      <c r="H37" s="1">
        <v>1.2331E-8</v>
      </c>
      <c r="I37" s="1">
        <v>2.5534899999999999E-7</v>
      </c>
      <c r="J37" s="15"/>
    </row>
    <row r="38" spans="1:10" x14ac:dyDescent="0.25">
      <c r="A38" s="1">
        <v>1</v>
      </c>
      <c r="C38" s="1">
        <v>8.2469999999999993E-9</v>
      </c>
      <c r="D38" s="1">
        <v>8.3400000000000006E-9</v>
      </c>
      <c r="E38" s="1">
        <v>7.8651999999999995E-8</v>
      </c>
      <c r="F38" s="1">
        <v>4.4414932999999997E-5</v>
      </c>
      <c r="G38" s="1">
        <v>1.60068E-7</v>
      </c>
      <c r="H38" s="1">
        <v>1.7062999999999999E-8</v>
      </c>
      <c r="I38" s="1">
        <v>1.377571E-6</v>
      </c>
      <c r="J38" s="15"/>
    </row>
    <row r="39" spans="1:10" x14ac:dyDescent="0.25">
      <c r="A39" s="1">
        <v>2</v>
      </c>
      <c r="C39" s="1">
        <v>4.8844999999999998E-8</v>
      </c>
      <c r="D39" s="1">
        <v>2.9946999999999997E-8</v>
      </c>
      <c r="E39" s="1">
        <v>6.1820000000000004E-9</v>
      </c>
      <c r="F39" s="1">
        <v>9.5349299999999997E-7</v>
      </c>
      <c r="G39" s="1">
        <v>3.8680000000000003E-9</v>
      </c>
      <c r="H39" s="1">
        <v>4.242E-9</v>
      </c>
      <c r="I39" s="1">
        <v>1.4473E-8</v>
      </c>
      <c r="J39" s="15"/>
    </row>
    <row r="40" spans="1:10" x14ac:dyDescent="0.25">
      <c r="A40" s="1">
        <v>3</v>
      </c>
      <c r="C40" s="1">
        <v>3.7696999999999997E-8</v>
      </c>
      <c r="D40" s="1">
        <v>4.3252000000000002E-8</v>
      </c>
      <c r="E40" s="1">
        <v>2.7940000000000001E-9</v>
      </c>
      <c r="F40" s="1">
        <v>2.806E-9</v>
      </c>
      <c r="G40" s="1">
        <v>3.9330000000000004E-9</v>
      </c>
      <c r="H40" s="1">
        <v>1.7940000000000001E-8</v>
      </c>
      <c r="I40" s="1">
        <v>8.0499999999999993E-9</v>
      </c>
      <c r="J40" s="15"/>
    </row>
    <row r="41" spans="1:10" x14ac:dyDescent="0.25">
      <c r="A41" s="1">
        <v>4</v>
      </c>
      <c r="C41" s="1">
        <v>3.9430000000000001E-9</v>
      </c>
      <c r="D41" s="1">
        <v>4.0309999999999998E-9</v>
      </c>
      <c r="E41" s="1">
        <v>4.9749999999999999E-9</v>
      </c>
      <c r="F41" s="1">
        <v>1.9850000000000001E-9</v>
      </c>
      <c r="G41" s="1">
        <v>1.3529299999999999E-7</v>
      </c>
      <c r="H41" s="1">
        <v>3.8799999999999998E-9</v>
      </c>
      <c r="I41" s="1">
        <v>5.9749999999999997E-9</v>
      </c>
      <c r="J41" s="15"/>
    </row>
    <row r="42" spans="1:10" x14ac:dyDescent="0.25">
      <c r="A42" s="1">
        <v>5</v>
      </c>
      <c r="C42" s="1">
        <v>2.8654E-8</v>
      </c>
      <c r="D42" s="1">
        <v>2.9990000000000001E-9</v>
      </c>
      <c r="E42" s="1">
        <v>3.0540000000000001E-8</v>
      </c>
      <c r="F42" s="1">
        <v>1.6600000000000001E-9</v>
      </c>
      <c r="G42" s="1">
        <v>1.15065E-7</v>
      </c>
      <c r="H42" s="1">
        <v>7.0239999999999997E-9</v>
      </c>
      <c r="I42" s="1">
        <v>1.5720000000000001E-8</v>
      </c>
      <c r="J42" s="15"/>
    </row>
    <row r="43" spans="1:10" x14ac:dyDescent="0.25">
      <c r="A43" s="1">
        <v>6</v>
      </c>
      <c r="C43" s="1">
        <v>8.5970000000000008E-9</v>
      </c>
      <c r="D43" s="1">
        <v>1.0376870000000001E-6</v>
      </c>
      <c r="E43" s="1">
        <v>2.6457E-8</v>
      </c>
      <c r="F43" s="1">
        <v>3.3339999999999999E-9</v>
      </c>
      <c r="G43" s="1">
        <v>1.7683E-8</v>
      </c>
      <c r="H43" s="1">
        <v>1.8549999999999999E-9</v>
      </c>
      <c r="I43" s="1">
        <v>4.4759999999999998E-9</v>
      </c>
      <c r="J43" s="15"/>
    </row>
    <row r="44" spans="1:10" x14ac:dyDescent="0.25">
      <c r="A44" s="1">
        <v>7</v>
      </c>
      <c r="C44" s="1">
        <v>3.8419999999999998E-9</v>
      </c>
      <c r="D44" s="1">
        <v>4.2700000000000004E-9</v>
      </c>
      <c r="E44" s="1">
        <v>4.0743999999999997E-8</v>
      </c>
      <c r="F44" s="1">
        <v>2.5358999999999999E-8</v>
      </c>
      <c r="G44" s="1">
        <v>1.99658E-7</v>
      </c>
      <c r="H44" s="1">
        <v>9.7529999999999997E-9</v>
      </c>
      <c r="I44" s="1">
        <v>5.2929999999999998E-9</v>
      </c>
      <c r="J44" s="15"/>
    </row>
    <row r="45" spans="1:10" x14ac:dyDescent="0.25">
      <c r="A45" s="1">
        <v>8</v>
      </c>
      <c r="C45" s="1">
        <v>3.867E-9</v>
      </c>
      <c r="D45" s="1">
        <v>7.1790000000000001E-9</v>
      </c>
      <c r="E45" s="1">
        <v>2.4530000000000001E-9</v>
      </c>
      <c r="F45" s="1">
        <v>4.0488600000000002E-7</v>
      </c>
      <c r="G45" s="1">
        <v>7.7080000000000003E-9</v>
      </c>
      <c r="H45" s="1">
        <v>5.4262E-8</v>
      </c>
      <c r="I45" s="1">
        <v>5.6848339999999999E-6</v>
      </c>
      <c r="J45" s="15"/>
    </row>
    <row r="46" spans="1:10" x14ac:dyDescent="0.25">
      <c r="A46" s="1">
        <v>9</v>
      </c>
      <c r="C46" s="1">
        <v>3.6359999999999999E-9</v>
      </c>
      <c r="D46" s="1">
        <v>4.4024900000000001E-7</v>
      </c>
      <c r="E46" s="1">
        <v>1.337E-9</v>
      </c>
      <c r="F46" s="1">
        <v>1.6416599999999999E-7</v>
      </c>
      <c r="G46" s="1">
        <v>1.19146E-7</v>
      </c>
      <c r="H46" s="1">
        <v>5.7429999999999997E-9</v>
      </c>
      <c r="I46" s="1">
        <v>5.3257729000000003E-5</v>
      </c>
      <c r="J46" s="15"/>
    </row>
    <row r="47" spans="1:10" x14ac:dyDescent="0.25">
      <c r="A47" s="1">
        <v>10</v>
      </c>
      <c r="C47" s="1">
        <v>1.525E-9</v>
      </c>
      <c r="D47" s="1">
        <v>1.3345999999999999E-8</v>
      </c>
      <c r="E47" s="1">
        <v>8.4070000000000004E-9</v>
      </c>
      <c r="F47" s="1">
        <v>2.1167E-8</v>
      </c>
      <c r="G47" s="1">
        <v>4.381E-8</v>
      </c>
      <c r="H47" s="1">
        <v>4.7079999999999999E-9</v>
      </c>
      <c r="I47" s="1">
        <v>6.785E-9</v>
      </c>
      <c r="J47" s="15"/>
    </row>
    <row r="48" spans="1:10" x14ac:dyDescent="0.25">
      <c r="A48" s="1">
        <v>11</v>
      </c>
      <c r="C48" s="1">
        <v>5.0324770000000001E-5</v>
      </c>
      <c r="D48" s="1">
        <v>2.6438999999999999E-8</v>
      </c>
      <c r="E48" s="1">
        <v>8.0659999999999992E-9</v>
      </c>
      <c r="F48" s="1">
        <v>2.8086000000000001E-8</v>
      </c>
      <c r="G48" s="1">
        <v>2.1474000000000001E-8</v>
      </c>
      <c r="H48" s="1">
        <v>1.5306999999999999E-8</v>
      </c>
      <c r="I48" s="1">
        <v>5.8289999999999996E-9</v>
      </c>
      <c r="J48" s="15"/>
    </row>
    <row r="49" spans="1:10" x14ac:dyDescent="0.25">
      <c r="A49" s="1">
        <v>12</v>
      </c>
      <c r="C49" s="1">
        <v>1.3736E-8</v>
      </c>
      <c r="D49" s="1">
        <v>4.525E-9</v>
      </c>
      <c r="E49" s="1">
        <v>4.9078299999999998E-7</v>
      </c>
      <c r="F49" s="1">
        <v>1.943E-9</v>
      </c>
      <c r="G49" s="1">
        <v>3.4945300000000003E-7</v>
      </c>
      <c r="H49" s="1">
        <v>1.397E-9</v>
      </c>
      <c r="I49" s="1">
        <v>3.1690000000000001E-9</v>
      </c>
      <c r="J49" s="15"/>
    </row>
    <row r="50" spans="1:10" x14ac:dyDescent="0.25">
      <c r="A50" s="1">
        <v>13</v>
      </c>
      <c r="C50" s="1">
        <v>1.6577E-8</v>
      </c>
      <c r="D50" s="1">
        <v>5.3270000000000003E-9</v>
      </c>
      <c r="E50" s="1">
        <v>1.8590000000000001E-9</v>
      </c>
      <c r="F50" s="1">
        <v>2.2849999999999999E-9</v>
      </c>
      <c r="G50" s="1">
        <v>2.5410999999999998E-8</v>
      </c>
      <c r="H50" s="1">
        <v>1.67722E-7</v>
      </c>
      <c r="I50" s="1">
        <v>3.298E-9</v>
      </c>
      <c r="J50" s="15"/>
    </row>
    <row r="51" spans="1:10" x14ac:dyDescent="0.25">
      <c r="A51" s="1">
        <v>14</v>
      </c>
      <c r="C51" s="1">
        <v>1.8469000000000001E-8</v>
      </c>
      <c r="D51" s="1">
        <v>5.9699999999999999E-9</v>
      </c>
      <c r="E51" s="1">
        <v>1.506E-9</v>
      </c>
      <c r="F51" s="1">
        <v>3.0819999999999999E-9</v>
      </c>
      <c r="G51" s="1">
        <v>1.073755E-6</v>
      </c>
      <c r="H51" s="1">
        <v>2.4760000000000001E-9</v>
      </c>
      <c r="I51" s="1">
        <v>2.996E-9</v>
      </c>
      <c r="J51" s="15"/>
    </row>
    <row r="52" spans="1:10" x14ac:dyDescent="0.25">
      <c r="A52" s="1">
        <v>15</v>
      </c>
      <c r="C52" s="1">
        <v>4.4139999999999999E-9</v>
      </c>
      <c r="D52" s="1">
        <v>1.6461999999999999E-8</v>
      </c>
      <c r="E52" s="1">
        <v>1.6890000000000001E-9</v>
      </c>
      <c r="F52" s="1">
        <v>4.1299999999999996E-9</v>
      </c>
      <c r="G52" s="1">
        <v>4.6515999999999998E-8</v>
      </c>
      <c r="H52" s="1">
        <v>2.121E-9</v>
      </c>
      <c r="I52" s="1">
        <v>4.5550000000000001E-9</v>
      </c>
      <c r="J52" s="15"/>
    </row>
    <row r="53" spans="1:10" x14ac:dyDescent="0.25">
      <c r="A53" s="1">
        <v>16</v>
      </c>
      <c r="C53" s="1">
        <v>6.8619999999999997E-9</v>
      </c>
      <c r="D53" s="1">
        <v>3.5701300000000002E-7</v>
      </c>
      <c r="E53" s="1">
        <v>6.4590000000000001E-9</v>
      </c>
      <c r="F53" s="1">
        <v>1.8859E-8</v>
      </c>
      <c r="G53" s="1">
        <v>2.1427800000000001E-7</v>
      </c>
      <c r="H53" s="1">
        <v>4.5459999999999998E-9</v>
      </c>
      <c r="I53" s="1">
        <v>4.9E-9</v>
      </c>
      <c r="J53" s="15"/>
    </row>
    <row r="54" spans="1:10" x14ac:dyDescent="0.25">
      <c r="A54" s="1">
        <v>17</v>
      </c>
      <c r="C54" s="1">
        <v>7.1900000000000002E-9</v>
      </c>
      <c r="D54" s="1">
        <v>7.2090999999999994E-8</v>
      </c>
      <c r="E54" s="1">
        <v>1.4896999999999999E-8</v>
      </c>
      <c r="F54" s="1">
        <v>9.3930000000000001E-9</v>
      </c>
      <c r="G54" s="1">
        <v>3.71373E-7</v>
      </c>
      <c r="H54" s="1">
        <v>1.9099999999999998E-9</v>
      </c>
      <c r="I54" s="1">
        <v>1.8456E-8</v>
      </c>
      <c r="J54" s="15"/>
    </row>
    <row r="55" spans="1:10" x14ac:dyDescent="0.25">
      <c r="A55" s="1">
        <v>18</v>
      </c>
      <c r="C55" s="1">
        <v>1.308E-9</v>
      </c>
      <c r="D55" s="1">
        <v>6.1344999999999998E-8</v>
      </c>
      <c r="E55" s="1">
        <v>3.7719999999999998E-9</v>
      </c>
      <c r="F55" s="1">
        <v>9.5890000000000007E-9</v>
      </c>
      <c r="G55" s="1">
        <v>9.1820000000000008E-9</v>
      </c>
      <c r="H55" s="1">
        <v>1.3386999999999999E-8</v>
      </c>
      <c r="I55" s="1">
        <v>3.7E-9</v>
      </c>
      <c r="J55" s="15"/>
    </row>
    <row r="56" spans="1:10" x14ac:dyDescent="0.25">
      <c r="A56" s="1">
        <v>19</v>
      </c>
      <c r="C56" s="1">
        <v>5.3579999999999999E-9</v>
      </c>
      <c r="D56" s="1">
        <v>1.499676E-6</v>
      </c>
      <c r="E56" s="1">
        <v>5.9592000000000002E-8</v>
      </c>
      <c r="F56" s="1">
        <v>3.4029999999999999E-9</v>
      </c>
      <c r="G56" s="1">
        <v>5.7007999999999997E-8</v>
      </c>
      <c r="H56" s="1">
        <v>2.5110000000000001E-9</v>
      </c>
      <c r="I56" s="1">
        <v>5.1309999999999998E-9</v>
      </c>
      <c r="J56" s="15"/>
    </row>
    <row r="57" spans="1:10" x14ac:dyDescent="0.25">
      <c r="A57" s="1">
        <v>20</v>
      </c>
      <c r="C57" s="1">
        <v>1.7643000000000001E-8</v>
      </c>
      <c r="D57" s="1">
        <v>2.6430000000000001E-9</v>
      </c>
      <c r="E57" s="1">
        <v>1.272E-9</v>
      </c>
      <c r="F57" s="1">
        <v>3.0509999999999999E-9</v>
      </c>
      <c r="G57" s="1">
        <v>6.9911999999999998E-8</v>
      </c>
      <c r="H57" s="1">
        <v>3.9890000000000002E-9</v>
      </c>
      <c r="I57" s="1">
        <v>4.3009999999999999E-9</v>
      </c>
      <c r="J57" s="15"/>
    </row>
    <row r="58" spans="1:10" x14ac:dyDescent="0.25">
      <c r="A58" s="1">
        <v>21</v>
      </c>
      <c r="C58" s="1">
        <v>3.0273999999999997E-8</v>
      </c>
      <c r="D58" s="1">
        <v>3.3590999999999999E-8</v>
      </c>
      <c r="E58" s="1">
        <v>1.4120000000000001E-9</v>
      </c>
      <c r="F58" s="1">
        <v>3.1829999999999999E-9</v>
      </c>
      <c r="G58" s="1">
        <v>3.4620000000000002E-8</v>
      </c>
      <c r="H58" s="1">
        <v>3.9579999999999998E-9</v>
      </c>
      <c r="I58" s="1">
        <v>2.4850000000000001E-8</v>
      </c>
      <c r="J58" s="15"/>
    </row>
    <row r="59" spans="1:10" x14ac:dyDescent="0.25">
      <c r="A59" s="1">
        <v>22</v>
      </c>
      <c r="C59" s="1">
        <v>2.1729999999999998E-9</v>
      </c>
      <c r="D59" s="1">
        <v>2.3397999999999999E-8</v>
      </c>
      <c r="E59" s="1">
        <v>1.2042E-8</v>
      </c>
      <c r="F59" s="1">
        <v>4.0169999999999997E-9</v>
      </c>
      <c r="G59" s="1">
        <v>3.9719999999999999E-9</v>
      </c>
      <c r="H59" s="1">
        <v>4.5420000000000002E-9</v>
      </c>
      <c r="I59" s="1">
        <v>6.4309999999999998E-9</v>
      </c>
      <c r="J59" s="15"/>
    </row>
    <row r="60" spans="1:10" x14ac:dyDescent="0.25">
      <c r="A60" s="1">
        <v>23</v>
      </c>
      <c r="C60" s="1">
        <v>1.3351E-8</v>
      </c>
      <c r="D60" s="1">
        <v>2.2360000000000001E-9</v>
      </c>
      <c r="E60" s="1">
        <v>4.854E-9</v>
      </c>
      <c r="F60" s="1">
        <v>3.3900000000000001E-9</v>
      </c>
      <c r="G60" s="1">
        <v>1.86E-9</v>
      </c>
      <c r="H60" s="1">
        <v>1.773E-9</v>
      </c>
      <c r="I60" s="1">
        <v>2.9509999999999998E-9</v>
      </c>
      <c r="J60" s="15"/>
    </row>
    <row r="61" spans="1:10" x14ac:dyDescent="0.25">
      <c r="A61" s="1">
        <v>24</v>
      </c>
      <c r="C61" s="1">
        <v>2.4570000000000001E-9</v>
      </c>
      <c r="D61" s="1">
        <v>6.8875E-8</v>
      </c>
      <c r="E61" s="1">
        <v>4.5409999999999999E-9</v>
      </c>
      <c r="F61" s="1">
        <v>8.1039999999999993E-9</v>
      </c>
      <c r="G61" s="1">
        <v>3.2690000000000002E-9</v>
      </c>
      <c r="H61" s="1">
        <v>2.0649999999999998E-9</v>
      </c>
      <c r="I61" s="1">
        <v>6.3870000000000004E-9</v>
      </c>
      <c r="J61" s="15"/>
    </row>
    <row r="62" spans="1:10" x14ac:dyDescent="0.25">
      <c r="A62" s="1">
        <v>25</v>
      </c>
      <c r="C62" s="1">
        <v>4.0702999999999997E-8</v>
      </c>
      <c r="D62" s="1">
        <v>4.9669999999999999E-9</v>
      </c>
      <c r="E62" s="1">
        <v>9.6090000000000002E-9</v>
      </c>
      <c r="F62" s="1">
        <v>7.9089999999999999E-9</v>
      </c>
      <c r="G62" s="1">
        <v>7.3307999999999997E-8</v>
      </c>
      <c r="H62" s="1">
        <v>2.373E-9</v>
      </c>
      <c r="I62" s="1">
        <v>5.5420000000000001E-9</v>
      </c>
      <c r="J62" s="15"/>
    </row>
    <row r="63" spans="1:10" x14ac:dyDescent="0.25">
      <c r="A63" s="1">
        <v>26</v>
      </c>
      <c r="C63" s="1">
        <v>4.7360000000000002E-9</v>
      </c>
      <c r="D63" s="1">
        <v>2.4749999999999998E-9</v>
      </c>
      <c r="E63" s="1">
        <v>3.3229999999999998E-9</v>
      </c>
      <c r="F63" s="1">
        <v>9.2083000000000005E-8</v>
      </c>
      <c r="G63" s="1">
        <v>2.1753E-8</v>
      </c>
      <c r="H63" s="1">
        <v>2.841E-9</v>
      </c>
      <c r="I63" s="1">
        <v>2.6470000000000001E-9</v>
      </c>
      <c r="J63" s="15"/>
    </row>
    <row r="64" spans="1:10" x14ac:dyDescent="0.25">
      <c r="A64" s="1">
        <v>27</v>
      </c>
      <c r="C64" s="1">
        <v>2.4779999999999999E-9</v>
      </c>
      <c r="D64" s="1">
        <v>9.2910000000000003E-9</v>
      </c>
      <c r="E64" s="1">
        <v>4.6479999999999997E-9</v>
      </c>
      <c r="F64" s="1">
        <v>4.9680000000000002E-9</v>
      </c>
      <c r="G64" s="1">
        <v>2.4020000000000002E-9</v>
      </c>
      <c r="H64" s="1">
        <v>2.5479999999999999E-9</v>
      </c>
      <c r="I64" s="1">
        <v>1.986E-9</v>
      </c>
      <c r="J64" s="15"/>
    </row>
    <row r="65" spans="1:10" x14ac:dyDescent="0.25">
      <c r="A65" s="1">
        <v>28</v>
      </c>
      <c r="C65" s="1">
        <v>3.685E-9</v>
      </c>
      <c r="D65" s="1">
        <v>6.2149999999999997E-9</v>
      </c>
      <c r="E65" s="1">
        <v>3.6127999999999998E-8</v>
      </c>
      <c r="F65" s="1">
        <v>1.554E-9</v>
      </c>
      <c r="G65" s="1">
        <v>4.3999999999999997E-9</v>
      </c>
      <c r="H65" s="1">
        <v>3.6899999999999999E-9</v>
      </c>
      <c r="I65" s="1">
        <v>4.312E-9</v>
      </c>
      <c r="J65" s="15"/>
    </row>
    <row r="66" spans="1:10" x14ac:dyDescent="0.25">
      <c r="A66" s="1">
        <v>29</v>
      </c>
      <c r="C66" s="1">
        <v>7.2599999999999997E-10</v>
      </c>
      <c r="D66" s="1">
        <v>1.5839999999999999E-9</v>
      </c>
      <c r="E66" s="1">
        <v>5.7409999999999999E-9</v>
      </c>
      <c r="F66" s="1">
        <v>8.2299999999999995E-10</v>
      </c>
      <c r="G66" s="1">
        <v>2.0460000000000002E-9</v>
      </c>
      <c r="H66" s="1">
        <v>4.5392599999999998E-7</v>
      </c>
      <c r="I66" s="1">
        <v>1.0790000000000001E-9</v>
      </c>
      <c r="J66" s="15"/>
    </row>
    <row r="67" spans="1:10" x14ac:dyDescent="0.25">
      <c r="A67" s="1">
        <v>30</v>
      </c>
      <c r="C67" s="1">
        <v>1.5280000000000001E-9</v>
      </c>
      <c r="D67" s="1">
        <v>2.7567000000000001E-8</v>
      </c>
      <c r="E67" s="1">
        <v>4.75255E-7</v>
      </c>
      <c r="F67" s="1">
        <v>6.7099999999999996E-10</v>
      </c>
      <c r="G67" s="1">
        <v>3.0584999999999999E-8</v>
      </c>
      <c r="H67" s="1">
        <v>1.566E-9</v>
      </c>
      <c r="I67" s="1">
        <v>2.0390000000000001E-9</v>
      </c>
      <c r="J67" s="15"/>
    </row>
    <row r="68" spans="1:10" x14ac:dyDescent="0.25">
      <c r="A68" s="1">
        <v>31</v>
      </c>
      <c r="C68" s="1">
        <v>1.9129999999999999E-9</v>
      </c>
      <c r="D68" s="1">
        <v>1.7269999999999999E-9</v>
      </c>
      <c r="E68" s="1">
        <v>3.0690000000000001E-9</v>
      </c>
      <c r="F68" s="1">
        <v>1.552E-9</v>
      </c>
      <c r="G68" s="1">
        <v>1.3015389000000001E-5</v>
      </c>
      <c r="H68" s="1">
        <v>8.7299999999999994E-9</v>
      </c>
      <c r="I68" s="1">
        <v>9.8779999999999992E-9</v>
      </c>
      <c r="J68" s="15"/>
    </row>
    <row r="69" spans="1:10" x14ac:dyDescent="0.25">
      <c r="A69" s="1">
        <v>32</v>
      </c>
      <c r="C69" s="1">
        <v>2.5669999999999999E-9</v>
      </c>
      <c r="D69" s="1">
        <v>2.4100000000000002E-9</v>
      </c>
      <c r="E69" s="1">
        <v>4.5690000000000002E-9</v>
      </c>
      <c r="F69" s="1">
        <v>2.671E-9</v>
      </c>
      <c r="G69" s="1">
        <v>9.8630000000000004E-9</v>
      </c>
      <c r="H69" s="1">
        <v>1.6190000000000001E-9</v>
      </c>
      <c r="I69" s="1">
        <v>2.663E-9</v>
      </c>
      <c r="J69" s="15"/>
    </row>
    <row r="70" spans="1:10" x14ac:dyDescent="0.25">
      <c r="A70" s="1">
        <v>33</v>
      </c>
      <c r="C70" s="1">
        <v>1.121E-9</v>
      </c>
      <c r="D70" s="1">
        <v>2.2349999999999998E-9</v>
      </c>
      <c r="E70" s="1">
        <v>2.0430000000000001E-9</v>
      </c>
      <c r="F70" s="1">
        <v>2.3790000000000002E-9</v>
      </c>
      <c r="G70" s="1">
        <v>1.208E-9</v>
      </c>
      <c r="H70" s="1">
        <v>2.036E-9</v>
      </c>
      <c r="I70" s="1">
        <v>1.8010000000000001E-9</v>
      </c>
      <c r="J70" s="15"/>
    </row>
    <row r="71" spans="1:10" x14ac:dyDescent="0.25">
      <c r="A71" s="1">
        <v>34</v>
      </c>
      <c r="C71" s="1">
        <v>1.436E-9</v>
      </c>
      <c r="D71" s="1">
        <v>1.395E-9</v>
      </c>
      <c r="E71" s="1">
        <v>1.4909999999999999E-9</v>
      </c>
      <c r="F71" s="1">
        <v>1.521E-9</v>
      </c>
      <c r="G71" s="1">
        <v>1.465E-9</v>
      </c>
      <c r="H71" s="1">
        <v>9.4099999999999996E-10</v>
      </c>
      <c r="I71" s="1">
        <v>1.5199999999999999E-9</v>
      </c>
      <c r="J71" s="15"/>
    </row>
    <row r="72" spans="1:10" x14ac:dyDescent="0.25">
      <c r="A72" s="1">
        <v>35</v>
      </c>
      <c r="C72" s="1">
        <v>1.0749999999999999E-9</v>
      </c>
      <c r="D72" s="1">
        <v>9.0799999999999997E-10</v>
      </c>
      <c r="E72" s="1">
        <v>1.008E-9</v>
      </c>
      <c r="F72" s="1">
        <v>1.082E-9</v>
      </c>
      <c r="G72" s="1">
        <v>9.4800000000000004E-10</v>
      </c>
      <c r="H72" s="1">
        <v>9.8500000000000001E-10</v>
      </c>
      <c r="I72" s="1">
        <v>8.09E-10</v>
      </c>
      <c r="J72" s="15"/>
    </row>
    <row r="73" spans="1:10" x14ac:dyDescent="0.25">
      <c r="A73" s="7" t="s">
        <v>18</v>
      </c>
      <c r="B73" s="7" t="s">
        <v>24</v>
      </c>
      <c r="C73" s="6"/>
      <c r="D73" s="6"/>
      <c r="E73" s="6"/>
      <c r="F73" s="6"/>
      <c r="G73" s="6"/>
      <c r="H73" s="6"/>
      <c r="I73" s="6"/>
    </row>
    <row r="74" spans="1:10" x14ac:dyDescent="0.25">
      <c r="A74" s="1">
        <v>-35</v>
      </c>
      <c r="B74" s="9">
        <v>1</v>
      </c>
      <c r="C74" s="1">
        <f t="shared" ref="C74:I83" si="0">(1-(1-(35-ABS($A74))/1225)^(C3*2.09408*10^9))</f>
        <v>0</v>
      </c>
      <c r="D74" s="1">
        <f t="shared" si="0"/>
        <v>0</v>
      </c>
      <c r="E74" s="1">
        <f t="shared" si="0"/>
        <v>0</v>
      </c>
      <c r="F74" s="1">
        <f t="shared" si="0"/>
        <v>0</v>
      </c>
      <c r="G74" s="1">
        <f t="shared" si="0"/>
        <v>0</v>
      </c>
      <c r="H74" s="1">
        <f t="shared" si="0"/>
        <v>0</v>
      </c>
      <c r="I74" s="1">
        <f t="shared" si="0"/>
        <v>0</v>
      </c>
      <c r="J74" s="15" t="s">
        <v>23</v>
      </c>
    </row>
    <row r="75" spans="1:10" x14ac:dyDescent="0.25">
      <c r="A75" s="1">
        <v>-34</v>
      </c>
      <c r="B75" s="9">
        <v>2</v>
      </c>
      <c r="C75" s="1">
        <f t="shared" si="0"/>
        <v>2.5158825331710322E-3</v>
      </c>
      <c r="D75" s="1">
        <f t="shared" si="0"/>
        <v>2.1729480201599927E-3</v>
      </c>
      <c r="E75" s="1">
        <f t="shared" si="0"/>
        <v>2.5414699345468472E-3</v>
      </c>
      <c r="F75" s="1">
        <f t="shared" si="0"/>
        <v>2.807540002579656E-3</v>
      </c>
      <c r="G75" s="1">
        <f t="shared" si="0"/>
        <v>2.4971180216616373E-3</v>
      </c>
      <c r="H75" s="1">
        <f t="shared" si="0"/>
        <v>1.1195218882820157E-3</v>
      </c>
      <c r="I75" s="1">
        <f t="shared" si="0"/>
        <v>2.5772911937811394E-3</v>
      </c>
      <c r="J75" s="15"/>
    </row>
    <row r="76" spans="1:10" x14ac:dyDescent="0.25">
      <c r="A76" s="1">
        <v>-33</v>
      </c>
      <c r="B76" s="9">
        <v>3</v>
      </c>
      <c r="C76" s="1">
        <f t="shared" si="0"/>
        <v>3.7840660285286543E-3</v>
      </c>
      <c r="D76" s="1">
        <f t="shared" si="0"/>
        <v>7.1598157402603668E-3</v>
      </c>
      <c r="E76" s="1">
        <f t="shared" si="0"/>
        <v>6.8166391062686182E-3</v>
      </c>
      <c r="F76" s="1">
        <f t="shared" si="0"/>
        <v>4.5848008097695292E-3</v>
      </c>
      <c r="G76" s="1">
        <f t="shared" si="0"/>
        <v>8.3515176493063059E-3</v>
      </c>
      <c r="H76" s="1">
        <f t="shared" si="0"/>
        <v>6.7928501920841988E-3</v>
      </c>
      <c r="I76" s="1">
        <f t="shared" si="0"/>
        <v>6.7996470828501909E-3</v>
      </c>
      <c r="J76" s="15"/>
    </row>
    <row r="77" spans="1:10" x14ac:dyDescent="0.25">
      <c r="A77" s="1">
        <v>-32</v>
      </c>
      <c r="B77" s="9">
        <v>4</v>
      </c>
      <c r="C77" s="1">
        <f t="shared" si="0"/>
        <v>1.0658800707057714E-2</v>
      </c>
      <c r="D77" s="1">
        <f t="shared" si="0"/>
        <v>1.1963479096244178E-2</v>
      </c>
      <c r="E77" s="1">
        <f t="shared" si="0"/>
        <v>7.0307829989594506E-2</v>
      </c>
      <c r="F77" s="1">
        <f t="shared" si="0"/>
        <v>1.4041311728600792E-2</v>
      </c>
      <c r="G77" s="1">
        <f t="shared" si="0"/>
        <v>0.13439781873461265</v>
      </c>
      <c r="H77" s="1">
        <f t="shared" si="0"/>
        <v>6.4640791553206567E-3</v>
      </c>
      <c r="I77" s="1">
        <f t="shared" si="0"/>
        <v>1.2151170436717762E-2</v>
      </c>
      <c r="J77" s="15"/>
    </row>
    <row r="78" spans="1:10" x14ac:dyDescent="0.25">
      <c r="A78" s="1">
        <v>-31</v>
      </c>
      <c r="B78" s="9">
        <v>5</v>
      </c>
      <c r="C78" s="1">
        <f t="shared" si="0"/>
        <v>2.3499219444238384E-2</v>
      </c>
      <c r="D78" s="1">
        <f t="shared" si="0"/>
        <v>9.108528236052349E-3</v>
      </c>
      <c r="E78" s="1">
        <f t="shared" si="0"/>
        <v>1.9934684552264437E-2</v>
      </c>
      <c r="F78" s="1">
        <f t="shared" si="0"/>
        <v>8.9999364291040163E-3</v>
      </c>
      <c r="G78" s="1">
        <f t="shared" si="0"/>
        <v>1</v>
      </c>
      <c r="H78" s="1">
        <f t="shared" si="0"/>
        <v>3.1140364668883702E-2</v>
      </c>
      <c r="I78" s="1">
        <f t="shared" si="0"/>
        <v>4.9484768852272154E-2</v>
      </c>
      <c r="J78" s="15"/>
    </row>
    <row r="79" spans="1:10" x14ac:dyDescent="0.25">
      <c r="A79" s="1">
        <v>-30</v>
      </c>
      <c r="B79" s="9">
        <v>6</v>
      </c>
      <c r="C79" s="1">
        <f t="shared" si="0"/>
        <v>1.2680404413595525E-2</v>
      </c>
      <c r="D79" s="1">
        <f t="shared" si="0"/>
        <v>0.30050645734392056</v>
      </c>
      <c r="E79" s="1">
        <f t="shared" si="0"/>
        <v>0.95679693418218459</v>
      </c>
      <c r="F79" s="1">
        <f t="shared" si="0"/>
        <v>2.600118349393965E-2</v>
      </c>
      <c r="G79" s="1">
        <f t="shared" si="0"/>
        <v>0.10185857881676486</v>
      </c>
      <c r="H79" s="1">
        <f t="shared" si="0"/>
        <v>1.3094668915034635E-2</v>
      </c>
      <c r="I79" s="1">
        <f t="shared" si="0"/>
        <v>1.7665363089853447E-2</v>
      </c>
      <c r="J79" s="15"/>
    </row>
    <row r="80" spans="1:10" x14ac:dyDescent="0.25">
      <c r="A80" s="1">
        <v>-29</v>
      </c>
      <c r="B80" s="9">
        <v>7</v>
      </c>
      <c r="C80" s="1">
        <f t="shared" si="0"/>
        <v>1.3145661015255494E-2</v>
      </c>
      <c r="D80" s="1">
        <f t="shared" si="0"/>
        <v>1.7994008456164612E-2</v>
      </c>
      <c r="E80" s="1">
        <f t="shared" si="0"/>
        <v>5.063773475546729E-2</v>
      </c>
      <c r="F80" s="1">
        <f t="shared" si="0"/>
        <v>8.8544097679665423E-2</v>
      </c>
      <c r="G80" s="1">
        <f t="shared" si="0"/>
        <v>1.0249594227983327E-2</v>
      </c>
      <c r="H80" s="1">
        <f t="shared" si="0"/>
        <v>0.98017546739835704</v>
      </c>
      <c r="I80" s="1">
        <f t="shared" si="0"/>
        <v>9.4147665865167429E-3</v>
      </c>
      <c r="J80" s="15"/>
    </row>
    <row r="81" spans="1:10" x14ac:dyDescent="0.25">
      <c r="A81" s="1">
        <v>-28</v>
      </c>
      <c r="B81" s="9">
        <v>8</v>
      </c>
      <c r="C81" s="1">
        <f t="shared" si="0"/>
        <v>5.8734919380540096E-2</v>
      </c>
      <c r="D81" s="1">
        <f t="shared" si="0"/>
        <v>9.4315308044289115E-2</v>
      </c>
      <c r="E81" s="1">
        <f t="shared" si="0"/>
        <v>6.2635109269831846E-2</v>
      </c>
      <c r="F81" s="1">
        <f t="shared" si="0"/>
        <v>0.15865970770721671</v>
      </c>
      <c r="G81" s="1">
        <f t="shared" si="0"/>
        <v>5.3195111189891064E-2</v>
      </c>
      <c r="H81" s="1">
        <f t="shared" si="0"/>
        <v>4.6044190423315756E-2</v>
      </c>
      <c r="I81" s="1">
        <f t="shared" si="0"/>
        <v>6.5936440786140027E-2</v>
      </c>
      <c r="J81" s="15"/>
    </row>
    <row r="82" spans="1:10" x14ac:dyDescent="0.25">
      <c r="A82" s="1">
        <v>-27</v>
      </c>
      <c r="B82" s="9">
        <v>9</v>
      </c>
      <c r="C82" s="1">
        <f t="shared" si="0"/>
        <v>2.4742350781168931E-2</v>
      </c>
      <c r="D82" s="1">
        <f t="shared" si="0"/>
        <v>0.35140681181168443</v>
      </c>
      <c r="E82" s="1">
        <f t="shared" si="0"/>
        <v>3.9667212691511078E-2</v>
      </c>
      <c r="F82" s="1">
        <f t="shared" si="0"/>
        <v>0.18009165034319485</v>
      </c>
      <c r="G82" s="1">
        <f t="shared" si="0"/>
        <v>3.6248500426978247E-2</v>
      </c>
      <c r="H82" s="1">
        <f t="shared" si="0"/>
        <v>3.3427854487911524E-2</v>
      </c>
      <c r="I82" s="1">
        <f t="shared" si="0"/>
        <v>2.4354224623166498E-2</v>
      </c>
      <c r="J82" s="15"/>
    </row>
    <row r="83" spans="1:10" x14ac:dyDescent="0.25">
      <c r="A83" s="1">
        <v>-26</v>
      </c>
      <c r="B83" s="9">
        <v>10</v>
      </c>
      <c r="C83" s="1">
        <f t="shared" si="0"/>
        <v>8.9304662111179267E-2</v>
      </c>
      <c r="D83" s="1">
        <f t="shared" si="0"/>
        <v>3.8567048188543618E-2</v>
      </c>
      <c r="E83" s="1">
        <f t="shared" si="0"/>
        <v>5.5766695012087086E-2</v>
      </c>
      <c r="F83" s="1">
        <f t="shared" si="0"/>
        <v>0.9751604292256264</v>
      </c>
      <c r="G83" s="1">
        <f t="shared" si="0"/>
        <v>7.0895627246698512E-2</v>
      </c>
      <c r="H83" s="1">
        <f t="shared" si="0"/>
        <v>4.2803734873115173E-2</v>
      </c>
      <c r="I83" s="1">
        <f t="shared" si="0"/>
        <v>5.7019805569210491E-2</v>
      </c>
      <c r="J83" s="15"/>
    </row>
    <row r="84" spans="1:10" x14ac:dyDescent="0.25">
      <c r="A84" s="1">
        <v>-25</v>
      </c>
      <c r="B84" s="9">
        <v>11</v>
      </c>
      <c r="C84" s="1">
        <f t="shared" ref="C84:I93" si="1">(1-(1-(35-ABS($A84))/1225)^(C13*2.09408*10^9))</f>
        <v>0.41607083538498602</v>
      </c>
      <c r="D84" s="1">
        <f t="shared" si="1"/>
        <v>0.2853391894000129</v>
      </c>
      <c r="E84" s="1">
        <f t="shared" si="1"/>
        <v>6.0019227466172165E-2</v>
      </c>
      <c r="F84" s="1">
        <f t="shared" si="1"/>
        <v>0.62941976569970959</v>
      </c>
      <c r="G84" s="1">
        <f t="shared" si="1"/>
        <v>0.53176366495471761</v>
      </c>
      <c r="H84" s="1">
        <f t="shared" si="1"/>
        <v>3.0623707303004122E-2</v>
      </c>
      <c r="I84" s="1">
        <f t="shared" si="1"/>
        <v>7.1229837945792407E-2</v>
      </c>
      <c r="J84" s="15"/>
    </row>
    <row r="85" spans="1:10" x14ac:dyDescent="0.25">
      <c r="A85" s="1">
        <v>-24</v>
      </c>
      <c r="B85" s="9">
        <v>12</v>
      </c>
      <c r="C85" s="1">
        <f t="shared" si="1"/>
        <v>3.4249784932258942E-2</v>
      </c>
      <c r="D85" s="1">
        <f t="shared" si="1"/>
        <v>0.34741508071250737</v>
      </c>
      <c r="E85" s="1">
        <f t="shared" si="1"/>
        <v>3.6254319207088437E-2</v>
      </c>
      <c r="F85" s="1">
        <f t="shared" si="1"/>
        <v>0.74442826432618614</v>
      </c>
      <c r="G85" s="1">
        <f t="shared" si="1"/>
        <v>4.457388987425559E-2</v>
      </c>
      <c r="H85" s="1">
        <f t="shared" si="1"/>
        <v>3.0319785148689049E-2</v>
      </c>
      <c r="I85" s="1">
        <f t="shared" si="1"/>
        <v>0.10027364367446545</v>
      </c>
      <c r="J85" s="15"/>
    </row>
    <row r="86" spans="1:10" x14ac:dyDescent="0.25">
      <c r="A86" s="1">
        <v>-23</v>
      </c>
      <c r="B86" s="9">
        <v>13</v>
      </c>
      <c r="C86" s="1">
        <f t="shared" si="1"/>
        <v>0.77447411762568596</v>
      </c>
      <c r="D86" s="1">
        <f t="shared" si="1"/>
        <v>4.1478173173250976E-2</v>
      </c>
      <c r="E86" s="1">
        <f t="shared" si="1"/>
        <v>4.1655992329795111E-2</v>
      </c>
      <c r="F86" s="1">
        <f t="shared" si="1"/>
        <v>0.24515632341891436</v>
      </c>
      <c r="G86" s="1">
        <f t="shared" si="1"/>
        <v>5.6572883458268608E-2</v>
      </c>
      <c r="H86" s="1">
        <f t="shared" si="1"/>
        <v>2.5378775290226807E-2</v>
      </c>
      <c r="I86" s="1">
        <f t="shared" si="1"/>
        <v>4.0034642549877208E-2</v>
      </c>
      <c r="J86" s="15"/>
    </row>
    <row r="87" spans="1:10" x14ac:dyDescent="0.25">
      <c r="A87" s="1">
        <v>-22</v>
      </c>
      <c r="B87" s="9">
        <v>14</v>
      </c>
      <c r="C87" s="1">
        <f t="shared" si="1"/>
        <v>7.0576929110852671E-2</v>
      </c>
      <c r="D87" s="1">
        <f t="shared" si="1"/>
        <v>7.9072216337295331E-2</v>
      </c>
      <c r="E87" s="1">
        <f t="shared" si="1"/>
        <v>8.6388292037350212E-2</v>
      </c>
      <c r="F87" s="1">
        <f t="shared" si="1"/>
        <v>0.17050033213643756</v>
      </c>
      <c r="G87" s="1">
        <f t="shared" si="1"/>
        <v>0.21921549920309646</v>
      </c>
      <c r="H87" s="1">
        <f t="shared" si="1"/>
        <v>4.3678336643156901E-2</v>
      </c>
      <c r="I87" s="1">
        <f t="shared" si="1"/>
        <v>0.16159437980379754</v>
      </c>
      <c r="J87" s="15"/>
    </row>
    <row r="88" spans="1:10" x14ac:dyDescent="0.25">
      <c r="A88" s="1">
        <v>-21</v>
      </c>
      <c r="B88" s="9">
        <v>15</v>
      </c>
      <c r="C88" s="1">
        <f t="shared" si="1"/>
        <v>0.46975544023146842</v>
      </c>
      <c r="D88" s="1">
        <f t="shared" si="1"/>
        <v>0.74107737688209641</v>
      </c>
      <c r="E88" s="1">
        <f t="shared" si="1"/>
        <v>3.3578827050285254E-2</v>
      </c>
      <c r="F88" s="1">
        <f t="shared" si="1"/>
        <v>6.2358548980471995E-2</v>
      </c>
      <c r="G88" s="1">
        <f t="shared" si="1"/>
        <v>0.8060611229030108</v>
      </c>
      <c r="H88" s="1">
        <f t="shared" si="1"/>
        <v>6.1319792176804722E-2</v>
      </c>
      <c r="I88" s="1">
        <f t="shared" si="1"/>
        <v>0.90913221606374317</v>
      </c>
      <c r="J88" s="15"/>
    </row>
    <row r="89" spans="1:10" x14ac:dyDescent="0.25">
      <c r="A89" s="1">
        <v>-20</v>
      </c>
      <c r="B89" s="9">
        <v>16</v>
      </c>
      <c r="C89" s="1">
        <f t="shared" si="1"/>
        <v>0.96628180592566704</v>
      </c>
      <c r="D89" s="1">
        <f t="shared" si="1"/>
        <v>0.13680275431258526</v>
      </c>
      <c r="E89" s="1">
        <f t="shared" si="1"/>
        <v>3.0335647248117992E-2</v>
      </c>
      <c r="F89" s="1">
        <f t="shared" si="1"/>
        <v>0.11952838986845638</v>
      </c>
      <c r="G89" s="1">
        <f t="shared" si="1"/>
        <v>0.81507693958766347</v>
      </c>
      <c r="H89" s="1">
        <f t="shared" si="1"/>
        <v>0.11002754057580499</v>
      </c>
      <c r="I89" s="1">
        <f t="shared" si="1"/>
        <v>9.4603136279119204E-2</v>
      </c>
      <c r="J89" s="15"/>
    </row>
    <row r="90" spans="1:10" x14ac:dyDescent="0.25">
      <c r="A90" s="1">
        <v>-19</v>
      </c>
      <c r="B90" s="9">
        <v>17</v>
      </c>
      <c r="C90" s="1">
        <f t="shared" si="1"/>
        <v>9.4758651531478111E-2</v>
      </c>
      <c r="D90" s="1">
        <f t="shared" si="1"/>
        <v>0.99990539912447429</v>
      </c>
      <c r="E90" s="1">
        <f t="shared" si="1"/>
        <v>0.9171652023282667</v>
      </c>
      <c r="F90" s="1">
        <f t="shared" si="1"/>
        <v>0.17002551374739672</v>
      </c>
      <c r="G90" s="1">
        <f t="shared" si="1"/>
        <v>0.35818097392850368</v>
      </c>
      <c r="H90" s="1">
        <f t="shared" si="1"/>
        <v>5.6773889597946492E-2</v>
      </c>
      <c r="I90" s="1">
        <f t="shared" si="1"/>
        <v>0.204698547202951</v>
      </c>
      <c r="J90" s="15"/>
    </row>
    <row r="91" spans="1:10" x14ac:dyDescent="0.25">
      <c r="A91" s="1">
        <v>-18</v>
      </c>
      <c r="B91" s="9">
        <v>18</v>
      </c>
      <c r="C91" s="1">
        <f t="shared" si="1"/>
        <v>5.9742222863216177E-2</v>
      </c>
      <c r="D91" s="1">
        <f t="shared" si="1"/>
        <v>0.67540612449274173</v>
      </c>
      <c r="E91" s="1">
        <f t="shared" si="1"/>
        <v>7.5350332966593547E-2</v>
      </c>
      <c r="F91" s="1">
        <f t="shared" si="1"/>
        <v>0.94701976416555789</v>
      </c>
      <c r="G91" s="1">
        <f t="shared" si="1"/>
        <v>0.41874102335370755</v>
      </c>
      <c r="H91" s="1">
        <f t="shared" si="1"/>
        <v>0.53153542960883304</v>
      </c>
      <c r="I91" s="1">
        <f t="shared" si="1"/>
        <v>7.8564773089458528E-2</v>
      </c>
      <c r="J91" s="15"/>
    </row>
    <row r="92" spans="1:10" x14ac:dyDescent="0.25">
      <c r="A92" s="1">
        <v>-17</v>
      </c>
      <c r="B92" s="9">
        <v>19</v>
      </c>
      <c r="C92" s="1">
        <f t="shared" si="1"/>
        <v>0.52661102261773263</v>
      </c>
      <c r="D92" s="1">
        <f t="shared" si="1"/>
        <v>0.97401629699741143</v>
      </c>
      <c r="E92" s="1">
        <f t="shared" si="1"/>
        <v>0.16786357184353429</v>
      </c>
      <c r="F92" s="1">
        <f t="shared" si="1"/>
        <v>0.30656087448155955</v>
      </c>
      <c r="G92" s="1">
        <f t="shared" si="1"/>
        <v>0.99999984424174204</v>
      </c>
      <c r="H92" s="1">
        <f t="shared" si="1"/>
        <v>7.8176917184933248E-2</v>
      </c>
      <c r="I92" s="1">
        <f t="shared" si="1"/>
        <v>0.19346285376665773</v>
      </c>
      <c r="J92" s="15"/>
    </row>
    <row r="93" spans="1:10" x14ac:dyDescent="0.25">
      <c r="A93" s="1">
        <v>-16</v>
      </c>
      <c r="B93" s="9">
        <v>20</v>
      </c>
      <c r="C93" s="1">
        <f t="shared" si="1"/>
        <v>0.10118721719520396</v>
      </c>
      <c r="D93" s="1">
        <f t="shared" si="1"/>
        <v>0.51888090974313528</v>
      </c>
      <c r="E93" s="1">
        <f t="shared" si="1"/>
        <v>0.20680972585687174</v>
      </c>
      <c r="F93" s="1">
        <f t="shared" si="1"/>
        <v>0.57622416610503202</v>
      </c>
      <c r="G93" s="1">
        <f t="shared" si="1"/>
        <v>0.4964841136402286</v>
      </c>
      <c r="H93" s="1">
        <f t="shared" si="1"/>
        <v>0.18218446100092611</v>
      </c>
      <c r="I93" s="1">
        <f t="shared" si="1"/>
        <v>0.15286613490375678</v>
      </c>
      <c r="J93" s="15"/>
    </row>
    <row r="94" spans="1:10" x14ac:dyDescent="0.25">
      <c r="A94" s="1">
        <v>-15</v>
      </c>
      <c r="B94" s="9">
        <v>21</v>
      </c>
      <c r="C94" s="1">
        <f t="shared" ref="C94:I103" si="2">(1-(1-(35-ABS($A94))/1225)^(C23*2.09408*10^9))</f>
        <v>0.14197428436363813</v>
      </c>
      <c r="D94" s="1">
        <f t="shared" si="2"/>
        <v>0.45560082072429553</v>
      </c>
      <c r="E94" s="1">
        <f t="shared" si="2"/>
        <v>6.1328010929664445E-2</v>
      </c>
      <c r="F94" s="1">
        <f t="shared" si="2"/>
        <v>0.37367008070697239</v>
      </c>
      <c r="G94" s="1">
        <f t="shared" si="2"/>
        <v>0.36326439390317755</v>
      </c>
      <c r="H94" s="1">
        <f t="shared" si="2"/>
        <v>0.10709265924469835</v>
      </c>
      <c r="I94" s="1">
        <f t="shared" si="2"/>
        <v>0.15797241205334578</v>
      </c>
      <c r="J94" s="15"/>
    </row>
    <row r="95" spans="1:10" x14ac:dyDescent="0.25">
      <c r="A95" s="1">
        <v>-14</v>
      </c>
      <c r="B95" s="9">
        <v>22</v>
      </c>
      <c r="C95" s="1">
        <f t="shared" si="2"/>
        <v>0.36189645908788159</v>
      </c>
      <c r="D95" s="1">
        <f t="shared" si="2"/>
        <v>0.1570721768186949</v>
      </c>
      <c r="E95" s="1">
        <f t="shared" si="2"/>
        <v>5.4544962801611252E-2</v>
      </c>
      <c r="F95" s="1">
        <f t="shared" si="2"/>
        <v>0.14542451121042299</v>
      </c>
      <c r="G95" s="1">
        <f t="shared" si="2"/>
        <v>0.9999999999826038</v>
      </c>
      <c r="H95" s="1">
        <f t="shared" si="2"/>
        <v>0.35811911193613888</v>
      </c>
      <c r="I95" s="1">
        <f t="shared" si="2"/>
        <v>0.11063474028785991</v>
      </c>
      <c r="J95" s="15"/>
    </row>
    <row r="96" spans="1:10" x14ac:dyDescent="0.25">
      <c r="A96" s="1">
        <v>-13</v>
      </c>
      <c r="B96" s="9">
        <v>23</v>
      </c>
      <c r="C96" s="1">
        <f t="shared" si="2"/>
        <v>0.11243731336272444</v>
      </c>
      <c r="D96" s="1">
        <f t="shared" si="2"/>
        <v>0.14959750509161851</v>
      </c>
      <c r="E96" s="1">
        <f t="shared" si="2"/>
        <v>6.4077260100105948E-2</v>
      </c>
      <c r="F96" s="1">
        <f t="shared" si="2"/>
        <v>0.10760757979386315</v>
      </c>
      <c r="G96" s="1">
        <f t="shared" si="2"/>
        <v>0.99999999477671309</v>
      </c>
      <c r="H96" s="1">
        <f t="shared" si="2"/>
        <v>1</v>
      </c>
      <c r="I96" s="1">
        <f t="shared" si="2"/>
        <v>0.15291509258225489</v>
      </c>
      <c r="J96" s="15"/>
    </row>
    <row r="97" spans="1:10" x14ac:dyDescent="0.25">
      <c r="A97" s="1">
        <v>-12</v>
      </c>
      <c r="B97" s="9">
        <v>24</v>
      </c>
      <c r="C97" s="1">
        <f t="shared" si="2"/>
        <v>0.95351227807053252</v>
      </c>
      <c r="D97" s="1">
        <f t="shared" si="2"/>
        <v>0.22611022617912568</v>
      </c>
      <c r="E97" s="1">
        <f t="shared" si="2"/>
        <v>0.99999958378262166</v>
      </c>
      <c r="F97" s="1">
        <f t="shared" si="2"/>
        <v>6.0935277205158567E-2</v>
      </c>
      <c r="G97" s="1">
        <f t="shared" si="2"/>
        <v>0.82767963260824962</v>
      </c>
      <c r="H97" s="1">
        <f t="shared" si="2"/>
        <v>6.965361841396045E-2</v>
      </c>
      <c r="I97" s="1">
        <f t="shared" si="2"/>
        <v>0.10272841402079491</v>
      </c>
      <c r="J97" s="15"/>
    </row>
    <row r="98" spans="1:10" x14ac:dyDescent="0.25">
      <c r="A98" s="1">
        <v>-11</v>
      </c>
      <c r="B98" s="9">
        <v>25</v>
      </c>
      <c r="C98" s="1">
        <f t="shared" si="2"/>
        <v>1</v>
      </c>
      <c r="D98" s="1">
        <f t="shared" si="2"/>
        <v>0.99999987992380768</v>
      </c>
      <c r="E98" s="1">
        <f t="shared" si="2"/>
        <v>0.25572317989623761</v>
      </c>
      <c r="F98" s="1">
        <f t="shared" si="2"/>
        <v>0.86036168788263268</v>
      </c>
      <c r="G98" s="1">
        <f t="shared" si="2"/>
        <v>0.64184103592861508</v>
      </c>
      <c r="H98" s="1">
        <f t="shared" si="2"/>
        <v>0.82764052934830357</v>
      </c>
      <c r="I98" s="1">
        <f t="shared" si="2"/>
        <v>0.14878945244969488</v>
      </c>
      <c r="J98" s="15"/>
    </row>
    <row r="99" spans="1:10" x14ac:dyDescent="0.25">
      <c r="A99" s="1">
        <v>-10</v>
      </c>
      <c r="B99" s="9">
        <v>26</v>
      </c>
      <c r="C99" s="1">
        <f t="shared" si="2"/>
        <v>9.8478535721280847E-2</v>
      </c>
      <c r="D99" s="1">
        <f t="shared" si="2"/>
        <v>0.17559549880861225</v>
      </c>
      <c r="E99" s="1">
        <f t="shared" si="2"/>
        <v>0.31493606385842443</v>
      </c>
      <c r="F99" s="1">
        <f t="shared" si="2"/>
        <v>0.88305536637480264</v>
      </c>
      <c r="G99" s="1">
        <f t="shared" si="2"/>
        <v>0.60904944390843863</v>
      </c>
      <c r="H99" s="1">
        <f t="shared" si="2"/>
        <v>0.99618942501881569</v>
      </c>
      <c r="I99" s="1">
        <f t="shared" si="2"/>
        <v>0.22816483207044791</v>
      </c>
      <c r="J99" s="15"/>
    </row>
    <row r="100" spans="1:10" x14ac:dyDescent="0.25">
      <c r="A100" s="1">
        <v>-9</v>
      </c>
      <c r="B100" s="9">
        <v>27</v>
      </c>
      <c r="C100" s="1">
        <f t="shared" si="2"/>
        <v>0.52608655042880414</v>
      </c>
      <c r="D100" s="1">
        <f t="shared" si="2"/>
        <v>0.94105085296638991</v>
      </c>
      <c r="E100" s="1">
        <f t="shared" si="2"/>
        <v>5.7194870294185796E-2</v>
      </c>
      <c r="F100" s="1">
        <f t="shared" si="2"/>
        <v>1</v>
      </c>
      <c r="G100" s="1">
        <f t="shared" si="2"/>
        <v>0.43391459020233736</v>
      </c>
      <c r="H100" s="1">
        <f t="shared" si="2"/>
        <v>0.15871392568982223</v>
      </c>
      <c r="I100" s="1">
        <f t="shared" si="2"/>
        <v>1</v>
      </c>
      <c r="J100" s="15"/>
    </row>
    <row r="101" spans="1:10" x14ac:dyDescent="0.25">
      <c r="A101" s="1">
        <v>-8</v>
      </c>
      <c r="B101" s="9">
        <v>28</v>
      </c>
      <c r="C101" s="1">
        <f t="shared" si="2"/>
        <v>0.22592493083378851</v>
      </c>
      <c r="D101" s="1">
        <f t="shared" si="2"/>
        <v>0.6292531174318946</v>
      </c>
      <c r="E101" s="1">
        <f t="shared" si="2"/>
        <v>8.7246495275406621E-2</v>
      </c>
      <c r="F101" s="1">
        <f t="shared" si="2"/>
        <v>0.99999999488797264</v>
      </c>
      <c r="G101" s="1">
        <f t="shared" si="2"/>
        <v>0.24339107918200054</v>
      </c>
      <c r="H101" s="1">
        <f t="shared" si="2"/>
        <v>0.97986944123326658</v>
      </c>
      <c r="I101" s="1">
        <f t="shared" si="2"/>
        <v>1</v>
      </c>
      <c r="J101" s="15"/>
    </row>
    <row r="102" spans="1:10" x14ac:dyDescent="0.25">
      <c r="A102" s="1">
        <v>-7</v>
      </c>
      <c r="B102" s="9">
        <v>29</v>
      </c>
      <c r="C102" s="1">
        <f t="shared" si="2"/>
        <v>0.193759354523799</v>
      </c>
      <c r="D102" s="1">
        <f t="shared" si="2"/>
        <v>0.11662379102519516</v>
      </c>
      <c r="E102" s="1">
        <f t="shared" si="2"/>
        <v>0.97434300653897976</v>
      </c>
      <c r="F102" s="1">
        <f t="shared" si="2"/>
        <v>0.71761766000715721</v>
      </c>
      <c r="G102" s="1">
        <f t="shared" si="2"/>
        <v>0.99610960471081889</v>
      </c>
      <c r="H102" s="1">
        <f t="shared" si="2"/>
        <v>0.63130845057275353</v>
      </c>
      <c r="I102" s="1">
        <f t="shared" si="2"/>
        <v>0.36889456844577084</v>
      </c>
      <c r="J102" s="15"/>
    </row>
    <row r="103" spans="1:10" x14ac:dyDescent="0.25">
      <c r="A103" s="1">
        <v>-6</v>
      </c>
      <c r="B103" s="9">
        <v>30</v>
      </c>
      <c r="C103" s="1">
        <f t="shared" si="2"/>
        <v>0.61751409632055032</v>
      </c>
      <c r="D103" s="1">
        <f t="shared" si="2"/>
        <v>1</v>
      </c>
      <c r="E103" s="1">
        <f t="shared" si="2"/>
        <v>0.75795150803677425</v>
      </c>
      <c r="F103" s="1">
        <f t="shared" si="2"/>
        <v>0.15648523469279518</v>
      </c>
      <c r="G103" s="1">
        <f t="shared" si="2"/>
        <v>0.3741166038060828</v>
      </c>
      <c r="H103" s="1">
        <f t="shared" si="2"/>
        <v>0.27059154929325158</v>
      </c>
      <c r="I103" s="1">
        <f t="shared" si="2"/>
        <v>0.32988727121453576</v>
      </c>
      <c r="J103" s="15"/>
    </row>
    <row r="104" spans="1:10" x14ac:dyDescent="0.25">
      <c r="A104" s="1">
        <v>-5</v>
      </c>
      <c r="B104" s="9">
        <v>31</v>
      </c>
      <c r="C104" s="1">
        <f t="shared" ref="C104:I113" si="3">(1-(1-(35-ABS($A104))/1225)^(C33*2.09408*10^9))</f>
        <v>0.77553949529004673</v>
      </c>
      <c r="D104" s="1">
        <f t="shared" si="3"/>
        <v>0.33260187757975701</v>
      </c>
      <c r="E104" s="1">
        <f t="shared" si="3"/>
        <v>0.76668682374257979</v>
      </c>
      <c r="F104" s="1">
        <f t="shared" si="3"/>
        <v>0.11899297294279421</v>
      </c>
      <c r="G104" s="1">
        <f t="shared" si="3"/>
        <v>0.83158766501050385</v>
      </c>
      <c r="H104" s="1">
        <f t="shared" si="3"/>
        <v>0.455253899162961</v>
      </c>
      <c r="I104" s="1">
        <f t="shared" si="3"/>
        <v>0.38167791617209512</v>
      </c>
      <c r="J104" s="15"/>
    </row>
    <row r="105" spans="1:10" x14ac:dyDescent="0.25">
      <c r="A105" s="1">
        <v>-4</v>
      </c>
      <c r="B105" s="9">
        <v>32</v>
      </c>
      <c r="C105" s="1">
        <f t="shared" si="3"/>
        <v>0.22870174337447458</v>
      </c>
      <c r="D105" s="1">
        <f t="shared" si="3"/>
        <v>0.18227399187157856</v>
      </c>
      <c r="E105" s="1">
        <f t="shared" si="3"/>
        <v>0.26306110206788935</v>
      </c>
      <c r="F105" s="1">
        <f t="shared" si="3"/>
        <v>0.18100014646395413</v>
      </c>
      <c r="G105" s="1">
        <f t="shared" si="3"/>
        <v>0.99999999999997713</v>
      </c>
      <c r="H105" s="1">
        <f t="shared" si="3"/>
        <v>0.31754546228871228</v>
      </c>
      <c r="I105" s="1">
        <f t="shared" si="3"/>
        <v>0.25085724233118856</v>
      </c>
      <c r="J105" s="15"/>
    </row>
    <row r="106" spans="1:10" x14ac:dyDescent="0.25">
      <c r="A106" s="1">
        <v>-3</v>
      </c>
      <c r="B106" s="9">
        <v>33</v>
      </c>
      <c r="C106" s="1">
        <f t="shared" si="3"/>
        <v>0.42255481150263396</v>
      </c>
      <c r="D106" s="1">
        <f t="shared" si="3"/>
        <v>0.92830600513547168</v>
      </c>
      <c r="E106" s="1">
        <f t="shared" si="3"/>
        <v>0.17976227697790892</v>
      </c>
      <c r="F106" s="1">
        <f t="shared" si="3"/>
        <v>0.14390109683283758</v>
      </c>
      <c r="G106" s="1">
        <f t="shared" si="3"/>
        <v>0.24591326607254405</v>
      </c>
      <c r="H106" s="1">
        <f t="shared" si="3"/>
        <v>0.99994730056058034</v>
      </c>
      <c r="I106" s="1">
        <f t="shared" si="3"/>
        <v>0.23636499833811331</v>
      </c>
      <c r="J106" s="15"/>
    </row>
    <row r="107" spans="1:10" x14ac:dyDescent="0.25">
      <c r="A107" s="1">
        <v>-2</v>
      </c>
      <c r="B107" s="9">
        <v>34</v>
      </c>
      <c r="C107" s="1">
        <f t="shared" si="3"/>
        <v>0.30589412961019324</v>
      </c>
      <c r="D107" s="1">
        <f t="shared" si="3"/>
        <v>0.99985532571320712</v>
      </c>
      <c r="E107" s="1">
        <f t="shared" si="3"/>
        <v>0.6103165571286594</v>
      </c>
      <c r="F107" s="1">
        <f t="shared" si="3"/>
        <v>0.99999999511186755</v>
      </c>
      <c r="G107" s="1">
        <f t="shared" si="3"/>
        <v>0.23437078571224967</v>
      </c>
      <c r="H107" s="1">
        <f t="shared" si="3"/>
        <v>0.22918691500600885</v>
      </c>
      <c r="I107" s="1">
        <f t="shared" si="3"/>
        <v>0.3080738116896935</v>
      </c>
      <c r="J107" s="15"/>
    </row>
    <row r="108" spans="1:10" x14ac:dyDescent="0.25">
      <c r="A108" s="1">
        <v>-1</v>
      </c>
      <c r="B108" s="9">
        <v>35</v>
      </c>
      <c r="C108" s="1">
        <f t="shared" si="3"/>
        <v>0.36804177184429432</v>
      </c>
      <c r="D108" s="1">
        <f t="shared" si="3"/>
        <v>0.22283313082265543</v>
      </c>
      <c r="E108" s="1">
        <f t="shared" si="3"/>
        <v>0.63358181692726356</v>
      </c>
      <c r="F108" s="1">
        <f t="shared" si="3"/>
        <v>1</v>
      </c>
      <c r="G108" s="1">
        <f t="shared" si="3"/>
        <v>0.93900205864410957</v>
      </c>
      <c r="H108" s="1">
        <f t="shared" si="3"/>
        <v>0.51656043074681812</v>
      </c>
      <c r="I108" s="1">
        <f t="shared" si="3"/>
        <v>0.99999970933504934</v>
      </c>
      <c r="J108" s="15"/>
    </row>
    <row r="109" spans="1:10" x14ac:dyDescent="0.25">
      <c r="A109" s="1">
        <v>1</v>
      </c>
      <c r="B109" s="9">
        <v>35</v>
      </c>
      <c r="C109" s="1">
        <f t="shared" si="3"/>
        <v>0.38498265623007755</v>
      </c>
      <c r="D109" s="1">
        <f t="shared" si="3"/>
        <v>0.38834478574574949</v>
      </c>
      <c r="E109" s="1">
        <f t="shared" si="3"/>
        <v>0.99030362189599619</v>
      </c>
      <c r="F109" s="1">
        <f t="shared" si="3"/>
        <v>1</v>
      </c>
      <c r="G109" s="1">
        <f t="shared" si="3"/>
        <v>0.99992011518667556</v>
      </c>
      <c r="H109" s="1">
        <f t="shared" si="3"/>
        <v>0.63422918052031907</v>
      </c>
      <c r="I109" s="1">
        <f t="shared" si="3"/>
        <v>1</v>
      </c>
      <c r="J109" s="15"/>
    </row>
    <row r="110" spans="1:10" x14ac:dyDescent="0.25">
      <c r="A110" s="1">
        <v>2</v>
      </c>
      <c r="B110" s="9">
        <v>34</v>
      </c>
      <c r="C110" s="1">
        <f t="shared" si="3"/>
        <v>0.9387772339165894</v>
      </c>
      <c r="D110" s="1">
        <f t="shared" si="3"/>
        <v>0.81959312363679127</v>
      </c>
      <c r="E110" s="1">
        <f t="shared" si="3"/>
        <v>0.29778951191729441</v>
      </c>
      <c r="F110" s="1">
        <f t="shared" si="3"/>
        <v>1</v>
      </c>
      <c r="G110" s="1">
        <f t="shared" si="3"/>
        <v>0.19843910927701558</v>
      </c>
      <c r="H110" s="1">
        <f t="shared" si="3"/>
        <v>0.21540043185131397</v>
      </c>
      <c r="I110" s="1">
        <f t="shared" si="3"/>
        <v>0.56292428057503896</v>
      </c>
      <c r="J110" s="15"/>
    </row>
    <row r="111" spans="1:10" x14ac:dyDescent="0.25">
      <c r="A111" s="1">
        <v>3</v>
      </c>
      <c r="B111" s="9">
        <v>33</v>
      </c>
      <c r="C111" s="1">
        <f t="shared" si="3"/>
        <v>0.87625500415989444</v>
      </c>
      <c r="D111" s="1">
        <f t="shared" si="3"/>
        <v>0.90904988773303774</v>
      </c>
      <c r="E111" s="1">
        <f t="shared" si="3"/>
        <v>0.14347391076055649</v>
      </c>
      <c r="F111" s="1">
        <f t="shared" si="3"/>
        <v>0.14404344483925968</v>
      </c>
      <c r="G111" s="1">
        <f t="shared" si="3"/>
        <v>0.19587849605452567</v>
      </c>
      <c r="H111" s="1">
        <f t="shared" si="3"/>
        <v>0.63005772598795962</v>
      </c>
      <c r="I111" s="1">
        <f t="shared" si="3"/>
        <v>0.35994991848745439</v>
      </c>
      <c r="J111" s="15"/>
    </row>
    <row r="112" spans="1:10" x14ac:dyDescent="0.25">
      <c r="A112" s="1">
        <v>4</v>
      </c>
      <c r="B112" s="9">
        <v>32</v>
      </c>
      <c r="C112" s="1">
        <f t="shared" si="3"/>
        <v>0.19074476834657561</v>
      </c>
      <c r="D112" s="1">
        <f t="shared" si="3"/>
        <v>0.19455819838219857</v>
      </c>
      <c r="E112" s="1">
        <f t="shared" si="3"/>
        <v>0.23435267395342529</v>
      </c>
      <c r="F112" s="1">
        <f t="shared" si="3"/>
        <v>0.10106547181842707</v>
      </c>
      <c r="G112" s="1">
        <f t="shared" si="3"/>
        <v>0.99929820230248401</v>
      </c>
      <c r="H112" s="1">
        <f t="shared" si="3"/>
        <v>0.18800361438719793</v>
      </c>
      <c r="I112" s="1">
        <f t="shared" si="3"/>
        <v>0.27436542104891326</v>
      </c>
      <c r="J112" s="15"/>
    </row>
    <row r="113" spans="1:10" x14ac:dyDescent="0.25">
      <c r="A113" s="1">
        <v>5</v>
      </c>
      <c r="B113" s="9">
        <v>31</v>
      </c>
      <c r="C113" s="1">
        <f t="shared" si="3"/>
        <v>0.77412486920279178</v>
      </c>
      <c r="D113" s="1">
        <f t="shared" si="3"/>
        <v>0.14419614814521309</v>
      </c>
      <c r="E113" s="1">
        <f t="shared" si="3"/>
        <v>0.79519517787579908</v>
      </c>
      <c r="F113" s="1">
        <f t="shared" si="3"/>
        <v>8.2580570214035975E-2</v>
      </c>
      <c r="G113" s="1">
        <f t="shared" si="3"/>
        <v>0.99745698471368038</v>
      </c>
      <c r="H113" s="1">
        <f t="shared" si="3"/>
        <v>0.30559514147060762</v>
      </c>
      <c r="I113" s="1">
        <f t="shared" si="3"/>
        <v>0.55789763102371681</v>
      </c>
      <c r="J113" s="15"/>
    </row>
    <row r="114" spans="1:10" x14ac:dyDescent="0.25">
      <c r="A114" s="1">
        <v>6</v>
      </c>
      <c r="B114" s="9">
        <v>30</v>
      </c>
      <c r="C114" s="1">
        <f t="shared" ref="C114:I123" si="4">(1-(1-(35-ABS($A114))/1225)^(C43*2.09408*10^9))</f>
        <v>0.35034551135904102</v>
      </c>
      <c r="D114" s="1">
        <f t="shared" si="4"/>
        <v>1</v>
      </c>
      <c r="E114" s="1">
        <f t="shared" si="4"/>
        <v>0.73482288082918457</v>
      </c>
      <c r="F114" s="1">
        <f t="shared" si="4"/>
        <v>0.15402713238520038</v>
      </c>
      <c r="G114" s="1">
        <f t="shared" si="4"/>
        <v>0.58817737095992462</v>
      </c>
      <c r="H114" s="1">
        <f t="shared" si="4"/>
        <v>8.8866658298853873E-2</v>
      </c>
      <c r="I114" s="1">
        <f t="shared" si="4"/>
        <v>0.2011343908427351</v>
      </c>
      <c r="J114" s="15"/>
    </row>
    <row r="115" spans="1:10" x14ac:dyDescent="0.25">
      <c r="A115" s="1">
        <v>7</v>
      </c>
      <c r="B115" s="9">
        <v>29</v>
      </c>
      <c r="C115" s="1">
        <f t="shared" si="4"/>
        <v>0.16975162600109539</v>
      </c>
      <c r="D115" s="1">
        <f t="shared" si="4"/>
        <v>0.18678050091218767</v>
      </c>
      <c r="E115" s="1">
        <f t="shared" si="4"/>
        <v>0.86093756828498047</v>
      </c>
      <c r="F115" s="1">
        <f t="shared" si="4"/>
        <v>0.70708934426538805</v>
      </c>
      <c r="G115" s="1">
        <f t="shared" si="4"/>
        <v>0.99993669072207836</v>
      </c>
      <c r="H115" s="1">
        <f t="shared" si="4"/>
        <v>0.37639749906936137</v>
      </c>
      <c r="I115" s="1">
        <f t="shared" si="4"/>
        <v>0.22608101048697926</v>
      </c>
      <c r="J115" s="15"/>
    </row>
    <row r="116" spans="1:10" x14ac:dyDescent="0.25">
      <c r="A116" s="1">
        <v>8</v>
      </c>
      <c r="B116" s="9">
        <v>28</v>
      </c>
      <c r="C116" s="1">
        <f t="shared" si="4"/>
        <v>0.16512947057572436</v>
      </c>
      <c r="D116" s="1">
        <f t="shared" si="4"/>
        <v>0.28470094785440125</v>
      </c>
      <c r="E116" s="1">
        <f t="shared" si="4"/>
        <v>0.10817481383586069</v>
      </c>
      <c r="F116" s="1">
        <f t="shared" si="4"/>
        <v>0.99999999378704774</v>
      </c>
      <c r="G116" s="1">
        <f t="shared" si="4"/>
        <v>0.30214489444929027</v>
      </c>
      <c r="H116" s="1">
        <f t="shared" si="4"/>
        <v>0.92053892135972326</v>
      </c>
      <c r="I116" s="1">
        <f t="shared" si="4"/>
        <v>1</v>
      </c>
      <c r="J116" s="15"/>
    </row>
    <row r="117" spans="1:10" x14ac:dyDescent="0.25">
      <c r="A117" s="1">
        <v>9</v>
      </c>
      <c r="B117" s="9">
        <v>27</v>
      </c>
      <c r="C117" s="1">
        <f t="shared" si="4"/>
        <v>0.1507014490602957</v>
      </c>
      <c r="D117" s="1">
        <f t="shared" si="4"/>
        <v>0.9999999974261109</v>
      </c>
      <c r="E117" s="1">
        <f t="shared" si="4"/>
        <v>5.8295452097204659E-2</v>
      </c>
      <c r="F117" s="1">
        <f t="shared" si="4"/>
        <v>0.99937329293488353</v>
      </c>
      <c r="G117" s="1">
        <f t="shared" si="4"/>
        <v>0.99526390556565758</v>
      </c>
      <c r="H117" s="1">
        <f t="shared" si="4"/>
        <v>0.22740465923925068</v>
      </c>
      <c r="I117" s="1">
        <f t="shared" si="4"/>
        <v>1</v>
      </c>
      <c r="J117" s="15"/>
    </row>
    <row r="118" spans="1:10" x14ac:dyDescent="0.25">
      <c r="A118" s="1">
        <v>10</v>
      </c>
      <c r="B118" s="9">
        <v>26</v>
      </c>
      <c r="C118" s="1">
        <f t="shared" si="4"/>
        <v>6.3726005656538853E-2</v>
      </c>
      <c r="D118" s="1">
        <f t="shared" si="4"/>
        <v>0.43800336658699501</v>
      </c>
      <c r="E118" s="1">
        <f t="shared" si="4"/>
        <v>0.30441434514052013</v>
      </c>
      <c r="F118" s="1">
        <f t="shared" si="4"/>
        <v>0.59906580798266829</v>
      </c>
      <c r="G118" s="1">
        <f t="shared" si="4"/>
        <v>0.84917685029877821</v>
      </c>
      <c r="H118" s="1">
        <f t="shared" si="4"/>
        <v>0.18395361489274864</v>
      </c>
      <c r="I118" s="1">
        <f t="shared" si="4"/>
        <v>0.25395226633198609</v>
      </c>
      <c r="J118" s="15"/>
    </row>
    <row r="119" spans="1:10" x14ac:dyDescent="0.25">
      <c r="A119" s="1">
        <v>11</v>
      </c>
      <c r="B119" s="9">
        <v>25</v>
      </c>
      <c r="C119" s="1">
        <f t="shared" si="4"/>
        <v>1</v>
      </c>
      <c r="D119" s="1">
        <f t="shared" si="4"/>
        <v>0.66561962617861681</v>
      </c>
      <c r="E119" s="1">
        <f t="shared" si="4"/>
        <v>0.28409473074978631</v>
      </c>
      <c r="F119" s="1">
        <f t="shared" si="4"/>
        <v>0.68767721165656781</v>
      </c>
      <c r="G119" s="1">
        <f t="shared" si="4"/>
        <v>0.58924395232631932</v>
      </c>
      <c r="H119" s="1">
        <f t="shared" si="4"/>
        <v>0.46965721776930169</v>
      </c>
      <c r="I119" s="1">
        <f t="shared" si="4"/>
        <v>0.21456639554519463</v>
      </c>
      <c r="J119" s="15"/>
    </row>
    <row r="120" spans="1:10" x14ac:dyDescent="0.25">
      <c r="A120" s="1">
        <v>12</v>
      </c>
      <c r="B120" s="9">
        <v>24</v>
      </c>
      <c r="C120" s="1">
        <f t="shared" si="4"/>
        <v>0.4202732716424834</v>
      </c>
      <c r="D120" s="1">
        <f t="shared" si="4"/>
        <v>0.16439788647388964</v>
      </c>
      <c r="E120" s="1">
        <f t="shared" si="4"/>
        <v>0.99999999653228699</v>
      </c>
      <c r="F120" s="1">
        <f t="shared" si="4"/>
        <v>7.4221263872624288E-2</v>
      </c>
      <c r="G120" s="1">
        <f t="shared" si="4"/>
        <v>0.99999905323222815</v>
      </c>
      <c r="H120" s="1">
        <f t="shared" si="4"/>
        <v>5.3939367785530767E-2</v>
      </c>
      <c r="I120" s="1">
        <f t="shared" si="4"/>
        <v>0.1181924471045821</v>
      </c>
      <c r="J120" s="15"/>
    </row>
    <row r="121" spans="1:10" x14ac:dyDescent="0.25">
      <c r="A121" s="1">
        <v>13</v>
      </c>
      <c r="B121" s="9">
        <v>23</v>
      </c>
      <c r="C121" s="1">
        <f t="shared" si="4"/>
        <v>0.46692509941970539</v>
      </c>
      <c r="D121" s="1">
        <f t="shared" si="4"/>
        <v>0.18303451015462324</v>
      </c>
      <c r="E121" s="1">
        <f t="shared" si="4"/>
        <v>6.8117572066531684E-2</v>
      </c>
      <c r="F121" s="1">
        <f t="shared" si="4"/>
        <v>8.3061820093439431E-2</v>
      </c>
      <c r="G121" s="1">
        <f t="shared" si="4"/>
        <v>0.61876588098682905</v>
      </c>
      <c r="H121" s="1">
        <f t="shared" si="4"/>
        <v>0.99827927804316341</v>
      </c>
      <c r="I121" s="1">
        <f t="shared" si="4"/>
        <v>0.11764282237341039</v>
      </c>
      <c r="J121" s="15"/>
    </row>
    <row r="122" spans="1:10" x14ac:dyDescent="0.25">
      <c r="A122" s="1">
        <v>14</v>
      </c>
      <c r="B122" s="9">
        <v>22</v>
      </c>
      <c r="C122" s="1">
        <f t="shared" si="4"/>
        <v>0.48765568761683642</v>
      </c>
      <c r="D122" s="1">
        <f t="shared" si="4"/>
        <v>0.19440357579556222</v>
      </c>
      <c r="E122" s="1">
        <f t="shared" si="4"/>
        <v>5.3071723325075926E-2</v>
      </c>
      <c r="F122" s="1">
        <f t="shared" si="4"/>
        <v>0.10559674441510547</v>
      </c>
      <c r="G122" s="1">
        <f t="shared" si="4"/>
        <v>1</v>
      </c>
      <c r="H122" s="1">
        <f t="shared" si="4"/>
        <v>8.5753829821347827E-2</v>
      </c>
      <c r="I122" s="1">
        <f t="shared" si="4"/>
        <v>0.10280719493695256</v>
      </c>
      <c r="J122" s="15"/>
    </row>
    <row r="123" spans="1:10" x14ac:dyDescent="0.25">
      <c r="A123" s="1">
        <v>15</v>
      </c>
      <c r="B123" s="9">
        <v>21</v>
      </c>
      <c r="C123" s="1">
        <f t="shared" si="4"/>
        <v>0.14114572289106997</v>
      </c>
      <c r="D123" s="1">
        <f t="shared" si="4"/>
        <v>0.4330393656398861</v>
      </c>
      <c r="E123" s="1">
        <f t="shared" si="4"/>
        <v>5.6559433981827612E-2</v>
      </c>
      <c r="F123" s="1">
        <f t="shared" si="4"/>
        <v>0.13269639459065419</v>
      </c>
      <c r="G123" s="1">
        <f t="shared" si="4"/>
        <v>0.79880159810975748</v>
      </c>
      <c r="H123" s="1">
        <f t="shared" si="4"/>
        <v>7.0504656080268235E-2</v>
      </c>
      <c r="I123" s="1">
        <f t="shared" si="4"/>
        <v>0.1453100073143393</v>
      </c>
      <c r="J123" s="15"/>
    </row>
    <row r="124" spans="1:10" x14ac:dyDescent="0.25">
      <c r="A124" s="1">
        <v>16</v>
      </c>
      <c r="B124" s="9">
        <v>20</v>
      </c>
      <c r="C124" s="1">
        <f t="shared" ref="C124:I133" si="5">(1-(1-(35-ABS($A124))/1225)^(C53*2.09408*10^9))</f>
        <v>0.20118154374883734</v>
      </c>
      <c r="D124" s="1">
        <f t="shared" si="5"/>
        <v>0.99999159352681888</v>
      </c>
      <c r="E124" s="1">
        <f t="shared" si="5"/>
        <v>0.19057383443540088</v>
      </c>
      <c r="F124" s="1">
        <f t="shared" si="5"/>
        <v>0.46061888638181991</v>
      </c>
      <c r="G124" s="1">
        <f t="shared" si="5"/>
        <v>0.99910097800246567</v>
      </c>
      <c r="H124" s="1">
        <f t="shared" si="5"/>
        <v>0.13826659998283519</v>
      </c>
      <c r="I124" s="1">
        <f t="shared" si="5"/>
        <v>0.14819463023204904</v>
      </c>
      <c r="J124" s="15"/>
    </row>
    <row r="125" spans="1:10" x14ac:dyDescent="0.25">
      <c r="A125" s="1">
        <v>17</v>
      </c>
      <c r="B125" s="9">
        <v>19</v>
      </c>
      <c r="C125" s="1">
        <f t="shared" si="5"/>
        <v>0.19978827729516024</v>
      </c>
      <c r="D125" s="1">
        <f t="shared" si="5"/>
        <v>0.89297684172741143</v>
      </c>
      <c r="E125" s="1">
        <f t="shared" si="5"/>
        <v>0.36984160471754823</v>
      </c>
      <c r="F125" s="1">
        <f t="shared" si="5"/>
        <v>0.25261029917333733</v>
      </c>
      <c r="G125" s="1">
        <f t="shared" si="5"/>
        <v>0.99998999065470751</v>
      </c>
      <c r="H125" s="1">
        <f t="shared" si="5"/>
        <v>5.7488407568672351E-2</v>
      </c>
      <c r="I125" s="1">
        <f t="shared" si="5"/>
        <v>0.43566520305681133</v>
      </c>
      <c r="J125" s="15"/>
    </row>
    <row r="126" spans="1:10" x14ac:dyDescent="0.25">
      <c r="A126" s="1">
        <v>18</v>
      </c>
      <c r="B126" s="9">
        <v>18</v>
      </c>
      <c r="C126" s="1">
        <f t="shared" si="5"/>
        <v>3.7554287175752599E-2</v>
      </c>
      <c r="D126" s="1">
        <f t="shared" si="5"/>
        <v>0.83390815641904437</v>
      </c>
      <c r="E126" s="1">
        <f t="shared" si="5"/>
        <v>0.10451041382317205</v>
      </c>
      <c r="F126" s="1">
        <f t="shared" si="5"/>
        <v>0.24468071837642258</v>
      </c>
      <c r="G126" s="1">
        <f t="shared" si="5"/>
        <v>0.23563066721971104</v>
      </c>
      <c r="H126" s="1">
        <f t="shared" si="5"/>
        <v>0.32413389103873225</v>
      </c>
      <c r="I126" s="1">
        <f t="shared" si="5"/>
        <v>0.10262160589925973</v>
      </c>
      <c r="J126" s="15"/>
    </row>
    <row r="127" spans="1:10" x14ac:dyDescent="0.25">
      <c r="A127" s="1">
        <v>19</v>
      </c>
      <c r="B127" s="9">
        <v>17</v>
      </c>
      <c r="C127" s="1">
        <f t="shared" si="5"/>
        <v>0.13714917238146318</v>
      </c>
      <c r="D127" s="1">
        <f t="shared" si="5"/>
        <v>1</v>
      </c>
      <c r="E127" s="1">
        <f t="shared" si="5"/>
        <v>0.80614669760021318</v>
      </c>
      <c r="F127" s="1">
        <f t="shared" si="5"/>
        <v>8.9434542609737933E-2</v>
      </c>
      <c r="G127" s="1">
        <f t="shared" si="5"/>
        <v>0.79185333715231532</v>
      </c>
      <c r="H127" s="1">
        <f t="shared" si="5"/>
        <v>6.6795994031224493E-2</v>
      </c>
      <c r="I127" s="1">
        <f t="shared" si="5"/>
        <v>0.13173978224982075</v>
      </c>
      <c r="J127" s="15"/>
    </row>
    <row r="128" spans="1:10" x14ac:dyDescent="0.25">
      <c r="A128" s="1">
        <v>20</v>
      </c>
      <c r="B128" s="9">
        <v>16</v>
      </c>
      <c r="C128" s="1">
        <f t="shared" si="5"/>
        <v>0.36567307984336828</v>
      </c>
      <c r="D128" s="1">
        <f t="shared" si="5"/>
        <v>6.591665597299412E-2</v>
      </c>
      <c r="E128" s="1">
        <f t="shared" si="5"/>
        <v>3.2285043691651194E-2</v>
      </c>
      <c r="F128" s="1">
        <f t="shared" si="5"/>
        <v>7.5697651542815603E-2</v>
      </c>
      <c r="G128" s="1">
        <f t="shared" si="5"/>
        <v>0.83531738275220202</v>
      </c>
      <c r="H128" s="1">
        <f t="shared" si="5"/>
        <v>9.7797712831658723E-2</v>
      </c>
      <c r="I128" s="1">
        <f t="shared" si="5"/>
        <v>0.10503095138054985</v>
      </c>
      <c r="J128" s="15"/>
    </row>
    <row r="129" spans="1:10" x14ac:dyDescent="0.25">
      <c r="A129" s="1">
        <v>21</v>
      </c>
      <c r="B129" s="9">
        <v>15</v>
      </c>
      <c r="C129" s="1">
        <f t="shared" si="5"/>
        <v>0.51746398724486864</v>
      </c>
      <c r="D129" s="1">
        <f t="shared" si="5"/>
        <v>0.55449214971192018</v>
      </c>
      <c r="E129" s="1">
        <f t="shared" si="5"/>
        <v>3.34159800129048E-2</v>
      </c>
      <c r="F129" s="1">
        <f t="shared" si="5"/>
        <v>7.375387662055255E-2</v>
      </c>
      <c r="G129" s="1">
        <f t="shared" si="5"/>
        <v>0.56539104027615417</v>
      </c>
      <c r="H129" s="1">
        <f t="shared" si="5"/>
        <v>9.0872248493651497E-2</v>
      </c>
      <c r="I129" s="1">
        <f t="shared" si="5"/>
        <v>0.45016839985093182</v>
      </c>
      <c r="J129" s="15"/>
    </row>
    <row r="130" spans="1:10" x14ac:dyDescent="0.25">
      <c r="A130" s="1">
        <v>22</v>
      </c>
      <c r="B130" s="9">
        <v>14</v>
      </c>
      <c r="C130" s="1">
        <f t="shared" si="5"/>
        <v>4.7388769478142856E-2</v>
      </c>
      <c r="D130" s="1">
        <f t="shared" si="5"/>
        <v>0.40711206792239518</v>
      </c>
      <c r="E130" s="1">
        <f t="shared" si="5"/>
        <v>0.23588587795831928</v>
      </c>
      <c r="F130" s="1">
        <f t="shared" si="5"/>
        <v>8.5837012816650349E-2</v>
      </c>
      <c r="G130" s="1">
        <f t="shared" si="5"/>
        <v>8.4917474804252935E-2</v>
      </c>
      <c r="H130" s="1">
        <f t="shared" si="5"/>
        <v>9.6496925182907312E-2</v>
      </c>
      <c r="I130" s="1">
        <f t="shared" si="5"/>
        <v>0.13383437776491869</v>
      </c>
      <c r="J130" s="15"/>
    </row>
    <row r="131" spans="1:10" x14ac:dyDescent="0.25">
      <c r="A131" s="1">
        <v>23</v>
      </c>
      <c r="B131" s="9">
        <v>13</v>
      </c>
      <c r="C131" s="1">
        <f t="shared" si="5"/>
        <v>0.24059887299539884</v>
      </c>
      <c r="D131" s="1">
        <f t="shared" si="5"/>
        <v>4.504798169790436E-2</v>
      </c>
      <c r="E131" s="1">
        <f t="shared" si="5"/>
        <v>9.5219703594714211E-2</v>
      </c>
      <c r="F131" s="1">
        <f t="shared" si="5"/>
        <v>6.7497454911959909E-2</v>
      </c>
      <c r="G131" s="1">
        <f t="shared" si="5"/>
        <v>3.7617312543142267E-2</v>
      </c>
      <c r="H131" s="1">
        <f t="shared" si="5"/>
        <v>3.5889761549073196E-2</v>
      </c>
      <c r="I131" s="1">
        <f t="shared" si="5"/>
        <v>5.9020195305571788E-2</v>
      </c>
      <c r="J131" s="15"/>
    </row>
    <row r="132" spans="1:10" x14ac:dyDescent="0.25">
      <c r="A132" s="1">
        <v>24</v>
      </c>
      <c r="B132" s="9">
        <v>12</v>
      </c>
      <c r="C132" s="1">
        <f t="shared" si="5"/>
        <v>4.5349594346179134E-2</v>
      </c>
      <c r="D132" s="1">
        <f t="shared" si="5"/>
        <v>0.72773359605088395</v>
      </c>
      <c r="E132" s="1">
        <f t="shared" si="5"/>
        <v>8.2198900615790715E-2</v>
      </c>
      <c r="F132" s="1">
        <f t="shared" si="5"/>
        <v>0.14193531852352814</v>
      </c>
      <c r="G132" s="1">
        <f t="shared" si="5"/>
        <v>5.9880115142924351E-2</v>
      </c>
      <c r="H132" s="1">
        <f t="shared" si="5"/>
        <v>3.8254692822571212E-2</v>
      </c>
      <c r="I132" s="1">
        <f t="shared" si="5"/>
        <v>0.11365013322886042</v>
      </c>
      <c r="J132" s="15"/>
    </row>
    <row r="133" spans="1:10" x14ac:dyDescent="0.25">
      <c r="A133" s="1">
        <v>25</v>
      </c>
      <c r="B133" s="9">
        <v>11</v>
      </c>
      <c r="C133" s="1">
        <f t="shared" si="5"/>
        <v>0.50274595429520619</v>
      </c>
      <c r="D133" s="1">
        <f t="shared" si="5"/>
        <v>8.1723739883329038E-2</v>
      </c>
      <c r="E133" s="1">
        <f t="shared" si="5"/>
        <v>0.15205157985331952</v>
      </c>
      <c r="F133" s="1">
        <f t="shared" si="5"/>
        <v>0.12694393461345077</v>
      </c>
      <c r="G133" s="1">
        <f t="shared" si="5"/>
        <v>0.71586585786010337</v>
      </c>
      <c r="H133" s="1">
        <f t="shared" si="5"/>
        <v>3.9913409846616399E-2</v>
      </c>
      <c r="I133" s="1">
        <f t="shared" si="5"/>
        <v>9.0742267865393633E-2</v>
      </c>
      <c r="J133" s="15"/>
    </row>
    <row r="134" spans="1:10" x14ac:dyDescent="0.25">
      <c r="A134" s="1">
        <v>26</v>
      </c>
      <c r="B134" s="9">
        <v>10</v>
      </c>
      <c r="C134" s="1">
        <f t="shared" ref="C134:I143" si="6">(1-(1-(35-ABS($A134))/1225)^(C63*2.09408*10^9))</f>
        <v>7.0522527460884832E-2</v>
      </c>
      <c r="D134" s="1">
        <f t="shared" si="6"/>
        <v>3.7497518333997282E-2</v>
      </c>
      <c r="E134" s="1">
        <f t="shared" si="6"/>
        <v>5.0019045383016159E-2</v>
      </c>
      <c r="F134" s="1">
        <f t="shared" si="6"/>
        <v>0.75875299337164659</v>
      </c>
      <c r="G134" s="1">
        <f t="shared" si="6"/>
        <v>0.28531046885979039</v>
      </c>
      <c r="H134" s="1">
        <f t="shared" si="6"/>
        <v>4.2921974791148565E-2</v>
      </c>
      <c r="I134" s="1">
        <f t="shared" si="6"/>
        <v>4.0050535010191735E-2</v>
      </c>
      <c r="J134" s="15"/>
    </row>
    <row r="135" spans="1:10" x14ac:dyDescent="0.25">
      <c r="A135" s="1">
        <v>27</v>
      </c>
      <c r="B135" s="9">
        <v>9</v>
      </c>
      <c r="C135" s="1">
        <f t="shared" si="6"/>
        <v>3.3427854487911524E-2</v>
      </c>
      <c r="D135" s="1">
        <f t="shared" si="6"/>
        <v>0.11968627810847188</v>
      </c>
      <c r="E135" s="1">
        <f t="shared" si="6"/>
        <v>6.1781831154887779E-2</v>
      </c>
      <c r="F135" s="1">
        <f t="shared" si="6"/>
        <v>6.589209703100618E-2</v>
      </c>
      <c r="G135" s="1">
        <f t="shared" si="6"/>
        <v>3.2419429810604417E-2</v>
      </c>
      <c r="H135" s="1">
        <f t="shared" si="6"/>
        <v>3.4355736856697572E-2</v>
      </c>
      <c r="I135" s="1">
        <f t="shared" si="6"/>
        <v>2.6880962206691783E-2</v>
      </c>
      <c r="J135" s="15"/>
    </row>
    <row r="136" spans="1:10" x14ac:dyDescent="0.25">
      <c r="A136" s="1">
        <v>28</v>
      </c>
      <c r="B136" s="9">
        <v>8</v>
      </c>
      <c r="C136" s="1">
        <f t="shared" si="6"/>
        <v>4.3258281347464234E-2</v>
      </c>
      <c r="D136" s="1">
        <f t="shared" si="6"/>
        <v>7.1869613522585807E-2</v>
      </c>
      <c r="E136" s="1">
        <f t="shared" si="6"/>
        <v>0.35179854881878347</v>
      </c>
      <c r="F136" s="1">
        <f t="shared" si="6"/>
        <v>1.8475951194741103E-2</v>
      </c>
      <c r="G136" s="1">
        <f t="shared" si="6"/>
        <v>5.1432343063657848E-2</v>
      </c>
      <c r="H136" s="1">
        <f t="shared" si="6"/>
        <v>4.3315686478551885E-2</v>
      </c>
      <c r="I136" s="1">
        <f t="shared" si="6"/>
        <v>5.0430085487110254E-2</v>
      </c>
      <c r="J136" s="15"/>
    </row>
    <row r="137" spans="1:10" x14ac:dyDescent="0.25">
      <c r="A137" s="1">
        <v>29</v>
      </c>
      <c r="B137" s="9">
        <v>7</v>
      </c>
      <c r="C137" s="1">
        <f t="shared" si="6"/>
        <v>7.4368818476134857E-3</v>
      </c>
      <c r="D137" s="1">
        <f t="shared" si="6"/>
        <v>1.615465105346181E-2</v>
      </c>
      <c r="E137" s="1">
        <f t="shared" si="6"/>
        <v>5.7320095747471433E-2</v>
      </c>
      <c r="F137" s="1">
        <f t="shared" si="6"/>
        <v>8.4263173759618892E-3</v>
      </c>
      <c r="G137" s="1">
        <f t="shared" si="6"/>
        <v>2.0817076536137846E-2</v>
      </c>
      <c r="H137" s="1">
        <f t="shared" si="6"/>
        <v>0.99060173750009206</v>
      </c>
      <c r="I137" s="1">
        <f t="shared" si="6"/>
        <v>1.1032877215109704E-2</v>
      </c>
      <c r="J137" s="15"/>
    </row>
    <row r="138" spans="1:10" x14ac:dyDescent="0.25">
      <c r="A138" s="1">
        <v>30</v>
      </c>
      <c r="B138" s="9">
        <v>6</v>
      </c>
      <c r="C138" s="1">
        <f t="shared" si="6"/>
        <v>1.3001685894690973E-2</v>
      </c>
      <c r="D138" s="1">
        <f t="shared" si="6"/>
        <v>0.21030196230032316</v>
      </c>
      <c r="E138" s="1">
        <f t="shared" si="6"/>
        <v>0.98293017958490758</v>
      </c>
      <c r="F138" s="1">
        <f t="shared" si="6"/>
        <v>5.7304693511371907E-3</v>
      </c>
      <c r="G138" s="1">
        <f t="shared" si="6"/>
        <v>0.23045286376250074</v>
      </c>
      <c r="H138" s="1">
        <f t="shared" si="6"/>
        <v>1.3322862828291759E-2</v>
      </c>
      <c r="I138" s="1">
        <f t="shared" si="6"/>
        <v>1.7311934341023405E-2</v>
      </c>
      <c r="J138" s="15"/>
    </row>
    <row r="139" spans="1:10" x14ac:dyDescent="0.25">
      <c r="A139" s="1">
        <v>31</v>
      </c>
      <c r="B139" s="9">
        <v>5</v>
      </c>
      <c r="C139" s="1">
        <f t="shared" si="6"/>
        <v>1.3016678364369594E-2</v>
      </c>
      <c r="D139" s="1">
        <f t="shared" si="6"/>
        <v>1.1758545216476013E-2</v>
      </c>
      <c r="E139" s="1">
        <f t="shared" si="6"/>
        <v>2.0800210476609737E-2</v>
      </c>
      <c r="F139" s="1">
        <f t="shared" si="6"/>
        <v>1.0573353520063722E-2</v>
      </c>
      <c r="G139" s="1">
        <f t="shared" si="6"/>
        <v>1</v>
      </c>
      <c r="H139" s="1">
        <f t="shared" si="6"/>
        <v>5.8039345507496787E-2</v>
      </c>
      <c r="I139" s="1">
        <f t="shared" si="6"/>
        <v>6.5416614288111408E-2</v>
      </c>
      <c r="J139" s="15"/>
    </row>
    <row r="140" spans="1:10" x14ac:dyDescent="0.25">
      <c r="A140" s="1">
        <v>32</v>
      </c>
      <c r="B140" s="9">
        <v>4</v>
      </c>
      <c r="C140" s="1">
        <f t="shared" si="6"/>
        <v>1.3094159883816681E-2</v>
      </c>
      <c r="D140" s="1">
        <f t="shared" si="6"/>
        <v>1.229825494103931E-2</v>
      </c>
      <c r="E140" s="1">
        <f t="shared" si="6"/>
        <v>2.3187160323008271E-2</v>
      </c>
      <c r="F140" s="1">
        <f t="shared" si="6"/>
        <v>1.3621030372852561E-2</v>
      </c>
      <c r="G140" s="1">
        <f t="shared" si="6"/>
        <v>4.9382061114036868E-2</v>
      </c>
      <c r="H140" s="1">
        <f t="shared" si="6"/>
        <v>8.278539447232669E-3</v>
      </c>
      <c r="I140" s="1">
        <f t="shared" si="6"/>
        <v>1.3580511861725486E-2</v>
      </c>
      <c r="J140" s="15"/>
    </row>
    <row r="141" spans="1:10" x14ac:dyDescent="0.25">
      <c r="A141" s="1">
        <v>33</v>
      </c>
      <c r="B141" s="9">
        <v>3</v>
      </c>
      <c r="C141" s="1">
        <f t="shared" si="6"/>
        <v>3.8283788211496139E-3</v>
      </c>
      <c r="D141" s="1">
        <f t="shared" si="6"/>
        <v>7.6183320153386802E-3</v>
      </c>
      <c r="E141" s="1">
        <f t="shared" si="6"/>
        <v>6.9661563776839408E-3</v>
      </c>
      <c r="F141" s="1">
        <f t="shared" si="6"/>
        <v>8.1071826453036344E-3</v>
      </c>
      <c r="G141" s="1">
        <f t="shared" si="6"/>
        <v>4.1248829333985215E-3</v>
      </c>
      <c r="H141" s="1">
        <f t="shared" si="6"/>
        <v>6.9423710447653608E-3</v>
      </c>
      <c r="I141" s="1">
        <f t="shared" si="6"/>
        <v>6.14353274700985E-3</v>
      </c>
      <c r="J141" s="15"/>
    </row>
    <row r="142" spans="1:10" x14ac:dyDescent="0.25">
      <c r="A142" s="1">
        <v>34</v>
      </c>
      <c r="B142" s="9">
        <v>2</v>
      </c>
      <c r="C142" s="1">
        <f t="shared" si="6"/>
        <v>2.4527641366721697E-3</v>
      </c>
      <c r="D142" s="1">
        <f t="shared" si="6"/>
        <v>2.3828174647380074E-3</v>
      </c>
      <c r="E142" s="1">
        <f t="shared" si="6"/>
        <v>2.5465873360575042E-3</v>
      </c>
      <c r="F142" s="1">
        <f t="shared" si="6"/>
        <v>2.5977599071874691E-3</v>
      </c>
      <c r="G142" s="1">
        <f t="shared" si="6"/>
        <v>2.5022356507171661E-3</v>
      </c>
      <c r="H142" s="1">
        <f t="shared" si="6"/>
        <v>1.6079581055550296E-3</v>
      </c>
      <c r="I142" s="1">
        <f t="shared" si="6"/>
        <v>2.5960541971140616E-3</v>
      </c>
      <c r="J142" s="15"/>
    </row>
    <row r="143" spans="1:10" x14ac:dyDescent="0.25">
      <c r="A143" s="1">
        <v>35</v>
      </c>
      <c r="B143" s="9">
        <v>1</v>
      </c>
      <c r="C143" s="1">
        <f t="shared" si="6"/>
        <v>0</v>
      </c>
      <c r="D143" s="1">
        <f t="shared" si="6"/>
        <v>0</v>
      </c>
      <c r="E143" s="1">
        <f t="shared" si="6"/>
        <v>0</v>
      </c>
      <c r="F143" s="1">
        <f t="shared" si="6"/>
        <v>0</v>
      </c>
      <c r="G143" s="1">
        <f t="shared" si="6"/>
        <v>0</v>
      </c>
      <c r="H143" s="1">
        <f t="shared" si="6"/>
        <v>0</v>
      </c>
      <c r="I143" s="1">
        <f t="shared" si="6"/>
        <v>0</v>
      </c>
      <c r="J143" s="15"/>
    </row>
    <row r="144" spans="1:10" x14ac:dyDescent="0.25">
      <c r="A144" s="6"/>
      <c r="B144" s="6"/>
      <c r="C144" s="6"/>
      <c r="D144" s="6"/>
      <c r="E144" s="6"/>
      <c r="F144" s="6"/>
      <c r="G144" s="6"/>
      <c r="H144" s="6"/>
      <c r="I144" s="6"/>
    </row>
    <row r="145" spans="1:10" x14ac:dyDescent="0.25">
      <c r="A145" s="1">
        <v>-35</v>
      </c>
      <c r="C145" s="1">
        <f>C74*0.00985915492957746*$B74/1296</f>
        <v>0</v>
      </c>
      <c r="D145" s="1">
        <f t="shared" ref="D145:I145" si="7">D74*0.00985915492957746*$B74/1296</f>
        <v>0</v>
      </c>
      <c r="E145" s="1">
        <f t="shared" si="7"/>
        <v>0</v>
      </c>
      <c r="F145" s="1">
        <f t="shared" si="7"/>
        <v>0</v>
      </c>
      <c r="G145" s="1">
        <f t="shared" si="7"/>
        <v>0</v>
      </c>
      <c r="H145" s="1">
        <f t="shared" si="7"/>
        <v>0</v>
      </c>
      <c r="I145" s="1">
        <f t="shared" si="7"/>
        <v>0</v>
      </c>
      <c r="J145" s="16" t="s">
        <v>27</v>
      </c>
    </row>
    <row r="146" spans="1:10" x14ac:dyDescent="0.25">
      <c r="A146" s="1">
        <v>-34</v>
      </c>
      <c r="C146" s="1">
        <f t="shared" ref="C146:I146" si="8">C75*0.00985915492957746*$B75/1296</f>
        <v>3.8278511850541683E-8</v>
      </c>
      <c r="D146" s="1">
        <f t="shared" si="8"/>
        <v>3.3060850593635761E-8</v>
      </c>
      <c r="E146" s="1">
        <f t="shared" si="8"/>
        <v>3.8667817644383415E-8</v>
      </c>
      <c r="F146" s="1">
        <f t="shared" si="8"/>
        <v>4.2716005951264085E-8</v>
      </c>
      <c r="G146" s="1">
        <f t="shared" si="8"/>
        <v>3.799301458796612E-8</v>
      </c>
      <c r="H146" s="1">
        <f t="shared" si="8"/>
        <v>1.7033240345101083E-8</v>
      </c>
      <c r="I146" s="1">
        <f t="shared" si="8"/>
        <v>3.9212828978586263E-8</v>
      </c>
      <c r="J146" s="17"/>
    </row>
    <row r="147" spans="1:10" x14ac:dyDescent="0.25">
      <c r="A147" s="1">
        <v>-33</v>
      </c>
      <c r="C147" s="1">
        <f t="shared" ref="C147:I147" si="9">C76*0.00985915492957746*$B76/1296</f>
        <v>8.6360401016238163E-8</v>
      </c>
      <c r="D147" s="1">
        <f t="shared" si="9"/>
        <v>1.6340215891308864E-7</v>
      </c>
      <c r="E147" s="1">
        <f t="shared" si="9"/>
        <v>1.5557014131416374E-7</v>
      </c>
      <c r="F147" s="1">
        <f t="shared" si="9"/>
        <v>1.0463486459437498E-7</v>
      </c>
      <c r="G147" s="1">
        <f t="shared" si="9"/>
        <v>1.9059932037410051E-7</v>
      </c>
      <c r="H147" s="1">
        <f t="shared" si="9"/>
        <v>1.5502722791011142E-7</v>
      </c>
      <c r="I147" s="1">
        <f t="shared" si="9"/>
        <v>1.5518234735247562E-7</v>
      </c>
      <c r="J147" s="17"/>
    </row>
    <row r="148" spans="1:10" x14ac:dyDescent="0.25">
      <c r="A148" s="1">
        <v>-32</v>
      </c>
      <c r="C148" s="1">
        <f t="shared" ref="C148:I148" si="10">C77*0.00985915492957746*$B77/1296</f>
        <v>3.2434187510608577E-7</v>
      </c>
      <c r="D148" s="1">
        <f t="shared" si="10"/>
        <v>3.6404257378590336E-7</v>
      </c>
      <c r="E148" s="1">
        <f t="shared" si="10"/>
        <v>2.139431446388286E-6</v>
      </c>
      <c r="F148" s="1">
        <f t="shared" si="10"/>
        <v>4.2726996218138364E-7</v>
      </c>
      <c r="G148" s="1">
        <f t="shared" si="10"/>
        <v>4.0896571515488097E-6</v>
      </c>
      <c r="H148" s="1">
        <f t="shared" si="10"/>
        <v>1.9669863539925478E-7</v>
      </c>
      <c r="I148" s="1">
        <f t="shared" si="10"/>
        <v>3.6975392565216612E-7</v>
      </c>
      <c r="J148" s="17"/>
    </row>
    <row r="149" spans="1:10" x14ac:dyDescent="0.25">
      <c r="A149" s="1">
        <v>-31</v>
      </c>
      <c r="C149" s="1">
        <f t="shared" ref="C149:I149" si="11">C78*0.00985915492957746*$B78/1296</f>
        <v>8.9383659423181089E-7</v>
      </c>
      <c r="D149" s="1">
        <f t="shared" si="11"/>
        <v>3.4645984205119986E-7</v>
      </c>
      <c r="E149" s="1">
        <f t="shared" si="11"/>
        <v>7.5825286833730539E-7</v>
      </c>
      <c r="F149" s="1">
        <f t="shared" si="11"/>
        <v>3.4232935035063516E-7</v>
      </c>
      <c r="G149" s="1">
        <f t="shared" si="11"/>
        <v>3.8036863154234028E-5</v>
      </c>
      <c r="H149" s="1">
        <f t="shared" si="11"/>
        <v>1.1844817894832738E-6</v>
      </c>
      <c r="I149" s="1">
        <f t="shared" si="11"/>
        <v>1.8822453810527786E-6</v>
      </c>
      <c r="J149" s="17"/>
    </row>
    <row r="150" spans="1:10" x14ac:dyDescent="0.25">
      <c r="A150" s="1">
        <v>-30</v>
      </c>
      <c r="C150" s="1">
        <f t="shared" ref="C150:I150" si="12">C79*0.00985915492957746*$B79/1296</f>
        <v>5.7878736890433376E-7</v>
      </c>
      <c r="D150" s="1">
        <f t="shared" si="12"/>
        <v>1.3716387593945246E-5</v>
      </c>
      <c r="E150" s="1">
        <f t="shared" si="12"/>
        <v>4.3672264862254096E-5</v>
      </c>
      <c r="F150" s="1">
        <f t="shared" si="12"/>
        <v>1.1868041500885332E-6</v>
      </c>
      <c r="G150" s="1">
        <f t="shared" si="12"/>
        <v>4.6492569882456556E-6</v>
      </c>
      <c r="H150" s="1">
        <f t="shared" si="12"/>
        <v>5.9769615548540942E-7</v>
      </c>
      <c r="I150" s="1">
        <f t="shared" si="12"/>
        <v>8.0632199810233501E-7</v>
      </c>
      <c r="J150" s="17"/>
    </row>
    <row r="151" spans="1:10" x14ac:dyDescent="0.25">
      <c r="A151" s="1">
        <v>-29</v>
      </c>
      <c r="C151" s="1">
        <f t="shared" ref="C151:I151" si="13">C80*0.00985915492957746*$B80/1296</f>
        <v>7.0002759275291139E-7</v>
      </c>
      <c r="D151" s="1">
        <f t="shared" si="13"/>
        <v>9.5820989214056859E-7</v>
      </c>
      <c r="E151" s="1">
        <f t="shared" si="13"/>
        <v>2.6965408222677535E-6</v>
      </c>
      <c r="F151" s="1">
        <f t="shared" si="13"/>
        <v>4.71511561717919E-6</v>
      </c>
      <c r="G151" s="1">
        <f t="shared" si="13"/>
        <v>5.4580737825072028E-7</v>
      </c>
      <c r="H151" s="1">
        <f t="shared" si="13"/>
        <v>5.2195920168796157E-5</v>
      </c>
      <c r="I151" s="1">
        <f t="shared" si="13"/>
        <v>5.013514635925493E-7</v>
      </c>
      <c r="J151" s="17"/>
    </row>
    <row r="152" spans="1:10" x14ac:dyDescent="0.25">
      <c r="A152" s="1">
        <v>-28</v>
      </c>
      <c r="C152" s="1">
        <f t="shared" ref="C152:I152" si="14">C81*0.00985915492957746*$B81/1296</f>
        <v>3.5745473453641144E-6</v>
      </c>
      <c r="D152" s="1">
        <f t="shared" si="14"/>
        <v>5.7399335446880843E-6</v>
      </c>
      <c r="E152" s="1">
        <f t="shared" si="14"/>
        <v>3.8119089279153425E-6</v>
      </c>
      <c r="F152" s="1">
        <f t="shared" si="14"/>
        <v>9.6558681442402743E-6</v>
      </c>
      <c r="G152" s="1">
        <f t="shared" si="14"/>
        <v>3.2374002636866395E-6</v>
      </c>
      <c r="H152" s="1">
        <f t="shared" si="14"/>
        <v>2.8022025122866468E-6</v>
      </c>
      <c r="I152" s="1">
        <f t="shared" si="14"/>
        <v>4.0128246000954617E-6</v>
      </c>
      <c r="J152" s="17"/>
    </row>
    <row r="153" spans="1:10" x14ac:dyDescent="0.25">
      <c r="A153" s="1">
        <v>-27</v>
      </c>
      <c r="C153" s="1">
        <f t="shared" ref="C153:I153" si="15">C82*0.00985915492957746*$B82/1296</f>
        <v>1.6940185393992806E-6</v>
      </c>
      <c r="D153" s="1">
        <f t="shared" si="15"/>
        <v>2.4059543062224077E-5</v>
      </c>
      <c r="E153" s="1">
        <f t="shared" si="15"/>
        <v>2.7158694135424238E-6</v>
      </c>
      <c r="F153" s="1">
        <f t="shared" si="15"/>
        <v>1.2330218626783681E-5</v>
      </c>
      <c r="G153" s="1">
        <f t="shared" si="15"/>
        <v>2.4818026505168974E-6</v>
      </c>
      <c r="H153" s="1">
        <f t="shared" si="15"/>
        <v>2.2886833080534095E-6</v>
      </c>
      <c r="I153" s="1">
        <f t="shared" si="15"/>
        <v>1.6674449565939496E-6</v>
      </c>
      <c r="J153" s="17"/>
    </row>
    <row r="154" spans="1:10" x14ac:dyDescent="0.25">
      <c r="A154" s="1">
        <v>-26</v>
      </c>
      <c r="C154" s="1">
        <f t="shared" ref="C154:I154" si="16">C83*0.00985915492957746*$B83/1296</f>
        <v>6.7937384235160692E-6</v>
      </c>
      <c r="D154" s="1">
        <f t="shared" si="16"/>
        <v>2.933939068420766E-6</v>
      </c>
      <c r="E154" s="1">
        <f t="shared" si="16"/>
        <v>4.242380293477324E-6</v>
      </c>
      <c r="F154" s="1">
        <f t="shared" si="16"/>
        <v>7.4184087599758535E-5</v>
      </c>
      <c r="G154" s="1">
        <f t="shared" si="16"/>
        <v>5.3932945436325141E-6</v>
      </c>
      <c r="H154" s="1">
        <f t="shared" si="16"/>
        <v>3.2562396117175932E-6</v>
      </c>
      <c r="I154" s="1">
        <f t="shared" si="16"/>
        <v>4.337709083034182E-6</v>
      </c>
      <c r="J154" s="17"/>
    </row>
    <row r="155" spans="1:10" x14ac:dyDescent="0.25">
      <c r="A155" s="1">
        <v>-25</v>
      </c>
      <c r="C155" s="1">
        <f t="shared" ref="C155:I155" si="17">C84*0.00985915492957746*$B84/1296</f>
        <v>3.4817264741614402E-5</v>
      </c>
      <c r="D155" s="1">
        <f t="shared" si="17"/>
        <v>2.3877496939446382E-5</v>
      </c>
      <c r="E155" s="1">
        <f t="shared" si="17"/>
        <v>5.0224749118579969E-6</v>
      </c>
      <c r="F155" s="1">
        <f t="shared" si="17"/>
        <v>5.2670537687877779E-5</v>
      </c>
      <c r="G155" s="1">
        <f t="shared" si="17"/>
        <v>4.4498567859408408E-5</v>
      </c>
      <c r="H155" s="1">
        <f t="shared" si="17"/>
        <v>2.5626254807113073E-6</v>
      </c>
      <c r="I155" s="1">
        <f t="shared" si="17"/>
        <v>5.9605911165732182E-6</v>
      </c>
      <c r="J155" s="17"/>
    </row>
    <row r="156" spans="1:10" x14ac:dyDescent="0.25">
      <c r="A156" s="1">
        <v>-24</v>
      </c>
      <c r="C156" s="1">
        <f t="shared" ref="C156:I156" si="18">C85*0.00985915492957746*$B85/1296</f>
        <v>3.1266105180726721E-6</v>
      </c>
      <c r="D156" s="1">
        <f t="shared" si="18"/>
        <v>3.1714991718669149E-5</v>
      </c>
      <c r="E156" s="1">
        <f t="shared" si="18"/>
        <v>3.3096013882318583E-6</v>
      </c>
      <c r="F156" s="1">
        <f t="shared" si="18"/>
        <v>6.7957718443965845E-5</v>
      </c>
      <c r="G156" s="1">
        <f t="shared" si="18"/>
        <v>4.0690822785574985E-6</v>
      </c>
      <c r="H156" s="1">
        <f t="shared" si="18"/>
        <v>2.7678468445595102E-6</v>
      </c>
      <c r="I156" s="1">
        <f t="shared" si="18"/>
        <v>9.1538276698129609E-6</v>
      </c>
      <c r="J156" s="17"/>
    </row>
    <row r="157" spans="1:10" x14ac:dyDescent="0.25">
      <c r="A157" s="1">
        <v>-23</v>
      </c>
      <c r="C157" s="1">
        <f t="shared" ref="C157:I157" si="19">C86*0.00985915492957746*$B86/1296</f>
        <v>7.6592271674423356E-5</v>
      </c>
      <c r="D157" s="1">
        <f t="shared" si="19"/>
        <v>4.1020189518842775E-6</v>
      </c>
      <c r="E157" s="1">
        <f t="shared" si="19"/>
        <v>4.1196045274858212E-6</v>
      </c>
      <c r="F157" s="1">
        <f t="shared" si="19"/>
        <v>2.4244941565728997E-5</v>
      </c>
      <c r="G157" s="1">
        <f t="shared" si="19"/>
        <v>5.5948230684907417E-6</v>
      </c>
      <c r="H157" s="1">
        <f t="shared" si="19"/>
        <v>2.5098554071146739E-6</v>
      </c>
      <c r="I157" s="1">
        <f t="shared" si="19"/>
        <v>3.9592597722557215E-6</v>
      </c>
      <c r="J157" s="17"/>
    </row>
    <row r="158" spans="1:10" x14ac:dyDescent="0.25">
      <c r="A158" s="1">
        <v>-22</v>
      </c>
      <c r="C158" s="1">
        <f t="shared" ref="C158:I158" si="20">C87*0.00985915492957746*$B87/1296</f>
        <v>7.5166699844196209E-6</v>
      </c>
      <c r="D158" s="1">
        <f t="shared" si="20"/>
        <v>8.4214454019463342E-6</v>
      </c>
      <c r="E158" s="1">
        <f t="shared" si="20"/>
        <v>9.2006309985875483E-6</v>
      </c>
      <c r="F158" s="1">
        <f t="shared" si="20"/>
        <v>1.8158833843430353E-5</v>
      </c>
      <c r="G158" s="1">
        <f t="shared" si="20"/>
        <v>2.3347155844530781E-5</v>
      </c>
      <c r="H158" s="1">
        <f t="shared" si="20"/>
        <v>4.65188335836091E-6</v>
      </c>
      <c r="I158" s="1">
        <f t="shared" si="20"/>
        <v>1.7210321271053024E-5</v>
      </c>
      <c r="J158" s="17"/>
    </row>
    <row r="159" spans="1:10" x14ac:dyDescent="0.25">
      <c r="A159" s="1">
        <v>-21</v>
      </c>
      <c r="C159" s="1">
        <f t="shared" ref="C159:I159" si="21">C88*0.00985915492957746*$B88/1296</f>
        <v>5.360407018812398E-5</v>
      </c>
      <c r="D159" s="1">
        <f t="shared" si="21"/>
        <v>8.4564776313489064E-5</v>
      </c>
      <c r="E159" s="1">
        <f t="shared" si="21"/>
        <v>3.8316997481741767E-6</v>
      </c>
      <c r="F159" s="1">
        <f t="shared" si="21"/>
        <v>7.1157707822004408E-6</v>
      </c>
      <c r="G159" s="1">
        <f t="shared" si="21"/>
        <v>9.1980109877430122E-5</v>
      </c>
      <c r="H159" s="1">
        <f t="shared" si="21"/>
        <v>6.997237631025574E-6</v>
      </c>
      <c r="I159" s="1">
        <f t="shared" si="21"/>
        <v>1.0374161307456638E-4</v>
      </c>
      <c r="J159" s="17"/>
    </row>
    <row r="160" spans="1:10" x14ac:dyDescent="0.25">
      <c r="A160" s="1">
        <v>-20</v>
      </c>
      <c r="C160" s="1">
        <f t="shared" ref="C160:I160" si="22">C89*0.00985915492957746*$B89/1296</f>
        <v>1.1761385222534631E-4</v>
      </c>
      <c r="D160" s="1">
        <f t="shared" si="22"/>
        <v>1.6651352463712337E-5</v>
      </c>
      <c r="E160" s="1">
        <f t="shared" si="22"/>
        <v>3.6923931618296968E-6</v>
      </c>
      <c r="F160" s="1">
        <f t="shared" si="22"/>
        <v>1.4548752027111706E-5</v>
      </c>
      <c r="G160" s="1">
        <f t="shared" si="22"/>
        <v>9.9209504036057065E-5</v>
      </c>
      <c r="H160" s="1">
        <f t="shared" si="22"/>
        <v>1.3392328013052246E-5</v>
      </c>
      <c r="I160" s="1">
        <f t="shared" si="22"/>
        <v>1.1514900955552673E-5</v>
      </c>
      <c r="J160" s="17"/>
    </row>
    <row r="161" spans="1:10" x14ac:dyDescent="0.25">
      <c r="A161" s="1">
        <v>-19</v>
      </c>
      <c r="C161" s="1">
        <f t="shared" ref="C161:I161" si="23">C90*0.00985915492957746*$B90/1296</f>
        <v>1.2254694327340778E-5</v>
      </c>
      <c r="D161" s="1">
        <f t="shared" si="23"/>
        <v>1.2931310043450312E-4</v>
      </c>
      <c r="E161" s="1">
        <f t="shared" si="23"/>
        <v>1.1861269678867119E-4</v>
      </c>
      <c r="F161" s="1">
        <f t="shared" si="23"/>
        <v>2.1988606477069425E-5</v>
      </c>
      <c r="G161" s="1">
        <f t="shared" si="23"/>
        <v>4.632187434521379E-5</v>
      </c>
      <c r="H161" s="1">
        <f t="shared" si="23"/>
        <v>7.3423022758603177E-6</v>
      </c>
      <c r="I161" s="1">
        <f t="shared" si="23"/>
        <v>2.6472708134619153E-5</v>
      </c>
      <c r="J161" s="17"/>
    </row>
    <row r="162" spans="1:10" x14ac:dyDescent="0.25">
      <c r="A162" s="1">
        <v>-18</v>
      </c>
      <c r="C162" s="1">
        <f t="shared" ref="C162:I162" si="24">C91*0.00985915492957746*$B91/1296</f>
        <v>8.1806643200804584E-6</v>
      </c>
      <c r="D162" s="1">
        <f t="shared" si="24"/>
        <v>9.2485189191103084E-5</v>
      </c>
      <c r="E162" s="1">
        <f t="shared" si="24"/>
        <v>1.0317925093234636E-5</v>
      </c>
      <c r="F162" s="1">
        <f t="shared" si="24"/>
        <v>1.2967798022611311E-4</v>
      </c>
      <c r="G162" s="1">
        <f t="shared" si="24"/>
        <v>5.7339342008527999E-5</v>
      </c>
      <c r="H162" s="1">
        <f t="shared" si="24"/>
        <v>7.2784585431569433E-5</v>
      </c>
      <c r="I162" s="1">
        <f t="shared" si="24"/>
        <v>1.0758087081889857E-5</v>
      </c>
      <c r="J162" s="17"/>
    </row>
    <row r="163" spans="1:10" x14ac:dyDescent="0.25">
      <c r="A163" s="1">
        <v>-17</v>
      </c>
      <c r="C163" s="1">
        <f t="shared" ref="C163:I163" si="25">C92*0.00985915492957746*$B92/1296</f>
        <v>7.6116399330723356E-5</v>
      </c>
      <c r="D163" s="1">
        <f t="shared" si="25"/>
        <v>1.4078439347576036E-4</v>
      </c>
      <c r="E163" s="1">
        <f t="shared" si="25"/>
        <v>2.4263014101015096E-5</v>
      </c>
      <c r="F163" s="1">
        <f t="shared" si="25"/>
        <v>4.4310333318170104E-5</v>
      </c>
      <c r="G163" s="1">
        <f t="shared" si="25"/>
        <v>1.4454005747277824E-4</v>
      </c>
      <c r="H163" s="1">
        <f t="shared" si="25"/>
        <v>1.1299697862976133E-5</v>
      </c>
      <c r="I163" s="1">
        <f t="shared" si="25"/>
        <v>2.7963136357769809E-5</v>
      </c>
      <c r="J163" s="17"/>
    </row>
    <row r="164" spans="1:10" x14ac:dyDescent="0.25">
      <c r="A164" s="1">
        <v>-16</v>
      </c>
      <c r="C164" s="1">
        <f t="shared" ref="C164:I164" si="26">C93*0.00985915492957746*$B93/1296</f>
        <v>1.5395377333646917E-5</v>
      </c>
      <c r="D164" s="1">
        <f t="shared" si="26"/>
        <v>7.8946408628976386E-5</v>
      </c>
      <c r="E164" s="1">
        <f t="shared" si="26"/>
        <v>3.1465572965529945E-5</v>
      </c>
      <c r="F164" s="1">
        <f t="shared" si="26"/>
        <v>8.7671039009198888E-5</v>
      </c>
      <c r="G164" s="1">
        <f t="shared" si="26"/>
        <v>7.5538793155138201E-5</v>
      </c>
      <c r="H164" s="1">
        <f t="shared" si="26"/>
        <v>2.7718901647680452E-5</v>
      </c>
      <c r="I164" s="1">
        <f t="shared" si="26"/>
        <v>2.32581930170035E-5</v>
      </c>
      <c r="J164" s="17"/>
    </row>
    <row r="165" spans="1:10" x14ac:dyDescent="0.25">
      <c r="A165" s="1">
        <v>-15</v>
      </c>
      <c r="C165" s="1">
        <f t="shared" ref="C165:I165" si="27">C94*0.00985915492957746*$B94/1296</f>
        <v>2.2681076988192048E-5</v>
      </c>
      <c r="D165" s="1">
        <f t="shared" si="27"/>
        <v>7.2784429497556308E-5</v>
      </c>
      <c r="E165" s="1">
        <f t="shared" si="27"/>
        <v>9.7974456688626654E-6</v>
      </c>
      <c r="F165" s="1">
        <f t="shared" si="27"/>
        <v>5.9695598443667312E-5</v>
      </c>
      <c r="G165" s="1">
        <f t="shared" si="27"/>
        <v>5.8033239766743913E-5</v>
      </c>
      <c r="H165" s="1">
        <f t="shared" si="27"/>
        <v>1.710856906295715E-5</v>
      </c>
      <c r="I165" s="1">
        <f t="shared" si="27"/>
        <v>2.5236855081553012E-5</v>
      </c>
      <c r="J165" s="17"/>
    </row>
    <row r="166" spans="1:10" x14ac:dyDescent="0.25">
      <c r="A166" s="1">
        <v>-14</v>
      </c>
      <c r="C166" s="1">
        <f t="shared" ref="C166:I166" si="28">C95*0.00985915492957746*$B95/1296</f>
        <v>6.0567786797441467E-5</v>
      </c>
      <c r="D166" s="1">
        <f t="shared" si="28"/>
        <v>2.628794473795753E-5</v>
      </c>
      <c r="E166" s="1">
        <f t="shared" si="28"/>
        <v>9.12876485768576E-6</v>
      </c>
      <c r="F166" s="1">
        <f t="shared" si="28"/>
        <v>2.4338565821601818E-5</v>
      </c>
      <c r="G166" s="1">
        <f t="shared" si="28"/>
        <v>1.6736219787571825E-4</v>
      </c>
      <c r="H166" s="1">
        <f t="shared" si="28"/>
        <v>5.9935601675975225E-5</v>
      </c>
      <c r="I166" s="1">
        <f t="shared" si="28"/>
        <v>1.8516073296307619E-5</v>
      </c>
      <c r="J166" s="17"/>
    </row>
    <row r="167" spans="1:10" x14ac:dyDescent="0.25">
      <c r="A167" s="1">
        <v>-13</v>
      </c>
      <c r="C167" s="1">
        <f t="shared" ref="C167:I167" si="29">C96*0.00985915492957746*$B96/1296</f>
        <v>1.9673108428315323E-5</v>
      </c>
      <c r="D167" s="1">
        <f t="shared" si="29"/>
        <v>2.6175011215169719E-5</v>
      </c>
      <c r="E167" s="1">
        <f t="shared" si="29"/>
        <v>1.1211570679139554E-5</v>
      </c>
      <c r="F167" s="1">
        <f t="shared" si="29"/>
        <v>1.8828052020096462E-5</v>
      </c>
      <c r="G167" s="1">
        <f t="shared" si="29"/>
        <v>1.7496956959556025E-4</v>
      </c>
      <c r="H167" s="1">
        <f t="shared" si="29"/>
        <v>1.7496957050947652E-4</v>
      </c>
      <c r="I167" s="1">
        <f t="shared" si="29"/>
        <v>2.6755488073533978E-5</v>
      </c>
      <c r="J167" s="17"/>
    </row>
    <row r="168" spans="1:10" x14ac:dyDescent="0.25">
      <c r="A168" s="1">
        <v>-12</v>
      </c>
      <c r="C168" s="1">
        <f t="shared" ref="C168:I168" si="30">C97*0.00985915492957746*$B97/1296</f>
        <v>1.7408935697688378E-4</v>
      </c>
      <c r="D168" s="1">
        <f t="shared" si="30"/>
        <v>4.1282513908551878E-5</v>
      </c>
      <c r="E168" s="1">
        <f t="shared" si="30"/>
        <v>1.8257686714862672E-4</v>
      </c>
      <c r="F168" s="1">
        <f t="shared" si="30"/>
        <v>1.1125376641526076E-5</v>
      </c>
      <c r="G168" s="1">
        <f t="shared" si="30"/>
        <v>1.5111521722112008E-4</v>
      </c>
      <c r="H168" s="1">
        <f t="shared" si="30"/>
        <v>1.2717144728683435E-5</v>
      </c>
      <c r="I168" s="1">
        <f t="shared" si="30"/>
        <v>1.8755839805570269E-5</v>
      </c>
      <c r="J168" s="17"/>
    </row>
    <row r="169" spans="1:10" x14ac:dyDescent="0.25">
      <c r="A169" s="1">
        <v>-11</v>
      </c>
      <c r="C169" s="1">
        <f t="shared" ref="C169:I169" si="31">C98*0.00985915492957746*$B98/1296</f>
        <v>1.9018431577117015E-4</v>
      </c>
      <c r="D169" s="1">
        <f t="shared" si="31"/>
        <v>1.9018429293456168E-4</v>
      </c>
      <c r="E169" s="1">
        <f t="shared" si="31"/>
        <v>4.8634537995393795E-5</v>
      </c>
      <c r="F169" s="1">
        <f t="shared" si="31"/>
        <v>1.6362729892568752E-4</v>
      </c>
      <c r="G169" s="1">
        <f t="shared" si="31"/>
        <v>1.220680982519427E-4</v>
      </c>
      <c r="H169" s="1">
        <f t="shared" si="31"/>
        <v>1.5740424777859618E-4</v>
      </c>
      <c r="I169" s="1">
        <f t="shared" si="31"/>
        <v>2.8297420208112274E-5</v>
      </c>
      <c r="J169" s="17"/>
    </row>
    <row r="170" spans="1:10" x14ac:dyDescent="0.25">
      <c r="A170" s="1">
        <v>-10</v>
      </c>
      <c r="C170" s="1">
        <f t="shared" ref="C170:I170" si="32">C99*0.00985915492957746*$B99/1296</f>
        <v>1.9478235851670478E-5</v>
      </c>
      <c r="D170" s="1">
        <f t="shared" si="32"/>
        <v>3.4731330185149767E-5</v>
      </c>
      <c r="E170" s="1">
        <f t="shared" si="32"/>
        <v>6.2291735809243197E-5</v>
      </c>
      <c r="F170" s="1">
        <f t="shared" si="32"/>
        <v>1.7466101186773387E-4</v>
      </c>
      <c r="G170" s="1">
        <f t="shared" si="32"/>
        <v>1.2046491783095959E-4</v>
      </c>
      <c r="H170" s="1">
        <f t="shared" si="32"/>
        <v>1.9703798834270602E-4</v>
      </c>
      <c r="I170" s="1">
        <f t="shared" si="32"/>
        <v>4.5129107369176559E-5</v>
      </c>
      <c r="J170" s="17"/>
    </row>
    <row r="171" spans="1:10" x14ac:dyDescent="0.25">
      <c r="A171" s="1">
        <v>-9</v>
      </c>
      <c r="C171" s="1">
        <f t="shared" ref="C171:I171" si="33">C100*0.00985915492957746*$B100/1296</f>
        <v>1.0805768348009469E-4</v>
      </c>
      <c r="D171" s="1">
        <f t="shared" si="33"/>
        <v>1.9329096158347204E-4</v>
      </c>
      <c r="E171" s="1">
        <f t="shared" si="33"/>
        <v>1.1747772654322196E-5</v>
      </c>
      <c r="F171" s="1">
        <f t="shared" si="33"/>
        <v>2.0539906103286376E-4</v>
      </c>
      <c r="G171" s="1">
        <f t="shared" si="33"/>
        <v>8.9125649396019948E-5</v>
      </c>
      <c r="H171" s="1">
        <f t="shared" si="33"/>
        <v>3.2599691309529198E-5</v>
      </c>
      <c r="I171" s="1">
        <f t="shared" si="33"/>
        <v>2.0539906103286376E-4</v>
      </c>
      <c r="J171" s="17"/>
    </row>
    <row r="172" spans="1:10" x14ac:dyDescent="0.25">
      <c r="A172" s="1">
        <v>-8</v>
      </c>
      <c r="C172" s="1">
        <f t="shared" ref="C172:I172" si="34">C101*0.00985915492957746*$B101/1296</f>
        <v>4.8123463792625764E-5</v>
      </c>
      <c r="D172" s="1">
        <f t="shared" si="34"/>
        <v>1.3403496241593994E-4</v>
      </c>
      <c r="E172" s="1">
        <f t="shared" si="34"/>
        <v>1.8584064808272135E-5</v>
      </c>
      <c r="F172" s="1">
        <f t="shared" si="34"/>
        <v>2.1300643257481588E-4</v>
      </c>
      <c r="G172" s="1">
        <f t="shared" si="34"/>
        <v>5.1843865762119722E-5</v>
      </c>
      <c r="H172" s="1">
        <f t="shared" si="34"/>
        <v>2.0871849513315094E-4</v>
      </c>
      <c r="I172" s="1">
        <f t="shared" si="34"/>
        <v>2.1300643366371056E-4</v>
      </c>
      <c r="J172" s="17"/>
    </row>
    <row r="173" spans="1:10" x14ac:dyDescent="0.25">
      <c r="A173" s="1">
        <v>-7</v>
      </c>
      <c r="C173" s="1">
        <f t="shared" ref="C173:I173" si="35">C102*0.00985915492957746*$B102/1296</f>
        <v>4.2745988706671857E-5</v>
      </c>
      <c r="D173" s="1">
        <f t="shared" si="35"/>
        <v>2.5728818442569341E-5</v>
      </c>
      <c r="E173" s="1">
        <f t="shared" si="35"/>
        <v>2.1495351930904714E-4</v>
      </c>
      <c r="F173" s="1">
        <f t="shared" si="35"/>
        <v>1.583163634383725E-4</v>
      </c>
      <c r="G173" s="1">
        <f t="shared" si="35"/>
        <v>2.1975553138182073E-4</v>
      </c>
      <c r="H173" s="1">
        <f t="shared" si="35"/>
        <v>1.3927536022677461E-4</v>
      </c>
      <c r="I173" s="1">
        <f t="shared" si="35"/>
        <v>8.1383234866209614E-5</v>
      </c>
      <c r="J173" s="17"/>
    </row>
    <row r="174" spans="1:10" x14ac:dyDescent="0.25">
      <c r="A174" s="1">
        <v>-6</v>
      </c>
      <c r="C174" s="1">
        <f t="shared" ref="C174:I174" si="36">C103*0.00985915492957746*$B103/1296</f>
        <v>1.4092979506533158E-4</v>
      </c>
      <c r="D174" s="1">
        <f t="shared" si="36"/>
        <v>2.2822117892540419E-4</v>
      </c>
      <c r="E174" s="1">
        <f t="shared" si="36"/>
        <v>1.7298058673244056E-4</v>
      </c>
      <c r="F174" s="1">
        <f t="shared" si="36"/>
        <v>3.5713244746008272E-5</v>
      </c>
      <c r="G174" s="1">
        <f t="shared" si="36"/>
        <v>8.5381332376192569E-5</v>
      </c>
      <c r="H174" s="1">
        <f t="shared" si="36"/>
        <v>6.1754722386957482E-5</v>
      </c>
      <c r="I174" s="1">
        <f t="shared" si="36"/>
        <v>7.5287261949065899E-5</v>
      </c>
      <c r="J174" s="17"/>
    </row>
    <row r="175" spans="1:10" x14ac:dyDescent="0.25">
      <c r="A175" s="1">
        <v>-5</v>
      </c>
      <c r="C175" s="1">
        <f t="shared" ref="C175:I175" si="37">C104*0.00985915492957746*$B104/1296</f>
        <v>1.8289435584891765E-4</v>
      </c>
      <c r="D175" s="1">
        <f t="shared" si="37"/>
        <v>7.8437019034523613E-5</v>
      </c>
      <c r="E175" s="1">
        <f t="shared" si="37"/>
        <v>1.8080664314047527E-4</v>
      </c>
      <c r="F175" s="1">
        <f t="shared" si="37"/>
        <v>2.8061940454471319E-5</v>
      </c>
      <c r="G175" s="1">
        <f t="shared" si="37"/>
        <v>1.9611211453147198E-4</v>
      </c>
      <c r="H175" s="1">
        <f t="shared" si="37"/>
        <v>1.0736186762993662E-4</v>
      </c>
      <c r="I175" s="1">
        <f t="shared" si="37"/>
        <v>9.0010550131873379E-5</v>
      </c>
      <c r="J175" s="17"/>
    </row>
    <row r="176" spans="1:10" x14ac:dyDescent="0.25">
      <c r="A176" s="1">
        <v>-4</v>
      </c>
      <c r="C176" s="1">
        <f t="shared" ref="C176:I176" si="38">C105*0.00985915492957746*$B105/1296</f>
        <v>5.5674220261565689E-5</v>
      </c>
      <c r="D176" s="1">
        <f t="shared" si="38"/>
        <v>4.4372037666529273E-5</v>
      </c>
      <c r="E176" s="1">
        <f t="shared" si="38"/>
        <v>6.4038522499573107E-5</v>
      </c>
      <c r="F176" s="1">
        <f t="shared" si="38"/>
        <v>4.4061937932452731E-5</v>
      </c>
      <c r="G176" s="1">
        <f t="shared" si="38"/>
        <v>2.4343592418709221E-4</v>
      </c>
      <c r="H176" s="1">
        <f t="shared" si="38"/>
        <v>7.7301973083671879E-5</v>
      </c>
      <c r="I176" s="1">
        <f t="shared" si="38"/>
        <v>6.1067664625919638E-5</v>
      </c>
      <c r="J176" s="17"/>
    </row>
    <row r="177" spans="1:10" x14ac:dyDescent="0.25">
      <c r="A177" s="1">
        <v>-3</v>
      </c>
      <c r="C177" s="1">
        <f t="shared" ref="C177:I177" si="39">C106*0.00985915492957746*$B106/1296</f>
        <v>1.0607955296590638E-4</v>
      </c>
      <c r="D177" s="1">
        <f t="shared" si="39"/>
        <v>2.3304499998510461E-4</v>
      </c>
      <c r="E177" s="1">
        <f t="shared" si="39"/>
        <v>4.512811465603476E-5</v>
      </c>
      <c r="F177" s="1">
        <f t="shared" si="39"/>
        <v>3.6125405764633831E-5</v>
      </c>
      <c r="G177" s="1">
        <f t="shared" si="39"/>
        <v>6.1734877046119854E-5</v>
      </c>
      <c r="H177" s="1">
        <f t="shared" si="39"/>
        <v>2.5103006697693221E-4</v>
      </c>
      <c r="I177" s="1">
        <f t="shared" si="39"/>
        <v>5.9337848435167965E-5</v>
      </c>
      <c r="J177" s="17"/>
    </row>
    <row r="178" spans="1:10" x14ac:dyDescent="0.25">
      <c r="A178" s="1">
        <v>-2</v>
      </c>
      <c r="C178" s="1">
        <f t="shared" ref="C178:I178" si="40">C107*0.00985915492957746*$B107/1296</f>
        <v>7.9119721404131852E-5</v>
      </c>
      <c r="D178" s="1">
        <f t="shared" si="40"/>
        <v>2.586132493476604E-4</v>
      </c>
      <c r="E178" s="1">
        <f t="shared" si="40"/>
        <v>1.5785878607700929E-4</v>
      </c>
      <c r="F178" s="1">
        <f t="shared" si="40"/>
        <v>2.5865066818447268E-4</v>
      </c>
      <c r="G178" s="1">
        <f t="shared" si="40"/>
        <v>6.0620160623712612E-5</v>
      </c>
      <c r="H178" s="1">
        <f t="shared" si="40"/>
        <v>5.9279348995207448E-5</v>
      </c>
      <c r="I178" s="1">
        <f t="shared" si="40"/>
        <v>7.9683497633180122E-5</v>
      </c>
      <c r="J178" s="17"/>
    </row>
    <row r="179" spans="1:10" x14ac:dyDescent="0.25">
      <c r="A179" s="1">
        <v>-1</v>
      </c>
      <c r="C179" s="1">
        <f t="shared" ref="C179:I179" si="41">C108*0.00985915492957746*$B108/1296</f>
        <v>9.799408157478272E-5</v>
      </c>
      <c r="D179" s="1">
        <f t="shared" si="41"/>
        <v>5.9331113123316112E-5</v>
      </c>
      <c r="E179" s="1">
        <f t="shared" si="41"/>
        <v>1.6869625407231299E-4</v>
      </c>
      <c r="F179" s="1">
        <f t="shared" si="41"/>
        <v>2.6625804207963818E-4</v>
      </c>
      <c r="G179" s="1">
        <f t="shared" si="41"/>
        <v>2.5001684964333023E-4</v>
      </c>
      <c r="H179" s="1">
        <f t="shared" si="41"/>
        <v>1.3753836890646233E-4</v>
      </c>
      <c r="I179" s="1">
        <f t="shared" si="41"/>
        <v>2.6625796468775751E-4</v>
      </c>
      <c r="J179" s="17"/>
    </row>
    <row r="180" spans="1:10" x14ac:dyDescent="0.25">
      <c r="A180" s="1">
        <v>1</v>
      </c>
      <c r="C180" s="1">
        <f t="shared" ref="C180:I180" si="42">C109*0.00985915492957746*$B109/1296</f>
        <v>1.0250472828243888E-4</v>
      </c>
      <c r="D180" s="1">
        <f t="shared" si="42"/>
        <v>1.0339992230449984E-4</v>
      </c>
      <c r="E180" s="1">
        <f t="shared" si="42"/>
        <v>2.6367630343040229E-4</v>
      </c>
      <c r="F180" s="1">
        <f t="shared" si="42"/>
        <v>2.6625804207963818E-4</v>
      </c>
      <c r="G180" s="1">
        <f t="shared" si="42"/>
        <v>2.6623677210565051E-4</v>
      </c>
      <c r="H180" s="1">
        <f t="shared" si="42"/>
        <v>1.6886861983511354E-4</v>
      </c>
      <c r="I180" s="1">
        <f t="shared" si="42"/>
        <v>2.6625804207963818E-4</v>
      </c>
      <c r="J180" s="17"/>
    </row>
    <row r="181" spans="1:10" x14ac:dyDescent="0.25">
      <c r="A181" s="1">
        <v>2</v>
      </c>
      <c r="C181" s="1">
        <f t="shared" ref="C181:I181" si="43">C110*0.00985915492957746*$B110/1296</f>
        <v>2.428153600158105E-4</v>
      </c>
      <c r="D181" s="1">
        <f t="shared" si="43"/>
        <v>2.1198831010428213E-4</v>
      </c>
      <c r="E181" s="1">
        <f t="shared" si="43"/>
        <v>7.7023456612237046E-5</v>
      </c>
      <c r="F181" s="1">
        <f t="shared" si="43"/>
        <v>2.586506694487914E-4</v>
      </c>
      <c r="G181" s="1">
        <f t="shared" si="43"/>
        <v>5.1326408459321951E-5</v>
      </c>
      <c r="H181" s="1">
        <f t="shared" si="43"/>
        <v>5.571346589790113E-5</v>
      </c>
      <c r="I181" s="1">
        <f t="shared" si="43"/>
        <v>1.456007420197131E-4</v>
      </c>
      <c r="J181" s="17"/>
    </row>
    <row r="182" spans="1:10" x14ac:dyDescent="0.25">
      <c r="A182" s="1">
        <v>3</v>
      </c>
      <c r="C182" s="1">
        <f t="shared" ref="C182:I182" si="44">C111*0.00985915492957746*$B111/1296</f>
        <v>2.1997794509752164E-4</v>
      </c>
      <c r="D182" s="1">
        <f t="shared" si="44"/>
        <v>2.2821088078848421E-4</v>
      </c>
      <c r="E182" s="1">
        <f t="shared" si="44"/>
        <v>3.6018163564693676E-5</v>
      </c>
      <c r="F182" s="1">
        <f t="shared" si="44"/>
        <v>3.6161141277461499E-5</v>
      </c>
      <c r="G182" s="1">
        <f t="shared" si="44"/>
        <v>4.9173983425268877E-5</v>
      </c>
      <c r="H182" s="1">
        <f t="shared" si="44"/>
        <v>1.5817176871763455E-4</v>
      </c>
      <c r="I182" s="1">
        <f t="shared" si="44"/>
        <v>9.0363014226440977E-5</v>
      </c>
      <c r="J182" s="17"/>
    </row>
    <row r="183" spans="1:10" x14ac:dyDescent="0.25">
      <c r="A183" s="1">
        <v>4</v>
      </c>
      <c r="C183" s="1">
        <f t="shared" ref="C183:I183" si="45">C112*0.00985915492957746*$B112/1296</f>
        <v>4.6434128966302511E-5</v>
      </c>
      <c r="D183" s="1">
        <f t="shared" si="45"/>
        <v>4.7362454831347219E-5</v>
      </c>
      <c r="E183" s="1">
        <f t="shared" si="45"/>
        <v>5.7049859769569689E-5</v>
      </c>
      <c r="F183" s="1">
        <f t="shared" si="45"/>
        <v>2.4602966535523881E-5</v>
      </c>
      <c r="G183" s="1">
        <f t="shared" si="45"/>
        <v>2.4326508141601059E-4</v>
      </c>
      <c r="H183" s="1">
        <f t="shared" si="45"/>
        <v>4.5766833618862282E-5</v>
      </c>
      <c r="I183" s="1">
        <f t="shared" si="45"/>
        <v>6.6790399838024414E-5</v>
      </c>
      <c r="J183" s="17"/>
    </row>
    <row r="184" spans="1:10" x14ac:dyDescent="0.25">
      <c r="A184" s="1">
        <v>5</v>
      </c>
      <c r="C184" s="1">
        <f t="shared" ref="C184:I184" si="46">C113*0.00985915492957746*$B113/1296</f>
        <v>1.8256074662776663E-4</v>
      </c>
      <c r="D184" s="1">
        <f t="shared" si="46"/>
        <v>3.4005568757076189E-5</v>
      </c>
      <c r="E184" s="1">
        <f t="shared" si="46"/>
        <v>1.8752972700296504E-4</v>
      </c>
      <c r="F184" s="1">
        <f t="shared" si="46"/>
        <v>1.9474856260265386E-5</v>
      </c>
      <c r="G184" s="1">
        <f t="shared" si="46"/>
        <v>2.3522883594469281E-4</v>
      </c>
      <c r="H184" s="1">
        <f t="shared" si="46"/>
        <v>7.2068059575640999E-5</v>
      </c>
      <c r="I184" s="1">
        <f t="shared" si="46"/>
        <v>1.315681902409869E-4</v>
      </c>
      <c r="J184" s="17"/>
    </row>
    <row r="185" spans="1:10" x14ac:dyDescent="0.25">
      <c r="A185" s="1">
        <v>6</v>
      </c>
      <c r="C185" s="1">
        <f t="shared" ref="C185:I185" si="47">C114*0.00985915492957746*$B114/1296</f>
        <v>7.9956265633583927E-5</v>
      </c>
      <c r="D185" s="1">
        <f t="shared" si="47"/>
        <v>2.2822117892540419E-4</v>
      </c>
      <c r="E185" s="1">
        <f t="shared" si="47"/>
        <v>1.6770214416419828E-4</v>
      </c>
      <c r="F185" s="1">
        <f t="shared" si="47"/>
        <v>3.5152253739449731E-5</v>
      </c>
      <c r="G185" s="1">
        <f t="shared" si="47"/>
        <v>1.3423453301771878E-4</v>
      </c>
      <c r="H185" s="1">
        <f t="shared" si="47"/>
        <v>2.0281253524125482E-5</v>
      </c>
      <c r="I185" s="1">
        <f t="shared" si="47"/>
        <v>4.5903127800572016E-5</v>
      </c>
      <c r="J185" s="17"/>
    </row>
    <row r="186" spans="1:10" x14ac:dyDescent="0.25">
      <c r="A186" s="1">
        <v>7</v>
      </c>
      <c r="C186" s="1">
        <f t="shared" ref="C186:I186" si="48">C115*0.00985915492957746*$B115/1296</f>
        <v>3.7449552336791809E-5</v>
      </c>
      <c r="D186" s="1">
        <f t="shared" si="48"/>
        <v>4.1206357247841767E-5</v>
      </c>
      <c r="E186" s="1">
        <f t="shared" si="48"/>
        <v>1.8993471392132993E-4</v>
      </c>
      <c r="F186" s="1">
        <f t="shared" si="48"/>
        <v>1.5599367162870992E-4</v>
      </c>
      <c r="G186" s="1">
        <f t="shared" si="48"/>
        <v>2.205998393937813E-4</v>
      </c>
      <c r="H186" s="1">
        <f t="shared" si="48"/>
        <v>8.3038484949443924E-5</v>
      </c>
      <c r="I186" s="1">
        <f t="shared" si="48"/>
        <v>4.9876592254452236E-5</v>
      </c>
      <c r="J186" s="17"/>
    </row>
    <row r="187" spans="1:10" x14ac:dyDescent="0.25">
      <c r="A187" s="1">
        <v>8</v>
      </c>
      <c r="C187" s="1">
        <f t="shared" ref="C187:I187" si="49">C116*0.00985915492957746*$B116/1296</f>
        <v>3.517363962011168E-5</v>
      </c>
      <c r="D187" s="1">
        <f t="shared" si="49"/>
        <v>6.0643133563144047E-5</v>
      </c>
      <c r="E187" s="1">
        <f t="shared" si="49"/>
        <v>2.3041931307412497E-5</v>
      </c>
      <c r="F187" s="1">
        <f t="shared" si="49"/>
        <v>2.1300643234031176E-4</v>
      </c>
      <c r="G187" s="1">
        <f t="shared" si="49"/>
        <v>6.4358806416341577E-5</v>
      </c>
      <c r="H187" s="1">
        <f t="shared" si="49"/>
        <v>1.9608071268747355E-4</v>
      </c>
      <c r="I187" s="1">
        <f t="shared" si="49"/>
        <v>2.1300643366371056E-4</v>
      </c>
      <c r="J187" s="17"/>
    </row>
    <row r="188" spans="1:10" x14ac:dyDescent="0.25">
      <c r="A188" s="1">
        <v>9</v>
      </c>
      <c r="C188" s="1">
        <f t="shared" ref="C188:I188" si="50">C117*0.00985915492957746*$B117/1296</f>
        <v>3.0953936133276684E-5</v>
      </c>
      <c r="D188" s="1">
        <f t="shared" si="50"/>
        <v>2.0539906050418938E-4</v>
      </c>
      <c r="E188" s="1">
        <f t="shared" si="50"/>
        <v>1.1973831123252125E-5</v>
      </c>
      <c r="F188" s="1">
        <f t="shared" si="50"/>
        <v>2.0527033599014618E-4</v>
      </c>
      <c r="G188" s="1">
        <f t="shared" si="50"/>
        <v>2.0442627168308687E-4</v>
      </c>
      <c r="H188" s="1">
        <f t="shared" si="50"/>
        <v>4.6708703482240438E-5</v>
      </c>
      <c r="I188" s="1">
        <f t="shared" si="50"/>
        <v>2.0539906103286376E-4</v>
      </c>
      <c r="J188" s="17"/>
    </row>
    <row r="189" spans="1:10" x14ac:dyDescent="0.25">
      <c r="A189" s="1">
        <v>10</v>
      </c>
      <c r="C189" s="1">
        <f t="shared" ref="C189:I189" si="51">C118*0.00985915492957746*$B118/1296</f>
        <v>1.2604474253923301E-5</v>
      </c>
      <c r="D189" s="1">
        <f t="shared" si="51"/>
        <v>8.6633425403009323E-5</v>
      </c>
      <c r="E189" s="1">
        <f t="shared" si="51"/>
        <v>6.02106272991378E-5</v>
      </c>
      <c r="F189" s="1">
        <f t="shared" si="51"/>
        <v>1.1849023762481044E-4</v>
      </c>
      <c r="G189" s="1">
        <f t="shared" si="51"/>
        <v>1.6796012297250212E-4</v>
      </c>
      <c r="H189" s="1">
        <f t="shared" si="51"/>
        <v>3.6384496077291166E-5</v>
      </c>
      <c r="I189" s="1">
        <f t="shared" si="51"/>
        <v>5.0229647531322212E-5</v>
      </c>
      <c r="J189" s="17"/>
    </row>
    <row r="190" spans="1:10" x14ac:dyDescent="0.25">
      <c r="A190" s="1">
        <v>11</v>
      </c>
      <c r="C190" s="1">
        <f t="shared" ref="C190:I190" si="52">C119*0.00985915492957746*$B119/1296</f>
        <v>1.9018431577117015E-4</v>
      </c>
      <c r="D190" s="1">
        <f t="shared" si="52"/>
        <v>1.2659041316864228E-4</v>
      </c>
      <c r="E190" s="1">
        <f t="shared" si="52"/>
        <v>5.4030361981842927E-5</v>
      </c>
      <c r="F190" s="1">
        <f t="shared" si="52"/>
        <v>1.307854199703305E-4</v>
      </c>
      <c r="G190" s="1">
        <f t="shared" si="52"/>
        <v>1.1206495789548105E-4</v>
      </c>
      <c r="H190" s="1">
        <f t="shared" si="52"/>
        <v>8.9321436608446114E-5</v>
      </c>
      <c r="I190" s="1">
        <f t="shared" si="52"/>
        <v>4.0807163124249098E-5</v>
      </c>
      <c r="J190" s="17"/>
    </row>
    <row r="191" spans="1:10" x14ac:dyDescent="0.25">
      <c r="A191" s="1">
        <v>12</v>
      </c>
      <c r="C191" s="1">
        <f t="shared" ref="C191:I191" si="53">C120*0.00985915492957746*$B120/1296</f>
        <v>7.6732209220067361E-5</v>
      </c>
      <c r="D191" s="1">
        <f t="shared" si="53"/>
        <v>3.0015263571132682E-5</v>
      </c>
      <c r="E191" s="1">
        <f t="shared" si="53"/>
        <v>1.8257694250719891E-4</v>
      </c>
      <c r="F191" s="1">
        <f t="shared" si="53"/>
        <v>1.3551091473875059E-5</v>
      </c>
      <c r="G191" s="1">
        <f t="shared" si="53"/>
        <v>1.8257677028235767E-4</v>
      </c>
      <c r="H191" s="1">
        <f t="shared" si="53"/>
        <v>9.8480848852038392E-6</v>
      </c>
      <c r="I191" s="1">
        <f t="shared" si="53"/>
        <v>2.1579215694628958E-5</v>
      </c>
      <c r="J191" s="17"/>
    </row>
    <row r="192" spans="1:10" x14ac:dyDescent="0.25">
      <c r="A192" s="1">
        <v>13</v>
      </c>
      <c r="C192" s="1">
        <f t="shared" ref="C192:I192" si="54">C121*0.00985915492957746*$B121/1296</f>
        <v>8.1697684105560477E-5</v>
      </c>
      <c r="D192" s="1">
        <f t="shared" si="54"/>
        <v>3.2025469630166853E-5</v>
      </c>
      <c r="E192" s="1">
        <f t="shared" si="54"/>
        <v>1.1918502328629364E-5</v>
      </c>
      <c r="F192" s="1">
        <f t="shared" si="54"/>
        <v>1.4533290987484506E-5</v>
      </c>
      <c r="G192" s="1">
        <f t="shared" si="54"/>
        <v>1.0826520044218335E-4</v>
      </c>
      <c r="H192" s="1">
        <f t="shared" si="54"/>
        <v>1.7466849652772261E-4</v>
      </c>
      <c r="I192" s="1">
        <f t="shared" si="54"/>
        <v>2.0583914104198256E-5</v>
      </c>
      <c r="J192" s="17"/>
    </row>
    <row r="193" spans="1:10" x14ac:dyDescent="0.25">
      <c r="A193" s="1">
        <v>14</v>
      </c>
      <c r="C193" s="1">
        <f t="shared" ref="C193:I193" si="55">C122*0.00985915492957746*$B122/1296</f>
        <v>8.1615127687568225E-5</v>
      </c>
      <c r="D193" s="1">
        <f t="shared" si="55"/>
        <v>3.2535809720610074E-5</v>
      </c>
      <c r="E193" s="1">
        <f t="shared" si="55"/>
        <v>8.8822002608912463E-6</v>
      </c>
      <c r="F193" s="1">
        <f t="shared" si="55"/>
        <v>1.7672903234139971E-5</v>
      </c>
      <c r="G193" s="1">
        <f t="shared" si="55"/>
        <v>1.6736219787862974E-4</v>
      </c>
      <c r="H193" s="1">
        <f t="shared" si="55"/>
        <v>1.4351949435410754E-5</v>
      </c>
      <c r="I193" s="1">
        <f t="shared" si="55"/>
        <v>1.7206038102385112E-5</v>
      </c>
      <c r="J193" s="17"/>
    </row>
    <row r="194" spans="1:10" x14ac:dyDescent="0.25">
      <c r="A194" s="1">
        <v>15</v>
      </c>
      <c r="C194" s="1">
        <f t="shared" ref="C194:I194" si="56">C123*0.00985915492957746*$B123/1296</f>
        <v>2.2548710294934874E-5</v>
      </c>
      <c r="D194" s="1">
        <f t="shared" si="56"/>
        <v>6.9180128183210775E-5</v>
      </c>
      <c r="E194" s="1">
        <f t="shared" si="56"/>
        <v>9.0356424918803862E-6</v>
      </c>
      <c r="F194" s="1">
        <f t="shared" si="56"/>
        <v>2.1198889328840804E-5</v>
      </c>
      <c r="G194" s="1">
        <f t="shared" si="56"/>
        <v>1.2761240971367402E-4</v>
      </c>
      <c r="H194" s="1">
        <f t="shared" si="56"/>
        <v>1.1263459011258289E-5</v>
      </c>
      <c r="I194" s="1">
        <f t="shared" si="56"/>
        <v>2.3213974825256334E-5</v>
      </c>
      <c r="J194" s="17"/>
    </row>
    <row r="195" spans="1:10" x14ac:dyDescent="0.25">
      <c r="A195" s="1">
        <v>16</v>
      </c>
      <c r="C195" s="1">
        <f t="shared" ref="C195:I195" si="57">C124*0.00985915492957746*$B124/1296</f>
        <v>3.0609259394928285E-5</v>
      </c>
      <c r="D195" s="1">
        <f t="shared" si="57"/>
        <v>1.521461735934561E-4</v>
      </c>
      <c r="E195" s="1">
        <f t="shared" si="57"/>
        <v>2.8995323444787985E-5</v>
      </c>
      <c r="F195" s="1">
        <f t="shared" si="57"/>
        <v>7.0081990190243827E-5</v>
      </c>
      <c r="G195" s="1">
        <f t="shared" si="57"/>
        <v>1.5201066871016469E-4</v>
      </c>
      <c r="H195" s="1">
        <f t="shared" si="57"/>
        <v>2.103691096939328E-5</v>
      </c>
      <c r="I195" s="1">
        <f t="shared" si="57"/>
        <v>2.2547435481315047E-5</v>
      </c>
      <c r="J195" s="17"/>
    </row>
    <row r="196" spans="1:10" x14ac:dyDescent="0.25">
      <c r="A196" s="1">
        <v>17</v>
      </c>
      <c r="C196" s="1">
        <f t="shared" ref="C196:I196" si="58">C125*0.00985915492957746*$B125/1296</f>
        <v>2.8877413580525456E-5</v>
      </c>
      <c r="D196" s="1">
        <f t="shared" si="58"/>
        <v>1.2907094412900545E-4</v>
      </c>
      <c r="E196" s="1">
        <f t="shared" si="58"/>
        <v>5.3456935128058048E-5</v>
      </c>
      <c r="F196" s="1">
        <f t="shared" si="58"/>
        <v>3.6512312847824129E-5</v>
      </c>
      <c r="G196" s="1">
        <f t="shared" si="58"/>
        <v>1.4453863323452015E-4</v>
      </c>
      <c r="H196" s="1">
        <f t="shared" si="58"/>
        <v>8.3093790282488025E-6</v>
      </c>
      <c r="I196" s="1">
        <f t="shared" si="58"/>
        <v>6.297108329698734E-5</v>
      </c>
      <c r="J196" s="17"/>
    </row>
    <row r="197" spans="1:10" x14ac:dyDescent="0.25">
      <c r="A197" s="1">
        <v>18</v>
      </c>
      <c r="C197" s="1">
        <f t="shared" ref="C197:I197" si="59">C126*0.00985915492957746*$B126/1296</f>
        <v>5.1424102157720676E-6</v>
      </c>
      <c r="D197" s="1">
        <f t="shared" si="59"/>
        <v>1.1418930154407878E-4</v>
      </c>
      <c r="E197" s="1">
        <f t="shared" si="59"/>
        <v>1.4310893911623709E-5</v>
      </c>
      <c r="F197" s="1">
        <f t="shared" si="59"/>
        <v>3.3504793204909182E-5</v>
      </c>
      <c r="G197" s="1">
        <f t="shared" si="59"/>
        <v>3.2265545198317228E-5</v>
      </c>
      <c r="H197" s="1">
        <f t="shared" si="59"/>
        <v>4.4384531245522786E-5</v>
      </c>
      <c r="I197" s="1">
        <f t="shared" si="59"/>
        <v>1.405225432892836E-5</v>
      </c>
      <c r="J197" s="17"/>
    </row>
    <row r="198" spans="1:10" x14ac:dyDescent="0.25">
      <c r="A198" s="1">
        <v>19</v>
      </c>
      <c r="C198" s="1">
        <f t="shared" ref="C198:I198" si="60">C127*0.00985915492957746*$B127/1296</f>
        <v>1.7736862625406572E-5</v>
      </c>
      <c r="D198" s="1">
        <f t="shared" si="60"/>
        <v>1.293253347243957E-4</v>
      </c>
      <c r="E198" s="1">
        <f t="shared" si="60"/>
        <v>1.0425519150411375E-4</v>
      </c>
      <c r="F198" s="1">
        <f t="shared" si="60"/>
        <v>1.1566152158927587E-5</v>
      </c>
      <c r="G198" s="1">
        <f t="shared" si="60"/>
        <v>1.0240669787985294E-4</v>
      </c>
      <c r="H198" s="1">
        <f t="shared" si="60"/>
        <v>8.6384142863368452E-6</v>
      </c>
      <c r="I198" s="1">
        <f t="shared" si="60"/>
        <v>1.7037291435977073E-5</v>
      </c>
      <c r="J198" s="17"/>
    </row>
    <row r="199" spans="1:10" x14ac:dyDescent="0.25">
      <c r="A199" s="1">
        <v>20</v>
      </c>
      <c r="C199" s="1">
        <f t="shared" ref="C199:I199" si="61">C128*0.00985915492957746*$B128/1296</f>
        <v>4.450898207100638E-5</v>
      </c>
      <c r="D199" s="1">
        <f t="shared" si="61"/>
        <v>8.0232410330544022E-6</v>
      </c>
      <c r="E199" s="1">
        <f t="shared" si="61"/>
        <v>3.9296697242489698E-6</v>
      </c>
      <c r="F199" s="1">
        <f t="shared" si="61"/>
        <v>9.2137638810591029E-6</v>
      </c>
      <c r="G199" s="1">
        <f t="shared" si="61"/>
        <v>1.0167312952991499E-4</v>
      </c>
      <c r="H199" s="1">
        <f t="shared" si="61"/>
        <v>1.1903738303279616E-5</v>
      </c>
      <c r="I199" s="1">
        <f t="shared" si="61"/>
        <v>1.2784153358787143E-5</v>
      </c>
      <c r="J199" s="17"/>
    </row>
    <row r="200" spans="1:10" x14ac:dyDescent="0.25">
      <c r="A200" s="1">
        <v>21</v>
      </c>
      <c r="C200" s="1">
        <f t="shared" ref="C200:I200" si="62">C129*0.00985915492957746*$B129/1296</f>
        <v>5.9048120610232116E-5</v>
      </c>
      <c r="D200" s="1">
        <f t="shared" si="62"/>
        <v>6.3273426056068073E-5</v>
      </c>
      <c r="E200" s="1">
        <f t="shared" si="62"/>
        <v>3.8131171767464381E-6</v>
      </c>
      <c r="F200" s="1">
        <f t="shared" si="62"/>
        <v>8.4160983363306525E-6</v>
      </c>
      <c r="G200" s="1">
        <f t="shared" si="62"/>
        <v>6.4517104882842285E-5</v>
      </c>
      <c r="H200" s="1">
        <f t="shared" si="62"/>
        <v>1.0369485841411715E-5</v>
      </c>
      <c r="I200" s="1">
        <f t="shared" si="62"/>
        <v>5.1368981464471198E-5</v>
      </c>
      <c r="J200" s="17"/>
    </row>
    <row r="201" spans="1:10" x14ac:dyDescent="0.25">
      <c r="A201" s="1">
        <v>22</v>
      </c>
      <c r="C201" s="1">
        <f t="shared" ref="C201:I201" si="63">C130*0.00985915492957746*$B130/1296</f>
        <v>5.0470563911254534E-6</v>
      </c>
      <c r="D201" s="1">
        <f t="shared" si="63"/>
        <v>4.3358744844803844E-5</v>
      </c>
      <c r="E201" s="1">
        <f t="shared" si="63"/>
        <v>2.512260480776743E-5</v>
      </c>
      <c r="F201" s="1">
        <f t="shared" si="63"/>
        <v>9.1419179882104539E-6</v>
      </c>
      <c r="G201" s="1">
        <f t="shared" si="63"/>
        <v>9.0439842318909578E-6</v>
      </c>
      <c r="H201" s="1">
        <f t="shared" si="63"/>
        <v>1.0277232946362493E-5</v>
      </c>
      <c r="I201" s="1">
        <f t="shared" si="63"/>
        <v>1.4253791754653568E-5</v>
      </c>
      <c r="J201" s="17"/>
    </row>
    <row r="202" spans="1:10" x14ac:dyDescent="0.25">
      <c r="A202" s="1">
        <v>23</v>
      </c>
      <c r="C202" s="1">
        <f t="shared" ref="C202:I202" si="64">C131*0.00985915492957746*$B131/1296</f>
        <v>2.3794228658691187E-5</v>
      </c>
      <c r="D202" s="1">
        <f t="shared" si="64"/>
        <v>4.4550581795658307E-6</v>
      </c>
      <c r="E202" s="1">
        <f t="shared" si="64"/>
        <v>9.4168329715690626E-6</v>
      </c>
      <c r="F202" s="1">
        <f t="shared" si="64"/>
        <v>6.6752177849377817E-6</v>
      </c>
      <c r="G202" s="1">
        <f t="shared" si="64"/>
        <v>3.7201958805272397E-6</v>
      </c>
      <c r="H202" s="1">
        <f t="shared" si="64"/>
        <v>3.5493482665684874E-6</v>
      </c>
      <c r="I202" s="1">
        <f t="shared" si="64"/>
        <v>5.8368520396529194E-6</v>
      </c>
      <c r="J202" s="17"/>
    </row>
    <row r="203" spans="1:10" x14ac:dyDescent="0.25">
      <c r="A203" s="1">
        <v>24</v>
      </c>
      <c r="C203" s="1">
        <f t="shared" ref="C203:I203" si="65">C132*0.00985915492957746*$B132/1296</f>
        <v>4.1398951541895388E-6</v>
      </c>
      <c r="D203" s="1">
        <f t="shared" si="65"/>
        <v>6.6433687693742642E-5</v>
      </c>
      <c r="E203" s="1">
        <f t="shared" si="65"/>
        <v>7.5038120019631551E-6</v>
      </c>
      <c r="F203" s="1">
        <f t="shared" si="65"/>
        <v>1.2957058289836938E-5</v>
      </c>
      <c r="G203" s="1">
        <f t="shared" si="65"/>
        <v>5.4663641888428571E-6</v>
      </c>
      <c r="H203" s="1">
        <f t="shared" si="65"/>
        <v>3.4922124381585597E-6</v>
      </c>
      <c r="I203" s="1">
        <f t="shared" si="65"/>
        <v>1.037494695620791E-5</v>
      </c>
      <c r="J203" s="17"/>
    </row>
    <row r="204" spans="1:10" x14ac:dyDescent="0.25">
      <c r="A204" s="1">
        <v>25</v>
      </c>
      <c r="C204" s="1">
        <f t="shared" ref="C204:I204" si="66">C133*0.00985915492957746*$B133/1296</f>
        <v>4.2070333942717414E-5</v>
      </c>
      <c r="D204" s="1">
        <f t="shared" si="66"/>
        <v>6.8387323628676893E-6</v>
      </c>
      <c r="E204" s="1">
        <f t="shared" si="66"/>
        <v>1.2723843297584764E-5</v>
      </c>
      <c r="F204" s="1">
        <f t="shared" si="66"/>
        <v>1.0622807952134091E-5</v>
      </c>
      <c r="G204" s="1">
        <f t="shared" si="66"/>
        <v>5.990444167886882E-5</v>
      </c>
      <c r="H204" s="1">
        <f t="shared" si="66"/>
        <v>3.339997998380131E-6</v>
      </c>
      <c r="I204" s="1">
        <f t="shared" si="66"/>
        <v>7.5934126952218159E-6</v>
      </c>
      <c r="J204" s="17"/>
    </row>
    <row r="205" spans="1:10" x14ac:dyDescent="0.25">
      <c r="A205" s="1">
        <v>26</v>
      </c>
      <c r="C205" s="1">
        <f t="shared" ref="C205:I205" si="67">C134*0.00985915492957746*$B134/1296</f>
        <v>5.3649114526407759E-6</v>
      </c>
      <c r="D205" s="1">
        <f t="shared" si="67"/>
        <v>2.8525759469872726E-6</v>
      </c>
      <c r="E205" s="1">
        <f t="shared" si="67"/>
        <v>3.8051351686784144E-6</v>
      </c>
      <c r="F205" s="1">
        <f t="shared" si="67"/>
        <v>5.7721167553485523E-5</v>
      </c>
      <c r="G205" s="1">
        <f t="shared" si="67"/>
        <v>2.1704630520980392E-5</v>
      </c>
      <c r="H205" s="1">
        <f t="shared" si="67"/>
        <v>3.2652345628808015E-6</v>
      </c>
      <c r="I205" s="1">
        <f t="shared" si="67"/>
        <v>3.046793438873044E-6</v>
      </c>
      <c r="J205" s="17"/>
    </row>
    <row r="206" spans="1:10" x14ac:dyDescent="0.25">
      <c r="A206" s="1">
        <v>27</v>
      </c>
      <c r="C206" s="1">
        <f t="shared" ref="C206:I206" si="68">C135*0.00985915492957746*$B135/1296</f>
        <v>2.2886833080534095E-6</v>
      </c>
      <c r="D206" s="1">
        <f t="shared" si="68"/>
        <v>8.1944830473327731E-6</v>
      </c>
      <c r="E206" s="1">
        <f t="shared" si="68"/>
        <v>4.2299767027016259E-6</v>
      </c>
      <c r="F206" s="1">
        <f t="shared" si="68"/>
        <v>4.5113916198850062E-6</v>
      </c>
      <c r="G206" s="1">
        <f t="shared" si="68"/>
        <v>2.2196401474396596E-6</v>
      </c>
      <c r="H206" s="1">
        <f t="shared" si="68"/>
        <v>2.352212030485944E-6</v>
      </c>
      <c r="I206" s="1">
        <f t="shared" si="68"/>
        <v>1.8404414656381298E-6</v>
      </c>
      <c r="J206" s="17"/>
    </row>
    <row r="207" spans="1:10" x14ac:dyDescent="0.25">
      <c r="A207" s="1">
        <v>28</v>
      </c>
      <c r="C207" s="1">
        <f t="shared" ref="C207:I207" si="69">C136*0.00985915492957746*$B136/1296</f>
        <v>2.6326549246413621E-6</v>
      </c>
      <c r="D207" s="1">
        <f t="shared" si="69"/>
        <v>4.3739114472100543E-6</v>
      </c>
      <c r="E207" s="1">
        <f t="shared" si="69"/>
        <v>2.1410101214845099E-5</v>
      </c>
      <c r="F207" s="1">
        <f t="shared" si="69"/>
        <v>1.1244275635818783E-6</v>
      </c>
      <c r="G207" s="1">
        <f t="shared" si="69"/>
        <v>3.1301199917023543E-6</v>
      </c>
      <c r="H207" s="1">
        <f t="shared" si="69"/>
        <v>2.6361485424262132E-6</v>
      </c>
      <c r="I207" s="1">
        <f t="shared" si="69"/>
        <v>3.0691236168472583E-6</v>
      </c>
      <c r="J207" s="17"/>
    </row>
    <row r="208" spans="1:10" x14ac:dyDescent="0.25">
      <c r="A208" s="1">
        <v>29</v>
      </c>
      <c r="C208" s="1">
        <f t="shared" ref="C208:I208" si="70">C137*0.00985915492957746*$B137/1296</f>
        <v>3.9602591998463382E-7</v>
      </c>
      <c r="D208" s="1">
        <f t="shared" si="70"/>
        <v>8.6026115199490123E-7</v>
      </c>
      <c r="E208" s="1">
        <f t="shared" si="70"/>
        <v>3.0523872931078283E-6</v>
      </c>
      <c r="F208" s="1">
        <f t="shared" si="70"/>
        <v>4.4871495329304944E-7</v>
      </c>
      <c r="G208" s="1">
        <f t="shared" si="70"/>
        <v>1.1085428080668079E-6</v>
      </c>
      <c r="H208" s="1">
        <f t="shared" si="70"/>
        <v>5.2751135821492444E-5</v>
      </c>
      <c r="I208" s="1">
        <f t="shared" si="70"/>
        <v>5.8751845716003229E-7</v>
      </c>
      <c r="J208" s="17"/>
    </row>
    <row r="209" spans="1:10" x14ac:dyDescent="0.25">
      <c r="A209" s="1">
        <v>30</v>
      </c>
      <c r="C209" s="1">
        <f t="shared" ref="C209:I209" si="71">C138*0.00985915492957746*$B138/1296</f>
        <v>5.9345201658083444E-7</v>
      </c>
      <c r="D209" s="1">
        <f t="shared" si="71"/>
        <v>9.599072353301133E-6</v>
      </c>
      <c r="E209" s="1">
        <f t="shared" si="71"/>
        <v>4.4865096877245373E-5</v>
      </c>
      <c r="F209" s="1">
        <f t="shared" si="71"/>
        <v>2.6156289422248515E-7</v>
      </c>
      <c r="G209" s="1">
        <f t="shared" si="71"/>
        <v>1.0518844850922694E-5</v>
      </c>
      <c r="H209" s="1">
        <f t="shared" si="71"/>
        <v>6.0811189226683803E-7</v>
      </c>
      <c r="I209" s="1">
        <f t="shared" si="71"/>
        <v>7.9019001295751024E-7</v>
      </c>
      <c r="J209" s="17"/>
    </row>
    <row r="210" spans="1:10" x14ac:dyDescent="0.25">
      <c r="A210" s="1">
        <v>31</v>
      </c>
      <c r="C210" s="1">
        <f t="shared" ref="C210:I210" si="72">C139*0.00985915492957746*$B139/1296</f>
        <v>4.951136136682051E-7</v>
      </c>
      <c r="D210" s="1">
        <f t="shared" si="72"/>
        <v>4.4725817529197124E-7</v>
      </c>
      <c r="E210" s="1">
        <f t="shared" si="72"/>
        <v>7.9117475947806959E-7</v>
      </c>
      <c r="F210" s="1">
        <f t="shared" si="72"/>
        <v>4.0217720092400249E-7</v>
      </c>
      <c r="G210" s="1">
        <f t="shared" si="72"/>
        <v>3.8036863154234028E-5</v>
      </c>
      <c r="H210" s="1">
        <f t="shared" si="72"/>
        <v>2.2076346426299629E-6</v>
      </c>
      <c r="I210" s="1">
        <f t="shared" si="72"/>
        <v>2.4882428056902043E-6</v>
      </c>
      <c r="J210" s="17"/>
    </row>
    <row r="211" spans="1:10" x14ac:dyDescent="0.25">
      <c r="A211" s="1">
        <v>32</v>
      </c>
      <c r="C211" s="1">
        <f t="shared" ref="C211:I211" si="73">C140*0.00985915492957746*$B140/1296</f>
        <v>3.9844861409631683E-7</v>
      </c>
      <c r="D211" s="1">
        <f t="shared" si="73"/>
        <v>3.742296321825558E-7</v>
      </c>
      <c r="E211" s="1">
        <f t="shared" si="73"/>
        <v>7.055734753132404E-7</v>
      </c>
      <c r="F211" s="1">
        <f t="shared" si="73"/>
        <v>4.1448101464948651E-7</v>
      </c>
      <c r="G211" s="1">
        <f t="shared" si="73"/>
        <v>1.5026709606949136E-6</v>
      </c>
      <c r="H211" s="1">
        <f t="shared" si="73"/>
        <v>2.5191173765705382E-7</v>
      </c>
      <c r="I211" s="1">
        <f t="shared" si="73"/>
        <v>4.132480569991235E-7</v>
      </c>
      <c r="J211" s="17"/>
    </row>
    <row r="212" spans="1:10" x14ac:dyDescent="0.25">
      <c r="A212" s="1">
        <v>33</v>
      </c>
      <c r="C212" s="1">
        <f t="shared" ref="C212:I212" si="74">C141*0.00985915492957746*$B141/1296</f>
        <v>8.7371712793581394E-8</v>
      </c>
      <c r="D212" s="1">
        <f t="shared" si="74"/>
        <v>1.7386647139857439E-7</v>
      </c>
      <c r="E212" s="1">
        <f t="shared" si="74"/>
        <v>1.5898244210937522E-7</v>
      </c>
      <c r="F212" s="1">
        <f t="shared" si="74"/>
        <v>1.8502307810747722E-7</v>
      </c>
      <c r="G212" s="1">
        <f t="shared" si="74"/>
        <v>9.4138564598949001E-8</v>
      </c>
      <c r="H212" s="1">
        <f t="shared" si="74"/>
        <v>1.5843961043739405E-7</v>
      </c>
      <c r="I212" s="1">
        <f t="shared" si="74"/>
        <v>1.4020842862894147E-7</v>
      </c>
      <c r="J212" s="17"/>
    </row>
    <row r="213" spans="1:10" x14ac:dyDescent="0.25">
      <c r="A213" s="1">
        <v>34</v>
      </c>
      <c r="C213" s="1">
        <f t="shared" ref="C213:I213" si="75">C142*0.00985915492957746*$B142/1296</f>
        <v>3.7318181526484921E-8</v>
      </c>
      <c r="D213" s="1">
        <f t="shared" si="75"/>
        <v>3.6253960731103381E-8</v>
      </c>
      <c r="E213" s="1">
        <f t="shared" si="75"/>
        <v>3.8745677604769872E-8</v>
      </c>
      <c r="F213" s="1">
        <f t="shared" si="75"/>
        <v>3.9524255238898181E-8</v>
      </c>
      <c r="G213" s="1">
        <f t="shared" si="75"/>
        <v>3.807087801038983E-8</v>
      </c>
      <c r="H213" s="1">
        <f t="shared" si="75"/>
        <v>2.4464672967495223E-8</v>
      </c>
      <c r="I213" s="1">
        <f t="shared" si="75"/>
        <v>3.9498303294640981E-8</v>
      </c>
      <c r="J213" s="17"/>
    </row>
    <row r="214" spans="1:10" x14ac:dyDescent="0.25">
      <c r="A214" s="1">
        <v>35</v>
      </c>
      <c r="C214" s="1">
        <f t="shared" ref="C214:I214" si="76">C143*0.00985915492957746*$B143/1296</f>
        <v>0</v>
      </c>
      <c r="D214" s="1">
        <f t="shared" si="76"/>
        <v>0</v>
      </c>
      <c r="E214" s="1">
        <f t="shared" si="76"/>
        <v>0</v>
      </c>
      <c r="F214" s="1">
        <f t="shared" si="76"/>
        <v>0</v>
      </c>
      <c r="G214" s="1">
        <f t="shared" si="76"/>
        <v>0</v>
      </c>
      <c r="H214" s="1">
        <f t="shared" si="76"/>
        <v>0</v>
      </c>
      <c r="I214" s="1">
        <f t="shared" si="76"/>
        <v>0</v>
      </c>
      <c r="J214" s="18"/>
    </row>
    <row r="215" spans="1:10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10" x14ac:dyDescent="0.25">
      <c r="A216" s="1" t="s">
        <v>25</v>
      </c>
      <c r="C216" s="7">
        <f t="shared" ref="C216:I216" si="77">SUM(C145:C214)</f>
        <v>3.4846719216450428E-3</v>
      </c>
      <c r="D216" s="7">
        <f t="shared" si="77"/>
        <v>4.5871399481602288E-3</v>
      </c>
      <c r="E216" s="7">
        <f t="shared" si="77"/>
        <v>3.3156914917313865E-3</v>
      </c>
      <c r="F216" s="7">
        <f t="shared" si="77"/>
        <v>4.0738053423176176E-3</v>
      </c>
      <c r="G216" s="7">
        <f t="shared" si="77"/>
        <v>5.791734008240226E-3</v>
      </c>
      <c r="H216" s="7">
        <f t="shared" si="77"/>
        <v>3.2808466330200813E-3</v>
      </c>
      <c r="I216" s="7">
        <f t="shared" si="77"/>
        <v>3.167510009832287E-3</v>
      </c>
      <c r="J216" s="1" t="s">
        <v>25</v>
      </c>
    </row>
  </sheetData>
  <mergeCells count="3">
    <mergeCell ref="J3:J72"/>
    <mergeCell ref="J74:J143"/>
    <mergeCell ref="J145:J2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75ED-8984-49F3-82BA-7124325447B2}">
  <dimension ref="A1:J12"/>
  <sheetViews>
    <sheetView tabSelected="1" zoomScale="80" zoomScaleNormal="80" workbookViewId="0">
      <selection activeCell="N10" sqref="N10"/>
    </sheetView>
  </sheetViews>
  <sheetFormatPr defaultRowHeight="15" x14ac:dyDescent="0.25"/>
  <cols>
    <col min="1" max="1" width="5.28515625" customWidth="1"/>
    <col min="2" max="2" width="25.28515625" customWidth="1"/>
    <col min="3" max="3" width="11" customWidth="1"/>
    <col min="4" max="4" width="10.7109375" customWidth="1"/>
    <col min="5" max="5" width="17.28515625" customWidth="1"/>
    <col min="8" max="8" width="15.28515625" customWidth="1"/>
  </cols>
  <sheetData>
    <row r="1" spans="1:10" x14ac:dyDescent="0.25">
      <c r="A1" s="2"/>
      <c r="B1" s="2" t="s">
        <v>19</v>
      </c>
      <c r="C1" s="19" t="s">
        <v>15</v>
      </c>
      <c r="D1" s="20"/>
      <c r="E1" s="19" t="s">
        <v>16</v>
      </c>
      <c r="F1" s="21"/>
      <c r="G1" s="20"/>
      <c r="H1" s="2" t="s">
        <v>17</v>
      </c>
      <c r="I1" s="19" t="s">
        <v>21</v>
      </c>
      <c r="J1" s="20"/>
    </row>
    <row r="2" spans="1:10" ht="60" x14ac:dyDescent="0.25">
      <c r="A2" s="3" t="s">
        <v>4</v>
      </c>
      <c r="B2" s="3" t="s">
        <v>20</v>
      </c>
      <c r="C2" s="11" t="s">
        <v>28</v>
      </c>
      <c r="D2" s="11" t="s">
        <v>2</v>
      </c>
      <c r="E2" s="10" t="s">
        <v>31</v>
      </c>
      <c r="F2" s="10" t="s">
        <v>14</v>
      </c>
      <c r="G2" s="10" t="s">
        <v>2</v>
      </c>
      <c r="H2" s="3" t="s">
        <v>32</v>
      </c>
      <c r="I2" s="3" t="s">
        <v>3</v>
      </c>
      <c r="J2" s="3" t="s">
        <v>22</v>
      </c>
    </row>
    <row r="3" spans="1:10" x14ac:dyDescent="0.25">
      <c r="A3" s="1">
        <v>19</v>
      </c>
      <c r="B3" s="12">
        <v>6.8072699999999999</v>
      </c>
      <c r="C3" s="1">
        <v>3.4846719216450428E-3</v>
      </c>
      <c r="D3" s="1">
        <v>0.76767819794185399</v>
      </c>
      <c r="E3" s="1">
        <f>0.00985915492957746/36</f>
        <v>2.7386541471048501E-4</v>
      </c>
      <c r="F3" s="1">
        <v>1</v>
      </c>
      <c r="G3" s="1">
        <v>0.76767819794185399</v>
      </c>
      <c r="H3" s="4">
        <f>(C3*D3+E3*F3*G3)</f>
        <v>2.8853471692705879E-3</v>
      </c>
      <c r="I3" s="1">
        <f>2.5*10^9*H3</f>
        <v>7213367.9231764702</v>
      </c>
      <c r="J3" s="12">
        <f>LOG10(I3)</f>
        <v>6.8581380842669004</v>
      </c>
    </row>
    <row r="4" spans="1:10" x14ac:dyDescent="0.25">
      <c r="A4" s="1">
        <v>20</v>
      </c>
      <c r="B4" s="12">
        <v>7.0840319999999997</v>
      </c>
      <c r="C4" s="1">
        <v>4.5871399481602288E-3</v>
      </c>
      <c r="D4" s="1">
        <v>0.79014525166482696</v>
      </c>
      <c r="E4" s="1">
        <f t="shared" ref="E4:E9" si="0">0.00985915492957746/36</f>
        <v>2.7386541471048501E-4</v>
      </c>
      <c r="F4" s="1">
        <v>1</v>
      </c>
      <c r="G4" s="1">
        <v>0.79014525166482696</v>
      </c>
      <c r="H4" s="4">
        <f t="shared" ref="H4:H9" si="1">(C4*D4+E4*F4*G4)</f>
        <v>3.8409003057895538E-3</v>
      </c>
      <c r="I4" s="1">
        <f t="shared" ref="I4:I9" si="2">2.5*10^9*H4</f>
        <v>9602250.7644738853</v>
      </c>
      <c r="J4" s="12">
        <f t="shared" ref="J4:J9" si="3">LOG10(I4)</f>
        <v>6.9823730434583089</v>
      </c>
    </row>
    <row r="5" spans="1:10" x14ac:dyDescent="0.25">
      <c r="A5" s="1">
        <v>21</v>
      </c>
      <c r="B5" s="12">
        <v>6.939457</v>
      </c>
      <c r="C5" s="1">
        <v>3.3156914917313865E-3</v>
      </c>
      <c r="D5" s="1">
        <v>0.75752648112904097</v>
      </c>
      <c r="E5" s="1">
        <f t="shared" si="0"/>
        <v>2.7386541471048501E-4</v>
      </c>
      <c r="F5" s="1">
        <v>1</v>
      </c>
      <c r="G5" s="1">
        <v>0.75752648112904097</v>
      </c>
      <c r="H5" s="4">
        <f t="shared" si="1"/>
        <v>2.7191844121493571E-3</v>
      </c>
      <c r="I5" s="1">
        <f t="shared" si="2"/>
        <v>6797961.0303733926</v>
      </c>
      <c r="J5" s="12">
        <f t="shared" si="3"/>
        <v>6.8323786706409351</v>
      </c>
    </row>
    <row r="6" spans="1:10" x14ac:dyDescent="0.25">
      <c r="A6" s="1">
        <v>22</v>
      </c>
      <c r="B6" s="12">
        <v>7.111129</v>
      </c>
      <c r="C6" s="1">
        <v>4.0738053423176176E-3</v>
      </c>
      <c r="D6" s="1">
        <v>0.76612685810457803</v>
      </c>
      <c r="E6" s="1">
        <f t="shared" si="0"/>
        <v>2.7386541471048501E-4</v>
      </c>
      <c r="F6" s="1">
        <v>1</v>
      </c>
      <c r="G6" s="1">
        <v>0.76612685810457803</v>
      </c>
      <c r="H6" s="4">
        <f t="shared" si="1"/>
        <v>3.3308673371550924E-3</v>
      </c>
      <c r="I6" s="1">
        <f t="shared" si="2"/>
        <v>8327168.3428877313</v>
      </c>
      <c r="J6" s="12">
        <f t="shared" si="3"/>
        <v>6.9204973444887532</v>
      </c>
    </row>
    <row r="7" spans="1:10" x14ac:dyDescent="0.25">
      <c r="A7" s="1">
        <v>73</v>
      </c>
      <c r="B7" s="12">
        <v>6.9283849999999996</v>
      </c>
      <c r="C7" s="1">
        <v>5.791734008240226E-3</v>
      </c>
      <c r="D7" s="1">
        <v>0.79552802682281398</v>
      </c>
      <c r="E7" s="1">
        <f t="shared" si="0"/>
        <v>2.7386541471048501E-4</v>
      </c>
      <c r="F7" s="1">
        <v>1</v>
      </c>
      <c r="G7" s="1">
        <v>0.79552802682281398</v>
      </c>
      <c r="H7" s="4">
        <f t="shared" si="1"/>
        <v>4.8253543404375779E-3</v>
      </c>
      <c r="I7" s="1">
        <f t="shared" si="2"/>
        <v>12063385.851093944</v>
      </c>
      <c r="J7" s="12">
        <f t="shared" si="3"/>
        <v>7.0814692190868502</v>
      </c>
    </row>
    <row r="8" spans="1:10" x14ac:dyDescent="0.25">
      <c r="A8" s="1">
        <v>74</v>
      </c>
      <c r="B8" s="12">
        <v>6.4220930000000003</v>
      </c>
      <c r="C8" s="1">
        <v>3.2808466330200813E-3</v>
      </c>
      <c r="D8" s="1">
        <v>0.78492817416776195</v>
      </c>
      <c r="E8" s="1">
        <f t="shared" si="0"/>
        <v>2.7386541471048501E-4</v>
      </c>
      <c r="F8" s="1">
        <v>1</v>
      </c>
      <c r="G8" s="1">
        <v>0.78492817416776195</v>
      </c>
      <c r="H8" s="4">
        <f t="shared" si="1"/>
        <v>2.7901936373172995E-3</v>
      </c>
      <c r="I8" s="1">
        <f t="shared" si="2"/>
        <v>6975484.0932932487</v>
      </c>
      <c r="J8" s="12">
        <f t="shared" si="3"/>
        <v>6.8435743526984094</v>
      </c>
    </row>
    <row r="9" spans="1:10" x14ac:dyDescent="0.25">
      <c r="A9" s="1">
        <v>75</v>
      </c>
      <c r="B9" s="12">
        <v>6.9791220000000003</v>
      </c>
      <c r="C9" s="1">
        <v>3.167510009832287E-3</v>
      </c>
      <c r="D9" s="1">
        <v>0.76655534131057201</v>
      </c>
      <c r="E9" s="1">
        <f t="shared" si="0"/>
        <v>2.7386541471048501E-4</v>
      </c>
      <c r="F9" s="1">
        <v>1</v>
      </c>
      <c r="G9" s="1">
        <v>0.76655534131057201</v>
      </c>
      <c r="H9" s="4">
        <f t="shared" si="1"/>
        <v>2.6380047131381993E-3</v>
      </c>
      <c r="I9" s="1">
        <f t="shared" si="2"/>
        <v>6595011.7828454981</v>
      </c>
      <c r="J9" s="12">
        <f t="shared" si="3"/>
        <v>6.8192155758066013</v>
      </c>
    </row>
    <row r="10" spans="1:10" x14ac:dyDescent="0.25">
      <c r="C10" s="8"/>
    </row>
    <row r="12" spans="1:10" x14ac:dyDescent="0.25">
      <c r="B12" t="s">
        <v>30</v>
      </c>
    </row>
  </sheetData>
  <mergeCells count="3">
    <mergeCell ref="C1:D1"/>
    <mergeCell ref="E1:G1"/>
    <mergeCell ref="I1:J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data0bb-0bb_Pver2</vt:lpstr>
      <vt:lpstr>calculation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 Phan</cp:lastModifiedBy>
  <dcterms:created xsi:type="dcterms:W3CDTF">2021-01-22T02:55:47Z</dcterms:created>
  <dcterms:modified xsi:type="dcterms:W3CDTF">2022-09-22T01:49:59Z</dcterms:modified>
</cp:coreProperties>
</file>