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5EE30F5F-7926-8B48-A1D4-A38910E036B6}" xr6:coauthVersionLast="47" xr6:coauthVersionMax="47" xr10:uidLastSave="{00000000-0000-0000-0000-000000000000}"/>
  <bookViews>
    <workbookView xWindow="4720" yWindow="1220" windowWidth="28040" windowHeight="17440" xr2:uid="{5CAC4BF7-E1FA-2843-8AA4-0D9B30644349}"/>
  </bookViews>
  <sheets>
    <sheet name="Định giá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H27" i="1"/>
  <c r="G27" i="1"/>
  <c r="F27" i="1"/>
  <c r="E27" i="1"/>
  <c r="D27" i="1"/>
  <c r="E17" i="1"/>
  <c r="F17" i="1"/>
  <c r="G17" i="1"/>
  <c r="H17" i="1"/>
  <c r="D17" i="1"/>
  <c r="E18" i="1"/>
  <c r="F18" i="1"/>
  <c r="G18" i="1"/>
  <c r="H18" i="1"/>
  <c r="D18" i="1"/>
  <c r="E20" i="1"/>
  <c r="F20" i="1"/>
  <c r="G20" i="1"/>
  <c r="H20" i="1"/>
  <c r="D20" i="1"/>
  <c r="E19" i="1"/>
  <c r="F19" i="1"/>
  <c r="G19" i="1"/>
  <c r="H19" i="1"/>
  <c r="D19" i="1"/>
  <c r="D10" i="1"/>
  <c r="E10" i="1"/>
  <c r="F10" i="1"/>
  <c r="G10" i="1"/>
  <c r="H10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<sst xmlns="http://schemas.openxmlformats.org/spreadsheetml/2006/main" count="114" uniqueCount="107">
  <si>
    <t>CỐ PHIẾU:</t>
  </si>
  <si>
    <t>1. CÁC CHỈ SỐ TÀI CHÍNH:</t>
  </si>
  <si>
    <t>EPS NĂM</t>
  </si>
  <si>
    <t>EPS QUÝ</t>
  </si>
  <si>
    <t>#FY1</t>
  </si>
  <si>
    <t>#FY3</t>
  </si>
  <si>
    <t>#FY2</t>
  </si>
  <si>
    <t>#FY0</t>
  </si>
  <si>
    <t>#FY4</t>
  </si>
  <si>
    <t>#Q0</t>
  </si>
  <si>
    <t>#Q1</t>
  </si>
  <si>
    <t>#Q2</t>
  </si>
  <si>
    <t>#Q3</t>
  </si>
  <si>
    <t>#Q4</t>
  </si>
  <si>
    <t>#EPSFYVal0</t>
  </si>
  <si>
    <t>#EPSFYVal1</t>
  </si>
  <si>
    <t>#EPSFYVal2</t>
  </si>
  <si>
    <t>#EPSFYVal3</t>
  </si>
  <si>
    <t>#EPSFYVal4</t>
  </si>
  <si>
    <t>#EPSQVal0</t>
  </si>
  <si>
    <t>#EPSQVal1</t>
  </si>
  <si>
    <t>#EPSQVal2</t>
  </si>
  <si>
    <t>#EPSQVal3</t>
  </si>
  <si>
    <t>#EPSQVal4</t>
  </si>
  <si>
    <t>#Symbol</t>
  </si>
  <si>
    <t>TỐC ĐỘ TĂNG TRƯỞNG</t>
  </si>
  <si>
    <t>BV</t>
  </si>
  <si>
    <t>(VCSH-TSVH)/CPLH</t>
  </si>
  <si>
    <t>P/B</t>
  </si>
  <si>
    <t>PRICE/BV</t>
  </si>
  <si>
    <t>PE</t>
  </si>
  <si>
    <t>PRICE/EPS</t>
  </si>
  <si>
    <t>ROA</t>
  </si>
  <si>
    <t>(LNST/TTS)*100%</t>
  </si>
  <si>
    <t>ROE</t>
  </si>
  <si>
    <t>(LNST/VCSH)*100%</t>
  </si>
  <si>
    <t>ROS</t>
  </si>
  <si>
    <t>(LNST/DT)*100%</t>
  </si>
  <si>
    <t>GOS</t>
  </si>
  <si>
    <t>(LNG/DT)*100%</t>
  </si>
  <si>
    <t>DAR</t>
  </si>
  <si>
    <t>(NỢ/TTS)*100%</t>
  </si>
  <si>
    <t>2. BCTC</t>
  </si>
  <si>
    <t xml:space="preserve">CÂN ĐỐI KẾ TOÁN </t>
  </si>
  <si>
    <t xml:space="preserve">TÀI SẢN </t>
  </si>
  <si>
    <t>NỢ</t>
  </si>
  <si>
    <t xml:space="preserve">VCSH </t>
  </si>
  <si>
    <t>TSVH</t>
  </si>
  <si>
    <t>CPLH</t>
  </si>
  <si>
    <t>DOANH THU</t>
  </si>
  <si>
    <t>LNG</t>
  </si>
  <si>
    <t>#LNGQVal0</t>
  </si>
  <si>
    <t>#LNGQVal4</t>
  </si>
  <si>
    <t>#LNGQVal3</t>
  </si>
  <si>
    <t>#LNGQVal2</t>
  </si>
  <si>
    <t>#LNGQVal1</t>
  </si>
  <si>
    <t>#DTTQVal0</t>
  </si>
  <si>
    <t>#DTTQVal4</t>
  </si>
  <si>
    <t>#DTTQVal3</t>
  </si>
  <si>
    <t>#DTTQVal2</t>
  </si>
  <si>
    <t>#DTTQVal1</t>
  </si>
  <si>
    <t>#VCSHQVal0</t>
  </si>
  <si>
    <t>#VCSHQVal4</t>
  </si>
  <si>
    <t>#VCSHQVal3</t>
  </si>
  <si>
    <t>#VCSHQVal2</t>
  </si>
  <si>
    <t>#VCSHQVal1</t>
  </si>
  <si>
    <t>#NOQVal0</t>
  </si>
  <si>
    <t>#NOQVal4</t>
  </si>
  <si>
    <t>#NOQVal3</t>
  </si>
  <si>
    <t>#NOQVal2</t>
  </si>
  <si>
    <t>#NOQVal1</t>
  </si>
  <si>
    <t>#TTSQVal0</t>
  </si>
  <si>
    <t>#TTSQVal4</t>
  </si>
  <si>
    <t>#TTSQVal3</t>
  </si>
  <si>
    <t>#TTSQVal2</t>
  </si>
  <si>
    <t>#TTSQVal1</t>
  </si>
  <si>
    <t>#ROAQVal0</t>
  </si>
  <si>
    <t>#ROAQVal1</t>
  </si>
  <si>
    <t>#ROAQVal2</t>
  </si>
  <si>
    <t>#ROAQVal3</t>
  </si>
  <si>
    <t>#ROAQVal4</t>
  </si>
  <si>
    <t>#ROEQVal0</t>
  </si>
  <si>
    <t>#ROEQVal1</t>
  </si>
  <si>
    <t>#ROEQVal2</t>
  </si>
  <si>
    <t>#ROEQVal3</t>
  </si>
  <si>
    <t>#ROEQVal4</t>
  </si>
  <si>
    <t>#PEQVal0</t>
  </si>
  <si>
    <t>#PEQVal1</t>
  </si>
  <si>
    <t>#PEQVal2</t>
  </si>
  <si>
    <t>#PEQVal3</t>
  </si>
  <si>
    <t>#PEQVal4</t>
  </si>
  <si>
    <t>#PBQVal0</t>
  </si>
  <si>
    <t>#PBQVal1</t>
  </si>
  <si>
    <t>#PBQVal2</t>
  </si>
  <si>
    <t>#PBQVal3</t>
  </si>
  <si>
    <t>#PBQVal4</t>
  </si>
  <si>
    <t xml:space="preserve">KẾT QUẢ HOẠT ĐỘNG KINH DOANH </t>
  </si>
  <si>
    <t xml:space="preserve">LNST </t>
  </si>
  <si>
    <t>#LNSTQVal0</t>
  </si>
  <si>
    <t>#LNSTQVal1</t>
  </si>
  <si>
    <t>#LNSTQVal2</t>
  </si>
  <si>
    <t>#LNSTQVal3</t>
  </si>
  <si>
    <t>#LNSTQVal4</t>
  </si>
  <si>
    <t>LNST/CPLH</t>
  </si>
  <si>
    <t>(NỢ/VCSH)*100%</t>
  </si>
  <si>
    <t>NỢ/VCSH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</si>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</sst>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&quot; tỷ&quot;;[Red]\-#,##0.0&quot; tỷ&quot;"/>
    <numFmt numFmtId="165" formatCode="#,##0.0_);[Red]\-#,##0.0"/>
    <numFmt numFmtId="166" formatCode="_(* #,##0_);_(* \(#,##0\);_(* &quot;-&quot;??_);_(@_)"/>
    <numFmt numFmtId="167" formatCode="0,,,\ &quot;B&quot;"/>
    <numFmt numFmtId="168" formatCode="#,##0.0,,,\ &quot; tỷ&quot;"/>
    <numFmt numFmtId="169" formatCode="#,##0.00,,,\ &quot; tỷ&quot;"/>
    <numFmt numFmtId="170" formatCode="0%_);[Red]\-0%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1" applyNumberFormat="1" applyFont="1"/>
    <xf numFmtId="43" fontId="0" fillId="0" borderId="0" xfId="1" applyFont="1"/>
    <xf numFmtId="0" fontId="0" fillId="5" borderId="0" xfId="0" applyFill="1"/>
    <xf numFmtId="167" fontId="0" fillId="0" borderId="0" xfId="0" applyNumberFormat="1" applyAlignment="1">
      <alignment horizontal="left" indent="11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7745-5968-AA42-8580-126BA301200F}">
  <dimension ref="A4:J32"/>
  <sheetViews>
    <sheetView tabSelected="1" topLeftCell="A6" zoomScale="130" zoomScaleNormal="130" workbookViewId="0">
      <selection activeCell="D21" sqref="D21"/>
    </sheetView>
  </sheetViews>
  <sheetFormatPr baseColWidth="10" defaultRowHeight="16" x14ac:dyDescent="0.2"/>
  <cols>
    <col min="1" max="1" width="12" customWidth="1"/>
    <col min="2" max="2" width="17.5" customWidth="1"/>
    <col min="4" max="8" width="13.83203125" customWidth="1"/>
    <col min="10" max="10" width="9.83203125" customWidth="1"/>
  </cols>
  <sheetData>
    <row r="4" spans="1:10" x14ac:dyDescent="0.2">
      <c r="A4" s="4" t="s">
        <v>0</v>
      </c>
      <c r="B4" s="5" t="s">
        <v>24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</row>
    <row r="5" spans="1:10" x14ac:dyDescent="0.2">
      <c r="D5" s="1" t="s">
        <v>7</v>
      </c>
      <c r="E5" s="1" t="s">
        <v>4</v>
      </c>
      <c r="F5" s="1" t="s">
        <v>6</v>
      </c>
      <c r="G5" s="1" t="s">
        <v>5</v>
      </c>
      <c r="H5" s="1" t="s">
        <v>8</v>
      </c>
    </row>
    <row r="6" spans="1:10" x14ac:dyDescent="0.2">
      <c r="A6" s="3" t="s">
        <v>1</v>
      </c>
      <c r="B6" s="3"/>
      <c r="D6" s="15" t="s">
        <v>9</v>
      </c>
      <c r="E6" s="15" t="s">
        <v>10</v>
      </c>
      <c r="F6" s="15" t="s">
        <v>11</v>
      </c>
      <c r="G6" s="15" t="s">
        <v>12</v>
      </c>
      <c r="H6" s="15" t="s">
        <v>13</v>
      </c>
    </row>
    <row r="7" spans="1:10" x14ac:dyDescent="0.2">
      <c r="A7" t="s">
        <v>2</v>
      </c>
      <c r="B7" t="s">
        <v>103</v>
      </c>
      <c r="D7" s="6" t="s">
        <v>14</v>
      </c>
      <c r="E7" s="6" t="s">
        <v>15</v>
      </c>
      <c r="F7" s="6" t="s">
        <v>16</v>
      </c>
      <c r="G7" s="6" t="s">
        <v>17</v>
      </c>
      <c r="H7" s="6" t="s">
        <v>18</v>
      </c>
    </row>
    <row r="8" spans="1:10" x14ac:dyDescent="0.2">
      <c r="A8" t="s">
        <v>25</v>
      </c>
      <c r="D8" s="14" t="e">
        <f t="shared" ref="D8:G8" si="0">IF(E7="", "", (100%*(D7-E7)/E7))</f>
        <v>#VALUE!</v>
      </c>
      <c r="E8" s="14" t="e">
        <f t="shared" si="0"/>
        <v>#VALUE!</v>
      </c>
      <c r="F8" s="14" t="e">
        <f t="shared" si="0"/>
        <v>#VALUE!</v>
      </c>
      <c r="G8" s="14" t="e">
        <f t="shared" si="0"/>
        <v>#VALUE!</v>
      </c>
      <c r="H8" s="14" t="str">
        <f>IF(I7="", "", (100%*(H7-I7)/I7))</f>
        <v/>
      </c>
    </row>
    <row r="9" spans="1:10" x14ac:dyDescent="0.2">
      <c r="A9" t="s">
        <v>3</v>
      </c>
      <c r="D9" s="6" t="s">
        <v>19</v>
      </c>
      <c r="E9" s="6" t="s">
        <v>20</v>
      </c>
      <c r="F9" s="6" t="s">
        <v>21</v>
      </c>
      <c r="G9" s="6" t="s">
        <v>22</v>
      </c>
      <c r="H9" s="6" t="s">
        <v>23</v>
      </c>
    </row>
    <row r="10" spans="1:10" x14ac:dyDescent="0.2">
      <c r="A10" t="s">
        <v>25</v>
      </c>
      <c r="D10" s="14" t="e">
        <f t="shared" ref="D10:G10" si="1">IF(E9="", "", (100%*(D9-E9)/E9))</f>
        <v>#VALUE!</v>
      </c>
      <c r="E10" s="14" t="e">
        <f t="shared" si="1"/>
        <v>#VALUE!</v>
      </c>
      <c r="F10" s="14" t="e">
        <f t="shared" si="1"/>
        <v>#VALUE!</v>
      </c>
      <c r="G10" s="14" t="e">
        <f t="shared" si="1"/>
        <v>#VALUE!</v>
      </c>
      <c r="H10" s="14" t="str">
        <f>IF(I9="", "", (100%*(H9-I9)/I9))</f>
        <v/>
      </c>
    </row>
    <row r="11" spans="1:10" x14ac:dyDescent="0.2">
      <c r="A11" t="s">
        <v>26</v>
      </c>
      <c r="B11" t="s">
        <v>27</v>
      </c>
      <c r="D11" s="6"/>
      <c r="E11" s="6"/>
      <c r="F11" s="6"/>
      <c r="G11" s="6"/>
      <c r="H11" s="6"/>
    </row>
    <row r="12" spans="1:10" x14ac:dyDescent="0.2">
      <c r="A12" t="s">
        <v>106</v>
      </c>
      <c r="D12" s="6"/>
      <c r="E12" s="6"/>
      <c r="F12" s="6"/>
      <c r="G12" s="6"/>
      <c r="H12" s="6"/>
    </row>
    <row r="13" spans="1:10" x14ac:dyDescent="0.2">
      <c r="A13" t="s">
        <v>28</v>
      </c>
      <c r="B13" s="7" t="s">
        <v>29</v>
      </c>
      <c r="D13" s="6" t="s">
        <v>91</v>
      </c>
      <c r="E13" s="6" t="s">
        <v>92</v>
      </c>
      <c r="F13" s="6" t="s">
        <v>93</v>
      </c>
      <c r="G13" s="6" t="s">
        <v>94</v>
      </c>
      <c r="H13" s="6" t="s">
        <v>95</v>
      </c>
      <c r="J13" s="2"/>
    </row>
    <row r="14" spans="1:10" x14ac:dyDescent="0.2">
      <c r="A14" t="s">
        <v>30</v>
      </c>
      <c r="B14" t="s">
        <v>31</v>
      </c>
      <c r="D14" s="6" t="s">
        <v>86</v>
      </c>
      <c r="E14" s="6" t="s">
        <v>87</v>
      </c>
      <c r="F14" s="6" t="s">
        <v>88</v>
      </c>
      <c r="G14" s="6" t="s">
        <v>89</v>
      </c>
      <c r="H14" s="6" t="s">
        <v>90</v>
      </c>
    </row>
    <row r="15" spans="1:10" x14ac:dyDescent="0.2">
      <c r="A15" t="s">
        <v>32</v>
      </c>
      <c r="B15" t="s">
        <v>33</v>
      </c>
      <c r="D15" s="6" t="s">
        <v>76</v>
      </c>
      <c r="E15" s="6" t="s">
        <v>77</v>
      </c>
      <c r="F15" s="6" t="s">
        <v>78</v>
      </c>
      <c r="G15" s="6" t="s">
        <v>79</v>
      </c>
      <c r="H15" s="6" t="s">
        <v>80</v>
      </c>
    </row>
    <row r="16" spans="1:10" x14ac:dyDescent="0.2">
      <c r="A16" t="s">
        <v>34</v>
      </c>
      <c r="B16" s="8" t="s">
        <v>35</v>
      </c>
      <c r="D16" s="6" t="s">
        <v>81</v>
      </c>
      <c r="E16" s="6" t="s">
        <v>82</v>
      </c>
      <c r="F16" s="6" t="s">
        <v>83</v>
      </c>
      <c r="G16" s="6" t="s">
        <v>84</v>
      </c>
      <c r="H16" s="6" t="s">
        <v>85</v>
      </c>
    </row>
    <row r="17" spans="1:8" x14ac:dyDescent="0.2">
      <c r="A17" t="s">
        <v>36</v>
      </c>
      <c r="B17" s="9" t="s">
        <v>37</v>
      </c>
      <c r="D17" s="6" t="e">
        <f>(D32/D28)*100%</f>
        <v>#VALUE!</v>
      </c>
      <c r="E17" s="6" t="e">
        <f t="shared" ref="E17:H17" si="2">(E32/E28)*100%</f>
        <v>#VALUE!</v>
      </c>
      <c r="F17" s="6" t="e">
        <f t="shared" si="2"/>
        <v>#VALUE!</v>
      </c>
      <c r="G17" s="6" t="e">
        <f t="shared" si="2"/>
        <v>#VALUE!</v>
      </c>
      <c r="H17" s="6" t="e">
        <f t="shared" si="2"/>
        <v>#VALUE!</v>
      </c>
    </row>
    <row r="18" spans="1:8" x14ac:dyDescent="0.2">
      <c r="A18" t="s">
        <v>38</v>
      </c>
      <c r="B18" s="9" t="s">
        <v>39</v>
      </c>
      <c r="D18" s="6" t="e">
        <f>(D29/D28)*100%</f>
        <v>#VALUE!</v>
      </c>
      <c r="E18" s="6" t="e">
        <f t="shared" ref="E18:H18" si="3">(E29/E28)*100%</f>
        <v>#VALUE!</v>
      </c>
      <c r="F18" s="6" t="e">
        <f t="shared" si="3"/>
        <v>#VALUE!</v>
      </c>
      <c r="G18" s="6" t="e">
        <f t="shared" si="3"/>
        <v>#VALUE!</v>
      </c>
      <c r="H18" s="6" t="e">
        <f t="shared" si="3"/>
        <v>#VALUE!</v>
      </c>
    </row>
    <row r="19" spans="1:8" x14ac:dyDescent="0.2">
      <c r="A19" t="s">
        <v>105</v>
      </c>
      <c r="B19" s="9" t="s">
        <v>104</v>
      </c>
      <c r="D19" s="6" t="e">
        <f>(D24/D25)*100%</f>
        <v>#VALUE!</v>
      </c>
      <c r="E19" s="6" t="e">
        <f t="shared" ref="E19:H19" si="4">(E24/E25)*100%</f>
        <v>#VALUE!</v>
      </c>
      <c r="F19" s="6" t="e">
        <f t="shared" si="4"/>
        <v>#VALUE!</v>
      </c>
      <c r="G19" s="6" t="e">
        <f t="shared" si="4"/>
        <v>#VALUE!</v>
      </c>
      <c r="H19" s="6" t="e">
        <f t="shared" si="4"/>
        <v>#VALUE!</v>
      </c>
    </row>
    <row r="20" spans="1:8" x14ac:dyDescent="0.2">
      <c r="A20" t="s">
        <v>40</v>
      </c>
      <c r="B20" s="9" t="s">
        <v>41</v>
      </c>
      <c r="D20" s="6" t="e">
        <f>(D24/D23)*100%</f>
        <v>#VALUE!</v>
      </c>
      <c r="E20" s="6" t="e">
        <f t="shared" ref="E20:H20" si="5">(E24/E23)*100%</f>
        <v>#VALUE!</v>
      </c>
      <c r="F20" s="6" t="e">
        <f t="shared" si="5"/>
        <v>#VALUE!</v>
      </c>
      <c r="G20" s="6" t="e">
        <f t="shared" si="5"/>
        <v>#VALUE!</v>
      </c>
      <c r="H20" s="6" t="e">
        <f t="shared" si="5"/>
        <v>#VALUE!</v>
      </c>
    </row>
    <row r="21" spans="1:8" x14ac:dyDescent="0.2">
      <c r="A21" s="10" t="s">
        <v>42</v>
      </c>
      <c r="C21" t="s">
        <v>32</v>
      </c>
      <c r="D21" t="e">
        <f>(D32/D25)*100%</f>
        <v>#VALUE!</v>
      </c>
      <c r="E21" t="e">
        <f t="shared" ref="E21:H21" si="6">(E32/E25)*100%</f>
        <v>#VALUE!</v>
      </c>
      <c r="F21" t="e">
        <f t="shared" si="6"/>
        <v>#VALUE!</v>
      </c>
      <c r="G21" t="e">
        <f t="shared" si="6"/>
        <v>#VALUE!</v>
      </c>
      <c r="H21" t="e">
        <f t="shared" si="6"/>
        <v>#VALUE!</v>
      </c>
    </row>
    <row r="22" spans="1:8" x14ac:dyDescent="0.2">
      <c r="A22" t="s">
        <v>43</v>
      </c>
    </row>
    <row r="23" spans="1:8" x14ac:dyDescent="0.2">
      <c r="A23" t="s">
        <v>44</v>
      </c>
      <c r="D23" s="13" t="s">
        <v>71</v>
      </c>
      <c r="E23" s="13" t="s">
        <v>75</v>
      </c>
      <c r="F23" s="13" t="s">
        <v>74</v>
      </c>
      <c r="G23" s="13" t="s">
        <v>73</v>
      </c>
      <c r="H23" s="13" t="s">
        <v>72</v>
      </c>
    </row>
    <row r="24" spans="1:8" x14ac:dyDescent="0.2">
      <c r="A24" t="s">
        <v>45</v>
      </c>
      <c r="D24" s="13" t="s">
        <v>66</v>
      </c>
      <c r="E24" s="13" t="s">
        <v>70</v>
      </c>
      <c r="F24" s="13" t="s">
        <v>69</v>
      </c>
      <c r="G24" s="13" t="s">
        <v>68</v>
      </c>
      <c r="H24" s="13" t="s">
        <v>67</v>
      </c>
    </row>
    <row r="25" spans="1:8" x14ac:dyDescent="0.2">
      <c r="A25" t="s">
        <v>46</v>
      </c>
      <c r="D25" s="13" t="s">
        <v>61</v>
      </c>
      <c r="E25" s="13" t="s">
        <v>65</v>
      </c>
      <c r="F25" s="13" t="s">
        <v>64</v>
      </c>
      <c r="G25" s="13" t="s">
        <v>63</v>
      </c>
      <c r="H25" s="13" t="s">
        <v>62</v>
      </c>
    </row>
    <row r="26" spans="1:8" x14ac:dyDescent="0.2">
      <c r="A26" t="s">
        <v>47</v>
      </c>
      <c r="D26" s="13"/>
      <c r="E26" s="13"/>
      <c r="F26" s="13"/>
      <c r="G26" s="13"/>
      <c r="H26" s="13"/>
    </row>
    <row r="27" spans="1:8" x14ac:dyDescent="0.2">
      <c r="A27" t="s">
        <v>48</v>
      </c>
      <c r="D27" s="13" t="e">
        <f>D32/D9</f>
        <v>#VALUE!</v>
      </c>
      <c r="E27" s="13" t="e">
        <f t="shared" ref="E27:H27" si="7">E32/E9</f>
        <v>#VALUE!</v>
      </c>
      <c r="F27" s="13" t="e">
        <f t="shared" si="7"/>
        <v>#VALUE!</v>
      </c>
      <c r="G27" s="13" t="e">
        <f t="shared" si="7"/>
        <v>#VALUE!</v>
      </c>
      <c r="H27" s="13" t="e">
        <f t="shared" si="7"/>
        <v>#VALUE!</v>
      </c>
    </row>
    <row r="28" spans="1:8" x14ac:dyDescent="0.2">
      <c r="A28" t="s">
        <v>49</v>
      </c>
      <c r="D28" s="13" t="s">
        <v>56</v>
      </c>
      <c r="E28" s="13" t="s">
        <v>60</v>
      </c>
      <c r="F28" s="13" t="s">
        <v>59</v>
      </c>
      <c r="G28" s="13" t="s">
        <v>58</v>
      </c>
      <c r="H28" s="13" t="s">
        <v>57</v>
      </c>
    </row>
    <row r="29" spans="1:8" x14ac:dyDescent="0.2">
      <c r="A29" t="s">
        <v>50</v>
      </c>
      <c r="D29" s="13" t="s">
        <v>51</v>
      </c>
      <c r="E29" s="13" t="s">
        <v>55</v>
      </c>
      <c r="F29" s="13" t="s">
        <v>54</v>
      </c>
      <c r="G29" s="13" t="s">
        <v>53</v>
      </c>
      <c r="H29" s="13" t="s">
        <v>52</v>
      </c>
    </row>
    <row r="31" spans="1:8" x14ac:dyDescent="0.2">
      <c r="A31" t="s">
        <v>96</v>
      </c>
    </row>
    <row r="32" spans="1:8" x14ac:dyDescent="0.2">
      <c r="A32" t="s">
        <v>97</v>
      </c>
      <c r="D32" s="13" t="s">
        <v>98</v>
      </c>
      <c r="E32" s="13" t="s">
        <v>99</v>
      </c>
      <c r="F32" s="13" t="s">
        <v>100</v>
      </c>
      <c r="G32" s="13" t="s">
        <v>101</v>
      </c>
      <c r="H32" s="13" t="s">
        <v>102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2C2C-8A89-694F-A0B3-2E92FC8A9A7A}">
  <dimension ref="C6:C7"/>
  <sheetViews>
    <sheetView workbookViewId="0">
      <selection activeCell="C6" sqref="C6"/>
    </sheetView>
  </sheetViews>
  <sheetFormatPr baseColWidth="10" defaultRowHeight="16" x14ac:dyDescent="0.2"/>
  <cols>
    <col min="3" max="3" width="32.6640625" customWidth="1"/>
  </cols>
  <sheetData>
    <row r="6" spans="3:3" x14ac:dyDescent="0.2">
      <c r="C6" s="12">
        <v>123131739821783</v>
      </c>
    </row>
    <row r="7" spans="3:3" x14ac:dyDescent="0.2">
      <c r="C7" s="11">
        <v>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Định giá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TienPD3</dc:creator>
  <cp:lastModifiedBy>TienPD3</cp:lastModifiedBy>
  <dcterms:created xsi:type="dcterms:W3CDTF">2023-12-16T13:38:05Z</dcterms:created>
  <dcterms:modified xsi:type="dcterms:W3CDTF">2024-02-04T06:02:51Z</dcterms:modified>
</cp:coreProperties>
</file>