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43F2C15A-245B-4A44-B818-B60901780F72}" xr6:coauthVersionLast="47" xr6:coauthVersionMax="47" xr10:uidLastSave="{00000000-0000-0000-0000-000000000000}"/>
  <bookViews>
    <workbookView xWindow="4720" yWindow="1220" windowWidth="28040" windowHeight="17440" xr2:uid="{5CAC4BF7-E1FA-2843-8AA4-0D9B30644349}"/>
  </bookViews>
  <sheets>
    <sheet name="Định gi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E14" i="1"/>
  <c r="F14" i="1"/>
  <c r="G14" i="1"/>
  <c r="H14" i="1"/>
  <c r="D14" i="1"/>
  <c r="E19" i="1"/>
  <c r="F19" i="1"/>
  <c r="G19" i="1"/>
  <c r="H19" i="1"/>
  <c r="D19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<sst xmlns="http://schemas.openxmlformats.org/spreadsheetml/2006/main" count="92" uniqueCount="91">
  <si>
    <t>CỐ PHIẾU:</t>
  </si>
  <si>
    <t>1. CÁC CHỈ SỐ TÀI CHÍNH:</t>
  </si>
  <si>
    <t>#Symbol</t>
  </si>
  <si>
    <t>TỐC ĐỘ TĂNG TRƯỞNG</t>
  </si>
  <si>
    <t>BV</t>
  </si>
  <si>
    <t>(VCSH-TSVH)/CPLH</t>
  </si>
  <si>
    <t>P/B</t>
  </si>
  <si>
    <t>PRICE/BV</t>
  </si>
  <si>
    <t>PE</t>
  </si>
  <si>
    <t>PRICE/EPS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</si>
  <si>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</si>
  <si>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</si>
  <si>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</si>
  <si>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</si>
  <si>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</si>
  <si>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</si>
  <si>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</si>
  <si>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</si>
  <si>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DAR</t>
  </si>
  <si>
    <t>(NỢ/TTS)*100%</t>
  </si>
  <si>
    <t>2. BCTC</t>
  </si>
  <si>
    <t xml:space="preserve">CÂN ĐỐI KẾ TOÁN </t>
  </si>
  <si>
    <t xml:space="preserve">TÀI SẢN </t>
  </si>
  <si>
    <t>NỢ</t>
  </si>
  <si>
    <t xml:space="preserve">VCSH </t>
  </si>
  <si>
    <t>TSVH</t>
  </si>
  <si>
    <t>CPLH</t>
  </si>
  <si>
    <t>DOANH THU</t>
  </si>
  <si>
    <t>LNG</t>
  </si>
  <si>
    <t xml:space="preserve">KẾT QUẢ HOẠT ĐỘNG KINH DOANH </t>
  </si>
  <si>
    <t xml:space="preserve">LNST </t>
  </si>
  <si>
    <t>LNST/CPLH</t>
  </si>
  <si>
    <t>(NỢ/VCSH)*100%</t>
  </si>
  <si>
    <t>NỢ/VCSH</t>
  </si>
  <si>
    <t>P</t>
  </si>
  <si>
    <t>#FYQ0</t>
  </si>
  <si>
    <t>#FYQ1</t>
  </si>
  <si>
    <t>#FYQ2</t>
  </si>
  <si>
    <t>#FYQ3</t>
  </si>
  <si>
    <t>#FYQ4</t>
  </si>
  <si>
    <t>#PBVal0</t>
  </si>
  <si>
    <t>#PEVal0</t>
  </si>
  <si>
    <t>#PBVal1</t>
  </si>
  <si>
    <t>#PBVal2</t>
  </si>
  <si>
    <t>#PBVal3</t>
  </si>
  <si>
    <t>#PBVal4</t>
  </si>
  <si>
    <t>#PEVal1</t>
  </si>
  <si>
    <t>#PEVal2</t>
  </si>
  <si>
    <t>#PEVal3</t>
  </si>
  <si>
    <t>#PEVal4</t>
  </si>
  <si>
    <t>#ROAVal0</t>
  </si>
  <si>
    <t>#ROAVal1</t>
  </si>
  <si>
    <t>#ROAVal2</t>
  </si>
  <si>
    <t>#ROAVal3</t>
  </si>
  <si>
    <t>#ROAVal4</t>
  </si>
  <si>
    <t>#TTSVal0</t>
  </si>
  <si>
    <t>#TTSVal1</t>
  </si>
  <si>
    <t>#TTSVal2</t>
  </si>
  <si>
    <t>#TTSVal3</t>
  </si>
  <si>
    <t>#TTSVal4</t>
  </si>
  <si>
    <t>#NOVal0</t>
  </si>
  <si>
    <t>#NOVal1</t>
  </si>
  <si>
    <t>#NOVal2</t>
  </si>
  <si>
    <t>#NOVal3</t>
  </si>
  <si>
    <t>#NOVal4</t>
  </si>
  <si>
    <t>#VCSHVal0</t>
  </si>
  <si>
    <t>#VCSHVal1</t>
  </si>
  <si>
    <t>#VCSHVal2</t>
  </si>
  <si>
    <t>#VCSHVal3</t>
  </si>
  <si>
    <t>#VCSHVal4</t>
  </si>
  <si>
    <t>#DTTVal0</t>
  </si>
  <si>
    <t>#DTTVal1</t>
  </si>
  <si>
    <t>#DTTVal2</t>
  </si>
  <si>
    <t>#DTTVal3</t>
  </si>
  <si>
    <t>#DTTVal4</t>
  </si>
  <si>
    <t>#LNGVal0</t>
  </si>
  <si>
    <t>#LNGVal1</t>
  </si>
  <si>
    <t>#LNGVal2</t>
  </si>
  <si>
    <t>#LNGVal3</t>
  </si>
  <si>
    <t>#LNGVal4</t>
  </si>
  <si>
    <t>#LNSTVal0</t>
  </si>
  <si>
    <t>#LNSTVal1</t>
  </si>
  <si>
    <t>#LNSTVal2</t>
  </si>
  <si>
    <t>#LNSTVal3</t>
  </si>
  <si>
    <t>#LNSTVal4</t>
  </si>
  <si>
    <t>EPS #EPSTitle</t>
  </si>
  <si>
    <t>#EPSVal0</t>
  </si>
  <si>
    <t>#EPSVal1</t>
  </si>
  <si>
    <t>#EPSVal2</t>
  </si>
  <si>
    <t>#EPSVal3</t>
  </si>
  <si>
    <t>#EPSVal4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</si>
</sst>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&quot; tỷ&quot;;[Red]\-#,##0.0&quot; tỷ&quot;"/>
    <numFmt numFmtId="165" formatCode="#,##0.0_);[Red]\-#,##0.0"/>
    <numFmt numFmtId="166" formatCode="_(* #,##0_);_(* \(#,##0\);_(* &quot;-&quot;??_);_(@_)"/>
    <numFmt numFmtId="167" formatCode="#,##0.00,,,\ &quot; tỷ&quot;"/>
    <numFmt numFmtId="168" formatCode="0%_);[Red]\-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43" fontId="0" fillId="0" borderId="0" xfId="1" applyFont="1"/>
    <xf numFmtId="0" fontId="0" fillId="5" borderId="0" xfId="0" applyFill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745-5968-AA42-8580-126BA301200F}">
  <dimension ref="A4:J30"/>
  <sheetViews>
    <sheetView tabSelected="1" zoomScaleNormal="100" workbookViewId="0">
      <selection activeCell="E18" sqref="E18:H18"/>
    </sheetView>
  </sheetViews>
  <sheetFormatPr baseColWidth="10" defaultRowHeight="16" x14ac:dyDescent="0.2"/>
  <cols>
    <col min="1" max="1" width="12" customWidth="1"/>
    <col min="2" max="2" width="17.5" customWidth="1"/>
    <col min="4" max="8" width="15.33203125" customWidth="1"/>
    <col min="10" max="10" width="9.83203125" customWidth="1"/>
  </cols>
  <sheetData>
    <row r="4" spans="1:10" x14ac:dyDescent="0.2">
      <c r="A4" s="4" t="s">
        <v>0</v>
      </c>
      <c r="B4" s="5" t="s">
        <v>2</v>
      </c>
      <c r="D4" s="1"/>
      <c r="E4" s="1"/>
      <c r="F4" s="1"/>
      <c r="G4" s="1"/>
      <c r="H4" s="1"/>
    </row>
    <row r="5" spans="1:10" x14ac:dyDescent="0.2"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</row>
    <row r="6" spans="1:10" x14ac:dyDescent="0.2">
      <c r="A6" s="3" t="s">
        <v>1</v>
      </c>
      <c r="B6" s="3"/>
      <c r="D6" s="13"/>
      <c r="E6" s="13"/>
      <c r="F6" s="13"/>
      <c r="G6" s="13"/>
      <c r="H6" s="13"/>
    </row>
    <row r="7" spans="1:10" x14ac:dyDescent="0.2">
      <c r="A7" t="s">
        <v>85</v>
      </c>
      <c r="B7" t="s">
        <v>31</v>
      </c>
      <c r="D7" s="6" t="s">
        <v>86</v>
      </c>
      <c r="E7" s="6" t="s">
        <v>87</v>
      </c>
      <c r="F7" s="6" t="s">
        <v>88</v>
      </c>
      <c r="G7" s="6" t="s">
        <v>89</v>
      </c>
      <c r="H7" s="6" t="s">
        <v>90</v>
      </c>
    </row>
    <row r="8" spans="1:10" x14ac:dyDescent="0.2">
      <c r="A8" t="s">
        <v>3</v>
      </c>
      <c r="D8" s="12" t="e">
        <f t="shared" ref="D8:G8" si="0">IF(E7="", "", (100%*(D7-E7)/E7))</f>
        <v>#VALUE!</v>
      </c>
      <c r="E8" s="12" t="e">
        <f t="shared" si="0"/>
        <v>#VALUE!</v>
      </c>
      <c r="F8" s="12" t="e">
        <f t="shared" si="0"/>
        <v>#VALUE!</v>
      </c>
      <c r="G8" s="12" t="e">
        <f t="shared" si="0"/>
        <v>#VALUE!</v>
      </c>
      <c r="H8" s="12" t="str">
        <f>IF(I7="", "", (100%*(H7-I7)/I7))</f>
        <v/>
      </c>
    </row>
    <row r="9" spans="1:10" x14ac:dyDescent="0.2">
      <c r="A9" t="s">
        <v>4</v>
      </c>
      <c r="B9" t="s">
        <v>5</v>
      </c>
      <c r="D9" s="6"/>
      <c r="E9" s="6"/>
      <c r="F9" s="6"/>
      <c r="G9" s="6"/>
      <c r="H9" s="6"/>
    </row>
    <row r="10" spans="1:10" x14ac:dyDescent="0.2">
      <c r="A10" t="s">
        <v>34</v>
      </c>
      <c r="D10" s="6"/>
      <c r="E10" s="6"/>
      <c r="F10" s="6"/>
      <c r="G10" s="6"/>
      <c r="H10" s="6"/>
    </row>
    <row r="11" spans="1:10" x14ac:dyDescent="0.2">
      <c r="A11" t="s">
        <v>6</v>
      </c>
      <c r="B11" s="7" t="s">
        <v>7</v>
      </c>
      <c r="D11" s="6" t="s">
        <v>40</v>
      </c>
      <c r="E11" s="6" t="s">
        <v>42</v>
      </c>
      <c r="F11" s="6" t="s">
        <v>43</v>
      </c>
      <c r="G11" s="6" t="s">
        <v>44</v>
      </c>
      <c r="H11" s="6" t="s">
        <v>45</v>
      </c>
      <c r="J11" s="2"/>
    </row>
    <row r="12" spans="1:10" x14ac:dyDescent="0.2">
      <c r="A12" t="s">
        <v>8</v>
      </c>
      <c r="B12" t="s">
        <v>9</v>
      </c>
      <c r="D12" s="6" t="s">
        <v>41</v>
      </c>
      <c r="E12" s="6" t="s">
        <v>46</v>
      </c>
      <c r="F12" s="6" t="s">
        <v>47</v>
      </c>
      <c r="G12" s="6" t="s">
        <v>48</v>
      </c>
      <c r="H12" s="6" t="s">
        <v>49</v>
      </c>
    </row>
    <row r="13" spans="1:10" x14ac:dyDescent="0.2">
      <c r="A13" t="s">
        <v>10</v>
      </c>
      <c r="B13" t="s">
        <v>11</v>
      </c>
      <c r="D13" s="6" t="s">
        <v>50</v>
      </c>
      <c r="E13" s="6" t="s">
        <v>51</v>
      </c>
      <c r="F13" s="6" t="s">
        <v>52</v>
      </c>
      <c r="G13" s="6" t="s">
        <v>53</v>
      </c>
      <c r="H13" s="6" t="s">
        <v>54</v>
      </c>
    </row>
    <row r="14" spans="1:10" x14ac:dyDescent="0.2">
      <c r="A14" t="s">
        <v>12</v>
      </c>
      <c r="B14" s="8" t="s">
        <v>13</v>
      </c>
      <c r="D14" s="12" t="e">
        <f>(D30/D23)</f>
        <v>#VALUE!</v>
      </c>
      <c r="E14" s="12" t="e">
        <f t="shared" ref="E14:H14" si="1">(E30/E23)</f>
        <v>#VALUE!</v>
      </c>
      <c r="F14" s="12" t="e">
        <f t="shared" si="1"/>
        <v>#VALUE!</v>
      </c>
      <c r="G14" s="12" t="e">
        <f t="shared" si="1"/>
        <v>#VALUE!</v>
      </c>
      <c r="H14" s="12" t="e">
        <f t="shared" si="1"/>
        <v>#VALUE!</v>
      </c>
    </row>
    <row r="15" spans="1:10" x14ac:dyDescent="0.2">
      <c r="A15" t="s">
        <v>14</v>
      </c>
      <c r="B15" s="9" t="s">
        <v>15</v>
      </c>
      <c r="D15" s="12" t="e">
        <f>(D30/D26)</f>
        <v>#VALUE!</v>
      </c>
      <c r="E15" s="12" t="e">
        <f t="shared" ref="E15:H15" si="2">(E30/E26)</f>
        <v>#VALUE!</v>
      </c>
      <c r="F15" s="12" t="e">
        <f t="shared" si="2"/>
        <v>#VALUE!</v>
      </c>
      <c r="G15" s="12" t="e">
        <f t="shared" si="2"/>
        <v>#VALUE!</v>
      </c>
      <c r="H15" s="12" t="e">
        <f t="shared" si="2"/>
        <v>#VALUE!</v>
      </c>
    </row>
    <row r="16" spans="1:10" x14ac:dyDescent="0.2">
      <c r="A16" t="s">
        <v>16</v>
      </c>
      <c r="B16" s="9" t="s">
        <v>17</v>
      </c>
      <c r="D16" s="12" t="e">
        <f>(D27/D26)</f>
        <v>#VALUE!</v>
      </c>
      <c r="E16" s="12" t="e">
        <f t="shared" ref="E16:H16" si="3">(E27/E26)</f>
        <v>#VALUE!</v>
      </c>
      <c r="F16" s="12" t="e">
        <f t="shared" si="3"/>
        <v>#VALUE!</v>
      </c>
      <c r="G16" s="12" t="e">
        <f t="shared" si="3"/>
        <v>#VALUE!</v>
      </c>
      <c r="H16" s="12" t="e">
        <f t="shared" si="3"/>
        <v>#VALUE!</v>
      </c>
    </row>
    <row r="17" spans="1:8" x14ac:dyDescent="0.2">
      <c r="A17" t="s">
        <v>33</v>
      </c>
      <c r="B17" s="9" t="s">
        <v>32</v>
      </c>
      <c r="D17" s="12" t="e">
        <f>(D22/D23)</f>
        <v>#VALUE!</v>
      </c>
      <c r="E17" s="12" t="e">
        <f t="shared" ref="E17:H17" si="4">(E22/E23)</f>
        <v>#VALUE!</v>
      </c>
      <c r="F17" s="12" t="e">
        <f t="shared" si="4"/>
        <v>#VALUE!</v>
      </c>
      <c r="G17" s="12" t="e">
        <f t="shared" si="4"/>
        <v>#VALUE!</v>
      </c>
      <c r="H17" s="12" t="e">
        <f t="shared" si="4"/>
        <v>#VALUE!</v>
      </c>
    </row>
    <row r="18" spans="1:8" x14ac:dyDescent="0.2">
      <c r="A18" t="s">
        <v>18</v>
      </c>
      <c r="B18" s="9" t="s">
        <v>19</v>
      </c>
      <c r="D18" s="12" t="e">
        <f>(D22/D21)</f>
        <v>#VALUE!</v>
      </c>
      <c r="E18" s="12" t="e">
        <f t="shared" ref="E18:H18" si="5">(E22/E21)</f>
        <v>#VALUE!</v>
      </c>
      <c r="F18" s="12" t="e">
        <f t="shared" si="5"/>
        <v>#VALUE!</v>
      </c>
      <c r="G18" s="12" t="e">
        <f t="shared" si="5"/>
        <v>#VALUE!</v>
      </c>
      <c r="H18" s="12" t="e">
        <f t="shared" si="5"/>
        <v>#VALUE!</v>
      </c>
    </row>
    <row r="19" spans="1:8" x14ac:dyDescent="0.2">
      <c r="A19" s="10" t="s">
        <v>20</v>
      </c>
      <c r="C19" t="s">
        <v>10</v>
      </c>
      <c r="D19" s="6" t="e">
        <f>(D30/D21)*100</f>
        <v>#VALUE!</v>
      </c>
      <c r="E19" s="6" t="e">
        <f t="shared" ref="E19:H19" si="6">(E30/E21)*100</f>
        <v>#VALUE!</v>
      </c>
      <c r="F19" s="6" t="e">
        <f t="shared" si="6"/>
        <v>#VALUE!</v>
      </c>
      <c r="G19" s="6" t="e">
        <f t="shared" si="6"/>
        <v>#VALUE!</v>
      </c>
      <c r="H19" s="6" t="e">
        <f t="shared" si="6"/>
        <v>#VALUE!</v>
      </c>
    </row>
    <row r="20" spans="1:8" x14ac:dyDescent="0.2">
      <c r="A20" t="s">
        <v>21</v>
      </c>
    </row>
    <row r="21" spans="1:8" x14ac:dyDescent="0.2">
      <c r="A21" t="s">
        <v>22</v>
      </c>
      <c r="D21" s="11" t="s">
        <v>55</v>
      </c>
      <c r="E21" s="11" t="s">
        <v>56</v>
      </c>
      <c r="F21" s="11" t="s">
        <v>57</v>
      </c>
      <c r="G21" s="11" t="s">
        <v>58</v>
      </c>
      <c r="H21" s="11" t="s">
        <v>59</v>
      </c>
    </row>
    <row r="22" spans="1:8" x14ac:dyDescent="0.2">
      <c r="A22" t="s">
        <v>23</v>
      </c>
      <c r="D22" s="11" t="s">
        <v>60</v>
      </c>
      <c r="E22" s="11" t="s">
        <v>61</v>
      </c>
      <c r="F22" s="11" t="s">
        <v>62</v>
      </c>
      <c r="G22" s="11" t="s">
        <v>63</v>
      </c>
      <c r="H22" s="11" t="s">
        <v>64</v>
      </c>
    </row>
    <row r="23" spans="1:8" x14ac:dyDescent="0.2">
      <c r="A23" t="s">
        <v>24</v>
      </c>
      <c r="D23" s="11" t="s">
        <v>65</v>
      </c>
      <c r="E23" s="11" t="s">
        <v>66</v>
      </c>
      <c r="F23" s="11" t="s">
        <v>67</v>
      </c>
      <c r="G23" s="11" t="s">
        <v>68</v>
      </c>
      <c r="H23" s="11" t="s">
        <v>69</v>
      </c>
    </row>
    <row r="24" spans="1:8" x14ac:dyDescent="0.2">
      <c r="A24" t="s">
        <v>25</v>
      </c>
      <c r="D24" s="11"/>
      <c r="E24" s="11"/>
      <c r="F24" s="11"/>
      <c r="G24" s="11"/>
      <c r="H24" s="11"/>
    </row>
    <row r="25" spans="1:8" x14ac:dyDescent="0.2">
      <c r="A25" t="s">
        <v>26</v>
      </c>
      <c r="D25" s="11"/>
      <c r="E25" s="11"/>
      <c r="F25" s="11"/>
      <c r="G25" s="11"/>
      <c r="H25" s="11"/>
    </row>
    <row r="26" spans="1:8" x14ac:dyDescent="0.2">
      <c r="A26" t="s">
        <v>27</v>
      </c>
      <c r="D26" s="11" t="s">
        <v>70</v>
      </c>
      <c r="E26" s="11" t="s">
        <v>71</v>
      </c>
      <c r="F26" s="11" t="s">
        <v>72</v>
      </c>
      <c r="G26" s="11" t="s">
        <v>73</v>
      </c>
      <c r="H26" s="11" t="s">
        <v>74</v>
      </c>
    </row>
    <row r="27" spans="1:8" x14ac:dyDescent="0.2">
      <c r="A27" t="s">
        <v>28</v>
      </c>
      <c r="D27" s="11" t="s">
        <v>75</v>
      </c>
      <c r="E27" s="11" t="s">
        <v>76</v>
      </c>
      <c r="F27" s="11" t="s">
        <v>77</v>
      </c>
      <c r="G27" s="11" t="s">
        <v>78</v>
      </c>
      <c r="H27" s="11" t="s">
        <v>79</v>
      </c>
    </row>
    <row r="29" spans="1:8" x14ac:dyDescent="0.2">
      <c r="A29" t="s">
        <v>29</v>
      </c>
    </row>
    <row r="30" spans="1:8" x14ac:dyDescent="0.2">
      <c r="A30" t="s">
        <v>30</v>
      </c>
      <c r="D30" s="11" t="s">
        <v>80</v>
      </c>
      <c r="E30" s="11" t="s">
        <v>81</v>
      </c>
      <c r="F30" s="11" t="s">
        <v>82</v>
      </c>
      <c r="G30" s="11" t="s">
        <v>83</v>
      </c>
      <c r="H30" s="1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Định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TienPD3</dc:creator>
  <cp:lastModifiedBy>TienPD3</cp:lastModifiedBy>
  <dcterms:created xsi:type="dcterms:W3CDTF">2023-12-16T13:38:05Z</dcterms:created>
  <dcterms:modified xsi:type="dcterms:W3CDTF">2024-02-06T14:30:15Z</dcterms:modified>
</cp:coreProperties>
</file>