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B0FF596B-F78F-0346-B40A-2D53DDF91EA0}" xr6:coauthVersionLast="47" xr6:coauthVersionMax="47" xr10:uidLastSave="{00000000-0000-0000-0000-000000000000}"/>
  <bookViews>
    <workbookView xWindow="4720" yWindow="1220" windowWidth="28040" windowHeight="17440" xr2:uid="{5CAC4BF7-E1FA-2843-8AA4-0D9B30644349}"/>
  </bookViews>
  <sheets>
    <sheet name="Định giá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E13" i="1"/>
  <c r="F13" i="1"/>
  <c r="G13" i="1"/>
  <c r="H13" i="1"/>
  <c r="D13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E14" i="1"/>
  <c r="F14" i="1"/>
  <c r="G14" i="1"/>
  <c r="H14" i="1"/>
  <c r="D14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<sst xmlns="http://schemas.openxmlformats.org/spreadsheetml/2006/main" count="131" uniqueCount="131">
  <si>
    <t>CỐ PHIẾU:</t>
  </si>
  <si>
    <t>1. CÁC CHỈ SỐ TÀI CHÍNH:</t>
  </si>
  <si>
    <t>#Symbol</t>
  </si>
  <si>
    <t>TỐC ĐỘ TĂNG TRƯỞNG</t>
  </si>
  <si>
    <t>BV</t>
  </si>
  <si>
    <t>(VCSH-TSVH)/CPLH</t>
  </si>
  <si>
    <t>P/B</t>
  </si>
  <si>
    <t>PRICE/BV</t>
  </si>
  <si>
    <t>PE</t>
  </si>
  <si>
    <t>PRICE/EPS</t>
  </si>
  <si>
    <t>ROA</t>
  </si>
  <si>
    <t>(LNST/TTS)*100%</t>
  </si>
  <si>
    <t>ROE</t>
  </si>
  <si>
    <t>(LNST/VCSH)*100%</t>
  </si>
  <si>
    <t>ROS</t>
  </si>
  <si>
    <t>(LNST/DT)*100%</t>
  </si>
  <si>
    <t>GOS</t>
  </si>
  <si>
    <t>(LNG/DT)*100%</t>
  </si>
  <si>
    <t>DAR</t>
  </si>
  <si>
    <t>(NỢ/TTS)*100%</t>
  </si>
  <si>
    <t>2. BCTC</t>
  </si>
  <si>
    <t xml:space="preserve">CÂN ĐỐI KẾ TOÁN </t>
  </si>
  <si>
    <t>NỢ</t>
  </si>
  <si>
    <t>TSVH</t>
  </si>
  <si>
    <t>CPLH</t>
  </si>
  <si>
    <t>DOANH THU</t>
  </si>
  <si>
    <t>LNG</t>
  </si>
  <si>
    <t xml:space="preserve">KẾT QUẢ HOẠT ĐỘNG KINH DOANH </t>
  </si>
  <si>
    <t xml:space="preserve">LNST </t>
  </si>
  <si>
    <t>LNST/CPLH</t>
  </si>
  <si>
    <t>(NỢ/VCSH)*100%</t>
  </si>
  <si>
    <t>NỢ/VCSH</t>
  </si>
  <si>
    <t>P</t>
  </si>
  <si>
    <t>#FYQ0</t>
  </si>
  <si>
    <t>#FYQ1</t>
  </si>
  <si>
    <t>#FYQ2</t>
  </si>
  <si>
    <t>#FYQ3</t>
  </si>
  <si>
    <t>#FYQ4</t>
  </si>
  <si>
    <t>#PBVal0</t>
  </si>
  <si>
    <t>#PEVal0</t>
  </si>
  <si>
    <t>#PBVal1</t>
  </si>
  <si>
    <t>#PBVal2</t>
  </si>
  <si>
    <t>#PBVal3</t>
  </si>
  <si>
    <t>#PBVal4</t>
  </si>
  <si>
    <t>#PEVal1</t>
  </si>
  <si>
    <t>#PEVal2</t>
  </si>
  <si>
    <t>#PEVal3</t>
  </si>
  <si>
    <t>#PEVal4</t>
  </si>
  <si>
    <t>#TTSVal0</t>
  </si>
  <si>
    <t>#TTSVal1</t>
  </si>
  <si>
    <t>#TTSVal2</t>
  </si>
  <si>
    <t>#TTSVal3</t>
  </si>
  <si>
    <t>#TTSVal4</t>
  </si>
  <si>
    <t>#NOVal0</t>
  </si>
  <si>
    <t>#NOVal1</t>
  </si>
  <si>
    <t>#NOVal2</t>
  </si>
  <si>
    <t>#NOVal3</t>
  </si>
  <si>
    <t>#NOVal4</t>
  </si>
  <si>
    <t>#VCSHVal0</t>
  </si>
  <si>
    <t>#VCSHVal1</t>
  </si>
  <si>
    <t>#VCSHVal2</t>
  </si>
  <si>
    <t>#VCSHVal3</t>
  </si>
  <si>
    <t>#VCSHVal4</t>
  </si>
  <si>
    <t>#DTTVal0</t>
  </si>
  <si>
    <t>#DTTVal1</t>
  </si>
  <si>
    <t>#DTTVal2</t>
  </si>
  <si>
    <t>#DTTVal3</t>
  </si>
  <si>
    <t>#DTTVal4</t>
  </si>
  <si>
    <t>#LNGVal0</t>
  </si>
  <si>
    <t>#LNGVal1</t>
  </si>
  <si>
    <t>#LNGVal2</t>
  </si>
  <si>
    <t>#LNGVal3</t>
  </si>
  <si>
    <t>#LNGVal4</t>
  </si>
  <si>
    <t>#LNSTVal0</t>
  </si>
  <si>
    <t>#LNSTVal1</t>
  </si>
  <si>
    <t>#LNSTVal2</t>
  </si>
  <si>
    <t>#LNSTVal3</t>
  </si>
  <si>
    <t>#LNSTVal4</t>
  </si>
  <si>
    <t>EPS #EPSTitle</t>
  </si>
  <si>
    <t>#EPSVal0</t>
  </si>
  <si>
    <t>#EPSVal1</t>
  </si>
  <si>
    <t>#EPSVal2</t>
  </si>
  <si>
    <t>#EPSVal3</t>
  </si>
  <si>
    <t>#EPSVal4</t>
  </si>
  <si>
    <t xml:space="preserve">LƯU CHUYỂN TIỀN TỆ </t>
  </si>
  <si>
    <t xml:space="preserve">5. TỔ CHỨC NƯỚC NGOÀI %, NHÀ NƯỚC %, HĐQT %, KHỐI NGOẠI, KHỐI TỰ DOANH </t>
  </si>
  <si>
    <t xml:space="preserve">NƯỚC NGOÀI : </t>
  </si>
  <si>
    <t xml:space="preserve">NHÀ NƯỚC : </t>
  </si>
  <si>
    <t xml:space="preserve">KHÁC : </t>
  </si>
  <si>
    <t>1.5%</t>
  </si>
  <si>
    <t>#TTSOldVal0</t>
  </si>
  <si>
    <t>#TTSOldVal1</t>
  </si>
  <si>
    <t>#TTSOldVal2</t>
  </si>
  <si>
    <t>#TTSOldVal3</t>
  </si>
  <si>
    <t>#TTSOldVal4</t>
  </si>
  <si>
    <t>#NOOldVal0</t>
  </si>
  <si>
    <t>#NOOldVal1</t>
  </si>
  <si>
    <t>#NOOldVal2</t>
  </si>
  <si>
    <t>#NOOldVal3</t>
  </si>
  <si>
    <t>#NOOldVal4</t>
  </si>
  <si>
    <t>#VCSHOldVal0</t>
  </si>
  <si>
    <t>#VCSHOldVal1</t>
  </si>
  <si>
    <t>#VCSHOldVal2</t>
  </si>
  <si>
    <t>#VCSHOldVal3</t>
  </si>
  <si>
    <t>#VCSHOldVal4</t>
  </si>
  <si>
    <t>TÀI SẢN</t>
  </si>
  <si>
    <t>VCSH (GAP)</t>
  </si>
  <si>
    <t>VCSH</t>
  </si>
  <si>
    <t>NỢ (GAP)</t>
  </si>
  <si>
    <t>TÀI SẢN (GAP)</t>
  </si>
  <si>
    <t>TSVH (GAP)</t>
  </si>
  <si>
    <t>CPLH (GAP)</t>
  </si>
  <si>
    <t>DOANH THU (GAP)</t>
  </si>
  <si>
    <t>#DTTOldVal0</t>
  </si>
  <si>
    <t>LNG (GAP)</t>
  </si>
  <si>
    <t>#LNGOldVal0</t>
  </si>
  <si>
    <t>LNST (GAP)</t>
  </si>
  <si>
    <t>#LNSTOldVal0</t>
  </si>
  <si>
    <t>#LNSTOldVal1</t>
  </si>
  <si>
    <t>#LNSTOldVal2</t>
  </si>
  <si>
    <t>#LNSTOldVal3</t>
  </si>
  <si>
    <t>#LNSTOldVal4</t>
  </si>
  <si>
    <t>#LNGOldVal1</t>
  </si>
  <si>
    <t>#LNGOldVal2</t>
  </si>
  <si>
    <t>#LNGOldVal3</t>
  </si>
  <si>
    <t>#LNGOldVal4</t>
  </si>
  <si>
    <t>#DTTOldVal1</t>
  </si>
  <si>
    <t>#DTTOldVal2</t>
  </si>
  <si>
    <t>#DTTOldVal3</t>
  </si>
  <si>
    <t>#DTTOldVal4</t>
  </si>
  <si>
    <t>Tỷ lệ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</si>
</sst>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&quot; tỷ&quot;;[Red]\-#,##0.0&quot; tỷ&quot;"/>
    <numFmt numFmtId="165" formatCode="#,##0.0_);[Red]\-#,##0.0"/>
    <numFmt numFmtId="166" formatCode="_(* #,##0_);_(* \(#,##0\);_(* &quot;-&quot;??_);_(@_)"/>
    <numFmt numFmtId="167" formatCode="#,##0.00,,,\ &quot; tỷ&quot;"/>
    <numFmt numFmtId="168" formatCode="0%_);[Red]\-0%"/>
    <numFmt numFmtId="169" formatCode="#,#00%_);[Red]\-#,#00%"/>
    <numFmt numFmtId="171" formatCode="0.0%_);[Red]\-0.0%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169" fontId="0" fillId="0" borderId="0" xfId="0" applyNumberFormat="1"/>
    <xf numFmtId="0" fontId="3" fillId="3" borderId="0" xfId="0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165" fontId="3" fillId="0" borderId="0" xfId="0" applyNumberFormat="1" applyFont="1"/>
    <xf numFmtId="168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71" fontId="3" fillId="0" borderId="0" xfId="0" applyNumberFormat="1" applyFont="1"/>
    <xf numFmtId="166" fontId="3" fillId="0" borderId="0" xfId="1" applyNumberFormat="1" applyFont="1"/>
    <xf numFmtId="43" fontId="3" fillId="0" borderId="0" xfId="1" applyFont="1"/>
    <xf numFmtId="0" fontId="3" fillId="5" borderId="0" xfId="0" applyFont="1" applyFill="1"/>
    <xf numFmtId="0" fontId="3" fillId="0" borderId="0" xfId="0" applyFont="1" applyAlignment="1">
      <alignment horizontal="left"/>
    </xf>
    <xf numFmtId="167" fontId="4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401">
    <dxf>
      <font>
        <b/>
        <i val="0"/>
        <color rgb="FF00B050"/>
      </font>
    </dxf>
    <dxf>
      <font>
        <b/>
        <i val="0"/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lor rgb="FF00B050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lor rgb="FF00B050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lor rgb="FF00B050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7745-5968-AA42-8580-126BA301200F}">
  <dimension ref="A4:J45"/>
  <sheetViews>
    <sheetView tabSelected="1" topLeftCell="A3" zoomScaleNormal="100" workbookViewId="0">
      <selection activeCell="E35" sqref="E35"/>
    </sheetView>
  </sheetViews>
  <sheetFormatPr baseColWidth="10" defaultRowHeight="16" x14ac:dyDescent="0.2"/>
  <cols>
    <col min="1" max="1" width="12" style="4" customWidth="1"/>
    <col min="2" max="2" width="17.5" style="4" customWidth="1"/>
    <col min="3" max="3" width="10.83203125" style="4"/>
    <col min="4" max="8" width="15.33203125" style="4" customWidth="1"/>
    <col min="9" max="9" width="10.83203125" style="4"/>
    <col min="10" max="10" width="9.83203125" style="4" customWidth="1"/>
    <col min="11" max="16384" width="10.83203125" style="4"/>
  </cols>
  <sheetData>
    <row r="4" spans="1:10" x14ac:dyDescent="0.2">
      <c r="A4" s="2" t="s">
        <v>0</v>
      </c>
      <c r="B4" s="3" t="s">
        <v>2</v>
      </c>
      <c r="D4" s="5"/>
      <c r="E4" s="5"/>
      <c r="F4" s="5"/>
      <c r="G4" s="5"/>
      <c r="H4" s="5"/>
    </row>
    <row r="5" spans="1:10" x14ac:dyDescent="0.2">
      <c r="D5" s="5" t="s">
        <v>33</v>
      </c>
      <c r="E5" s="5" t="s">
        <v>34</v>
      </c>
      <c r="F5" s="5" t="s">
        <v>35</v>
      </c>
      <c r="G5" s="5" t="s">
        <v>36</v>
      </c>
      <c r="H5" s="5" t="s">
        <v>37</v>
      </c>
    </row>
    <row r="6" spans="1:10" x14ac:dyDescent="0.2">
      <c r="A6" s="6" t="s">
        <v>1</v>
      </c>
      <c r="B6" s="6"/>
      <c r="D6" s="7"/>
      <c r="E6" s="7"/>
      <c r="F6" s="7"/>
      <c r="G6" s="7"/>
      <c r="H6" s="7"/>
    </row>
    <row r="7" spans="1:10" x14ac:dyDescent="0.2">
      <c r="A7" s="4" t="s">
        <v>78</v>
      </c>
      <c r="B7" s="4" t="s">
        <v>29</v>
      </c>
      <c r="D7" s="8" t="s">
        <v>79</v>
      </c>
      <c r="E7" s="8" t="s">
        <v>80</v>
      </c>
      <c r="F7" s="8" t="s">
        <v>81</v>
      </c>
      <c r="G7" s="8" t="s">
        <v>82</v>
      </c>
      <c r="H7" s="8" t="s">
        <v>83</v>
      </c>
    </row>
    <row r="8" spans="1:10" x14ac:dyDescent="0.2">
      <c r="A8" s="4" t="s">
        <v>3</v>
      </c>
      <c r="D8" s="9" t="e">
        <f t="shared" ref="D8:G8" si="0">IF(E7="", "", (100%*(D7-E7)/E7))</f>
        <v>#VALUE!</v>
      </c>
      <c r="E8" s="9" t="e">
        <f t="shared" si="0"/>
        <v>#VALUE!</v>
      </c>
      <c r="F8" s="9" t="e">
        <f t="shared" si="0"/>
        <v>#VALUE!</v>
      </c>
      <c r="G8" s="9" t="e">
        <f t="shared" si="0"/>
        <v>#VALUE!</v>
      </c>
      <c r="H8" s="9" t="str">
        <f>IF(I7="", "", (100%*(H7-I7)/I7))</f>
        <v/>
      </c>
    </row>
    <row r="9" spans="1:10" x14ac:dyDescent="0.2">
      <c r="A9" s="4" t="s">
        <v>4</v>
      </c>
      <c r="B9" s="4" t="s">
        <v>5</v>
      </c>
      <c r="D9" s="8"/>
      <c r="E9" s="8"/>
      <c r="F9" s="8"/>
      <c r="G9" s="8"/>
      <c r="H9" s="8"/>
    </row>
    <row r="10" spans="1:10" x14ac:dyDescent="0.2">
      <c r="A10" s="4" t="s">
        <v>32</v>
      </c>
      <c r="D10" s="8"/>
      <c r="E10" s="8"/>
      <c r="F10" s="8"/>
      <c r="G10" s="8"/>
      <c r="H10" s="8"/>
    </row>
    <row r="11" spans="1:10" x14ac:dyDescent="0.2">
      <c r="A11" s="4" t="s">
        <v>6</v>
      </c>
      <c r="B11" s="10" t="s">
        <v>7</v>
      </c>
      <c r="D11" s="8" t="s">
        <v>38</v>
      </c>
      <c r="E11" s="8" t="s">
        <v>40</v>
      </c>
      <c r="F11" s="8" t="s">
        <v>41</v>
      </c>
      <c r="G11" s="8" t="s">
        <v>42</v>
      </c>
      <c r="H11" s="8" t="s">
        <v>43</v>
      </c>
      <c r="J11" s="11"/>
    </row>
    <row r="12" spans="1:10" x14ac:dyDescent="0.2">
      <c r="A12" s="4" t="s">
        <v>8</v>
      </c>
      <c r="B12" s="4" t="s">
        <v>9</v>
      </c>
      <c r="D12" s="8" t="s">
        <v>39</v>
      </c>
      <c r="E12" s="8" t="s">
        <v>44</v>
      </c>
      <c r="F12" s="8" t="s">
        <v>45</v>
      </c>
      <c r="G12" s="8" t="s">
        <v>46</v>
      </c>
      <c r="H12" s="8" t="s">
        <v>47</v>
      </c>
    </row>
    <row r="13" spans="1:10" x14ac:dyDescent="0.2">
      <c r="A13" s="4" t="s">
        <v>10</v>
      </c>
      <c r="B13" s="4" t="s">
        <v>11</v>
      </c>
      <c r="D13" s="12" t="e">
        <f>(D38/D21)</f>
        <v>#VALUE!</v>
      </c>
      <c r="E13" s="12" t="e">
        <f>(E38/E21)</f>
        <v>#VALUE!</v>
      </c>
      <c r="F13" s="12" t="e">
        <f>(F38/F21)</f>
        <v>#VALUE!</v>
      </c>
      <c r="G13" s="12" t="e">
        <f>(G38/G21)</f>
        <v>#VALUE!</v>
      </c>
      <c r="H13" s="12" t="e">
        <f>(H38/H21)</f>
        <v>#VALUE!</v>
      </c>
    </row>
    <row r="14" spans="1:10" x14ac:dyDescent="0.2">
      <c r="A14" s="4" t="s">
        <v>12</v>
      </c>
      <c r="B14" s="13" t="s">
        <v>13</v>
      </c>
      <c r="D14" s="12" t="e">
        <f>(D38/D25)</f>
        <v>#VALUE!</v>
      </c>
      <c r="E14" s="12" t="e">
        <f>(E38/E25)</f>
        <v>#VALUE!</v>
      </c>
      <c r="F14" s="12" t="e">
        <f>(F38/F25)</f>
        <v>#VALUE!</v>
      </c>
      <c r="G14" s="12" t="e">
        <f>(G38/G25)</f>
        <v>#VALUE!</v>
      </c>
      <c r="H14" s="12" t="e">
        <f>(H38/H25)</f>
        <v>#VALUE!</v>
      </c>
    </row>
    <row r="15" spans="1:10" x14ac:dyDescent="0.2">
      <c r="A15" s="4" t="s">
        <v>14</v>
      </c>
      <c r="B15" s="14" t="s">
        <v>15</v>
      </c>
      <c r="D15" s="12" t="e">
        <f>(D38/D31)</f>
        <v>#VALUE!</v>
      </c>
      <c r="E15" s="12" t="e">
        <f t="shared" ref="E15:H15" si="1">(E38/E31)</f>
        <v>#VALUE!</v>
      </c>
      <c r="F15" s="12" t="e">
        <f t="shared" si="1"/>
        <v>#VALUE!</v>
      </c>
      <c r="G15" s="12" t="e">
        <f t="shared" si="1"/>
        <v>#VALUE!</v>
      </c>
      <c r="H15" s="12" t="e">
        <f t="shared" si="1"/>
        <v>#VALUE!</v>
      </c>
    </row>
    <row r="16" spans="1:10" x14ac:dyDescent="0.2">
      <c r="A16" s="4" t="s">
        <v>16</v>
      </c>
      <c r="B16" s="14" t="s">
        <v>17</v>
      </c>
      <c r="D16" s="12" t="e">
        <f>(D33/D31)</f>
        <v>#VALUE!</v>
      </c>
      <c r="E16" s="12" t="e">
        <f t="shared" ref="E16:H16" si="2">(E33/E31)</f>
        <v>#VALUE!</v>
      </c>
      <c r="F16" s="12" t="e">
        <f t="shared" si="2"/>
        <v>#VALUE!</v>
      </c>
      <c r="G16" s="12" t="e">
        <f t="shared" si="2"/>
        <v>#VALUE!</v>
      </c>
      <c r="H16" s="12" t="e">
        <f t="shared" si="2"/>
        <v>#VALUE!</v>
      </c>
    </row>
    <row r="17" spans="1:8" x14ac:dyDescent="0.2">
      <c r="A17" s="4" t="s">
        <v>31</v>
      </c>
      <c r="B17" s="14" t="s">
        <v>30</v>
      </c>
      <c r="D17" s="12" t="e">
        <f>(D23/D25)</f>
        <v>#VALUE!</v>
      </c>
      <c r="E17" s="12" t="e">
        <f t="shared" ref="E17:H17" si="3">(E23/E25)</f>
        <v>#VALUE!</v>
      </c>
      <c r="F17" s="12" t="e">
        <f t="shared" si="3"/>
        <v>#VALUE!</v>
      </c>
      <c r="G17" s="12" t="e">
        <f t="shared" si="3"/>
        <v>#VALUE!</v>
      </c>
      <c r="H17" s="12" t="e">
        <f t="shared" si="3"/>
        <v>#VALUE!</v>
      </c>
    </row>
    <row r="18" spans="1:8" x14ac:dyDescent="0.2">
      <c r="A18" s="4" t="s">
        <v>18</v>
      </c>
      <c r="B18" s="14" t="s">
        <v>19</v>
      </c>
      <c r="D18" s="12" t="e">
        <f>(D23/D21)</f>
        <v>#VALUE!</v>
      </c>
      <c r="E18" s="12" t="e">
        <f t="shared" ref="E18:H18" si="4">(E23/E21)</f>
        <v>#VALUE!</v>
      </c>
      <c r="F18" s="12" t="e">
        <f t="shared" si="4"/>
        <v>#VALUE!</v>
      </c>
      <c r="G18" s="12" t="e">
        <f t="shared" si="4"/>
        <v>#VALUE!</v>
      </c>
      <c r="H18" s="12" t="e">
        <f t="shared" si="4"/>
        <v>#VALUE!</v>
      </c>
    </row>
    <row r="19" spans="1:8" x14ac:dyDescent="0.2">
      <c r="A19" s="15" t="s">
        <v>20</v>
      </c>
      <c r="D19" s="8"/>
      <c r="E19" s="8"/>
      <c r="F19" s="8"/>
      <c r="G19" s="8"/>
      <c r="H19" s="8"/>
    </row>
    <row r="20" spans="1:8" x14ac:dyDescent="0.2">
      <c r="A20" s="4" t="s">
        <v>21</v>
      </c>
    </row>
    <row r="21" spans="1:8" x14ac:dyDescent="0.2">
      <c r="A21" s="4" t="s">
        <v>105</v>
      </c>
      <c r="D21" s="17" t="s">
        <v>48</v>
      </c>
      <c r="E21" s="18" t="s">
        <v>49</v>
      </c>
      <c r="F21" s="18" t="s">
        <v>50</v>
      </c>
      <c r="G21" s="18" t="s">
        <v>51</v>
      </c>
      <c r="H21" s="18" t="s">
        <v>52</v>
      </c>
    </row>
    <row r="22" spans="1:8" hidden="1" x14ac:dyDescent="0.2">
      <c r="A22" s="4" t="s">
        <v>109</v>
      </c>
      <c r="D22" s="17" t="s">
        <v>90</v>
      </c>
      <c r="E22" s="17" t="s">
        <v>91</v>
      </c>
      <c r="F22" s="17" t="s">
        <v>92</v>
      </c>
      <c r="G22" s="17" t="s">
        <v>93</v>
      </c>
      <c r="H22" s="17" t="s">
        <v>94</v>
      </c>
    </row>
    <row r="23" spans="1:8" x14ac:dyDescent="0.2">
      <c r="A23" s="4" t="s">
        <v>22</v>
      </c>
      <c r="D23" s="18" t="s">
        <v>53</v>
      </c>
      <c r="E23" s="18" t="s">
        <v>54</v>
      </c>
      <c r="F23" s="18" t="s">
        <v>55</v>
      </c>
      <c r="G23" s="18" t="s">
        <v>56</v>
      </c>
      <c r="H23" s="18" t="s">
        <v>57</v>
      </c>
    </row>
    <row r="24" spans="1:8" hidden="1" x14ac:dyDescent="0.2">
      <c r="A24" s="4" t="s">
        <v>108</v>
      </c>
      <c r="D24" s="18" t="s">
        <v>95</v>
      </c>
      <c r="E24" s="18" t="s">
        <v>96</v>
      </c>
      <c r="F24" s="18" t="s">
        <v>97</v>
      </c>
      <c r="G24" s="18" t="s">
        <v>98</v>
      </c>
      <c r="H24" s="18" t="s">
        <v>99</v>
      </c>
    </row>
    <row r="25" spans="1:8" x14ac:dyDescent="0.2">
      <c r="A25" s="4" t="s">
        <v>107</v>
      </c>
      <c r="D25" s="18" t="s">
        <v>58</v>
      </c>
      <c r="E25" s="18" t="s">
        <v>59</v>
      </c>
      <c r="F25" s="18" t="s">
        <v>60</v>
      </c>
      <c r="G25" s="18" t="s">
        <v>61</v>
      </c>
      <c r="H25" s="18" t="s">
        <v>62</v>
      </c>
    </row>
    <row r="26" spans="1:8" hidden="1" x14ac:dyDescent="0.2">
      <c r="A26" s="4" t="s">
        <v>106</v>
      </c>
      <c r="D26" s="18" t="s">
        <v>100</v>
      </c>
      <c r="E26" s="18" t="s">
        <v>101</v>
      </c>
      <c r="F26" s="18" t="s">
        <v>102</v>
      </c>
      <c r="G26" s="18" t="s">
        <v>103</v>
      </c>
      <c r="H26" s="18" t="s">
        <v>104</v>
      </c>
    </row>
    <row r="27" spans="1:8" x14ac:dyDescent="0.2">
      <c r="A27" s="4" t="s">
        <v>23</v>
      </c>
      <c r="D27" s="18"/>
      <c r="E27" s="18"/>
      <c r="F27" s="18"/>
      <c r="G27" s="18"/>
      <c r="H27" s="18"/>
    </row>
    <row r="28" spans="1:8" hidden="1" x14ac:dyDescent="0.2">
      <c r="A28" s="4" t="s">
        <v>110</v>
      </c>
      <c r="D28" s="18"/>
      <c r="E28" s="18"/>
      <c r="F28" s="18"/>
      <c r="G28" s="18"/>
      <c r="H28" s="18"/>
    </row>
    <row r="29" spans="1:8" x14ac:dyDescent="0.2">
      <c r="A29" s="4" t="s">
        <v>24</v>
      </c>
      <c r="D29" s="18"/>
      <c r="E29" s="18"/>
      <c r="F29" s="18"/>
      <c r="G29" s="18"/>
      <c r="H29" s="18"/>
    </row>
    <row r="30" spans="1:8" hidden="1" x14ac:dyDescent="0.2">
      <c r="A30" s="4" t="s">
        <v>111</v>
      </c>
      <c r="D30" s="18"/>
      <c r="E30" s="18"/>
      <c r="F30" s="18"/>
      <c r="G30" s="18"/>
      <c r="H30" s="18"/>
    </row>
    <row r="31" spans="1:8" x14ac:dyDescent="0.2">
      <c r="A31" s="4" t="s">
        <v>25</v>
      </c>
      <c r="D31" s="18" t="s">
        <v>63</v>
      </c>
      <c r="E31" s="18" t="s">
        <v>64</v>
      </c>
      <c r="F31" s="18" t="s">
        <v>65</v>
      </c>
      <c r="G31" s="18" t="s">
        <v>66</v>
      </c>
      <c r="H31" s="18" t="s">
        <v>67</v>
      </c>
    </row>
    <row r="32" spans="1:8" hidden="1" x14ac:dyDescent="0.2">
      <c r="A32" s="4" t="s">
        <v>112</v>
      </c>
      <c r="D32" s="18" t="s">
        <v>113</v>
      </c>
      <c r="E32" s="18" t="s">
        <v>126</v>
      </c>
      <c r="F32" s="18" t="s">
        <v>127</v>
      </c>
      <c r="G32" s="18" t="s">
        <v>128</v>
      </c>
      <c r="H32" s="18" t="s">
        <v>129</v>
      </c>
    </row>
    <row r="33" spans="1:8" x14ac:dyDescent="0.2">
      <c r="A33" s="4" t="s">
        <v>26</v>
      </c>
      <c r="D33" s="18" t="s">
        <v>68</v>
      </c>
      <c r="E33" s="18" t="s">
        <v>69</v>
      </c>
      <c r="F33" s="18" t="s">
        <v>70</v>
      </c>
      <c r="G33" s="18" t="s">
        <v>71</v>
      </c>
      <c r="H33" s="18" t="s">
        <v>72</v>
      </c>
    </row>
    <row r="34" spans="1:8" hidden="1" x14ac:dyDescent="0.2">
      <c r="A34" s="4" t="s">
        <v>114</v>
      </c>
      <c r="D34" s="18" t="s">
        <v>115</v>
      </c>
      <c r="E34" s="18" t="s">
        <v>122</v>
      </c>
      <c r="F34" s="18" t="s">
        <v>123</v>
      </c>
      <c r="G34" s="18" t="s">
        <v>124</v>
      </c>
      <c r="H34" s="18" t="s">
        <v>125</v>
      </c>
    </row>
    <row r="35" spans="1:8" x14ac:dyDescent="0.2">
      <c r="A35" s="4" t="s">
        <v>130</v>
      </c>
      <c r="D35" s="9" t="e">
        <f t="shared" ref="D35:G35" si="5">IF(E33="", "", (100%*(D33-E33)/E33))</f>
        <v>#VALUE!</v>
      </c>
      <c r="E35" s="9" t="e">
        <f t="shared" si="5"/>
        <v>#VALUE!</v>
      </c>
      <c r="F35" s="9" t="e">
        <f t="shared" si="5"/>
        <v>#VALUE!</v>
      </c>
      <c r="G35" s="9" t="e">
        <f t="shared" si="5"/>
        <v>#VALUE!</v>
      </c>
      <c r="H35" s="9" t="str">
        <f>IF(I33="", "", (100%*(H33-I33)/I33))</f>
        <v/>
      </c>
    </row>
    <row r="36" spans="1:8" x14ac:dyDescent="0.2">
      <c r="D36" s="5"/>
      <c r="E36" s="5"/>
      <c r="F36" s="5"/>
      <c r="G36" s="5"/>
      <c r="H36" s="5"/>
    </row>
    <row r="37" spans="1:8" x14ac:dyDescent="0.2">
      <c r="A37" s="4" t="s">
        <v>27</v>
      </c>
      <c r="D37" s="5"/>
      <c r="E37" s="5"/>
      <c r="F37" s="5"/>
      <c r="G37" s="5"/>
      <c r="H37" s="5"/>
    </row>
    <row r="38" spans="1:8" x14ac:dyDescent="0.2">
      <c r="A38" s="4" t="s">
        <v>28</v>
      </c>
      <c r="D38" s="18" t="s">
        <v>73</v>
      </c>
      <c r="E38" s="18" t="s">
        <v>74</v>
      </c>
      <c r="F38" s="18" t="s">
        <v>75</v>
      </c>
      <c r="G38" s="18" t="s">
        <v>76</v>
      </c>
      <c r="H38" s="18" t="s">
        <v>77</v>
      </c>
    </row>
    <row r="39" spans="1:8" hidden="1" x14ac:dyDescent="0.2">
      <c r="A39" s="4" t="s">
        <v>116</v>
      </c>
      <c r="D39" s="18" t="s">
        <v>117</v>
      </c>
      <c r="E39" s="18" t="s">
        <v>118</v>
      </c>
      <c r="F39" s="18" t="s">
        <v>119</v>
      </c>
      <c r="G39" s="18" t="s">
        <v>120</v>
      </c>
      <c r="H39" s="18" t="s">
        <v>121</v>
      </c>
    </row>
    <row r="40" spans="1:8" x14ac:dyDescent="0.2">
      <c r="A40" s="4" t="s">
        <v>84</v>
      </c>
    </row>
    <row r="44" spans="1:8" x14ac:dyDescent="0.2">
      <c r="A44" s="15" t="s">
        <v>85</v>
      </c>
      <c r="B44" s="15"/>
      <c r="C44" s="15"/>
      <c r="D44" s="15"/>
      <c r="E44" s="15"/>
    </row>
    <row r="45" spans="1:8" x14ac:dyDescent="0.2">
      <c r="A45" s="4" t="s">
        <v>86</v>
      </c>
      <c r="C45" s="4" t="s">
        <v>87</v>
      </c>
      <c r="E45" s="16" t="s">
        <v>88</v>
      </c>
    </row>
  </sheetData>
  <phoneticPr fontId="1" type="noConversion"/>
  <conditionalFormatting sqref="D21">
    <cfRule type="expression" dxfId="31" priority="36" stopIfTrue="1">
      <formula>$D$22&lt;&gt;""</formula>
    </cfRule>
  </conditionalFormatting>
  <conditionalFormatting sqref="D33">
    <cfRule type="expression" dxfId="30" priority="35" stopIfTrue="1">
      <formula>$D$34&lt;&gt;""</formula>
    </cfRule>
  </conditionalFormatting>
  <conditionalFormatting sqref="E33">
    <cfRule type="expression" dxfId="29" priority="34" stopIfTrue="1">
      <formula>$E$34&lt;&gt;""</formula>
    </cfRule>
  </conditionalFormatting>
  <conditionalFormatting sqref="F33">
    <cfRule type="expression" dxfId="28" priority="33" stopIfTrue="1">
      <formula>$F$34&lt;&gt;""</formula>
    </cfRule>
  </conditionalFormatting>
  <conditionalFormatting sqref="G33">
    <cfRule type="expression" dxfId="27" priority="32">
      <formula>$G$34&lt;&gt;""</formula>
    </cfRule>
  </conditionalFormatting>
  <conditionalFormatting sqref="H33">
    <cfRule type="expression" dxfId="26" priority="31">
      <formula>$H$34&lt;&gt;""</formula>
    </cfRule>
  </conditionalFormatting>
  <conditionalFormatting sqref="D31">
    <cfRule type="expression" dxfId="25" priority="30">
      <formula>$D$32&lt;&gt;""</formula>
    </cfRule>
  </conditionalFormatting>
  <conditionalFormatting sqref="E31">
    <cfRule type="expression" dxfId="24" priority="29">
      <formula>$E$32&lt;&gt;""</formula>
    </cfRule>
  </conditionalFormatting>
  <conditionalFormatting sqref="F31">
    <cfRule type="expression" dxfId="23" priority="28">
      <formula>$F$32&lt;&gt;""</formula>
    </cfRule>
  </conditionalFormatting>
  <conditionalFormatting sqref="G31">
    <cfRule type="expression" dxfId="22" priority="27">
      <formula>$G$32&lt;&gt;""</formula>
    </cfRule>
  </conditionalFormatting>
  <conditionalFormatting sqref="H31">
    <cfRule type="expression" dxfId="21" priority="26">
      <formula>$H$32&lt;&gt;""</formula>
    </cfRule>
  </conditionalFormatting>
  <conditionalFormatting sqref="D38">
    <cfRule type="expression" dxfId="20" priority="25">
      <formula>$D$39&lt;&gt;""</formula>
    </cfRule>
  </conditionalFormatting>
  <conditionalFormatting sqref="E38">
    <cfRule type="expression" dxfId="19" priority="24">
      <formula>$E$39&lt;&gt;""</formula>
    </cfRule>
  </conditionalFormatting>
  <conditionalFormatting sqref="F38">
    <cfRule type="expression" dxfId="18" priority="23">
      <formula>$F$39&lt;&gt;""</formula>
    </cfRule>
  </conditionalFormatting>
  <conditionalFormatting sqref="G38">
    <cfRule type="expression" dxfId="17" priority="22">
      <formula>$G$39&lt;&gt;""</formula>
    </cfRule>
  </conditionalFormatting>
  <conditionalFormatting sqref="H38">
    <cfRule type="expression" dxfId="16" priority="21" stopIfTrue="1">
      <formula>$H$39&lt;&gt;""</formula>
    </cfRule>
  </conditionalFormatting>
  <conditionalFormatting sqref="E21">
    <cfRule type="expression" dxfId="15" priority="20">
      <formula>$E$22&lt;&gt;""</formula>
    </cfRule>
  </conditionalFormatting>
  <conditionalFormatting sqref="F21">
    <cfRule type="expression" dxfId="14" priority="19">
      <formula>$F$22&lt;&gt;""</formula>
    </cfRule>
  </conditionalFormatting>
  <conditionalFormatting sqref="G21">
    <cfRule type="expression" dxfId="13" priority="18">
      <formula>$G$22&lt;&gt;""</formula>
    </cfRule>
  </conditionalFormatting>
  <conditionalFormatting sqref="H21">
    <cfRule type="expression" dxfId="12" priority="17">
      <formula>$H$22&lt;&gt;""</formula>
    </cfRule>
  </conditionalFormatting>
  <conditionalFormatting sqref="D23">
    <cfRule type="expression" dxfId="11" priority="16">
      <formula>$D$24&lt;&gt;""</formula>
    </cfRule>
  </conditionalFormatting>
  <conditionalFormatting sqref="E23">
    <cfRule type="expression" dxfId="10" priority="15">
      <formula>$E$24&lt;&gt;""</formula>
    </cfRule>
  </conditionalFormatting>
  <conditionalFormatting sqref="F23">
    <cfRule type="expression" dxfId="9" priority="14">
      <formula>$F$24&lt;&gt;""</formula>
    </cfRule>
  </conditionalFormatting>
  <conditionalFormatting sqref="G23">
    <cfRule type="expression" dxfId="8" priority="13">
      <formula>$G$24&lt;&gt;""</formula>
    </cfRule>
  </conditionalFormatting>
  <conditionalFormatting sqref="H23">
    <cfRule type="expression" dxfId="7" priority="12">
      <formula>$H$24&lt;&gt;""</formula>
    </cfRule>
  </conditionalFormatting>
  <conditionalFormatting sqref="D25">
    <cfRule type="expression" dxfId="6" priority="11">
      <formula>$D$26&lt;&gt;""</formula>
    </cfRule>
  </conditionalFormatting>
  <conditionalFormatting sqref="E25">
    <cfRule type="expression" dxfId="5" priority="10">
      <formula>$E$26&lt;&gt;""</formula>
    </cfRule>
  </conditionalFormatting>
  <conditionalFormatting sqref="F25">
    <cfRule type="expression" dxfId="4" priority="9">
      <formula>$F$26&lt;&gt;""</formula>
    </cfRule>
  </conditionalFormatting>
  <conditionalFormatting sqref="G25">
    <cfRule type="expression" dxfId="3" priority="8">
      <formula>$G$26&lt;&gt;""</formula>
    </cfRule>
  </conditionalFormatting>
  <conditionalFormatting sqref="H25">
    <cfRule type="expression" dxfId="2" priority="7">
      <formula>$H$26&lt;&gt;""</formula>
    </cfRule>
  </conditionalFormatting>
  <conditionalFormatting sqref="D13:H13">
    <cfRule type="cellIs" dxfId="1" priority="2" operator="greaterThanOrEqual">
      <formula>"0.05"</formula>
    </cfRule>
  </conditionalFormatting>
  <conditionalFormatting sqref="D14:H14">
    <cfRule type="cellIs" dxfId="0" priority="1" operator="greaterThanOrEqual">
      <formula>"0.15"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685C-BE4D-954D-8A12-9AC06DF29CE3}">
  <dimension ref="F14"/>
  <sheetViews>
    <sheetView workbookViewId="0">
      <selection activeCell="F14" sqref="F14"/>
    </sheetView>
  </sheetViews>
  <sheetFormatPr baseColWidth="10" defaultRowHeight="16" x14ac:dyDescent="0.2"/>
  <sheetData>
    <row r="14" spans="6:6" x14ac:dyDescent="0.2">
      <c r="F14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Định giá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TienPD3</dc:creator>
  <cp:lastModifiedBy>TienPD3</cp:lastModifiedBy>
  <dcterms:created xsi:type="dcterms:W3CDTF">2023-12-16T13:38:05Z</dcterms:created>
  <dcterms:modified xsi:type="dcterms:W3CDTF">2024-02-08T09:18:41Z</dcterms:modified>
</cp:coreProperties>
</file>