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Tien\Projects\Jobs_Resources\"/>
    </mc:Choice>
  </mc:AlternateContent>
  <bookViews>
    <workbookView xWindow="0" yWindow="0" windowWidth="21600" windowHeight="9510"/>
  </bookViews>
  <sheets>
    <sheet name="Days-2018" sheetId="1" r:id="rId1"/>
    <sheet name="Months-2018" sheetId="5" r:id="rId2"/>
    <sheet name="Years" sheetId="6" r:id="rId3"/>
  </sheets>
  <definedNames>
    <definedName name="Calendar_Year" localSheetId="1">'Months-2018'!$I$1</definedName>
    <definedName name="Calendar_Year" localSheetId="2">Years!$I$1</definedName>
    <definedName name="Calendar_Year">'Days-2018'!$I$1</definedName>
    <definedName name="_xlnm.Print_Titles" localSheetId="0">'Days-2018'!$3:$3</definedName>
    <definedName name="_xlnm.Print_Titles" localSheetId="1">'Months-2018'!$3:$3</definedName>
    <definedName name="_xlnm.Print_Titles" localSheetId="2">Years!$3:$3</definedName>
    <definedName name="Title1" localSheetId="1">ToDoList2[[#Headers],[Task]]</definedName>
    <definedName name="Title1" localSheetId="2">ToDoList3[[#Headers],[Task]]</definedName>
    <definedName name="Title1">ToDoList[[#Headers],[Task]]</definedName>
  </definedNames>
  <calcPr calcId="162913"/>
</workbook>
</file>

<file path=xl/calcChain.xml><?xml version="1.0" encoding="utf-8"?>
<calcChain xmlns="http://schemas.openxmlformats.org/spreadsheetml/2006/main">
  <c r="F63" i="1" l="1"/>
  <c r="H63" i="1"/>
  <c r="F67" i="1"/>
  <c r="F66" i="1"/>
  <c r="F65" i="1"/>
  <c r="F53" i="1"/>
  <c r="F52" i="1"/>
  <c r="F51"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4" i="1"/>
  <c r="F55" i="1"/>
  <c r="F56" i="1"/>
  <c r="F57" i="1"/>
  <c r="F58" i="1"/>
  <c r="F59" i="1"/>
  <c r="F60" i="1"/>
  <c r="F61" i="1"/>
  <c r="F62" i="1"/>
  <c r="F64" i="1"/>
  <c r="F68" i="1"/>
  <c r="F69" i="1"/>
  <c r="F70" i="1"/>
  <c r="F71" i="1"/>
  <c r="H58" i="1" l="1"/>
  <c r="H62" i="1"/>
  <c r="H64" i="1"/>
  <c r="H67" i="1"/>
  <c r="H68" i="1"/>
  <c r="H71" i="1"/>
  <c r="H59" i="1"/>
  <c r="H61" i="1"/>
  <c r="H69" i="1"/>
  <c r="H60" i="1"/>
  <c r="H70" i="1"/>
  <c r="H66" i="1"/>
  <c r="H65" i="1"/>
  <c r="H57" i="1"/>
  <c r="H49" i="1" l="1"/>
  <c r="H56" i="1" l="1"/>
  <c r="H55" i="1"/>
  <c r="H54" i="1"/>
  <c r="H53" i="1"/>
  <c r="H52" i="1"/>
  <c r="H51" i="1"/>
  <c r="H50" i="1"/>
  <c r="H48" i="1"/>
  <c r="H47" i="1"/>
  <c r="H46" i="1"/>
  <c r="H45" i="1"/>
  <c r="H44" i="1"/>
  <c r="H43" i="1"/>
  <c r="H34" i="1"/>
  <c r="H41" i="1" l="1"/>
  <c r="H27" i="1" l="1"/>
  <c r="H42" i="1"/>
  <c r="H8" i="6" l="1"/>
  <c r="H10" i="5"/>
  <c r="H40" i="1"/>
  <c r="H39" i="1"/>
  <c r="H38" i="1"/>
  <c r="H37" i="1"/>
  <c r="H36" i="1"/>
  <c r="H35" i="1"/>
  <c r="H33" i="1"/>
  <c r="H32" i="1"/>
  <c r="H31" i="1"/>
  <c r="H30" i="1"/>
  <c r="H29" i="1"/>
  <c r="H28" i="1"/>
  <c r="H6" i="6"/>
  <c r="H9" i="6"/>
  <c r="H7" i="6"/>
  <c r="H5" i="6"/>
  <c r="H11" i="5"/>
  <c r="H9" i="5"/>
  <c r="H8" i="5"/>
  <c r="H7" i="5"/>
  <c r="H6" i="5"/>
  <c r="H5" i="5"/>
  <c r="H4" i="6"/>
  <c r="H4" i="5"/>
  <c r="I1" i="5" l="1"/>
  <c r="H16" i="1" l="1"/>
  <c r="H26" i="1"/>
  <c r="H14" i="1"/>
  <c r="H4" i="1"/>
  <c r="H25" i="1" l="1"/>
  <c r="H24" i="1"/>
  <c r="H23" i="1"/>
  <c r="H22" i="1"/>
  <c r="H21" i="1"/>
  <c r="H20" i="1"/>
  <c r="H19" i="1"/>
  <c r="H18" i="1"/>
  <c r="H17" i="1"/>
  <c r="H13" i="1"/>
  <c r="H12" i="1"/>
  <c r="H10" i="1"/>
  <c r="H11" i="1"/>
  <c r="H9" i="1"/>
  <c r="H15" i="1"/>
  <c r="H6" i="1"/>
  <c r="H7" i="1"/>
  <c r="H8" i="1"/>
  <c r="H5" i="1"/>
  <c r="I1" i="1" l="1"/>
</calcChain>
</file>

<file path=xl/sharedStrings.xml><?xml version="1.0" encoding="utf-8"?>
<sst xmlns="http://schemas.openxmlformats.org/spreadsheetml/2006/main" count="351" uniqueCount="97">
  <si>
    <t>Task</t>
  </si>
  <si>
    <t xml:space="preserve">Priority </t>
  </si>
  <si>
    <t xml:space="preserve">Status </t>
  </si>
  <si>
    <t>% Complete</t>
  </si>
  <si>
    <t xml:space="preserve">Start Date </t>
  </si>
  <si>
    <t xml:space="preserve">Due Date </t>
  </si>
  <si>
    <t>High</t>
  </si>
  <si>
    <t>Normal</t>
  </si>
  <si>
    <t>Low</t>
  </si>
  <si>
    <t>Not Started</t>
  </si>
  <si>
    <t>Notes</t>
  </si>
  <si>
    <t>Complete</t>
  </si>
  <si>
    <t>Done/Overdue?</t>
  </si>
  <si>
    <t>Keep (1 rep)</t>
  </si>
  <si>
    <t>Push-up Challenge</t>
  </si>
  <si>
    <t>Plank Challenge</t>
  </si>
  <si>
    <t>Knee Push-up Challenge</t>
  </si>
  <si>
    <t>FreeCodeCamp</t>
  </si>
  <si>
    <t>Pluralsight</t>
  </si>
  <si>
    <t>English</t>
  </si>
  <si>
    <t>Japanese</t>
  </si>
  <si>
    <t>Microsoft Point</t>
  </si>
  <si>
    <t>Get up (6AM)</t>
  </si>
  <si>
    <t>Plan for tomorrow</t>
  </si>
  <si>
    <t>In Progress</t>
  </si>
  <si>
    <t>LIFE</t>
  </si>
  <si>
    <t>TO-DO LIST FOR MONTHS</t>
  </si>
  <si>
    <t>TO-DO LIST FOR DAYS</t>
  </si>
  <si>
    <t>TO-DO LIST FOR YEARS</t>
  </si>
  <si>
    <t>Body</t>
  </si>
  <si>
    <t>Workout at least 15 minutes / day</t>
  </si>
  <si>
    <t>Java</t>
  </si>
  <si>
    <t>Android</t>
  </si>
  <si>
    <t>Learn 5 vocabulary / day</t>
  </si>
  <si>
    <t>Use Duolingo 15 minutes / day</t>
  </si>
  <si>
    <t>Completed on Pluralsight</t>
  </si>
  <si>
    <t>Earn all points</t>
  </si>
  <si>
    <t>200 pounds
10% fat</t>
  </si>
  <si>
    <t>Responsive Web Design Certification (300 hours)
Javascript Algorithms And Data Structures Certification (300 hours)
Front End Libraries Certification (300 hours)
Data Visualization Certification (300 hours)
Apis And Microservices Certification (300 hours)
Information Security And Quality Assurance Certification (300 hours)</t>
  </si>
  <si>
    <t>Java
Android
Javascript
React
Python</t>
  </si>
  <si>
    <t>Microsoft Points</t>
  </si>
  <si>
    <t>Exchange for a Packbag</t>
  </si>
  <si>
    <t>Apply Jobs</t>
  </si>
  <si>
    <t>1st time in September
2nd time in December</t>
  </si>
  <si>
    <t>Completed Front End Libraries Certificate</t>
  </si>
  <si>
    <t>Driving tutorial</t>
  </si>
  <si>
    <t>Finish the driving lessons with Mr.Liem</t>
  </si>
  <si>
    <t>Driving Licence</t>
  </si>
  <si>
    <t>Finish lesson with Mr.Liem
Sign up, pass the DMV Driving test, and Get Driver Licence</t>
  </si>
  <si>
    <t>Clean house</t>
  </si>
  <si>
    <t>Wash &amp; Fold Clothes</t>
  </si>
  <si>
    <t>Confirm Call</t>
  </si>
  <si>
    <t>Rosemead College of English</t>
  </si>
  <si>
    <t>Put silicon to room</t>
  </si>
  <si>
    <r>
      <t xml:space="preserve">Java: Applying Concurrency and Multi-threading
Estimate: </t>
    </r>
    <r>
      <rPr>
        <b/>
        <sz val="11"/>
        <color theme="1" tint="4.9989318521683403E-2"/>
        <rFont val="Century Gothic"/>
        <scheme val="minor"/>
      </rPr>
      <t>2h 39m</t>
    </r>
  </si>
  <si>
    <r>
      <t xml:space="preserve">5 rep (times: 1)
Estimate: </t>
    </r>
    <r>
      <rPr>
        <b/>
        <sz val="11"/>
        <color theme="1" tint="4.9989318521683403E-2"/>
        <rFont val="Century Gothic"/>
        <scheme val="minor"/>
      </rPr>
      <t>1m</t>
    </r>
  </si>
  <si>
    <r>
      <t xml:space="preserve">Vocabulary (5)
Estimate: </t>
    </r>
    <r>
      <rPr>
        <b/>
        <sz val="11"/>
        <color theme="1" tint="4.9989318521683403E-2"/>
        <rFont val="Century Gothic"/>
        <scheme val="minor"/>
      </rPr>
      <t>30m</t>
    </r>
  </si>
  <si>
    <r>
      <t xml:space="preserve">Intermediate Fat Loss Workout
Estimate: </t>
    </r>
    <r>
      <rPr>
        <b/>
        <sz val="11"/>
        <color theme="1" tint="4.9989318521683403E-2"/>
        <rFont val="Century Gothic"/>
        <scheme val="minor"/>
      </rPr>
      <t>23m</t>
    </r>
  </si>
  <si>
    <r>
      <t xml:space="preserve">1 minute (times: 1)
Estimate: </t>
    </r>
    <r>
      <rPr>
        <b/>
        <sz val="11"/>
        <color theme="1" tint="4.9989318521683403E-2"/>
        <rFont val="Century Gothic"/>
        <scheme val="minor"/>
      </rPr>
      <t>1m</t>
    </r>
  </si>
  <si>
    <r>
      <t xml:space="preserve">Front End Libraries: React (1/3)
Estimate: </t>
    </r>
    <r>
      <rPr>
        <b/>
        <sz val="11"/>
        <color theme="1" tint="4.9989318521683403E-2"/>
        <rFont val="Century Gothic"/>
        <scheme val="minor"/>
      </rPr>
      <t>1h</t>
    </r>
  </si>
  <si>
    <r>
      <t xml:space="preserve">Java: Generics
Estimate: </t>
    </r>
    <r>
      <rPr>
        <b/>
        <sz val="11"/>
        <color theme="1" tint="4.9989318521683403E-2"/>
        <rFont val="Century Gothic"/>
        <scheme val="minor"/>
      </rPr>
      <t>1h</t>
    </r>
  </si>
  <si>
    <r>
      <t xml:space="preserve">Android: Start Developing for Android
Estimate: </t>
    </r>
    <r>
      <rPr>
        <b/>
        <sz val="11"/>
        <color theme="1" tint="4.9989318521683403E-2"/>
        <rFont val="Century Gothic"/>
        <scheme val="minor"/>
      </rPr>
      <t>1h</t>
    </r>
  </si>
  <si>
    <r>
      <t xml:space="preserve">PC search + Mobile search
Estimate: </t>
    </r>
    <r>
      <rPr>
        <b/>
        <sz val="11"/>
        <color theme="1" tint="4.9989318521683403E-2"/>
        <rFont val="Century Gothic"/>
        <scheme val="minor"/>
      </rPr>
      <t>5m</t>
    </r>
  </si>
  <si>
    <r>
      <t xml:space="preserve">Estimate: </t>
    </r>
    <r>
      <rPr>
        <b/>
        <sz val="11"/>
        <color theme="1" tint="4.9989318521683403E-2"/>
        <rFont val="Century Gothic"/>
        <scheme val="minor"/>
      </rPr>
      <t>1m</t>
    </r>
  </si>
  <si>
    <r>
      <t>Android: Introduction to Testing in Java
Estimate:</t>
    </r>
    <r>
      <rPr>
        <b/>
        <sz val="11"/>
        <color theme="1" tint="4.9989318521683403E-2"/>
        <rFont val="Century Gothic"/>
        <scheme val="minor"/>
      </rPr>
      <t xml:space="preserve"> 3h 54m</t>
    </r>
  </si>
  <si>
    <r>
      <t xml:space="preserve">Java: Java Web Fundamentals
Estimate: </t>
    </r>
    <r>
      <rPr>
        <b/>
        <sz val="11"/>
        <color theme="1" tint="4.9989318521683403E-2"/>
        <rFont val="Century Gothic"/>
        <scheme val="minor"/>
      </rPr>
      <t>2h 28m</t>
    </r>
  </si>
  <si>
    <t>Front End Libraries: React (3/3)
Estimate: 1h</t>
  </si>
  <si>
    <r>
      <t xml:space="preserve">Easy Japanese (Lesson 1)
Duolingo (15m)
Estimate: </t>
    </r>
    <r>
      <rPr>
        <b/>
        <sz val="11"/>
        <color theme="1" tint="4.9989318521683403E-2"/>
        <rFont val="Century Gothic"/>
        <scheme val="minor"/>
      </rPr>
      <t>30m</t>
    </r>
  </si>
  <si>
    <r>
      <t xml:space="preserve">Intermediate Abs Workout
Estimate: </t>
    </r>
    <r>
      <rPr>
        <b/>
        <sz val="11"/>
        <color theme="1" tint="4.9989318521683403E-2"/>
        <rFont val="Century Gothic"/>
        <scheme val="minor"/>
      </rPr>
      <t>13m</t>
    </r>
  </si>
  <si>
    <r>
      <t xml:space="preserve">5 rep (times: 2)
Estimate: </t>
    </r>
    <r>
      <rPr>
        <b/>
        <sz val="11"/>
        <color theme="1" tint="4.9989318521683403E-2"/>
        <rFont val="Century Gothic"/>
        <scheme val="minor"/>
      </rPr>
      <t>1m</t>
    </r>
  </si>
  <si>
    <r>
      <t xml:space="preserve">1 minute (times: 2)
Estimate: </t>
    </r>
    <r>
      <rPr>
        <b/>
        <sz val="11"/>
        <color theme="1" tint="4.9989318521683403E-2"/>
        <rFont val="Century Gothic"/>
        <scheme val="minor"/>
      </rPr>
      <t>1m</t>
    </r>
  </si>
  <si>
    <r>
      <t xml:space="preserve">Front End Libraries: React (2/3)
Estimate: </t>
    </r>
    <r>
      <rPr>
        <b/>
        <sz val="11"/>
        <color theme="1" tint="4.9989318521683403E-2"/>
        <rFont val="Century Gothic"/>
        <scheme val="minor"/>
      </rPr>
      <t>1h</t>
    </r>
  </si>
  <si>
    <r>
      <t xml:space="preserve">Java: Working with Databases Using JDBC
Estimate: </t>
    </r>
    <r>
      <rPr>
        <b/>
        <sz val="11"/>
        <color theme="1" tint="4.9989318521683403E-2"/>
        <rFont val="Century Gothic"/>
        <scheme val="minor"/>
      </rPr>
      <t>1h</t>
    </r>
  </si>
  <si>
    <r>
      <t xml:space="preserve">Android: Understanding Android
Estimate: </t>
    </r>
    <r>
      <rPr>
        <b/>
        <sz val="11"/>
        <color theme="1" tint="4.9989318521683403E-2"/>
        <rFont val="Century Gothic"/>
        <scheme val="minor"/>
      </rPr>
      <t>1h</t>
    </r>
  </si>
  <si>
    <r>
      <t xml:space="preserve">Easy Japanese (Lesson 2)
Duolingo (15m)
Estimate: </t>
    </r>
    <r>
      <rPr>
        <b/>
        <sz val="11"/>
        <color theme="1" tint="4.9989318521683403E-2"/>
        <rFont val="Century Gothic"/>
        <scheme val="minor"/>
      </rPr>
      <t>30m</t>
    </r>
  </si>
  <si>
    <r>
      <t xml:space="preserve">Estimate: </t>
    </r>
    <r>
      <rPr>
        <b/>
        <sz val="11"/>
        <color theme="1" tint="4.9989318521683403E-2"/>
        <rFont val="Century Gothic"/>
        <scheme val="minor"/>
      </rPr>
      <t>5m</t>
    </r>
  </si>
  <si>
    <r>
      <t xml:space="preserve">Easy Japanese (Lesson 3)
Duolingo (15m)
Estimate: </t>
    </r>
    <r>
      <rPr>
        <b/>
        <sz val="11"/>
        <color theme="1" tint="4.9989318521683403E-2"/>
        <rFont val="Century Gothic"/>
        <scheme val="minor"/>
      </rPr>
      <t>30m</t>
    </r>
  </si>
  <si>
    <r>
      <t xml:space="preserve">Vocabulary (5) + Rosemead Vocabulary
Estimate: </t>
    </r>
    <r>
      <rPr>
        <b/>
        <sz val="11"/>
        <color theme="1" tint="4.9989318521683403E-2"/>
        <rFont val="Century Gothic"/>
        <scheme val="minor"/>
      </rPr>
      <t>30m</t>
    </r>
  </si>
  <si>
    <r>
      <t xml:space="preserve">Estimate: </t>
    </r>
    <r>
      <rPr>
        <b/>
        <sz val="11"/>
        <color theme="1" tint="4.9989318521683403E-2"/>
        <rFont val="Century Gothic"/>
        <scheme val="minor"/>
      </rPr>
      <t>4h</t>
    </r>
  </si>
  <si>
    <r>
      <t xml:space="preserve">1 minute 20 second (times: 2)
Estimate: </t>
    </r>
    <r>
      <rPr>
        <b/>
        <sz val="11"/>
        <color theme="1" tint="4.9989318521683403E-2"/>
        <rFont val="Century Gothic"/>
        <scheme val="minor"/>
      </rPr>
      <t>1m</t>
    </r>
  </si>
  <si>
    <r>
      <t xml:space="preserve">6 rep (times: 2)
Estimate: </t>
    </r>
    <r>
      <rPr>
        <b/>
        <sz val="11"/>
        <color theme="1" tint="4.9989318521683403E-2"/>
        <rFont val="Century Gothic"/>
        <scheme val="minor"/>
      </rPr>
      <t>1m</t>
    </r>
  </si>
  <si>
    <r>
      <t xml:space="preserve">10 rep (times: 2)
Estimate: </t>
    </r>
    <r>
      <rPr>
        <b/>
        <sz val="11"/>
        <color theme="1" tint="4.9989318521683403E-2"/>
        <rFont val="Century Gothic"/>
        <scheme val="minor"/>
      </rPr>
      <t>1m</t>
    </r>
  </si>
  <si>
    <r>
      <t xml:space="preserve">Lifting dumbbells
Estimate: </t>
    </r>
    <r>
      <rPr>
        <b/>
        <sz val="11"/>
        <color theme="1" tint="4.9989318521683403E-2"/>
        <rFont val="Century Gothic"/>
        <scheme val="minor"/>
      </rPr>
      <t>30m</t>
    </r>
  </si>
  <si>
    <r>
      <t xml:space="preserve">Android: Android Programming with Intents
Estimate: </t>
    </r>
    <r>
      <rPr>
        <b/>
        <sz val="11"/>
        <color theme="1" tint="4.9989318521683403E-2"/>
        <rFont val="Century Gothic"/>
        <scheme val="minor"/>
      </rPr>
      <t>1h</t>
    </r>
  </si>
  <si>
    <r>
      <t xml:space="preserve">Front End Libraries: React (3/3)
Estimate: </t>
    </r>
    <r>
      <rPr>
        <b/>
        <sz val="11"/>
        <color theme="1" tint="4.9989318521683403E-2"/>
        <rFont val="Century Gothic"/>
        <scheme val="minor"/>
      </rPr>
      <t>1h</t>
    </r>
  </si>
  <si>
    <r>
      <t xml:space="preserve">Estimate: </t>
    </r>
    <r>
      <rPr>
        <b/>
        <sz val="11"/>
        <color theme="1" tint="4.9989318521683403E-2"/>
        <rFont val="Century Gothic"/>
        <scheme val="minor"/>
      </rPr>
      <t>25m</t>
    </r>
  </si>
  <si>
    <r>
      <t xml:space="preserve">1 minute 20 second (times: 1)
Estimate: </t>
    </r>
    <r>
      <rPr>
        <b/>
        <sz val="11"/>
        <color theme="1" tint="4.9989318521683403E-2"/>
        <rFont val="Century Gothic"/>
        <scheme val="minor"/>
      </rPr>
      <t>1m</t>
    </r>
  </si>
  <si>
    <r>
      <t xml:space="preserve">6 rep (times: 1)
Estimate: </t>
    </r>
    <r>
      <rPr>
        <b/>
        <sz val="11"/>
        <color theme="1" tint="4.9989318521683403E-2"/>
        <rFont val="Century Gothic"/>
        <scheme val="minor"/>
      </rPr>
      <t>1m</t>
    </r>
  </si>
  <si>
    <r>
      <t xml:space="preserve">10 rep (times: 1)
Estimate: </t>
    </r>
    <r>
      <rPr>
        <b/>
        <sz val="11"/>
        <color theme="1" tint="4.9989318521683403E-2"/>
        <rFont val="Century Gothic"/>
        <scheme val="minor"/>
      </rPr>
      <t>1m</t>
    </r>
  </si>
  <si>
    <r>
      <t xml:space="preserve">Call Emerson to prepare for Stephen's TK class
Estimate: </t>
    </r>
    <r>
      <rPr>
        <b/>
        <sz val="11"/>
        <color theme="1" tint="4.9989318521683403E-2"/>
        <rFont val="Century Gothic"/>
        <scheme val="minor"/>
      </rPr>
      <t>5m</t>
    </r>
  </si>
  <si>
    <r>
      <t xml:space="preserve">Java: Applying Concurrency and Multi-threading
Estimate: </t>
    </r>
    <r>
      <rPr>
        <b/>
        <sz val="11"/>
        <color theme="1" tint="4.9989318521683403E-2"/>
        <rFont val="Century Gothic"/>
        <scheme val="minor"/>
      </rPr>
      <t>1h</t>
    </r>
  </si>
  <si>
    <r>
      <t xml:space="preserve">1 minute (times: 3)
Estimate: </t>
    </r>
    <r>
      <rPr>
        <b/>
        <sz val="11"/>
        <color theme="1" tint="4.9989318521683403E-2"/>
        <rFont val="Century Gothic"/>
        <scheme val="minor"/>
      </rPr>
      <t>1m</t>
    </r>
  </si>
  <si>
    <r>
      <t xml:space="preserve">5 rep (times: 3)
Estimate: </t>
    </r>
    <r>
      <rPr>
        <b/>
        <sz val="11"/>
        <color theme="1" tint="4.9989318521683403E-2"/>
        <rFont val="Century Gothic"/>
        <scheme val="minor"/>
      </rPr>
      <t>1m</t>
    </r>
  </si>
  <si>
    <r>
      <t xml:space="preserve">HIIT Legs - Beginner
Estimate: </t>
    </r>
    <r>
      <rPr>
        <b/>
        <sz val="11"/>
        <color theme="1" tint="4.9989318521683403E-2"/>
        <rFont val="Century Gothic"/>
        <scheme val="minor"/>
      </rPr>
      <t>20m</t>
    </r>
  </si>
  <si>
    <r>
      <t xml:space="preserve">Bodyweight Toning Workout - Beginner
Estimate: </t>
    </r>
    <r>
      <rPr>
        <b/>
        <sz val="11"/>
        <color theme="1" tint="4.9989318521683403E-2"/>
        <rFont val="Century Gothic"/>
        <scheme val="minor"/>
      </rPr>
      <t>14m</t>
    </r>
  </si>
  <si>
    <t>Driving Lesson</t>
  </si>
  <si>
    <r>
      <t xml:space="preserve">Estimate: </t>
    </r>
    <r>
      <rPr>
        <b/>
        <sz val="11"/>
        <color theme="1" tint="4.9989318521683403E-2"/>
        <rFont val="Century Gothic"/>
        <scheme val="minor"/>
      </rPr>
      <t>1h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</si>
</sst>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Done&quot;;&quot;&quot;;&quot;Overdue&quot;"/>
    <numFmt numFmtId="165" formatCode="mmm\-yyyy"/>
  </numFmts>
  <fonts count="11">
    <font>
      <sz val="11"/>
      <color theme="1" tint="4.9989318521683403E-2"/>
      <name val="Century Gothic"/>
      <family val="1"/>
      <scheme val="minor"/>
    </font>
    <font>
      <sz val="8"/>
      <name val="Century Gothic"/>
      <family val="2"/>
      <scheme val="minor"/>
    </font>
    <font>
      <b/>
      <sz val="11"/>
      <color theme="0"/>
      <name val="Century Gothic"/>
      <family val="1"/>
      <scheme val="major"/>
    </font>
    <font>
      <sz val="36"/>
      <color theme="0"/>
      <name val="Century Gothic"/>
      <family val="1"/>
      <scheme val="major"/>
    </font>
    <font>
      <b/>
      <sz val="11"/>
      <color theme="3"/>
      <name val="Century Gothic"/>
      <family val="2"/>
      <scheme val="minor"/>
    </font>
    <font>
      <sz val="11"/>
      <color theme="1" tint="4.9989318521683403E-2"/>
      <name val="Century Gothic"/>
      <family val="1"/>
      <scheme val="minor"/>
    </font>
    <font>
      <sz val="11"/>
      <color theme="3"/>
      <name val="Century Gothic"/>
      <family val="1"/>
      <scheme val="minor"/>
    </font>
    <font>
      <sz val="16"/>
      <color theme="0"/>
      <name val="Century Gothic"/>
      <family val="1"/>
      <scheme val="minor"/>
    </font>
    <font>
      <b/>
      <sz val="11"/>
      <color theme="1" tint="4.9989318521683403E-2"/>
      <name val="Century Gothic"/>
      <scheme val="minor"/>
    </font>
    <font>
      <sz val="11"/>
      <color theme="1" tint="4.9989318521683403E-2"/>
      <name val="Century Gothic"/>
      <scheme val="minor"/>
    </font>
    <font>
      <b/>
      <sz val="11"/>
      <color theme="1" tint="4.9989318521683403E-2"/>
      <name val="Century Gothic"/>
      <family val="1"/>
      <scheme val="minor"/>
    </font>
  </fonts>
  <fills count="12">
    <fill>
      <patternFill patternType="none"/>
    </fill>
    <fill>
      <patternFill patternType="gray125"/>
    </fill>
    <fill>
      <patternFill patternType="solid">
        <fgColor theme="3" tint="-0.24994659260841701"/>
        <bgColor indexed="64"/>
      </patternFill>
    </fill>
    <fill>
      <patternFill patternType="solid">
        <fgColor theme="4"/>
        <bgColor indexed="64"/>
      </patternFill>
    </fill>
    <fill>
      <patternFill patternType="solid">
        <fgColor theme="5" tint="0.39994506668294322"/>
        <bgColor indexed="64"/>
      </patternFill>
    </fill>
    <fill>
      <patternFill patternType="solid">
        <fgColor rgb="FFFFFFCC"/>
      </patternFill>
    </fill>
    <fill>
      <gradientFill>
        <stop position="0">
          <color theme="8" tint="-0.49803155613879818"/>
        </stop>
        <stop position="0.5">
          <color theme="8" tint="0.40000610370189521"/>
        </stop>
        <stop position="1">
          <color theme="8" tint="-0.49803155613879818"/>
        </stop>
      </gradient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s>
  <borders count="3">
    <border>
      <left/>
      <right/>
      <top/>
      <bottom/>
      <diagonal/>
    </border>
    <border>
      <left style="thin">
        <color rgb="FFB2B2B2"/>
      </left>
      <right style="thin">
        <color rgb="FFB2B2B2"/>
      </right>
      <top style="thin">
        <color rgb="FFB2B2B2"/>
      </top>
      <bottom style="thin">
        <color rgb="FFB2B2B2"/>
      </bottom>
      <diagonal/>
    </border>
    <border>
      <left/>
      <right/>
      <top/>
      <bottom style="medium">
        <color indexed="64"/>
      </bottom>
      <diagonal/>
    </border>
  </borders>
  <cellStyleXfs count="15">
    <xf numFmtId="0" fontId="0" fillId="0" borderId="0">
      <alignment horizontal="left" vertical="center" wrapText="1" indent="1"/>
    </xf>
    <xf numFmtId="0" fontId="3" fillId="6" borderId="0" applyNumberFormat="0" applyBorder="0" applyProtection="0">
      <alignment horizontal="left" vertical="center" indent="2"/>
    </xf>
    <xf numFmtId="0" fontId="2" fillId="2" borderId="0" applyNumberFormat="0" applyBorder="0" applyProtection="0">
      <alignment horizontal="center" vertical="center"/>
    </xf>
    <xf numFmtId="0" fontId="2" fillId="3" borderId="0" applyNumberFormat="0" applyBorder="0" applyProtection="0">
      <alignment horizontal="center" vertical="center"/>
    </xf>
    <xf numFmtId="0" fontId="2" fillId="4" borderId="0" applyNumberFormat="0" applyBorder="0" applyAlignment="0" applyProtection="0"/>
    <xf numFmtId="43" fontId="5" fillId="0" borderId="0" applyFont="0" applyFill="0" applyBorder="0" applyAlignment="0" applyProtection="0"/>
    <xf numFmtId="41" fontId="5" fillId="0" borderId="0" applyFont="0" applyFill="0" applyBorder="0" applyAlignment="0" applyProtection="0"/>
    <xf numFmtId="44" fontId="5" fillId="0" borderId="0" applyFont="0" applyFill="0" applyBorder="0" applyAlignment="0" applyProtection="0"/>
    <xf numFmtId="42" fontId="5" fillId="0" borderId="0" applyFont="0" applyFill="0" applyBorder="0" applyAlignment="0" applyProtection="0"/>
    <xf numFmtId="0" fontId="4" fillId="0" borderId="0" applyNumberFormat="0" applyFill="0" applyBorder="0" applyAlignment="0" applyProtection="0"/>
    <xf numFmtId="0" fontId="5" fillId="5" borderId="1" applyNumberFormat="0" applyFont="0" applyAlignment="0" applyProtection="0"/>
    <xf numFmtId="14" fontId="5" fillId="0" borderId="0">
      <alignment horizontal="left" vertical="center" indent="1"/>
    </xf>
    <xf numFmtId="9" fontId="5" fillId="0" borderId="0" applyFont="0" applyFill="0" applyBorder="0" applyProtection="0">
      <alignment horizontal="right" vertical="center" indent="1"/>
    </xf>
    <xf numFmtId="164" fontId="6" fillId="0" borderId="0" applyFill="0" applyBorder="0">
      <alignment horizontal="center" vertical="center"/>
    </xf>
    <xf numFmtId="0" fontId="7" fillId="3" borderId="0">
      <alignment horizontal="left" vertical="center" indent="2"/>
    </xf>
  </cellStyleXfs>
  <cellXfs count="45">
    <xf numFmtId="0" fontId="0" fillId="0" borderId="0" xfId="0">
      <alignment horizontal="left" vertical="center" wrapText="1" indent="1"/>
    </xf>
    <xf numFmtId="14" fontId="5" fillId="0" borderId="0" xfId="11">
      <alignment horizontal="left" vertical="center" indent="1"/>
    </xf>
    <xf numFmtId="0" fontId="7" fillId="3" borderId="0" xfId="14">
      <alignment horizontal="left" vertical="center" indent="2"/>
    </xf>
    <xf numFmtId="9" fontId="0" fillId="0" borderId="0" xfId="12" applyFont="1">
      <alignment horizontal="right" vertical="center" indent="1"/>
    </xf>
    <xf numFmtId="164" fontId="6" fillId="0" borderId="0" xfId="13">
      <alignment horizontal="center" vertical="center"/>
    </xf>
    <xf numFmtId="0" fontId="0" fillId="0" borderId="0" xfId="0" applyFill="1">
      <alignment horizontal="left" vertical="center" wrapText="1" indent="1"/>
    </xf>
    <xf numFmtId="14" fontId="5" fillId="0" borderId="0" xfId="11" applyFill="1">
      <alignment horizontal="left" vertical="center" indent="1"/>
    </xf>
    <xf numFmtId="164" fontId="6" fillId="0" borderId="0" xfId="13" applyNumberFormat="1">
      <alignment horizontal="center" vertical="center"/>
    </xf>
    <xf numFmtId="0" fontId="8" fillId="0" borderId="0" xfId="0" applyFont="1">
      <alignment horizontal="left" vertical="center" wrapText="1" indent="1"/>
    </xf>
    <xf numFmtId="0" fontId="8" fillId="0" borderId="0" xfId="0" applyFont="1" applyFill="1">
      <alignment horizontal="left" vertical="center" wrapText="1" indent="1"/>
    </xf>
    <xf numFmtId="164" fontId="6" fillId="0" borderId="0" xfId="13" applyNumberFormat="1" applyBorder="1">
      <alignment horizontal="center" vertical="center"/>
    </xf>
    <xf numFmtId="0" fontId="0" fillId="0" borderId="0" xfId="0" applyBorder="1">
      <alignment horizontal="left" vertical="center" wrapText="1" indent="1"/>
    </xf>
    <xf numFmtId="0" fontId="9" fillId="0" borderId="0" xfId="0" applyFont="1">
      <alignment horizontal="left" vertical="center" wrapText="1" indent="1"/>
    </xf>
    <xf numFmtId="14" fontId="8" fillId="0" borderId="0" xfId="11" applyFont="1">
      <alignment horizontal="left" vertical="center" indent="1"/>
    </xf>
    <xf numFmtId="14" fontId="8" fillId="0" borderId="0" xfId="11" applyFont="1" applyFill="1">
      <alignment horizontal="left" vertical="center" indent="1"/>
    </xf>
    <xf numFmtId="0" fontId="8" fillId="0" borderId="2" xfId="0" applyFont="1" applyFill="1" applyBorder="1">
      <alignment horizontal="left" vertical="center" wrapText="1" indent="1"/>
    </xf>
    <xf numFmtId="0" fontId="0" fillId="0" borderId="2" xfId="0" applyFill="1" applyBorder="1">
      <alignment horizontal="left" vertical="center" wrapText="1" indent="1"/>
    </xf>
    <xf numFmtId="14" fontId="8" fillId="0" borderId="2" xfId="11" applyFont="1" applyFill="1" applyBorder="1">
      <alignment horizontal="left" vertical="center" indent="1"/>
    </xf>
    <xf numFmtId="14" fontId="5" fillId="0" borderId="2" xfId="11" applyFill="1" applyBorder="1">
      <alignment horizontal="left" vertical="center" indent="1"/>
    </xf>
    <xf numFmtId="9" fontId="0" fillId="0" borderId="2" xfId="12" applyFont="1" applyBorder="1">
      <alignment horizontal="right" vertical="center" indent="1"/>
    </xf>
    <xf numFmtId="164" fontId="6" fillId="0" borderId="2" xfId="13" applyNumberFormat="1" applyBorder="1">
      <alignment horizontal="center" vertical="center"/>
    </xf>
    <xf numFmtId="0" fontId="0" fillId="0" borderId="2" xfId="0" applyBorder="1">
      <alignment horizontal="left" vertical="center" wrapText="1" indent="1"/>
    </xf>
    <xf numFmtId="0" fontId="9" fillId="0" borderId="2" xfId="0" applyFont="1" applyBorder="1">
      <alignment horizontal="left" vertical="center" wrapText="1" indent="1"/>
    </xf>
    <xf numFmtId="14" fontId="8" fillId="0" borderId="2" xfId="11" applyFont="1" applyBorder="1">
      <alignment horizontal="left" vertical="center" indent="1"/>
    </xf>
    <xf numFmtId="14" fontId="5" fillId="0" borderId="2" xfId="11" applyBorder="1">
      <alignment horizontal="left" vertical="center" indent="1"/>
    </xf>
    <xf numFmtId="164" fontId="6" fillId="0" borderId="2" xfId="13" applyBorder="1">
      <alignment horizontal="center" vertical="center"/>
    </xf>
    <xf numFmtId="165" fontId="8" fillId="0" borderId="0" xfId="0" applyNumberFormat="1" applyFont="1">
      <alignment horizontal="left" vertical="center" wrapText="1" indent="1"/>
    </xf>
    <xf numFmtId="165" fontId="8" fillId="0" borderId="2" xfId="0" applyNumberFormat="1" applyFont="1" applyBorder="1">
      <alignment horizontal="left" vertical="center" wrapText="1" indent="1"/>
    </xf>
    <xf numFmtId="0" fontId="10" fillId="0" borderId="0" xfId="0" applyFont="1" applyFill="1">
      <alignment horizontal="left" vertical="center" wrapText="1" indent="1"/>
    </xf>
    <xf numFmtId="0" fontId="0" fillId="7" borderId="0" xfId="0" applyFill="1">
      <alignment horizontal="left" vertical="center" wrapText="1" indent="1"/>
    </xf>
    <xf numFmtId="0" fontId="0" fillId="7" borderId="2" xfId="0" applyFill="1" applyBorder="1">
      <alignment horizontal="left" vertical="center" wrapText="1" indent="1"/>
    </xf>
    <xf numFmtId="0" fontId="0" fillId="8" borderId="0" xfId="0" applyFill="1" applyBorder="1">
      <alignment horizontal="left" vertical="center" wrapText="1" indent="1"/>
    </xf>
    <xf numFmtId="0" fontId="0" fillId="8" borderId="0" xfId="0" applyFill="1">
      <alignment horizontal="left" vertical="center" wrapText="1" indent="1"/>
    </xf>
    <xf numFmtId="0" fontId="0" fillId="8" borderId="2" xfId="0" applyFill="1" applyBorder="1">
      <alignment horizontal="left" vertical="center" wrapText="1" indent="1"/>
    </xf>
    <xf numFmtId="0" fontId="0" fillId="9" borderId="0" xfId="0" applyFill="1" applyBorder="1">
      <alignment horizontal="left" vertical="center" wrapText="1" indent="1"/>
    </xf>
    <xf numFmtId="0" fontId="0" fillId="9" borderId="0" xfId="0" applyFill="1">
      <alignment horizontal="left" vertical="center" wrapText="1" indent="1"/>
    </xf>
    <xf numFmtId="0" fontId="0" fillId="9" borderId="2" xfId="0" applyFill="1" applyBorder="1">
      <alignment horizontal="left" vertical="center" wrapText="1" indent="1"/>
    </xf>
    <xf numFmtId="0" fontId="0" fillId="10" borderId="0" xfId="0" applyFill="1" applyBorder="1">
      <alignment horizontal="left" vertical="center" wrapText="1" indent="1"/>
    </xf>
    <xf numFmtId="0" fontId="0" fillId="10" borderId="0" xfId="0" applyFill="1">
      <alignment horizontal="left" vertical="center" wrapText="1" indent="1"/>
    </xf>
    <xf numFmtId="0" fontId="0" fillId="10" borderId="2" xfId="0" applyFill="1" applyBorder="1">
      <alignment horizontal="left" vertical="center" wrapText="1" indent="1"/>
    </xf>
    <xf numFmtId="0" fontId="0" fillId="11" borderId="0" xfId="0" applyFill="1" applyBorder="1">
      <alignment horizontal="left" vertical="center" wrapText="1" indent="1"/>
    </xf>
    <xf numFmtId="0" fontId="0" fillId="11" borderId="0" xfId="0" applyFill="1">
      <alignment horizontal="left" vertical="center" wrapText="1" indent="1"/>
    </xf>
    <xf numFmtId="0" fontId="0" fillId="11" borderId="2" xfId="0" applyFill="1" applyBorder="1">
      <alignment horizontal="left" vertical="center" wrapText="1" indent="1"/>
    </xf>
    <xf numFmtId="0" fontId="3" fillId="6" borderId="0" xfId="1">
      <alignment horizontal="left" vertical="center" indent="2"/>
    </xf>
    <xf numFmtId="14" fontId="5" fillId="0" borderId="0" xfId="11" applyNumberFormat="1" applyFill="1">
      <alignment horizontal="left" vertical="center" indent="1"/>
    </xf>
  </cellXfs>
  <cellStyles count="15">
    <cellStyle name="Calendar Year" xfId="14"/>
    <cellStyle name="Comma" xfId="5" builtinId="3" customBuiltin="1"/>
    <cellStyle name="Comma [0]" xfId="6" builtinId="6" customBuiltin="1"/>
    <cellStyle name="Currency" xfId="7" builtinId="4" customBuiltin="1"/>
    <cellStyle name="Currency [0]" xfId="8" builtinId="7" customBuiltin="1"/>
    <cellStyle name="Date" xfId="11"/>
    <cellStyle name="Done/Overdue" xfId="13"/>
    <cellStyle name="Heading 1" xfId="2" builtinId="16" customBuiltin="1"/>
    <cellStyle name="Heading 2" xfId="3" builtinId="17" customBuiltin="1"/>
    <cellStyle name="Heading 3" xfId="4" builtinId="18" customBuiltin="1"/>
    <cellStyle name="Heading 4" xfId="9" builtinId="19" customBuiltin="1"/>
    <cellStyle name="Normal" xfId="0" builtinId="0" customBuiltin="1"/>
    <cellStyle name="Note" xfId="10" builtinId="10" customBuiltin="1"/>
    <cellStyle name="Percent" xfId="12" builtinId="5" customBuiltin="1"/>
    <cellStyle name="Title" xfId="1" builtinId="15" customBuiltin="1"/>
  </cellStyles>
  <dxfs count="68">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numFmt numFmtId="19" formatCode="m/d/yyyy"/>
    </dxf>
    <dxf>
      <font>
        <b val="0"/>
        <i val="0"/>
        <strike val="0"/>
        <condense val="0"/>
        <extend val="0"/>
        <outline val="0"/>
        <shadow val="0"/>
        <u val="none"/>
        <vertAlign val="baseline"/>
        <sz val="11"/>
        <color theme="1" tint="4.9989318521683403E-2"/>
        <name val="Century Gothic"/>
        <scheme val="minor"/>
      </font>
    </dxf>
    <dxf>
      <font>
        <b/>
      </font>
    </dxf>
    <dxf>
      <font>
        <b val="0"/>
        <i val="0"/>
        <strike val="0"/>
        <condense val="0"/>
        <extend val="0"/>
        <outline val="0"/>
        <shadow val="0"/>
        <u val="none"/>
        <vertAlign val="baseline"/>
        <sz val="11"/>
        <color theme="1" tint="4.9989318521683403E-2"/>
        <name val="Century Gothic"/>
        <scheme val="minor"/>
      </font>
    </dxf>
    <dxf>
      <font>
        <b/>
      </font>
    </dxf>
    <dxf>
      <numFmt numFmtId="164" formatCode="&quot;Done&quot;;&quot;&quot;;&quot;Overdue&quot;"/>
    </dxf>
    <dxf>
      <font>
        <b/>
      </font>
    </dxf>
    <dxf>
      <font>
        <b val="0"/>
      </font>
    </dxf>
    <dxf>
      <font>
        <b/>
      </font>
    </dxf>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
      <fill>
        <patternFill>
          <bgColor theme="3" tint="0.79998168889431442"/>
        </patternFill>
      </fill>
    </dxf>
    <dxf>
      <font>
        <b/>
        <i val="0"/>
        <color theme="0"/>
      </font>
      <fill>
        <patternFill>
          <bgColor theme="3"/>
        </patternFill>
      </fill>
      <border>
        <top style="thick">
          <color theme="0"/>
        </top>
        <vertical style="thin">
          <color theme="0"/>
        </vertical>
      </border>
    </dxf>
    <dxf>
      <border>
        <vertical style="thin">
          <color theme="0" tint="-0.24994659260841701"/>
        </vertical>
      </border>
    </dxf>
  </dxfs>
  <tableStyles count="2" defaultTableStyle="To Do List" defaultPivotStyle="PivotStyleMedium13">
    <tableStyle name="To Do List" pivot="0" count="3">
      <tableStyleElement type="wholeTable" dxfId="67"/>
      <tableStyleElement type="headerRow" dxfId="66"/>
      <tableStyleElement type="secondRowStripe" dxfId="65"/>
    </tableStyle>
    <tableStyle name="To Do List Pivot" table="0" count="11">
      <tableStyleElement type="headerRow" dxfId="64"/>
      <tableStyleElement type="totalRow" dxfId="63"/>
      <tableStyleElement type="firstRowStripe" dxfId="62"/>
      <tableStyleElement type="firstColumnStripe" dxfId="61"/>
      <tableStyleElement type="firstSubtotalColumn" dxfId="60"/>
      <tableStyleElement type="firstSubtotalRow" dxfId="59"/>
      <tableStyleElement type="secondSubtotalRow" dxfId="58"/>
      <tableStyleElement type="firstRowSubheading" dxfId="57"/>
      <tableStyleElement type="secondRowSubheading" dxfId="56"/>
      <tableStyleElement type="pageFieldLabels" dxfId="55"/>
      <tableStyleElement type="pageFieldValues" dxfId="5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1543048</xdr:colOff>
      <xdr:row>1</xdr:row>
      <xdr:rowOff>0</xdr:rowOff>
    </xdr:from>
    <xdr:to>
      <xdr:col>8</xdr:col>
      <xdr:colOff>1097278</xdr:colOff>
      <xdr:row>1</xdr:row>
      <xdr:rowOff>908685</xdr:rowOff>
    </xdr:to>
    <xdr:sp macro="" textlink="">
      <xdr:nvSpPr>
        <xdr:cNvPr id="4" name="To Do Year" descr="Tab marker for year">
          <a:extLst>
            <a:ext uri="{FF2B5EF4-FFF2-40B4-BE49-F238E27FC236}">
              <a16:creationId xmlns:a16="http://schemas.microsoft.com/office/drawing/2014/main" id="{393B2DC2-9E53-4F1A-94BC-FD94F8128FB3}"/>
            </a:ext>
          </a:extLst>
        </xdr:cNvPr>
        <xdr:cNvSpPr/>
      </xdr:nvSpPr>
      <xdr:spPr>
        <a:xfrm>
          <a:off x="9925048" y="381000"/>
          <a:ext cx="1097280" cy="908685"/>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8</xdr:col>
      <xdr:colOff>1095375</xdr:colOff>
      <xdr:row>0</xdr:row>
      <xdr:rowOff>0</xdr:rowOff>
    </xdr:from>
    <xdr:to>
      <xdr:col>9</xdr:col>
      <xdr:colOff>38100</xdr:colOff>
      <xdr:row>1</xdr:row>
      <xdr:rowOff>0</xdr:rowOff>
    </xdr:to>
    <xdr:sp macro="" textlink="">
      <xdr:nvSpPr>
        <xdr:cNvPr id="3" name="To Do Year" descr="Cell fill shape ">
          <a:extLst>
            <a:ext uri="{FF2B5EF4-FFF2-40B4-BE49-F238E27FC236}">
              <a16:creationId xmlns:a16="http://schemas.microsoft.com/office/drawing/2014/main" id="{00000000-0008-0000-0000-000003000000}"/>
            </a:ext>
          </a:extLst>
        </xdr:cNvPr>
        <xdr:cNvSpPr/>
      </xdr:nvSpPr>
      <xdr:spPr>
        <a:xfrm>
          <a:off x="11020425" y="0"/>
          <a:ext cx="1276350" cy="3810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1543048</xdr:colOff>
      <xdr:row>1</xdr:row>
      <xdr:rowOff>0</xdr:rowOff>
    </xdr:from>
    <xdr:to>
      <xdr:col>8</xdr:col>
      <xdr:colOff>1097278</xdr:colOff>
      <xdr:row>1</xdr:row>
      <xdr:rowOff>908685</xdr:rowOff>
    </xdr:to>
    <xdr:sp macro="" textlink="">
      <xdr:nvSpPr>
        <xdr:cNvPr id="2" name="To Do Year" descr="Tab marker for year">
          <a:extLst>
            <a:ext uri="{FF2B5EF4-FFF2-40B4-BE49-F238E27FC236}">
              <a16:creationId xmlns:a16="http://schemas.microsoft.com/office/drawing/2014/main" id="{393B2DC2-9E53-4F1A-94BC-FD94F8128FB3}"/>
            </a:ext>
          </a:extLst>
        </xdr:cNvPr>
        <xdr:cNvSpPr/>
      </xdr:nvSpPr>
      <xdr:spPr>
        <a:xfrm>
          <a:off x="4648198" y="190500"/>
          <a:ext cx="582930" cy="194310"/>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8</xdr:col>
      <xdr:colOff>1095375</xdr:colOff>
      <xdr:row>0</xdr:row>
      <xdr:rowOff>0</xdr:rowOff>
    </xdr:from>
    <xdr:to>
      <xdr:col>9</xdr:col>
      <xdr:colOff>38100</xdr:colOff>
      <xdr:row>1</xdr:row>
      <xdr:rowOff>0</xdr:rowOff>
    </xdr:to>
    <xdr:sp macro="" textlink="">
      <xdr:nvSpPr>
        <xdr:cNvPr id="3" name="To Do Year" descr="Cell fill shape ">
          <a:extLst>
            <a:ext uri="{FF2B5EF4-FFF2-40B4-BE49-F238E27FC236}">
              <a16:creationId xmlns:a16="http://schemas.microsoft.com/office/drawing/2014/main" id="{00000000-0008-0000-0000-000003000000}"/>
            </a:ext>
          </a:extLst>
        </xdr:cNvPr>
        <xdr:cNvSpPr/>
      </xdr:nvSpPr>
      <xdr:spPr>
        <a:xfrm>
          <a:off x="5229225" y="0"/>
          <a:ext cx="38100" cy="1905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1543048</xdr:colOff>
      <xdr:row>1</xdr:row>
      <xdr:rowOff>0</xdr:rowOff>
    </xdr:from>
    <xdr:to>
      <xdr:col>8</xdr:col>
      <xdr:colOff>1097278</xdr:colOff>
      <xdr:row>1</xdr:row>
      <xdr:rowOff>908685</xdr:rowOff>
    </xdr:to>
    <xdr:sp macro="" textlink="">
      <xdr:nvSpPr>
        <xdr:cNvPr id="2" name="To Do Year" descr="Tab marker for year">
          <a:extLst>
            <a:ext uri="{FF2B5EF4-FFF2-40B4-BE49-F238E27FC236}">
              <a16:creationId xmlns:a16="http://schemas.microsoft.com/office/drawing/2014/main" id="{393B2DC2-9E53-4F1A-94BC-FD94F8128FB3}"/>
            </a:ext>
          </a:extLst>
        </xdr:cNvPr>
        <xdr:cNvSpPr/>
      </xdr:nvSpPr>
      <xdr:spPr>
        <a:xfrm>
          <a:off x="4648198" y="190500"/>
          <a:ext cx="582930" cy="194310"/>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8</xdr:col>
      <xdr:colOff>1095375</xdr:colOff>
      <xdr:row>0</xdr:row>
      <xdr:rowOff>0</xdr:rowOff>
    </xdr:from>
    <xdr:to>
      <xdr:col>9</xdr:col>
      <xdr:colOff>38100</xdr:colOff>
      <xdr:row>1</xdr:row>
      <xdr:rowOff>0</xdr:rowOff>
    </xdr:to>
    <xdr:sp macro="" textlink="">
      <xdr:nvSpPr>
        <xdr:cNvPr id="3" name="To Do Year" descr="Cell fill shape ">
          <a:extLst>
            <a:ext uri="{FF2B5EF4-FFF2-40B4-BE49-F238E27FC236}">
              <a16:creationId xmlns:a16="http://schemas.microsoft.com/office/drawing/2014/main" id="{00000000-0008-0000-0000-000003000000}"/>
            </a:ext>
          </a:extLst>
        </xdr:cNvPr>
        <xdr:cNvSpPr/>
      </xdr:nvSpPr>
      <xdr:spPr>
        <a:xfrm>
          <a:off x="5229225" y="0"/>
          <a:ext cx="38100" cy="1905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tables/table1.xml><?xml version="1.0" encoding="utf-8"?>
<table xmlns="http://schemas.openxmlformats.org/spreadsheetml/2006/main" id="4" name="ToDoList" displayName="ToDoList" ref="B3:I71" totalsRowShown="0" headerRowCellStyle="Normal" dataCellStyle="Normal">
  <autoFilter ref="B3:I71">
    <filterColumn colId="4">
      <filters>
        <dateGroupItem year="2018" month="8" day="21" dateTimeGrouping="day"/>
        <dateGroupItem year="2018" month="8" day="22" dateTimeGrouping="day"/>
      </filters>
    </filterColumn>
  </autoFilter>
  <tableColumns count="8">
    <tableColumn id="1" name="Task" dataDxfId="53" dataCellStyle="Normal"/>
    <tableColumn id="3" name="Priority " dataCellStyle="Normal"/>
    <tableColumn id="4" name="Status " dataDxfId="52" dataCellStyle="Normal"/>
    <tableColumn id="6" name="Start Date " dataDxfId="51" dataCellStyle="Date"/>
    <tableColumn id="7" name="Due Date " dataDxfId="45" dataCellStyle="Date">
      <calculatedColumnFormula>ToDoList[[#This Row],[Start Date ]]+0</calculatedColumnFormula>
    </tableColumn>
    <tableColumn id="5" name="% Complete" dataCellStyle="Percent"/>
    <tableColumn id="9" name="Done/Overdue?" dataDxfId="50" dataCellStyle="Done/Overdue">
      <calculatedColumnFormula>IF(AND(ToDoList[[#This Row],[Status ]]="Complete",ToDoList[[#This Row],[% Complete]]=1),1,IF(ISBLANK(ToDoList[[#This Row],[Due Date ]]),-1,IF(AND(ToDoList[[#This Row],[Status ]]&lt;&gt;"Complete",TODAY()&gt;ToDoList[[#This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ables/table2.xml><?xml version="1.0" encoding="utf-8"?>
<table xmlns="http://schemas.openxmlformats.org/spreadsheetml/2006/main" id="1" name="ToDoList2" displayName="ToDoList2" ref="B3:I11" totalsRowShown="0" headerRowCellStyle="Normal" dataCellStyle="Normal">
  <autoFilter ref="B3:I11"/>
  <tableColumns count="8">
    <tableColumn id="1" name="Task" dataDxfId="49" dataCellStyle="Normal"/>
    <tableColumn id="3" name="Priority " dataCellStyle="Normal"/>
    <tableColumn id="4" name="Status " dataDxfId="48" dataCellStyle="Normal"/>
    <tableColumn id="6" name="Start Date " dataCellStyle="Date"/>
    <tableColumn id="7" name="Due Date " dataCellStyle="Date"/>
    <tableColumn id="5" name="% Complete" dataCellStyle="Percent"/>
    <tableColumn id="9" name="Done/Overdue?" dataCellStyle="Done/Overdue">
      <calculatedColumnFormula>IF(AND(ToDoList2[[#This Row],[Status ]]="Complete",ToDoList2[[#This Row],[% Complete]]=1),1,IF(ISBLANK(ToDoList2[[#This Row],[Due Date ]]),-1,IF(AND(ToDoList2[[#This Row],[Status ]]&lt;&gt;"Complete",TODAY()&gt;ToDoList2[[#This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ables/table3.xml><?xml version="1.0" encoding="utf-8"?>
<table xmlns="http://schemas.openxmlformats.org/spreadsheetml/2006/main" id="2" name="ToDoList3" displayName="ToDoList3" ref="B3:I9" totalsRowShown="0" headerRowCellStyle="Normal" dataCellStyle="Normal">
  <autoFilter ref="B3:I9"/>
  <tableColumns count="8">
    <tableColumn id="1" name="Task" dataDxfId="47" dataCellStyle="Normal"/>
    <tableColumn id="3" name="Priority " dataCellStyle="Normal"/>
    <tableColumn id="4" name="Status " dataDxfId="46" dataCellStyle="Normal"/>
    <tableColumn id="6" name="Start Date " dataCellStyle="Date"/>
    <tableColumn id="7" name="Due Date " dataCellStyle="Date"/>
    <tableColumn id="5" name="% Complete" dataCellStyle="Percent"/>
    <tableColumn id="9" name="Done/Overdue?" dataCellStyle="Done/Overdue">
      <calculatedColumnFormula>IF(AND(ToDoList3[[#This Row],[Status ]]="Complete",ToDoList3[[#This Row],[% Complete]]=1),1,IF(ISBLANK(ToDoList3[[#This Row],[Due Date ]]),-1,IF(AND(ToDoList3[[#This Row],[Status ]]&lt;&gt;"Complete",TODAY()&gt;ToDoList3[[#This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heme/theme1.xml><?xml version="1.0" encoding="utf-8"?>
<a:theme xmlns:a="http://schemas.openxmlformats.org/drawingml/2006/main" name="To-Do List">
  <a:themeElements>
    <a:clrScheme name="To-Do List">
      <a:dk1>
        <a:sysClr val="windowText" lastClr="000000"/>
      </a:dk1>
      <a:lt1>
        <a:sysClr val="window" lastClr="FFFFFF"/>
      </a:lt1>
      <a:dk2>
        <a:srgbClr val="2A5155"/>
      </a:dk2>
      <a:lt2>
        <a:srgbClr val="EBEBEB"/>
      </a:lt2>
      <a:accent1>
        <a:srgbClr val="B01513"/>
      </a:accent1>
      <a:accent2>
        <a:srgbClr val="EA6312"/>
      </a:accent2>
      <a:accent3>
        <a:srgbClr val="E6B729"/>
      </a:accent3>
      <a:accent4>
        <a:srgbClr val="6AAC90"/>
      </a:accent4>
      <a:accent5>
        <a:srgbClr val="5F9C9D"/>
      </a:accent5>
      <a:accent6>
        <a:srgbClr val="9E5E9B"/>
      </a:accent6>
      <a:hlink>
        <a:srgbClr val="5F9C9D"/>
      </a:hlink>
      <a:folHlink>
        <a:srgbClr val="9E5E9B"/>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larity">
      <a:fillStyleLst>
        <a:solidFill>
          <a:schemeClr val="phClr"/>
        </a:solidFill>
        <a:gradFill rotWithShape="1">
          <a:gsLst>
            <a:gs pos="0">
              <a:schemeClr val="phClr">
                <a:tint val="50000"/>
                <a:shade val="86000"/>
                <a:satMod val="140000"/>
              </a:schemeClr>
            </a:gs>
            <a:gs pos="45000">
              <a:schemeClr val="phClr">
                <a:tint val="48000"/>
                <a:satMod val="150000"/>
              </a:schemeClr>
            </a:gs>
            <a:gs pos="100000">
              <a:schemeClr val="phClr">
                <a:tint val="28000"/>
                <a:satMod val="160000"/>
              </a:schemeClr>
            </a:gs>
          </a:gsLst>
          <a:path path="circle">
            <a:fillToRect l="100000" t="100000" r="100000" b="100000"/>
          </a:path>
        </a:gradFill>
        <a:gradFill rotWithShape="1">
          <a:gsLst>
            <a:gs pos="0">
              <a:schemeClr val="phClr">
                <a:shade val="70000"/>
                <a:satMod val="150000"/>
              </a:schemeClr>
            </a:gs>
            <a:gs pos="34000">
              <a:schemeClr val="phClr">
                <a:shade val="70000"/>
                <a:satMod val="140000"/>
              </a:schemeClr>
            </a:gs>
            <a:gs pos="70000">
              <a:schemeClr val="phClr">
                <a:tint val="100000"/>
                <a:shade val="90000"/>
                <a:satMod val="140000"/>
              </a:schemeClr>
            </a:gs>
            <a:gs pos="100000">
              <a:schemeClr val="phClr">
                <a:tint val="100000"/>
                <a:shade val="100000"/>
                <a:satMod val="100000"/>
              </a:schemeClr>
            </a:gs>
          </a:gsLst>
          <a:path path="circle">
            <a:fillToRect l="100000" t="100000" r="100000" b="100000"/>
          </a:path>
        </a:gradFill>
      </a:fillStyleLst>
      <a:lnStyleLst>
        <a:ln w="9525" cap="flat" cmpd="sng" algn="ctr">
          <a:solidFill>
            <a:schemeClr val="phClr"/>
          </a:solidFill>
          <a:prstDash val="solid"/>
        </a:ln>
        <a:ln w="26425" cap="flat" cmpd="sng" algn="ctr">
          <a:solidFill>
            <a:schemeClr val="phClr"/>
          </a:solidFill>
          <a:prstDash val="solid"/>
        </a:ln>
        <a:ln w="4445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38100" dist="25400" dir="2700000" algn="br" rotWithShape="0">
              <a:srgbClr val="000000">
                <a:alpha val="60000"/>
              </a:srgbClr>
            </a:outerShdw>
          </a:effectLst>
          <a:scene3d>
            <a:camera prst="orthographicFront">
              <a:rot lat="0" lon="0" rev="0"/>
            </a:camera>
            <a:lightRig rig="balanced" dir="t">
              <a:rot lat="0" lon="0" rev="5100000"/>
            </a:lightRig>
          </a:scene3d>
          <a:sp3d contourW="6350">
            <a:bevelT w="29210" h="12700"/>
            <a:contourClr>
              <a:schemeClr val="phClr">
                <a:shade val="30000"/>
                <a:satMod val="13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I71"/>
  <sheetViews>
    <sheetView showGridLines="0" tabSelected="1" topLeftCell="A56" zoomScaleNormal="100" workbookViewId="0">
      <selection activeCell="A3" sqref="A3"/>
    </sheetView>
  </sheetViews>
  <sheetFormatPr defaultColWidth="8.7109375" defaultRowHeight="30" customHeight="1"/>
  <cols>
    <col min="1" max="1" width="2.5703125" customWidth="1"/>
    <col min="2" max="2" width="20.5703125" style="8" customWidth="1"/>
    <col min="3" max="3" width="16.5703125" customWidth="1"/>
    <col min="4" max="4" width="18.28515625" style="12" customWidth="1"/>
    <col min="5" max="5" width="16.5703125" style="8" customWidth="1"/>
    <col min="6" max="6" width="16.5703125" customWidth="1"/>
    <col min="7" max="7" width="18.5703125" customWidth="1"/>
    <col min="8" max="8" width="20.28515625" customWidth="1"/>
    <col min="9" max="9" width="52.85546875" customWidth="1"/>
    <col min="10" max="10" width="2.5703125" customWidth="1"/>
  </cols>
  <sheetData>
    <row r="1" spans="1:9" ht="30" customHeight="1">
      <c r="I1" s="2">
        <f ca="1">YEAR(TODAY())</f>
        <v>2018</v>
      </c>
    </row>
    <row r="2" spans="1:9" ht="84" customHeight="1">
      <c r="B2" s="43" t="s">
        <v>27</v>
      </c>
      <c r="C2" s="43"/>
      <c r="D2" s="43"/>
      <c r="E2" s="43"/>
      <c r="F2" s="43"/>
      <c r="G2" s="43"/>
      <c r="H2" s="43"/>
      <c r="I2" s="43"/>
    </row>
    <row r="3" spans="1:9" ht="30" customHeight="1">
      <c r="B3" s="8" t="s">
        <v>0</v>
      </c>
      <c r="C3" t="s">
        <v>1</v>
      </c>
      <c r="D3" s="12" t="s">
        <v>2</v>
      </c>
      <c r="E3" s="8" t="s">
        <v>4</v>
      </c>
      <c r="F3" t="s">
        <v>5</v>
      </c>
      <c r="G3" t="s">
        <v>3</v>
      </c>
      <c r="H3" t="s">
        <v>12</v>
      </c>
      <c r="I3" t="s">
        <v>10</v>
      </c>
    </row>
    <row r="4" spans="1:9" ht="30" hidden="1" customHeight="1">
      <c r="A4" s="29"/>
      <c r="B4" s="9" t="s">
        <v>22</v>
      </c>
      <c r="C4" t="s">
        <v>6</v>
      </c>
      <c r="D4" s="12" t="s">
        <v>11</v>
      </c>
      <c r="E4" s="13">
        <v>43330</v>
      </c>
      <c r="F4" s="1">
        <f>ToDoList[[#This Row],[Start Date ]]+0</f>
        <v>43330</v>
      </c>
      <c r="G4" s="3">
        <v>1</v>
      </c>
      <c r="H4" s="4">
        <f ca="1">IF(AND(ToDoList[[#This Row],[Status ]]="Complete",ToDoList[[#This Row],[% Complete]]=1),1,IF(ISBLANK(ToDoList[[#This Row],[Due Date ]]),-1,IF(AND(ToDoList[[#This Row],[Status ]]&lt;&gt;"Complete",TODAY()&gt;ToDoList[[#This Row],[Due Date ]]),0,-1)))</f>
        <v>1</v>
      </c>
    </row>
    <row r="5" spans="1:9" ht="30" hidden="1" customHeight="1">
      <c r="A5" s="29"/>
      <c r="B5" s="8" t="s">
        <v>13</v>
      </c>
      <c r="C5" t="s">
        <v>7</v>
      </c>
      <c r="D5" s="12" t="s">
        <v>11</v>
      </c>
      <c r="E5" s="13">
        <v>43330</v>
      </c>
      <c r="F5" s="1">
        <f>ToDoList[[#This Row],[Start Date ]]+0</f>
        <v>43330</v>
      </c>
      <c r="G5" s="3">
        <v>1</v>
      </c>
      <c r="H5" s="4">
        <f ca="1">IF(AND(ToDoList[[#This Row],[Status ]]="Complete",ToDoList[[#This Row],[% Complete]]=1),1,IF(ISBLANK(ToDoList[[#This Row],[Due Date ]]),-1,IF(AND(ToDoList[[#This Row],[Status ]]&lt;&gt;"Complete",TODAY()&gt;ToDoList[[#This Row],[Due Date ]]),0,-1)))</f>
        <v>1</v>
      </c>
      <c r="I5" t="s">
        <v>57</v>
      </c>
    </row>
    <row r="6" spans="1:9" ht="30" hidden="1" customHeight="1">
      <c r="A6" s="29"/>
      <c r="B6" s="8" t="s">
        <v>16</v>
      </c>
      <c r="C6" t="s">
        <v>8</v>
      </c>
      <c r="D6" s="12" t="s">
        <v>11</v>
      </c>
      <c r="E6" s="13">
        <v>43330</v>
      </c>
      <c r="F6" s="1">
        <f>ToDoList[[#This Row],[Start Date ]]+0</f>
        <v>43330</v>
      </c>
      <c r="G6" s="3">
        <v>1</v>
      </c>
      <c r="H6" s="4">
        <f ca="1">IF(AND(ToDoList[[#This Row],[Status ]]="Complete",ToDoList[[#This Row],[% Complete]]=1),1,IF(ISBLANK(ToDoList[[#This Row],[Due Date ]]),-1,IF(AND(ToDoList[[#This Row],[Status ]]&lt;&gt;"Complete",TODAY()&gt;ToDoList[[#This Row],[Due Date ]]),0,-1)))</f>
        <v>1</v>
      </c>
      <c r="I6" s="5" t="s">
        <v>55</v>
      </c>
    </row>
    <row r="7" spans="1:9" ht="30" hidden="1" customHeight="1">
      <c r="A7" s="29"/>
      <c r="B7" s="8" t="s">
        <v>14</v>
      </c>
      <c r="C7" t="s">
        <v>8</v>
      </c>
      <c r="D7" s="12" t="s">
        <v>11</v>
      </c>
      <c r="E7" s="13">
        <v>43330</v>
      </c>
      <c r="F7" s="1">
        <f>ToDoList[[#This Row],[Start Date ]]+0</f>
        <v>43330</v>
      </c>
      <c r="G7" s="3">
        <v>1</v>
      </c>
      <c r="H7" s="4">
        <f ca="1">IF(AND(ToDoList[[#This Row],[Status ]]="Complete",ToDoList[[#This Row],[% Complete]]=1),1,IF(ISBLANK(ToDoList[[#This Row],[Due Date ]]),-1,IF(AND(ToDoList[[#This Row],[Status ]]&lt;&gt;"Complete",TODAY()&gt;ToDoList[[#This Row],[Due Date ]]),0,-1)))</f>
        <v>1</v>
      </c>
      <c r="I7" s="5" t="s">
        <v>55</v>
      </c>
    </row>
    <row r="8" spans="1:9" ht="30" hidden="1" customHeight="1">
      <c r="A8" s="29"/>
      <c r="B8" s="8" t="s">
        <v>15</v>
      </c>
      <c r="C8" t="s">
        <v>8</v>
      </c>
      <c r="D8" s="12" t="s">
        <v>11</v>
      </c>
      <c r="E8" s="13">
        <v>43330</v>
      </c>
      <c r="F8" s="1">
        <f>ToDoList[[#This Row],[Start Date ]]+0</f>
        <v>43330</v>
      </c>
      <c r="G8" s="3">
        <v>1</v>
      </c>
      <c r="H8" s="4">
        <f ca="1">IF(AND(ToDoList[[#This Row],[Status ]]="Complete",ToDoList[[#This Row],[% Complete]]=1),1,IF(ISBLANK(ToDoList[[#This Row],[Due Date ]]),-1,IF(AND(ToDoList[[#This Row],[Status ]]&lt;&gt;"Complete",TODAY()&gt;ToDoList[[#This Row],[Due Date ]]),0,-1)))</f>
        <v>1</v>
      </c>
      <c r="I8" s="5" t="s">
        <v>58</v>
      </c>
    </row>
    <row r="9" spans="1:9" ht="30" hidden="1" customHeight="1">
      <c r="A9" s="29"/>
      <c r="B9" s="9" t="s">
        <v>17</v>
      </c>
      <c r="C9" s="5" t="s">
        <v>6</v>
      </c>
      <c r="D9" s="12" t="s">
        <v>11</v>
      </c>
      <c r="E9" s="13">
        <v>43330</v>
      </c>
      <c r="F9" s="1">
        <f>ToDoList[[#This Row],[Start Date ]]+0</f>
        <v>43330</v>
      </c>
      <c r="G9" s="3">
        <v>1</v>
      </c>
      <c r="H9" s="7">
        <f ca="1">IF(AND(ToDoList[[#This Row],[Status ]]="Complete",ToDoList[[#This Row],[% Complete]]=1),1,IF(ISBLANK(ToDoList[[#This Row],[Due Date ]]),-1,IF(AND(ToDoList[[#This Row],[Status ]]&lt;&gt;"Complete",TODAY()&gt;ToDoList[[#This Row],[Due Date ]]),0,-1)))</f>
        <v>1</v>
      </c>
      <c r="I9" s="5" t="s">
        <v>59</v>
      </c>
    </row>
    <row r="10" spans="1:9" ht="30" hidden="1" customHeight="1">
      <c r="A10" s="29"/>
      <c r="B10" s="9" t="s">
        <v>18</v>
      </c>
      <c r="C10" s="5" t="s">
        <v>6</v>
      </c>
      <c r="D10" s="12" t="s">
        <v>11</v>
      </c>
      <c r="E10" s="13">
        <v>43330</v>
      </c>
      <c r="F10" s="6">
        <f>ToDoList[[#This Row],[Start Date ]]+0</f>
        <v>43330</v>
      </c>
      <c r="G10" s="3">
        <v>1</v>
      </c>
      <c r="H10" s="7">
        <f ca="1">IF(AND(ToDoList[[#This Row],[Status ]]="Complete",ToDoList[[#This Row],[% Complete]]=1),1,IF(ISBLANK(ToDoList[[#This Row],[Due Date ]]),-1,IF(AND(ToDoList[[#This Row],[Status ]]&lt;&gt;"Complete",TODAY()&gt;ToDoList[[#This Row],[Due Date ]]),0,-1)))</f>
        <v>1</v>
      </c>
      <c r="I10" s="5" t="s">
        <v>60</v>
      </c>
    </row>
    <row r="11" spans="1:9" ht="30" hidden="1" customHeight="1">
      <c r="A11" s="29"/>
      <c r="B11" s="9" t="s">
        <v>18</v>
      </c>
      <c r="C11" s="5" t="s">
        <v>6</v>
      </c>
      <c r="D11" s="12" t="s">
        <v>11</v>
      </c>
      <c r="E11" s="13">
        <v>43330</v>
      </c>
      <c r="F11" s="6">
        <f>ToDoList[[#This Row],[Start Date ]]+0</f>
        <v>43330</v>
      </c>
      <c r="G11" s="3">
        <v>1</v>
      </c>
      <c r="H11" s="7">
        <f ca="1">IF(AND(ToDoList[[#This Row],[Status ]]="Complete",ToDoList[[#This Row],[% Complete]]=1),1,IF(ISBLANK(ToDoList[[#This Row],[Due Date ]]),-1,IF(AND(ToDoList[[#This Row],[Status ]]&lt;&gt;"Complete",TODAY()&gt;ToDoList[[#This Row],[Due Date ]]),0,-1)))</f>
        <v>1</v>
      </c>
      <c r="I11" s="5" t="s">
        <v>61</v>
      </c>
    </row>
    <row r="12" spans="1:9" ht="30" hidden="1" customHeight="1">
      <c r="A12" s="29"/>
      <c r="B12" s="9" t="s">
        <v>19</v>
      </c>
      <c r="C12" s="5" t="s">
        <v>7</v>
      </c>
      <c r="D12" s="12" t="s">
        <v>11</v>
      </c>
      <c r="E12" s="13">
        <v>43330</v>
      </c>
      <c r="F12" s="6">
        <f>ToDoList[[#This Row],[Start Date ]]+0</f>
        <v>43330</v>
      </c>
      <c r="G12" s="3">
        <v>1</v>
      </c>
      <c r="H12" s="7">
        <f ca="1">IF(AND(ToDoList[[#This Row],[Status ]]="Complete",ToDoList[[#This Row],[% Complete]]=1),1,IF(ISBLANK(ToDoList[[#This Row],[Due Date ]]),-1,IF(AND(ToDoList[[#This Row],[Status ]]&lt;&gt;"Complete",TODAY()&gt;ToDoList[[#This Row],[Due Date ]]),0,-1)))</f>
        <v>1</v>
      </c>
      <c r="I12" s="5" t="s">
        <v>56</v>
      </c>
    </row>
    <row r="13" spans="1:9" ht="45" hidden="1">
      <c r="A13" s="29"/>
      <c r="B13" s="9" t="s">
        <v>20</v>
      </c>
      <c r="C13" s="5" t="s">
        <v>7</v>
      </c>
      <c r="D13" s="12" t="s">
        <v>11</v>
      </c>
      <c r="E13" s="13">
        <v>43330</v>
      </c>
      <c r="F13" s="6">
        <f>ToDoList[[#This Row],[Start Date ]]+0</f>
        <v>43330</v>
      </c>
      <c r="G13" s="3">
        <v>1</v>
      </c>
      <c r="H13" s="7">
        <f ca="1">IF(AND(ToDoList[[#This Row],[Status ]]="Complete",ToDoList[[#This Row],[% Complete]]=1),1,IF(ISBLANK(ToDoList[[#This Row],[Due Date ]]),-1,IF(AND(ToDoList[[#This Row],[Status ]]&lt;&gt;"Complete",TODAY()&gt;ToDoList[[#This Row],[Due Date ]]),0,-1)))</f>
        <v>1</v>
      </c>
      <c r="I13" s="5" t="s">
        <v>67</v>
      </c>
    </row>
    <row r="14" spans="1:9" ht="39.75" hidden="1" customHeight="1">
      <c r="A14" s="29"/>
      <c r="B14" s="9" t="s">
        <v>21</v>
      </c>
      <c r="C14" s="5" t="s">
        <v>7</v>
      </c>
      <c r="D14" s="12" t="s">
        <v>11</v>
      </c>
      <c r="E14" s="13">
        <v>43330</v>
      </c>
      <c r="F14" s="6">
        <f>ToDoList[[#This Row],[Start Date ]]+0</f>
        <v>43330</v>
      </c>
      <c r="G14" s="3">
        <v>1</v>
      </c>
      <c r="H14" s="7">
        <f ca="1">IF(AND(ToDoList[[#This Row],[Status ]]="Complete",ToDoList[[#This Row],[% Complete]]=1),1,IF(ISBLANK(ToDoList[[#This Row],[Due Date ]]),-1,IF(AND(ToDoList[[#This Row],[Status ]]&lt;&gt;"Complete",TODAY()&gt;ToDoList[[#This Row],[Due Date ]]),0,-1)))</f>
        <v>1</v>
      </c>
      <c r="I14" s="5" t="s">
        <v>62</v>
      </c>
    </row>
    <row r="15" spans="1:9" s="21" customFormat="1" ht="30" hidden="1" customHeight="1" thickBot="1">
      <c r="A15" s="30"/>
      <c r="B15" s="15" t="s">
        <v>23</v>
      </c>
      <c r="C15" s="16" t="s">
        <v>8</v>
      </c>
      <c r="D15" s="22" t="s">
        <v>11</v>
      </c>
      <c r="E15" s="23">
        <v>43330</v>
      </c>
      <c r="F15" s="18">
        <f>ToDoList[[#This Row],[Start Date ]]+0</f>
        <v>43330</v>
      </c>
      <c r="G15" s="19">
        <v>1</v>
      </c>
      <c r="H15" s="20">
        <f ca="1">IF(AND(ToDoList[[#This Row],[Status ]]="Complete",ToDoList[[#This Row],[% Complete]]=1),1,IF(ISBLANK(ToDoList[[#This Row],[Due Date ]]),-1,IF(AND(ToDoList[[#This Row],[Status ]]&lt;&gt;"Complete",TODAY()&gt;ToDoList[[#This Row],[Due Date ]]),0,-1)))</f>
        <v>1</v>
      </c>
      <c r="I15" s="16" t="s">
        <v>63</v>
      </c>
    </row>
    <row r="16" spans="1:9" s="11" customFormat="1" ht="30" hidden="1" customHeight="1">
      <c r="A16" s="34"/>
      <c r="B16" s="9" t="s">
        <v>22</v>
      </c>
      <c r="C16" t="s">
        <v>6</v>
      </c>
      <c r="D16" s="12" t="s">
        <v>11</v>
      </c>
      <c r="E16" s="13">
        <v>43330</v>
      </c>
      <c r="F16" s="1">
        <f>ToDoList[[#This Row],[Start Date ]]+0</f>
        <v>43330</v>
      </c>
      <c r="G16" s="3">
        <v>1</v>
      </c>
      <c r="H16" s="10">
        <f ca="1">IF(AND(ToDoList[[#This Row],[Status ]]="Complete",ToDoList[[#This Row],[% Complete]]=1),1,IF(ISBLANK(ToDoList[[#This Row],[Due Date ]]),-1,IF(AND(ToDoList[[#This Row],[Status ]]&lt;&gt;"Complete",TODAY()&gt;ToDoList[[#This Row],[Due Date ]]),0,-1)))</f>
        <v>1</v>
      </c>
      <c r="I16" s="5"/>
    </row>
    <row r="17" spans="1:9" ht="30" hidden="1" customHeight="1">
      <c r="A17" s="35"/>
      <c r="B17" s="9" t="s">
        <v>13</v>
      </c>
      <c r="C17" s="5" t="s">
        <v>7</v>
      </c>
      <c r="D17" s="12" t="s">
        <v>11</v>
      </c>
      <c r="E17" s="14">
        <v>43331</v>
      </c>
      <c r="F17" s="6">
        <f>ToDoList[[#This Row],[Start Date ]]+0</f>
        <v>43331</v>
      </c>
      <c r="G17" s="3">
        <v>1</v>
      </c>
      <c r="H17" s="7">
        <f ca="1">IF(AND(ToDoList[[#This Row],[Status ]]="Complete",ToDoList[[#This Row],[% Complete]]=1),1,IF(ISBLANK(ToDoList[[#This Row],[Due Date ]]),-1,IF(AND(ToDoList[[#This Row],[Status ]]&lt;&gt;"Complete",TODAY()&gt;ToDoList[[#This Row],[Due Date ]]),0,-1)))</f>
        <v>1</v>
      </c>
      <c r="I17" s="5" t="s">
        <v>68</v>
      </c>
    </row>
    <row r="18" spans="1:9" ht="30" hidden="1" customHeight="1">
      <c r="A18" s="35"/>
      <c r="B18" s="9" t="s">
        <v>16</v>
      </c>
      <c r="C18" s="5" t="s">
        <v>8</v>
      </c>
      <c r="D18" s="12" t="s">
        <v>11</v>
      </c>
      <c r="E18" s="14">
        <v>43331</v>
      </c>
      <c r="F18" s="6">
        <f>ToDoList[[#This Row],[Start Date ]]+0</f>
        <v>43331</v>
      </c>
      <c r="G18" s="3">
        <v>1</v>
      </c>
      <c r="H18" s="7">
        <f ca="1">IF(AND(ToDoList[[#This Row],[Status ]]="Complete",ToDoList[[#This Row],[% Complete]]=1),1,IF(ISBLANK(ToDoList[[#This Row],[Due Date ]]),-1,IF(AND(ToDoList[[#This Row],[Status ]]&lt;&gt;"Complete",TODAY()&gt;ToDoList[[#This Row],[Due Date ]]),0,-1)))</f>
        <v>1</v>
      </c>
      <c r="I18" s="5" t="s">
        <v>69</v>
      </c>
    </row>
    <row r="19" spans="1:9" ht="30" hidden="1" customHeight="1">
      <c r="A19" s="35"/>
      <c r="B19" s="9" t="s">
        <v>14</v>
      </c>
      <c r="C19" s="5" t="s">
        <v>8</v>
      </c>
      <c r="D19" s="12" t="s">
        <v>11</v>
      </c>
      <c r="E19" s="14">
        <v>43331</v>
      </c>
      <c r="F19" s="6">
        <f>ToDoList[[#This Row],[Start Date ]]+0</f>
        <v>43331</v>
      </c>
      <c r="G19" s="3">
        <v>1</v>
      </c>
      <c r="H19" s="7">
        <f ca="1">IF(AND(ToDoList[[#This Row],[Status ]]="Complete",ToDoList[[#This Row],[% Complete]]=1),1,IF(ISBLANK(ToDoList[[#This Row],[Due Date ]]),-1,IF(AND(ToDoList[[#This Row],[Status ]]&lt;&gt;"Complete",TODAY()&gt;ToDoList[[#This Row],[Due Date ]]),0,-1)))</f>
        <v>1</v>
      </c>
      <c r="I19" s="5" t="s">
        <v>69</v>
      </c>
    </row>
    <row r="20" spans="1:9" ht="30" hidden="1" customHeight="1">
      <c r="A20" s="35"/>
      <c r="B20" s="9" t="s">
        <v>15</v>
      </c>
      <c r="C20" s="5" t="s">
        <v>8</v>
      </c>
      <c r="D20" s="12" t="s">
        <v>11</v>
      </c>
      <c r="E20" s="14">
        <v>43331</v>
      </c>
      <c r="F20" s="6">
        <f>ToDoList[[#This Row],[Start Date ]]+0</f>
        <v>43331</v>
      </c>
      <c r="G20" s="3">
        <v>1</v>
      </c>
      <c r="H20" s="7">
        <f ca="1">IF(AND(ToDoList[[#This Row],[Status ]]="Complete",ToDoList[[#This Row],[% Complete]]=1),1,IF(ISBLANK(ToDoList[[#This Row],[Due Date ]]),-1,IF(AND(ToDoList[[#This Row],[Status ]]&lt;&gt;"Complete",TODAY()&gt;ToDoList[[#This Row],[Due Date ]]),0,-1)))</f>
        <v>1</v>
      </c>
      <c r="I20" s="5" t="s">
        <v>70</v>
      </c>
    </row>
    <row r="21" spans="1:9" ht="30" hidden="1" customHeight="1">
      <c r="A21" s="35"/>
      <c r="B21" s="9" t="s">
        <v>17</v>
      </c>
      <c r="C21" s="5" t="s">
        <v>6</v>
      </c>
      <c r="D21" s="12" t="s">
        <v>11</v>
      </c>
      <c r="E21" s="14">
        <v>43331</v>
      </c>
      <c r="F21" s="6">
        <f>ToDoList[[#This Row],[Start Date ]]+0</f>
        <v>43331</v>
      </c>
      <c r="G21" s="3">
        <v>1</v>
      </c>
      <c r="H21" s="7">
        <f ca="1">IF(AND(ToDoList[[#This Row],[Status ]]="Complete",ToDoList[[#This Row],[% Complete]]=1),1,IF(ISBLANK(ToDoList[[#This Row],[Due Date ]]),-1,IF(AND(ToDoList[[#This Row],[Status ]]&lt;&gt;"Complete",TODAY()&gt;ToDoList[[#This Row],[Due Date ]]),0,-1)))</f>
        <v>1</v>
      </c>
      <c r="I21" s="5" t="s">
        <v>71</v>
      </c>
    </row>
    <row r="22" spans="1:9" ht="30" hidden="1" customHeight="1">
      <c r="A22" s="35"/>
      <c r="B22" s="9" t="s">
        <v>18</v>
      </c>
      <c r="C22" s="5" t="s">
        <v>6</v>
      </c>
      <c r="D22" s="12" t="s">
        <v>11</v>
      </c>
      <c r="E22" s="14">
        <v>43331</v>
      </c>
      <c r="F22" s="6">
        <f>ToDoList[[#This Row],[Start Date ]]+0</f>
        <v>43331</v>
      </c>
      <c r="G22" s="3">
        <v>1</v>
      </c>
      <c r="H22" s="7">
        <f ca="1">IF(AND(ToDoList[[#This Row],[Status ]]="Complete",ToDoList[[#This Row],[% Complete]]=1),1,IF(ISBLANK(ToDoList[[#This Row],[Due Date ]]),-1,IF(AND(ToDoList[[#This Row],[Status ]]&lt;&gt;"Complete",TODAY()&gt;ToDoList[[#This Row],[Due Date ]]),0,-1)))</f>
        <v>1</v>
      </c>
      <c r="I22" s="5" t="s">
        <v>72</v>
      </c>
    </row>
    <row r="23" spans="1:9" ht="30" hidden="1" customHeight="1">
      <c r="A23" s="35"/>
      <c r="B23" s="9" t="s">
        <v>18</v>
      </c>
      <c r="C23" s="5" t="s">
        <v>6</v>
      </c>
      <c r="D23" s="12" t="s">
        <v>11</v>
      </c>
      <c r="E23" s="14">
        <v>43331</v>
      </c>
      <c r="F23" s="6">
        <f>ToDoList[[#This Row],[Start Date ]]+0</f>
        <v>43331</v>
      </c>
      <c r="G23" s="3">
        <v>1</v>
      </c>
      <c r="H23" s="7">
        <f ca="1">IF(AND(ToDoList[[#This Row],[Status ]]="Complete",ToDoList[[#This Row],[% Complete]]=1),1,IF(ISBLANK(ToDoList[[#This Row],[Due Date ]]),-1,IF(AND(ToDoList[[#This Row],[Status ]]&lt;&gt;"Complete",TODAY()&gt;ToDoList[[#This Row],[Due Date ]]),0,-1)))</f>
        <v>1</v>
      </c>
      <c r="I23" s="5" t="s">
        <v>73</v>
      </c>
    </row>
    <row r="24" spans="1:9" ht="30" hidden="1" customHeight="1">
      <c r="A24" s="35"/>
      <c r="B24" s="9" t="s">
        <v>19</v>
      </c>
      <c r="C24" s="5" t="s">
        <v>7</v>
      </c>
      <c r="D24" s="12" t="s">
        <v>11</v>
      </c>
      <c r="E24" s="14">
        <v>43331</v>
      </c>
      <c r="F24" s="6">
        <f>ToDoList[[#This Row],[Start Date ]]+0</f>
        <v>43331</v>
      </c>
      <c r="G24" s="3">
        <v>1</v>
      </c>
      <c r="H24" s="7">
        <f ca="1">IF(AND(ToDoList[[#This Row],[Status ]]="Complete",ToDoList[[#This Row],[% Complete]]=1),1,IF(ISBLANK(ToDoList[[#This Row],[Due Date ]]),-1,IF(AND(ToDoList[[#This Row],[Status ]]&lt;&gt;"Complete",TODAY()&gt;ToDoList[[#This Row],[Due Date ]]),0,-1)))</f>
        <v>1</v>
      </c>
      <c r="I24" s="5" t="s">
        <v>56</v>
      </c>
    </row>
    <row r="25" spans="1:9" ht="45" hidden="1">
      <c r="A25" s="35"/>
      <c r="B25" s="9" t="s">
        <v>20</v>
      </c>
      <c r="C25" s="5" t="s">
        <v>7</v>
      </c>
      <c r="D25" s="12" t="s">
        <v>11</v>
      </c>
      <c r="E25" s="14">
        <v>43331</v>
      </c>
      <c r="F25" s="6">
        <f>ToDoList[[#This Row],[Start Date ]]+0</f>
        <v>43331</v>
      </c>
      <c r="G25" s="3">
        <v>1</v>
      </c>
      <c r="H25" s="7">
        <f ca="1">IF(AND(ToDoList[[#This Row],[Status ]]="Complete",ToDoList[[#This Row],[% Complete]]=1),1,IF(ISBLANK(ToDoList[[#This Row],[Due Date ]]),-1,IF(AND(ToDoList[[#This Row],[Status ]]&lt;&gt;"Complete",TODAY()&gt;ToDoList[[#This Row],[Due Date ]]),0,-1)))</f>
        <v>1</v>
      </c>
      <c r="I25" s="5" t="s">
        <v>74</v>
      </c>
    </row>
    <row r="26" spans="1:9" ht="30" hidden="1" customHeight="1">
      <c r="A26" s="35"/>
      <c r="B26" s="9" t="s">
        <v>21</v>
      </c>
      <c r="C26" s="5" t="s">
        <v>8</v>
      </c>
      <c r="D26" s="12" t="s">
        <v>11</v>
      </c>
      <c r="E26" s="14">
        <v>43331</v>
      </c>
      <c r="F26" s="6">
        <f>ToDoList[[#This Row],[Start Date ]]+0</f>
        <v>43331</v>
      </c>
      <c r="G26" s="3">
        <v>1</v>
      </c>
      <c r="H26" s="7">
        <f ca="1">IF(AND(ToDoList[[#This Row],[Status ]]="Complete",ToDoList[[#This Row],[% Complete]]=1),1,IF(ISBLANK(ToDoList[[#This Row],[Due Date ]]),-1,IF(AND(ToDoList[[#This Row],[Status ]]&lt;&gt;"Complete",TODAY()&gt;ToDoList[[#This Row],[Due Date ]]),0,-1)))</f>
        <v>1</v>
      </c>
      <c r="I26" s="5" t="s">
        <v>62</v>
      </c>
    </row>
    <row r="27" spans="1:9" ht="30" hidden="1" customHeight="1">
      <c r="A27" s="35"/>
      <c r="B27" s="9" t="s">
        <v>50</v>
      </c>
      <c r="C27" s="5" t="s">
        <v>8</v>
      </c>
      <c r="D27" s="12" t="s">
        <v>11</v>
      </c>
      <c r="E27" s="14">
        <v>43331</v>
      </c>
      <c r="F27" s="6">
        <f>ToDoList[[#This Row],[Start Date ]]+0</f>
        <v>43331</v>
      </c>
      <c r="G27" s="3">
        <v>1</v>
      </c>
      <c r="H27" s="7">
        <f ca="1">IF(AND(ToDoList[[#This Row],[Status ]]="Complete",ToDoList[[#This Row],[% Complete]]=1),1,IF(ISBLANK(ToDoList[[#This Row],[Due Date ]]),-1,IF(AND(ToDoList[[#This Row],[Status ]]&lt;&gt;"Complete",TODAY()&gt;ToDoList[[#This Row],[Due Date ]]),0,-1)))</f>
        <v>1</v>
      </c>
      <c r="I27" s="5" t="s">
        <v>75</v>
      </c>
    </row>
    <row r="28" spans="1:9" s="21" customFormat="1" ht="30" hidden="1" customHeight="1" thickBot="1">
      <c r="A28" s="36"/>
      <c r="B28" s="15" t="s">
        <v>23</v>
      </c>
      <c r="C28" s="16" t="s">
        <v>8</v>
      </c>
      <c r="D28" s="22" t="s">
        <v>11</v>
      </c>
      <c r="E28" s="17">
        <v>43331</v>
      </c>
      <c r="F28" s="18">
        <f>ToDoList[[#This Row],[Start Date ]]+0</f>
        <v>43331</v>
      </c>
      <c r="G28" s="19">
        <v>1</v>
      </c>
      <c r="H28" s="20">
        <f ca="1">IF(AND(ToDoList[[#This Row],[Status ]]="Complete",ToDoList[[#This Row],[% Complete]]=1),1,IF(ISBLANK(ToDoList[[#This Row],[Due Date ]]),-1,IF(AND(ToDoList[[#This Row],[Status ]]&lt;&gt;"Complete",TODAY()&gt;ToDoList[[#This Row],[Due Date ]]),0,-1)))</f>
        <v>1</v>
      </c>
      <c r="I28" s="16" t="s">
        <v>63</v>
      </c>
    </row>
    <row r="29" spans="1:9" s="11" customFormat="1" ht="30" hidden="1" customHeight="1">
      <c r="A29" s="31"/>
      <c r="B29" s="9" t="s">
        <v>22</v>
      </c>
      <c r="C29" t="s">
        <v>6</v>
      </c>
      <c r="D29" s="12" t="s">
        <v>11</v>
      </c>
      <c r="E29" s="13">
        <v>43332</v>
      </c>
      <c r="F29" s="1">
        <f>ToDoList[[#This Row],[Start Date ]]+0</f>
        <v>43332</v>
      </c>
      <c r="G29" s="3">
        <v>1</v>
      </c>
      <c r="H29" s="10">
        <f ca="1">IF(AND(ToDoList[[#This Row],[Status ]]="Complete",ToDoList[[#This Row],[% Complete]]=1),1,IF(ISBLANK(ToDoList[[#This Row],[Due Date ]]),-1,IF(AND(ToDoList[[#This Row],[Status ]]&lt;&gt;"Complete",TODAY()&gt;ToDoList[[#This Row],[Due Date ]]),0,-1)))</f>
        <v>1</v>
      </c>
      <c r="I29" s="5"/>
    </row>
    <row r="30" spans="1:9" ht="30" hidden="1" customHeight="1">
      <c r="A30" s="32"/>
      <c r="B30" s="9" t="s">
        <v>13</v>
      </c>
      <c r="C30" s="5" t="s">
        <v>7</v>
      </c>
      <c r="D30" s="12" t="s">
        <v>11</v>
      </c>
      <c r="E30" s="13">
        <v>43332</v>
      </c>
      <c r="F30" s="6">
        <f>ToDoList[[#This Row],[Start Date ]]+0</f>
        <v>43332</v>
      </c>
      <c r="G30" s="3">
        <v>1</v>
      </c>
      <c r="H30" s="7">
        <f ca="1">IF(AND(ToDoList[[#This Row],[Status ]]="Complete",ToDoList[[#This Row],[% Complete]]=1),1,IF(ISBLANK(ToDoList[[#This Row],[Due Date ]]),-1,IF(AND(ToDoList[[#This Row],[Status ]]&lt;&gt;"Complete",TODAY()&gt;ToDoList[[#This Row],[Due Date ]]),0,-1)))</f>
        <v>1</v>
      </c>
      <c r="I30" s="5" t="s">
        <v>93</v>
      </c>
    </row>
    <row r="31" spans="1:9" ht="30" hidden="1" customHeight="1">
      <c r="A31" s="32"/>
      <c r="B31" s="9" t="s">
        <v>16</v>
      </c>
      <c r="C31" s="5" t="s">
        <v>8</v>
      </c>
      <c r="D31" s="12" t="s">
        <v>11</v>
      </c>
      <c r="E31" s="13">
        <v>43332</v>
      </c>
      <c r="F31" s="6">
        <f>ToDoList[[#This Row],[Start Date ]]+0</f>
        <v>43332</v>
      </c>
      <c r="G31" s="3">
        <v>1</v>
      </c>
      <c r="H31" s="7">
        <f ca="1">IF(AND(ToDoList[[#This Row],[Status ]]="Complete",ToDoList[[#This Row],[% Complete]]=1),1,IF(ISBLANK(ToDoList[[#This Row],[Due Date ]]),-1,IF(AND(ToDoList[[#This Row],[Status ]]&lt;&gt;"Complete",TODAY()&gt;ToDoList[[#This Row],[Due Date ]]),0,-1)))</f>
        <v>1</v>
      </c>
      <c r="I31" s="5" t="s">
        <v>92</v>
      </c>
    </row>
    <row r="32" spans="1:9" ht="30" hidden="1" customHeight="1">
      <c r="A32" s="32"/>
      <c r="B32" s="9" t="s">
        <v>14</v>
      </c>
      <c r="C32" s="5" t="s">
        <v>8</v>
      </c>
      <c r="D32" s="12" t="s">
        <v>11</v>
      </c>
      <c r="E32" s="13">
        <v>43332</v>
      </c>
      <c r="F32" s="6">
        <f>ToDoList[[#This Row],[Start Date ]]+0</f>
        <v>43332</v>
      </c>
      <c r="G32" s="3">
        <v>1</v>
      </c>
      <c r="H32" s="7">
        <f ca="1">IF(AND(ToDoList[[#This Row],[Status ]]="Complete",ToDoList[[#This Row],[% Complete]]=1),1,IF(ISBLANK(ToDoList[[#This Row],[Due Date ]]),-1,IF(AND(ToDoList[[#This Row],[Status ]]&lt;&gt;"Complete",TODAY()&gt;ToDoList[[#This Row],[Due Date ]]),0,-1)))</f>
        <v>1</v>
      </c>
      <c r="I32" s="5" t="s">
        <v>92</v>
      </c>
    </row>
    <row r="33" spans="1:9" ht="30" hidden="1" customHeight="1">
      <c r="A33" s="32"/>
      <c r="B33" s="9" t="s">
        <v>15</v>
      </c>
      <c r="C33" s="5" t="s">
        <v>8</v>
      </c>
      <c r="D33" s="12" t="s">
        <v>11</v>
      </c>
      <c r="E33" s="13">
        <v>43332</v>
      </c>
      <c r="F33" s="6">
        <f>ToDoList[[#This Row],[Start Date ]]+0</f>
        <v>43332</v>
      </c>
      <c r="G33" s="3">
        <v>1</v>
      </c>
      <c r="H33" s="7">
        <f ca="1">IF(AND(ToDoList[[#This Row],[Status ]]="Complete",ToDoList[[#This Row],[% Complete]]=1),1,IF(ISBLANK(ToDoList[[#This Row],[Due Date ]]),-1,IF(AND(ToDoList[[#This Row],[Status ]]&lt;&gt;"Complete",TODAY()&gt;ToDoList[[#This Row],[Due Date ]]),0,-1)))</f>
        <v>1</v>
      </c>
      <c r="I33" s="5" t="s">
        <v>91</v>
      </c>
    </row>
    <row r="34" spans="1:9" ht="30" hidden="1" customHeight="1">
      <c r="A34" s="32"/>
      <c r="B34" s="9" t="s">
        <v>52</v>
      </c>
      <c r="C34" s="5" t="s">
        <v>6</v>
      </c>
      <c r="D34" s="12" t="s">
        <v>11</v>
      </c>
      <c r="E34" s="13">
        <v>43332</v>
      </c>
      <c r="F34" s="6">
        <f>ToDoList[[#This Row],[Start Date ]]+0</f>
        <v>43332</v>
      </c>
      <c r="G34" s="3">
        <v>1</v>
      </c>
      <c r="H34" s="7">
        <f ca="1">IF(AND(ToDoList[[#This Row],[Status ]]="Complete",ToDoList[[#This Row],[% Complete]]=1),1,IF(ISBLANK(ToDoList[[#This Row],[Due Date ]]),-1,IF(AND(ToDoList[[#This Row],[Status ]]&lt;&gt;"Complete",TODAY()&gt;ToDoList[[#This Row],[Due Date ]]),0,-1)))</f>
        <v>1</v>
      </c>
      <c r="I34" s="5" t="s">
        <v>78</v>
      </c>
    </row>
    <row r="35" spans="1:9" ht="30" customHeight="1">
      <c r="A35" s="32"/>
      <c r="B35" s="9" t="s">
        <v>17</v>
      </c>
      <c r="C35" s="5" t="s">
        <v>6</v>
      </c>
      <c r="D35" s="12" t="s">
        <v>24</v>
      </c>
      <c r="E35" s="13">
        <v>43332</v>
      </c>
      <c r="F35" s="6">
        <f>ToDoList[[#This Row],[Start Date ]]+2</f>
        <v>43334</v>
      </c>
      <c r="G35" s="3">
        <v>0</v>
      </c>
      <c r="H35" s="7">
        <f ca="1">IF(AND(ToDoList[[#This Row],[Status ]]="Complete",ToDoList[[#This Row],[% Complete]]=1),1,IF(ISBLANK(ToDoList[[#This Row],[Due Date ]]),-1,IF(AND(ToDoList[[#This Row],[Status ]]&lt;&gt;"Complete",TODAY()&gt;ToDoList[[#This Row],[Due Date ]]),0,-1)))</f>
        <v>-1</v>
      </c>
      <c r="I35" s="5" t="s">
        <v>84</v>
      </c>
    </row>
    <row r="36" spans="1:9" ht="30" customHeight="1">
      <c r="A36" s="32"/>
      <c r="B36" s="9" t="s">
        <v>18</v>
      </c>
      <c r="C36" s="5" t="s">
        <v>6</v>
      </c>
      <c r="D36" s="12" t="s">
        <v>24</v>
      </c>
      <c r="E36" s="13">
        <v>43332</v>
      </c>
      <c r="F36" s="6">
        <f>ToDoList[[#This Row],[Start Date ]]+2</f>
        <v>43334</v>
      </c>
      <c r="G36" s="3">
        <v>0</v>
      </c>
      <c r="H36" s="7">
        <f ca="1">IF(AND(ToDoList[[#This Row],[Status ]]="Complete",ToDoList[[#This Row],[% Complete]]=1),1,IF(ISBLANK(ToDoList[[#This Row],[Due Date ]]),-1,IF(AND(ToDoList[[#This Row],[Status ]]&lt;&gt;"Complete",TODAY()&gt;ToDoList[[#This Row],[Due Date ]]),0,-1)))</f>
        <v>-1</v>
      </c>
      <c r="I36" s="5" t="s">
        <v>90</v>
      </c>
    </row>
    <row r="37" spans="1:9" ht="30" customHeight="1">
      <c r="A37" s="32"/>
      <c r="B37" s="9" t="s">
        <v>18</v>
      </c>
      <c r="C37" s="5" t="s">
        <v>6</v>
      </c>
      <c r="D37" s="12" t="s">
        <v>24</v>
      </c>
      <c r="E37" s="13">
        <v>43332</v>
      </c>
      <c r="F37" s="6">
        <f>ToDoList[[#This Row],[Start Date ]]+2</f>
        <v>43334</v>
      </c>
      <c r="G37" s="3">
        <v>0</v>
      </c>
      <c r="H37" s="7">
        <f ca="1">IF(AND(ToDoList[[#This Row],[Status ]]="Complete",ToDoList[[#This Row],[% Complete]]=1),1,IF(ISBLANK(ToDoList[[#This Row],[Due Date ]]),-1,IF(AND(ToDoList[[#This Row],[Status ]]&lt;&gt;"Complete",TODAY()&gt;ToDoList[[#This Row],[Due Date ]]),0,-1)))</f>
        <v>-1</v>
      </c>
      <c r="I37" s="5" t="s">
        <v>83</v>
      </c>
    </row>
    <row r="38" spans="1:9" ht="30" hidden="1" customHeight="1">
      <c r="A38" s="32"/>
      <c r="B38" s="9" t="s">
        <v>19</v>
      </c>
      <c r="C38" s="5" t="s">
        <v>7</v>
      </c>
      <c r="D38" s="12" t="s">
        <v>11</v>
      </c>
      <c r="E38" s="13">
        <v>43332</v>
      </c>
      <c r="F38" s="6">
        <f>ToDoList[[#This Row],[Start Date ]]+0</f>
        <v>43332</v>
      </c>
      <c r="G38" s="3">
        <v>1</v>
      </c>
      <c r="H38" s="7">
        <f ca="1">IF(AND(ToDoList[[#This Row],[Status ]]="Complete",ToDoList[[#This Row],[% Complete]]=1),1,IF(ISBLANK(ToDoList[[#This Row],[Due Date ]]),-1,IF(AND(ToDoList[[#This Row],[Status ]]&lt;&gt;"Complete",TODAY()&gt;ToDoList[[#This Row],[Due Date ]]),0,-1)))</f>
        <v>1</v>
      </c>
      <c r="I38" s="5" t="s">
        <v>77</v>
      </c>
    </row>
    <row r="39" spans="1:9" ht="45" hidden="1">
      <c r="A39" s="32"/>
      <c r="B39" s="9" t="s">
        <v>20</v>
      </c>
      <c r="C39" s="5" t="s">
        <v>7</v>
      </c>
      <c r="D39" s="12" t="s">
        <v>11</v>
      </c>
      <c r="E39" s="13">
        <v>43332</v>
      </c>
      <c r="F39" s="6">
        <f>ToDoList[[#This Row],[Start Date ]]+0</f>
        <v>43332</v>
      </c>
      <c r="G39" s="3">
        <v>1</v>
      </c>
      <c r="H39" s="7">
        <f ca="1">IF(AND(ToDoList[[#This Row],[Status ]]="Complete",ToDoList[[#This Row],[% Complete]]=1),1,IF(ISBLANK(ToDoList[[#This Row],[Due Date ]]),-1,IF(AND(ToDoList[[#This Row],[Status ]]&lt;&gt;"Complete",TODAY()&gt;ToDoList[[#This Row],[Due Date ]]),0,-1)))</f>
        <v>1</v>
      </c>
      <c r="I39" s="5" t="s">
        <v>76</v>
      </c>
    </row>
    <row r="40" spans="1:9" ht="30" hidden="1" customHeight="1">
      <c r="A40" s="32"/>
      <c r="B40" s="9" t="s">
        <v>21</v>
      </c>
      <c r="C40" s="5" t="s">
        <v>8</v>
      </c>
      <c r="D40" s="12" t="s">
        <v>11</v>
      </c>
      <c r="E40" s="13">
        <v>43332</v>
      </c>
      <c r="F40" s="6">
        <f>ToDoList[[#This Row],[Start Date ]]+0</f>
        <v>43332</v>
      </c>
      <c r="G40" s="3">
        <v>1</v>
      </c>
      <c r="H40" s="7">
        <f ca="1">IF(AND(ToDoList[[#This Row],[Status ]]="Complete",ToDoList[[#This Row],[% Complete]]=1),1,IF(ISBLANK(ToDoList[[#This Row],[Due Date ]]),-1,IF(AND(ToDoList[[#This Row],[Status ]]&lt;&gt;"Complete",TODAY()&gt;ToDoList[[#This Row],[Due Date ]]),0,-1)))</f>
        <v>1</v>
      </c>
      <c r="I40" s="5" t="s">
        <v>62</v>
      </c>
    </row>
    <row r="41" spans="1:9" ht="30" hidden="1" customHeight="1">
      <c r="A41" s="32"/>
      <c r="B41" s="9" t="s">
        <v>51</v>
      </c>
      <c r="C41" s="5" t="s">
        <v>6</v>
      </c>
      <c r="D41" s="12" t="s">
        <v>11</v>
      </c>
      <c r="E41" s="13">
        <v>43332</v>
      </c>
      <c r="F41" s="6">
        <f>ToDoList[[#This Row],[Start Date ]]+0</f>
        <v>43332</v>
      </c>
      <c r="G41" s="3">
        <v>1</v>
      </c>
      <c r="H41" s="7">
        <f ca="1">IF(AND(ToDoList[[#This Row],[Status ]]="Complete",ToDoList[[#This Row],[% Complete]]=1),1,IF(ISBLANK(ToDoList[[#This Row],[Due Date ]]),-1,IF(AND(ToDoList[[#This Row],[Status ]]&lt;&gt;"Complete",TODAY()&gt;ToDoList[[#This Row],[Due Date ]]),0,-1)))</f>
        <v>1</v>
      </c>
      <c r="I41" s="5" t="s">
        <v>89</v>
      </c>
    </row>
    <row r="42" spans="1:9" ht="30" hidden="1" customHeight="1">
      <c r="A42" s="32"/>
      <c r="B42" s="9" t="s">
        <v>49</v>
      </c>
      <c r="C42" s="5" t="s">
        <v>8</v>
      </c>
      <c r="D42" s="12" t="s">
        <v>11</v>
      </c>
      <c r="E42" s="13">
        <v>43332</v>
      </c>
      <c r="F42" s="6">
        <f>ToDoList[[#This Row],[Start Date ]]+0</f>
        <v>43332</v>
      </c>
      <c r="G42" s="3">
        <v>1</v>
      </c>
      <c r="H42" s="7">
        <f ca="1">IF(AND(ToDoList[[#This Row],[Status ]]="Complete",ToDoList[[#This Row],[% Complete]]=1),1,IF(ISBLANK(ToDoList[[#This Row],[Due Date ]]),-1,IF(AND(ToDoList[[#This Row],[Status ]]&lt;&gt;"Complete",TODAY()&gt;ToDoList[[#This Row],[Due Date ]]),0,-1)))</f>
        <v>1</v>
      </c>
      <c r="I42" s="5" t="s">
        <v>75</v>
      </c>
    </row>
    <row r="43" spans="1:9" s="21" customFormat="1" ht="30" hidden="1" customHeight="1" thickBot="1">
      <c r="A43" s="33"/>
      <c r="B43" s="15" t="s">
        <v>23</v>
      </c>
      <c r="C43" s="16" t="s">
        <v>8</v>
      </c>
      <c r="D43" s="22" t="s">
        <v>11</v>
      </c>
      <c r="E43" s="23">
        <v>43332</v>
      </c>
      <c r="F43" s="18">
        <f>ToDoList[[#This Row],[Start Date ]]+0</f>
        <v>43332</v>
      </c>
      <c r="G43" s="19">
        <v>1</v>
      </c>
      <c r="H43" s="20">
        <f ca="1">IF(AND(ToDoList[[#This Row],[Status ]]="Complete",ToDoList[[#This Row],[% Complete]]=1),1,IF(ISBLANK(ToDoList[[#This Row],[Due Date ]]),-1,IF(AND(ToDoList[[#This Row],[Status ]]&lt;&gt;"Complete",TODAY()&gt;ToDoList[[#This Row],[Due Date ]]),0,-1)))</f>
        <v>1</v>
      </c>
      <c r="I43" s="16" t="s">
        <v>63</v>
      </c>
    </row>
    <row r="44" spans="1:9" s="11" customFormat="1" ht="30" customHeight="1">
      <c r="A44" s="37"/>
      <c r="B44" s="9" t="s">
        <v>22</v>
      </c>
      <c r="C44" t="s">
        <v>6</v>
      </c>
      <c r="D44" s="12" t="s">
        <v>11</v>
      </c>
      <c r="E44" s="13">
        <v>43333</v>
      </c>
      <c r="F44" s="1">
        <f>ToDoList[[#This Row],[Start Date ]]+0</f>
        <v>43333</v>
      </c>
      <c r="G44" s="3">
        <v>1</v>
      </c>
      <c r="H44" s="10">
        <f ca="1">IF(AND(ToDoList[[#This Row],[Status ]]="Complete",ToDoList[[#This Row],[% Complete]]=1),1,IF(ISBLANK(ToDoList[[#This Row],[Due Date ]]),-1,IF(AND(ToDoList[[#This Row],[Status ]]&lt;&gt;"Complete",TODAY()&gt;ToDoList[[#This Row],[Due Date ]]),0,-1)))</f>
        <v>1</v>
      </c>
      <c r="I44" s="5"/>
    </row>
    <row r="45" spans="1:9" ht="30" customHeight="1">
      <c r="A45" s="38"/>
      <c r="B45" s="9" t="s">
        <v>13</v>
      </c>
      <c r="C45" s="5" t="s">
        <v>7</v>
      </c>
      <c r="D45" s="12" t="s">
        <v>11</v>
      </c>
      <c r="E45" s="13">
        <v>43333</v>
      </c>
      <c r="F45" s="6">
        <f>ToDoList[[#This Row],[Start Date ]]+0</f>
        <v>43333</v>
      </c>
      <c r="G45" s="3">
        <v>1</v>
      </c>
      <c r="H45" s="7">
        <f ca="1">IF(AND(ToDoList[[#This Row],[Status ]]="Complete",ToDoList[[#This Row],[% Complete]]=1),1,IF(ISBLANK(ToDoList[[#This Row],[Due Date ]]),-1,IF(AND(ToDoList[[#This Row],[Status ]]&lt;&gt;"Complete",TODAY()&gt;ToDoList[[#This Row],[Due Date ]]),0,-1)))</f>
        <v>1</v>
      </c>
      <c r="I45" s="5" t="s">
        <v>82</v>
      </c>
    </row>
    <row r="46" spans="1:9" ht="30" customHeight="1">
      <c r="A46" s="38"/>
      <c r="B46" s="9" t="s">
        <v>16</v>
      </c>
      <c r="C46" s="5" t="s">
        <v>8</v>
      </c>
      <c r="D46" s="12" t="s">
        <v>11</v>
      </c>
      <c r="E46" s="13">
        <v>43333</v>
      </c>
      <c r="F46" s="6">
        <f>ToDoList[[#This Row],[Start Date ]]+0</f>
        <v>43333</v>
      </c>
      <c r="G46" s="3">
        <v>1</v>
      </c>
      <c r="H46" s="7">
        <f ca="1">IF(AND(ToDoList[[#This Row],[Status ]]="Complete",ToDoList[[#This Row],[% Complete]]=1),1,IF(ISBLANK(ToDoList[[#This Row],[Due Date ]]),-1,IF(AND(ToDoList[[#This Row],[Status ]]&lt;&gt;"Complete",TODAY()&gt;ToDoList[[#This Row],[Due Date ]]),0,-1)))</f>
        <v>1</v>
      </c>
      <c r="I46" s="5" t="s">
        <v>88</v>
      </c>
    </row>
    <row r="47" spans="1:9" ht="30" customHeight="1">
      <c r="A47" s="38"/>
      <c r="B47" s="9" t="s">
        <v>14</v>
      </c>
      <c r="C47" s="5" t="s">
        <v>8</v>
      </c>
      <c r="D47" s="12" t="s">
        <v>11</v>
      </c>
      <c r="E47" s="13">
        <v>43333</v>
      </c>
      <c r="F47" s="6">
        <f>ToDoList[[#This Row],[Start Date ]]+0</f>
        <v>43333</v>
      </c>
      <c r="G47" s="3">
        <v>1</v>
      </c>
      <c r="H47" s="7">
        <f ca="1">IF(AND(ToDoList[[#This Row],[Status ]]="Complete",ToDoList[[#This Row],[% Complete]]=1),1,IF(ISBLANK(ToDoList[[#This Row],[Due Date ]]),-1,IF(AND(ToDoList[[#This Row],[Status ]]&lt;&gt;"Complete",TODAY()&gt;ToDoList[[#This Row],[Due Date ]]),0,-1)))</f>
        <v>1</v>
      </c>
      <c r="I47" s="5" t="s">
        <v>87</v>
      </c>
    </row>
    <row r="48" spans="1:9" ht="30" customHeight="1">
      <c r="A48" s="38"/>
      <c r="B48" s="9" t="s">
        <v>15</v>
      </c>
      <c r="C48" s="5" t="s">
        <v>8</v>
      </c>
      <c r="D48" s="12" t="s">
        <v>11</v>
      </c>
      <c r="E48" s="13">
        <v>43333</v>
      </c>
      <c r="F48" s="6">
        <f>ToDoList[[#This Row],[Start Date ]]+0</f>
        <v>43333</v>
      </c>
      <c r="G48" s="3">
        <v>1</v>
      </c>
      <c r="H48" s="7">
        <f ca="1">IF(AND(ToDoList[[#This Row],[Status ]]="Complete",ToDoList[[#This Row],[% Complete]]=1),1,IF(ISBLANK(ToDoList[[#This Row],[Due Date ]]),-1,IF(AND(ToDoList[[#This Row],[Status ]]&lt;&gt;"Complete",TODAY()&gt;ToDoList[[#This Row],[Due Date ]]),0,-1)))</f>
        <v>1</v>
      </c>
      <c r="I48" s="5" t="s">
        <v>86</v>
      </c>
    </row>
    <row r="49" spans="1:9" ht="30" customHeight="1">
      <c r="A49" s="38"/>
      <c r="B49" s="9" t="s">
        <v>53</v>
      </c>
      <c r="C49" s="5" t="s">
        <v>8</v>
      </c>
      <c r="D49" s="12" t="s">
        <v>11</v>
      </c>
      <c r="E49" s="13">
        <v>43333</v>
      </c>
      <c r="F49" s="6">
        <f>ToDoList[[#This Row],[Start Date ]]+0</f>
        <v>43333</v>
      </c>
      <c r="G49" s="3">
        <v>1</v>
      </c>
      <c r="H49" s="7">
        <f ca="1">IF(AND(ToDoList[[#This Row],[Status ]]="Complete",ToDoList[[#This Row],[% Complete]]=1),1,IF(ISBLANK(ToDoList[[#This Row],[Due Date ]]),-1,IF(AND(ToDoList[[#This Row],[Status ]]&lt;&gt;"Complete",TODAY()&gt;ToDoList[[#This Row],[Due Date ]]),0,-1)))</f>
        <v>1</v>
      </c>
      <c r="I49" s="5" t="s">
        <v>85</v>
      </c>
    </row>
    <row r="50" spans="1:9" ht="30" customHeight="1">
      <c r="A50" s="38"/>
      <c r="B50" s="9" t="s">
        <v>52</v>
      </c>
      <c r="C50" s="5" t="s">
        <v>6</v>
      </c>
      <c r="D50" s="12" t="s">
        <v>11</v>
      </c>
      <c r="E50" s="13">
        <v>43333</v>
      </c>
      <c r="F50" s="6">
        <f>ToDoList[[#This Row],[Start Date ]]+0</f>
        <v>43333</v>
      </c>
      <c r="G50" s="3">
        <v>1</v>
      </c>
      <c r="H50" s="7">
        <f ca="1">IF(AND(ToDoList[[#This Row],[Status ]]="Complete",ToDoList[[#This Row],[% Complete]]=1),1,IF(ISBLANK(ToDoList[[#This Row],[Due Date ]]),-1,IF(AND(ToDoList[[#This Row],[Status ]]&lt;&gt;"Complete",TODAY()&gt;ToDoList[[#This Row],[Due Date ]]),0,-1)))</f>
        <v>1</v>
      </c>
      <c r="I50" s="5" t="s">
        <v>78</v>
      </c>
    </row>
    <row r="51" spans="1:9" ht="30" customHeight="1">
      <c r="A51" s="38"/>
      <c r="B51" s="9" t="s">
        <v>17</v>
      </c>
      <c r="C51" s="5" t="s">
        <v>6</v>
      </c>
      <c r="D51" s="12" t="s">
        <v>24</v>
      </c>
      <c r="E51" s="13">
        <v>43332</v>
      </c>
      <c r="F51" s="6">
        <f>ToDoList[[#This Row],[Start Date ]]+2</f>
        <v>43334</v>
      </c>
      <c r="G51" s="3">
        <v>0.5</v>
      </c>
      <c r="H51" s="7">
        <f ca="1">IF(AND(ToDoList[[#This Row],[Status ]]="Complete",ToDoList[[#This Row],[% Complete]]=1),1,IF(ISBLANK(ToDoList[[#This Row],[Due Date ]]),-1,IF(AND(ToDoList[[#This Row],[Status ]]&lt;&gt;"Complete",TODAY()&gt;ToDoList[[#This Row],[Due Date ]]),0,-1)))</f>
        <v>-1</v>
      </c>
      <c r="I51" s="5" t="s">
        <v>84</v>
      </c>
    </row>
    <row r="52" spans="1:9" ht="30" customHeight="1">
      <c r="A52" s="38"/>
      <c r="B52" s="9" t="s">
        <v>18</v>
      </c>
      <c r="C52" s="5" t="s">
        <v>6</v>
      </c>
      <c r="D52" s="12" t="s">
        <v>24</v>
      </c>
      <c r="E52" s="13">
        <v>43332</v>
      </c>
      <c r="F52" s="6">
        <f>ToDoList[[#This Row],[Start Date ]]+2</f>
        <v>43334</v>
      </c>
      <c r="G52" s="3">
        <v>0.25</v>
      </c>
      <c r="H52" s="7">
        <f ca="1">IF(AND(ToDoList[[#This Row],[Status ]]="Complete",ToDoList[[#This Row],[% Complete]]=1),1,IF(ISBLANK(ToDoList[[#This Row],[Due Date ]]),-1,IF(AND(ToDoList[[#This Row],[Status ]]&lt;&gt;"Complete",TODAY()&gt;ToDoList[[#This Row],[Due Date ]]),0,-1)))</f>
        <v>-1</v>
      </c>
      <c r="I52" s="5" t="s">
        <v>54</v>
      </c>
    </row>
    <row r="53" spans="1:9" ht="30" customHeight="1">
      <c r="A53" s="38"/>
      <c r="B53" s="9" t="s">
        <v>18</v>
      </c>
      <c r="C53" s="5" t="s">
        <v>6</v>
      </c>
      <c r="D53" s="12" t="s">
        <v>24</v>
      </c>
      <c r="E53" s="13">
        <v>43332</v>
      </c>
      <c r="F53" s="6">
        <f>ToDoList[[#This Row],[Start Date ]]+2</f>
        <v>43334</v>
      </c>
      <c r="G53" s="3">
        <v>0.5</v>
      </c>
      <c r="H53" s="7">
        <f ca="1">IF(AND(ToDoList[[#This Row],[Status ]]="Complete",ToDoList[[#This Row],[% Complete]]=1),1,IF(ISBLANK(ToDoList[[#This Row],[Due Date ]]),-1,IF(AND(ToDoList[[#This Row],[Status ]]&lt;&gt;"Complete",TODAY()&gt;ToDoList[[#This Row],[Due Date ]]),0,-1)))</f>
        <v>-1</v>
      </c>
      <c r="I53" s="5" t="s">
        <v>83</v>
      </c>
    </row>
    <row r="54" spans="1:9" ht="30" customHeight="1">
      <c r="A54" s="38"/>
      <c r="B54" s="9" t="s">
        <v>19</v>
      </c>
      <c r="C54" s="5" t="s">
        <v>7</v>
      </c>
      <c r="D54" s="12" t="s">
        <v>11</v>
      </c>
      <c r="E54" s="13">
        <v>43333</v>
      </c>
      <c r="F54" s="6">
        <f>ToDoList[[#This Row],[Start Date ]]+0</f>
        <v>43333</v>
      </c>
      <c r="G54" s="3">
        <v>1</v>
      </c>
      <c r="H54" s="7">
        <f ca="1">IF(AND(ToDoList[[#This Row],[Status ]]="Complete",ToDoList[[#This Row],[% Complete]]=1),1,IF(ISBLANK(ToDoList[[#This Row],[Due Date ]]),-1,IF(AND(ToDoList[[#This Row],[Status ]]&lt;&gt;"Complete",TODAY()&gt;ToDoList[[#This Row],[Due Date ]]),0,-1)))</f>
        <v>1</v>
      </c>
      <c r="I54" s="5" t="s">
        <v>77</v>
      </c>
    </row>
    <row r="55" spans="1:9" ht="45">
      <c r="A55" s="38"/>
      <c r="B55" s="9" t="s">
        <v>20</v>
      </c>
      <c r="C55" s="5" t="s">
        <v>7</v>
      </c>
      <c r="D55" s="12" t="s">
        <v>11</v>
      </c>
      <c r="E55" s="13">
        <v>43333</v>
      </c>
      <c r="F55" s="6">
        <f>ToDoList[[#This Row],[Start Date ]]+0</f>
        <v>43333</v>
      </c>
      <c r="G55" s="3">
        <v>1</v>
      </c>
      <c r="H55" s="7">
        <f ca="1">IF(AND(ToDoList[[#This Row],[Status ]]="Complete",ToDoList[[#This Row],[% Complete]]=1),1,IF(ISBLANK(ToDoList[[#This Row],[Due Date ]]),-1,IF(AND(ToDoList[[#This Row],[Status ]]&lt;&gt;"Complete",TODAY()&gt;ToDoList[[#This Row],[Due Date ]]),0,-1)))</f>
        <v>1</v>
      </c>
      <c r="I55" s="5" t="s">
        <v>76</v>
      </c>
    </row>
    <row r="56" spans="1:9" ht="30" customHeight="1">
      <c r="A56" s="38"/>
      <c r="B56" s="9" t="s">
        <v>21</v>
      </c>
      <c r="C56" s="5" t="s">
        <v>8</v>
      </c>
      <c r="D56" s="12" t="s">
        <v>11</v>
      </c>
      <c r="E56" s="13">
        <v>43333</v>
      </c>
      <c r="F56" s="6">
        <f>ToDoList[[#This Row],[Start Date ]]+0</f>
        <v>43333</v>
      </c>
      <c r="G56" s="3">
        <v>1</v>
      </c>
      <c r="H56" s="7">
        <f ca="1">IF(AND(ToDoList[[#This Row],[Status ]]="Complete",ToDoList[[#This Row],[% Complete]]=1),1,IF(ISBLANK(ToDoList[[#This Row],[Due Date ]]),-1,IF(AND(ToDoList[[#This Row],[Status ]]&lt;&gt;"Complete",TODAY()&gt;ToDoList[[#This Row],[Due Date ]]),0,-1)))</f>
        <v>1</v>
      </c>
      <c r="I56" s="5" t="s">
        <v>62</v>
      </c>
    </row>
    <row r="57" spans="1:9" s="21" customFormat="1" ht="30" customHeight="1" thickBot="1">
      <c r="A57" s="39"/>
      <c r="B57" s="15" t="s">
        <v>23</v>
      </c>
      <c r="C57" s="16" t="s">
        <v>8</v>
      </c>
      <c r="D57" s="22" t="s">
        <v>11</v>
      </c>
      <c r="E57" s="23">
        <v>43333</v>
      </c>
      <c r="F57" s="18">
        <f>ToDoList[[#This Row],[Start Date ]]+0</f>
        <v>43333</v>
      </c>
      <c r="G57" s="19">
        <v>1</v>
      </c>
      <c r="H57" s="20">
        <f ca="1">IF(AND(ToDoList[[#This Row],[Status ]]="Complete",ToDoList[[#This Row],[% Complete]]=1),1,IF(ISBLANK(ToDoList[[#This Row],[Due Date ]]),-1,IF(AND(ToDoList[[#This Row],[Status ]]&lt;&gt;"Complete",TODAY()&gt;ToDoList[[#This Row],[Due Date ]]),0,-1)))</f>
        <v>1</v>
      </c>
      <c r="I57" s="16" t="s">
        <v>63</v>
      </c>
    </row>
    <row r="58" spans="1:9" s="11" customFormat="1" ht="30" customHeight="1">
      <c r="A58" s="40"/>
      <c r="B58" s="9" t="s">
        <v>22</v>
      </c>
      <c r="C58" t="s">
        <v>6</v>
      </c>
      <c r="D58" s="12" t="s">
        <v>9</v>
      </c>
      <c r="E58" s="13">
        <v>43334</v>
      </c>
      <c r="F58" s="1">
        <f>ToDoList[[#This Row],[Start Date ]]+0</f>
        <v>43334</v>
      </c>
      <c r="G58" s="3">
        <v>0</v>
      </c>
      <c r="H58" s="10">
        <f ca="1">IF(AND(ToDoList[[#This Row],[Status ]]="Complete",ToDoList[[#This Row],[% Complete]]=1),1,IF(ISBLANK(ToDoList[[#This Row],[Due Date ]]),-1,IF(AND(ToDoList[[#This Row],[Status ]]&lt;&gt;"Complete",TODAY()&gt;ToDoList[[#This Row],[Due Date ]]),0,-1)))</f>
        <v>-1</v>
      </c>
      <c r="I58" s="5"/>
    </row>
    <row r="59" spans="1:9" ht="30" customHeight="1">
      <c r="A59" s="41"/>
      <c r="B59" s="9" t="s">
        <v>13</v>
      </c>
      <c r="C59" s="5" t="s">
        <v>7</v>
      </c>
      <c r="D59" s="12" t="s">
        <v>9</v>
      </c>
      <c r="E59" s="13">
        <v>43334</v>
      </c>
      <c r="F59" s="6">
        <f>ToDoList[[#This Row],[Start Date ]]+0</f>
        <v>43334</v>
      </c>
      <c r="G59" s="3">
        <v>0</v>
      </c>
      <c r="H59" s="7">
        <f ca="1">IF(AND(ToDoList[[#This Row],[Status ]]="Complete",ToDoList[[#This Row],[% Complete]]=1),1,IF(ISBLANK(ToDoList[[#This Row],[Due Date ]]),-1,IF(AND(ToDoList[[#This Row],[Status ]]&lt;&gt;"Complete",TODAY()&gt;ToDoList[[#This Row],[Due Date ]]),0,-1)))</f>
        <v>-1</v>
      </c>
      <c r="I59" s="5" t="s">
        <v>94</v>
      </c>
    </row>
    <row r="60" spans="1:9" ht="30" customHeight="1">
      <c r="A60" s="41"/>
      <c r="B60" s="9" t="s">
        <v>16</v>
      </c>
      <c r="C60" s="5" t="s">
        <v>8</v>
      </c>
      <c r="D60" s="12" t="s">
        <v>9</v>
      </c>
      <c r="E60" s="13">
        <v>43334</v>
      </c>
      <c r="F60" s="6">
        <f>ToDoList[[#This Row],[Start Date ]]+0</f>
        <v>43334</v>
      </c>
      <c r="G60" s="3">
        <v>0</v>
      </c>
      <c r="H60" s="7">
        <f ca="1">IF(AND(ToDoList[[#This Row],[Status ]]="Complete",ToDoList[[#This Row],[% Complete]]=1),1,IF(ISBLANK(ToDoList[[#This Row],[Due Date ]]),-1,IF(AND(ToDoList[[#This Row],[Status ]]&lt;&gt;"Complete",TODAY()&gt;ToDoList[[#This Row],[Due Date ]]),0,-1)))</f>
        <v>-1</v>
      </c>
      <c r="I60" s="5" t="s">
        <v>81</v>
      </c>
    </row>
    <row r="61" spans="1:9" ht="30" customHeight="1">
      <c r="A61" s="41"/>
      <c r="B61" s="9" t="s">
        <v>14</v>
      </c>
      <c r="C61" s="5" t="s">
        <v>8</v>
      </c>
      <c r="D61" s="12" t="s">
        <v>9</v>
      </c>
      <c r="E61" s="13">
        <v>43334</v>
      </c>
      <c r="F61" s="6">
        <f>ToDoList[[#This Row],[Start Date ]]+0</f>
        <v>43334</v>
      </c>
      <c r="G61" s="3">
        <v>0</v>
      </c>
      <c r="H61" s="7">
        <f ca="1">IF(AND(ToDoList[[#This Row],[Status ]]="Complete",ToDoList[[#This Row],[% Complete]]=1),1,IF(ISBLANK(ToDoList[[#This Row],[Due Date ]]),-1,IF(AND(ToDoList[[#This Row],[Status ]]&lt;&gt;"Complete",TODAY()&gt;ToDoList[[#This Row],[Due Date ]]),0,-1)))</f>
        <v>-1</v>
      </c>
      <c r="I61" s="5" t="s">
        <v>80</v>
      </c>
    </row>
    <row r="62" spans="1:9" ht="30" customHeight="1">
      <c r="A62" s="41"/>
      <c r="B62" s="9" t="s">
        <v>15</v>
      </c>
      <c r="C62" s="5" t="s">
        <v>8</v>
      </c>
      <c r="D62" s="12" t="s">
        <v>9</v>
      </c>
      <c r="E62" s="13">
        <v>43334</v>
      </c>
      <c r="F62" s="6">
        <f>ToDoList[[#This Row],[Start Date ]]+0</f>
        <v>43334</v>
      </c>
      <c r="G62" s="3">
        <v>0</v>
      </c>
      <c r="H62" s="7">
        <f ca="1">IF(AND(ToDoList[[#This Row],[Status ]]="Complete",ToDoList[[#This Row],[% Complete]]=1),1,IF(ISBLANK(ToDoList[[#This Row],[Due Date ]]),-1,IF(AND(ToDoList[[#This Row],[Status ]]&lt;&gt;"Complete",TODAY()&gt;ToDoList[[#This Row],[Due Date ]]),0,-1)))</f>
        <v>-1</v>
      </c>
      <c r="I62" s="5" t="s">
        <v>79</v>
      </c>
    </row>
    <row r="63" spans="1:9" ht="30" customHeight="1">
      <c r="A63" s="41"/>
      <c r="B63" s="28" t="s">
        <v>95</v>
      </c>
      <c r="C63" s="5" t="s">
        <v>6</v>
      </c>
      <c r="D63" s="12" t="s">
        <v>9</v>
      </c>
      <c r="E63" s="13">
        <v>43334</v>
      </c>
      <c r="F63" s="44">
        <f>ToDoList[[#This Row],[Start Date ]]+0</f>
        <v>43334</v>
      </c>
      <c r="G63" s="3">
        <v>0</v>
      </c>
      <c r="H63" s="7">
        <f ca="1">IF(AND(ToDoList[[#This Row],[Status ]]="Complete",ToDoList[[#This Row],[% Complete]]=1),1,IF(ISBLANK(ToDoList[[#This Row],[Due Date ]]),-1,IF(AND(ToDoList[[#This Row],[Status ]]&lt;&gt;"Complete",TODAY()&gt;ToDoList[[#This Row],[Due Date ]]),0,-1)))</f>
        <v>-1</v>
      </c>
      <c r="I63" s="5" t="s">
        <v>96</v>
      </c>
    </row>
    <row r="64" spans="1:9" ht="30" customHeight="1">
      <c r="A64" s="41"/>
      <c r="B64" s="9" t="s">
        <v>52</v>
      </c>
      <c r="C64" s="5" t="s">
        <v>6</v>
      </c>
      <c r="D64" s="12" t="s">
        <v>9</v>
      </c>
      <c r="E64" s="13">
        <v>43334</v>
      </c>
      <c r="F64" s="6">
        <f>ToDoList[[#This Row],[Start Date ]]+0</f>
        <v>43334</v>
      </c>
      <c r="G64" s="3">
        <v>0</v>
      </c>
      <c r="H64" s="7">
        <f ca="1">IF(AND(ToDoList[[#This Row],[Status ]]="Complete",ToDoList[[#This Row],[% Complete]]=1),1,IF(ISBLANK(ToDoList[[#This Row],[Due Date ]]),-1,IF(AND(ToDoList[[#This Row],[Status ]]&lt;&gt;"Complete",TODAY()&gt;ToDoList[[#This Row],[Due Date ]]),0,-1)))</f>
        <v>-1</v>
      </c>
      <c r="I64" s="5" t="s">
        <v>78</v>
      </c>
    </row>
    <row r="65" spans="1:9" ht="30" customHeight="1">
      <c r="A65" s="41"/>
      <c r="B65" s="9" t="s">
        <v>17</v>
      </c>
      <c r="C65" s="5" t="s">
        <v>6</v>
      </c>
      <c r="D65" s="12" t="s">
        <v>9</v>
      </c>
      <c r="E65" s="13">
        <v>43332</v>
      </c>
      <c r="F65" s="6">
        <f>ToDoList[[#This Row],[Start Date ]]+2</f>
        <v>43334</v>
      </c>
      <c r="G65" s="3">
        <v>0.5</v>
      </c>
      <c r="H65" s="7">
        <f ca="1">IF(AND(ToDoList[[#This Row],[Status ]]="Complete",ToDoList[[#This Row],[% Complete]]=1),1,IF(ISBLANK(ToDoList[[#This Row],[Due Date ]]),-1,IF(AND(ToDoList[[#This Row],[Status ]]&lt;&gt;"Complete",TODAY()&gt;ToDoList[[#This Row],[Due Date ]]),0,-1)))</f>
        <v>-1</v>
      </c>
      <c r="I65" s="5" t="s">
        <v>66</v>
      </c>
    </row>
    <row r="66" spans="1:9" ht="30" customHeight="1">
      <c r="A66" s="41"/>
      <c r="B66" s="9" t="s">
        <v>18</v>
      </c>
      <c r="C66" s="5" t="s">
        <v>6</v>
      </c>
      <c r="D66" s="12" t="s">
        <v>9</v>
      </c>
      <c r="E66" s="13">
        <v>43332</v>
      </c>
      <c r="F66" s="6">
        <f>ToDoList[[#This Row],[Start Date ]]+2</f>
        <v>43334</v>
      </c>
      <c r="G66" s="3">
        <v>0.25</v>
      </c>
      <c r="H66" s="7">
        <f ca="1">IF(AND(ToDoList[[#This Row],[Status ]]="Complete",ToDoList[[#This Row],[% Complete]]=1),1,IF(ISBLANK(ToDoList[[#This Row],[Due Date ]]),-1,IF(AND(ToDoList[[#This Row],[Status ]]&lt;&gt;"Complete",TODAY()&gt;ToDoList[[#This Row],[Due Date ]]),0,-1)))</f>
        <v>-1</v>
      </c>
      <c r="I66" s="5" t="s">
        <v>65</v>
      </c>
    </row>
    <row r="67" spans="1:9" ht="30" customHeight="1">
      <c r="A67" s="41"/>
      <c r="B67" s="9" t="s">
        <v>18</v>
      </c>
      <c r="C67" s="5" t="s">
        <v>6</v>
      </c>
      <c r="D67" s="12" t="s">
        <v>9</v>
      </c>
      <c r="E67" s="13">
        <v>43332</v>
      </c>
      <c r="F67" s="6">
        <f>ToDoList[[#This Row],[Start Date ]]+2</f>
        <v>43334</v>
      </c>
      <c r="G67" s="3">
        <v>0.5</v>
      </c>
      <c r="H67" s="7">
        <f ca="1">IF(AND(ToDoList[[#This Row],[Status ]]="Complete",ToDoList[[#This Row],[% Complete]]=1),1,IF(ISBLANK(ToDoList[[#This Row],[Due Date ]]),-1,IF(AND(ToDoList[[#This Row],[Status ]]&lt;&gt;"Complete",TODAY()&gt;ToDoList[[#This Row],[Due Date ]]),0,-1)))</f>
        <v>-1</v>
      </c>
      <c r="I67" s="5" t="s">
        <v>64</v>
      </c>
    </row>
    <row r="68" spans="1:9" ht="30" customHeight="1">
      <c r="A68" s="41"/>
      <c r="B68" s="9" t="s">
        <v>19</v>
      </c>
      <c r="C68" s="5" t="s">
        <v>7</v>
      </c>
      <c r="D68" s="12" t="s">
        <v>9</v>
      </c>
      <c r="E68" s="13">
        <v>43334</v>
      </c>
      <c r="F68" s="6">
        <f>ToDoList[[#This Row],[Start Date ]]+0</f>
        <v>43334</v>
      </c>
      <c r="G68" s="3">
        <v>0</v>
      </c>
      <c r="H68" s="7">
        <f ca="1">IF(AND(ToDoList[[#This Row],[Status ]]="Complete",ToDoList[[#This Row],[% Complete]]=1),1,IF(ISBLANK(ToDoList[[#This Row],[Due Date ]]),-1,IF(AND(ToDoList[[#This Row],[Status ]]&lt;&gt;"Complete",TODAY()&gt;ToDoList[[#This Row],[Due Date ]]),0,-1)))</f>
        <v>-1</v>
      </c>
      <c r="I68" s="5" t="s">
        <v>77</v>
      </c>
    </row>
    <row r="69" spans="1:9" ht="45">
      <c r="A69" s="41"/>
      <c r="B69" s="9" t="s">
        <v>20</v>
      </c>
      <c r="C69" s="5" t="s">
        <v>7</v>
      </c>
      <c r="D69" s="12" t="s">
        <v>9</v>
      </c>
      <c r="E69" s="13">
        <v>43334</v>
      </c>
      <c r="F69" s="6">
        <f>ToDoList[[#This Row],[Start Date ]]+0</f>
        <v>43334</v>
      </c>
      <c r="G69" s="3">
        <v>0</v>
      </c>
      <c r="H69" s="7">
        <f ca="1">IF(AND(ToDoList[[#This Row],[Status ]]="Complete",ToDoList[[#This Row],[% Complete]]=1),1,IF(ISBLANK(ToDoList[[#This Row],[Due Date ]]),-1,IF(AND(ToDoList[[#This Row],[Status ]]&lt;&gt;"Complete",TODAY()&gt;ToDoList[[#This Row],[Due Date ]]),0,-1)))</f>
        <v>-1</v>
      </c>
      <c r="I69" s="5" t="s">
        <v>76</v>
      </c>
    </row>
    <row r="70" spans="1:9" ht="30" customHeight="1">
      <c r="A70" s="41"/>
      <c r="B70" s="9" t="s">
        <v>21</v>
      </c>
      <c r="C70" s="5" t="s">
        <v>8</v>
      </c>
      <c r="D70" s="12" t="s">
        <v>9</v>
      </c>
      <c r="E70" s="13">
        <v>43334</v>
      </c>
      <c r="F70" s="6">
        <f>ToDoList[[#This Row],[Start Date ]]+0</f>
        <v>43334</v>
      </c>
      <c r="G70" s="3">
        <v>0</v>
      </c>
      <c r="H70" s="7">
        <f ca="1">IF(AND(ToDoList[[#This Row],[Status ]]="Complete",ToDoList[[#This Row],[% Complete]]=1),1,IF(ISBLANK(ToDoList[[#This Row],[Due Date ]]),-1,IF(AND(ToDoList[[#This Row],[Status ]]&lt;&gt;"Complete",TODAY()&gt;ToDoList[[#This Row],[Due Date ]]),0,-1)))</f>
        <v>-1</v>
      </c>
      <c r="I70" s="5" t="s">
        <v>62</v>
      </c>
    </row>
    <row r="71" spans="1:9" s="21" customFormat="1" ht="30" customHeight="1" thickBot="1">
      <c r="A71" s="42"/>
      <c r="B71" s="15" t="s">
        <v>23</v>
      </c>
      <c r="C71" s="16" t="s">
        <v>8</v>
      </c>
      <c r="D71" s="22" t="s">
        <v>9</v>
      </c>
      <c r="E71" s="23">
        <v>43334</v>
      </c>
      <c r="F71" s="18">
        <f>ToDoList[[#This Row],[Start Date ]]+0</f>
        <v>43334</v>
      </c>
      <c r="G71" s="19">
        <v>0</v>
      </c>
      <c r="H71" s="20">
        <f ca="1">IF(AND(ToDoList[[#This Row],[Status ]]="Complete",ToDoList[[#This Row],[% Complete]]=1),1,IF(ISBLANK(ToDoList[[#This Row],[Due Date ]]),-1,IF(AND(ToDoList[[#This Row],[Status ]]&lt;&gt;"Complete",TODAY()&gt;ToDoList[[#This Row],[Due Date ]]),0,-1)))</f>
        <v>-1</v>
      </c>
      <c r="I71" s="16" t="s">
        <v>63</v>
      </c>
    </row>
  </sheetData>
  <mergeCells count="1">
    <mergeCell ref="B2:I2"/>
  </mergeCells>
  <phoneticPr fontId="1" type="noConversion"/>
  <conditionalFormatting sqref="G13">
    <cfRule type="dataBar" priority="151">
      <dataBar>
        <cfvo type="min"/>
        <cfvo type="max"/>
        <color theme="3" tint="0.39997558519241921"/>
      </dataBar>
      <extLst>
        <ext xmlns:x14="http://schemas.microsoft.com/office/spreadsheetml/2009/9/main" uri="{B025F937-C7B1-47D3-B67F-A62EFF666E3E}">
          <x14:id>{2EA4DA51-6809-419B-A671-5409F4864E74}</x14:id>
        </ext>
      </extLst>
    </cfRule>
  </conditionalFormatting>
  <conditionalFormatting sqref="G5:G12 G15">
    <cfRule type="dataBar" priority="221">
      <dataBar>
        <cfvo type="min"/>
        <cfvo type="max"/>
        <color theme="3" tint="0.39997558519241921"/>
      </dataBar>
      <extLst>
        <ext xmlns:x14="http://schemas.microsoft.com/office/spreadsheetml/2009/9/main" uri="{B025F937-C7B1-47D3-B67F-A62EFF666E3E}">
          <x14:id>{188CB613-9332-4DC6-9DE8-E9F63BEC4859}</x14:id>
        </ext>
      </extLst>
    </cfRule>
  </conditionalFormatting>
  <conditionalFormatting sqref="G25">
    <cfRule type="dataBar" priority="147">
      <dataBar>
        <cfvo type="min"/>
        <cfvo type="max"/>
        <color theme="3" tint="0.39997558519241921"/>
      </dataBar>
      <extLst>
        <ext xmlns:x14="http://schemas.microsoft.com/office/spreadsheetml/2009/9/main" uri="{B025F937-C7B1-47D3-B67F-A62EFF666E3E}">
          <x14:id>{8EDC1D1C-4267-41E8-A79E-CF48D55E4C45}</x14:id>
        </ext>
      </extLst>
    </cfRule>
  </conditionalFormatting>
  <conditionalFormatting sqref="G4">
    <cfRule type="dataBar" priority="145">
      <dataBar>
        <cfvo type="min"/>
        <cfvo type="max"/>
        <color theme="3" tint="0.39997558519241921"/>
      </dataBar>
      <extLst>
        <ext xmlns:x14="http://schemas.microsoft.com/office/spreadsheetml/2009/9/main" uri="{B025F937-C7B1-47D3-B67F-A62EFF666E3E}">
          <x14:id>{CC639756-93BD-410D-A3FB-32B59ABF95DC}</x14:id>
        </ext>
      </extLst>
    </cfRule>
  </conditionalFormatting>
  <conditionalFormatting sqref="G14">
    <cfRule type="dataBar" priority="143">
      <dataBar>
        <cfvo type="min"/>
        <cfvo type="max"/>
        <color theme="3" tint="0.39997558519241921"/>
      </dataBar>
      <extLst>
        <ext xmlns:x14="http://schemas.microsoft.com/office/spreadsheetml/2009/9/main" uri="{B025F937-C7B1-47D3-B67F-A62EFF666E3E}">
          <x14:id>{2A49726A-6AFC-4C56-B347-417D66EBF5E9}</x14:id>
        </ext>
      </extLst>
    </cfRule>
  </conditionalFormatting>
  <conditionalFormatting sqref="G26">
    <cfRule type="dataBar" priority="141">
      <dataBar>
        <cfvo type="min"/>
        <cfvo type="max"/>
        <color theme="3" tint="0.39997558519241921"/>
      </dataBar>
      <extLst>
        <ext xmlns:x14="http://schemas.microsoft.com/office/spreadsheetml/2009/9/main" uri="{B025F937-C7B1-47D3-B67F-A62EFF666E3E}">
          <x14:id>{FA41C4E6-1E6B-4432-B366-50A864754D96}</x14:id>
        </ext>
      </extLst>
    </cfRule>
  </conditionalFormatting>
  <conditionalFormatting sqref="G16">
    <cfRule type="dataBar" priority="140">
      <dataBar>
        <cfvo type="min"/>
        <cfvo type="max"/>
        <color theme="3" tint="0.39997558519241921"/>
      </dataBar>
      <extLst>
        <ext xmlns:x14="http://schemas.microsoft.com/office/spreadsheetml/2009/9/main" uri="{B025F937-C7B1-47D3-B67F-A62EFF666E3E}">
          <x14:id>{DCE7CF0D-F03D-4532-8188-1009AC8D482E}</x14:id>
        </ext>
      </extLst>
    </cfRule>
  </conditionalFormatting>
  <conditionalFormatting sqref="G17">
    <cfRule type="dataBar" priority="139">
      <dataBar>
        <cfvo type="min"/>
        <cfvo type="max"/>
        <color theme="3" tint="0.39997558519241921"/>
      </dataBar>
      <extLst>
        <ext xmlns:x14="http://schemas.microsoft.com/office/spreadsheetml/2009/9/main" uri="{B025F937-C7B1-47D3-B67F-A62EFF666E3E}">
          <x14:id>{7F926561-F637-462C-9238-50FADF106C01}</x14:id>
        </ext>
      </extLst>
    </cfRule>
  </conditionalFormatting>
  <conditionalFormatting sqref="G17:G24">
    <cfRule type="dataBar" priority="138">
      <dataBar>
        <cfvo type="min"/>
        <cfvo type="max"/>
        <color theme="3" tint="0.39997558519241921"/>
      </dataBar>
      <extLst>
        <ext xmlns:x14="http://schemas.microsoft.com/office/spreadsheetml/2009/9/main" uri="{B025F937-C7B1-47D3-B67F-A62EFF666E3E}">
          <x14:id>{950BC3EC-5131-4E75-8127-51D27734ACE4}</x14:id>
        </ext>
      </extLst>
    </cfRule>
  </conditionalFormatting>
  <conditionalFormatting sqref="G29">
    <cfRule type="dataBar" priority="132">
      <dataBar>
        <cfvo type="min"/>
        <cfvo type="max"/>
        <color theme="3" tint="0.39997558519241921"/>
      </dataBar>
      <extLst>
        <ext xmlns:x14="http://schemas.microsoft.com/office/spreadsheetml/2009/9/main" uri="{B025F937-C7B1-47D3-B67F-A62EFF666E3E}">
          <x14:id>{9EA767D0-B307-4320-92CB-2818FF200CC9}</x14:id>
        </ext>
      </extLst>
    </cfRule>
  </conditionalFormatting>
  <conditionalFormatting sqref="G39">
    <cfRule type="dataBar" priority="128">
      <dataBar>
        <cfvo type="min"/>
        <cfvo type="max"/>
        <color theme="3" tint="0.39997558519241921"/>
      </dataBar>
      <extLst>
        <ext xmlns:x14="http://schemas.microsoft.com/office/spreadsheetml/2009/9/main" uri="{B025F937-C7B1-47D3-B67F-A62EFF666E3E}">
          <x14:id>{88DD73A9-594C-41B1-9BB4-22C806EF0DE8}</x14:id>
        </ext>
      </extLst>
    </cfRule>
  </conditionalFormatting>
  <conditionalFormatting sqref="G30:G33 G35:G40">
    <cfRule type="dataBar" priority="130">
      <dataBar>
        <cfvo type="min"/>
        <cfvo type="max"/>
        <color theme="3" tint="0.39997558519241921"/>
      </dataBar>
      <extLst>
        <ext xmlns:x14="http://schemas.microsoft.com/office/spreadsheetml/2009/9/main" uri="{B025F937-C7B1-47D3-B67F-A62EFF666E3E}">
          <x14:id>{6F18C827-0999-4881-807B-BB69961D7356}</x14:id>
        </ext>
      </extLst>
    </cfRule>
  </conditionalFormatting>
  <conditionalFormatting sqref="G40">
    <cfRule type="dataBar" priority="126">
      <dataBar>
        <cfvo type="min"/>
        <cfvo type="max"/>
        <color theme="3" tint="0.39997558519241921"/>
      </dataBar>
      <extLst>
        <ext xmlns:x14="http://schemas.microsoft.com/office/spreadsheetml/2009/9/main" uri="{B025F937-C7B1-47D3-B67F-A62EFF666E3E}">
          <x14:id>{E4835221-A0B0-4F8A-9F2B-8781320E6AB5}</x14:id>
        </ext>
      </extLst>
    </cfRule>
  </conditionalFormatting>
  <conditionalFormatting sqref="G30">
    <cfRule type="dataBar" priority="125">
      <dataBar>
        <cfvo type="min"/>
        <cfvo type="max"/>
        <color theme="3" tint="0.39997558519241921"/>
      </dataBar>
      <extLst>
        <ext xmlns:x14="http://schemas.microsoft.com/office/spreadsheetml/2009/9/main" uri="{B025F937-C7B1-47D3-B67F-A62EFF666E3E}">
          <x14:id>{EA0D176C-40A8-46A0-BB69-25BAFA244CF5}</x14:id>
        </ext>
      </extLst>
    </cfRule>
  </conditionalFormatting>
  <conditionalFormatting sqref="G30:G33 G35:G38">
    <cfRule type="dataBar" priority="124">
      <dataBar>
        <cfvo type="min"/>
        <cfvo type="max"/>
        <color theme="3" tint="0.39997558519241921"/>
      </dataBar>
      <extLst>
        <ext xmlns:x14="http://schemas.microsoft.com/office/spreadsheetml/2009/9/main" uri="{B025F937-C7B1-47D3-B67F-A62EFF666E3E}">
          <x14:id>{55DB5C22-A324-495A-9AE5-1721FF87E665}</x14:id>
        </ext>
      </extLst>
    </cfRule>
  </conditionalFormatting>
  <conditionalFormatting sqref="G28">
    <cfRule type="dataBar" priority="226">
      <dataBar>
        <cfvo type="min"/>
        <cfvo type="max"/>
        <color theme="3" tint="0.39997558519241921"/>
      </dataBar>
      <extLst>
        <ext xmlns:x14="http://schemas.microsoft.com/office/spreadsheetml/2009/9/main" uri="{B025F937-C7B1-47D3-B67F-A62EFF666E3E}">
          <x14:id>{BDF6BB78-88ED-405B-B5A1-17477E4A25F6}</x14:id>
        </ext>
      </extLst>
    </cfRule>
  </conditionalFormatting>
  <conditionalFormatting sqref="D4:D26 D28:D33 D35:D40">
    <cfRule type="cellIs" dxfId="44" priority="120" operator="equal">
      <formula>"In Progress"</formula>
    </cfRule>
    <cfRule type="cellIs" dxfId="43" priority="121" operator="equal">
      <formula>"Deferred"</formula>
    </cfRule>
    <cfRule type="cellIs" dxfId="42" priority="122" operator="equal">
      <formula>"Complete"</formula>
    </cfRule>
  </conditionalFormatting>
  <conditionalFormatting sqref="G42">
    <cfRule type="dataBar" priority="116">
      <dataBar>
        <cfvo type="min"/>
        <cfvo type="max"/>
        <color theme="3" tint="0.39997558519241921"/>
      </dataBar>
      <extLst>
        <ext xmlns:x14="http://schemas.microsoft.com/office/spreadsheetml/2009/9/main" uri="{B025F937-C7B1-47D3-B67F-A62EFF666E3E}">
          <x14:id>{315CE00D-6F2F-4413-A7F1-1CF57CA07963}</x14:id>
        </ext>
      </extLst>
    </cfRule>
  </conditionalFormatting>
  <conditionalFormatting sqref="G42">
    <cfRule type="dataBar" priority="114">
      <dataBar>
        <cfvo type="min"/>
        <cfvo type="max"/>
        <color theme="3" tint="0.39997558519241921"/>
      </dataBar>
      <extLst>
        <ext xmlns:x14="http://schemas.microsoft.com/office/spreadsheetml/2009/9/main" uri="{B025F937-C7B1-47D3-B67F-A62EFF666E3E}">
          <x14:id>{69016C30-4791-4084-8D9C-9C1E865D8584}</x14:id>
        </ext>
      </extLst>
    </cfRule>
  </conditionalFormatting>
  <conditionalFormatting sqref="D42">
    <cfRule type="cellIs" dxfId="41" priority="111" operator="equal">
      <formula>"In Progress"</formula>
    </cfRule>
    <cfRule type="cellIs" dxfId="40" priority="112" operator="equal">
      <formula>"Deferred"</formula>
    </cfRule>
    <cfRule type="cellIs" dxfId="39" priority="113" operator="equal">
      <formula>"Complete"</formula>
    </cfRule>
  </conditionalFormatting>
  <conditionalFormatting sqref="G27">
    <cfRule type="dataBar" priority="110">
      <dataBar>
        <cfvo type="min"/>
        <cfvo type="max"/>
        <color theme="3" tint="0.39997558519241921"/>
      </dataBar>
      <extLst>
        <ext xmlns:x14="http://schemas.microsoft.com/office/spreadsheetml/2009/9/main" uri="{B025F937-C7B1-47D3-B67F-A62EFF666E3E}">
          <x14:id>{FD570529-96A1-488B-AFBB-45CDCC055C1C}</x14:id>
        </ext>
      </extLst>
    </cfRule>
  </conditionalFormatting>
  <conditionalFormatting sqref="G27">
    <cfRule type="dataBar" priority="108">
      <dataBar>
        <cfvo type="min"/>
        <cfvo type="max"/>
        <color theme="3" tint="0.39997558519241921"/>
      </dataBar>
      <extLst>
        <ext xmlns:x14="http://schemas.microsoft.com/office/spreadsheetml/2009/9/main" uri="{B025F937-C7B1-47D3-B67F-A62EFF666E3E}">
          <x14:id>{EF5289D8-0D2B-477B-887A-C035BCED1D2A}</x14:id>
        </ext>
      </extLst>
    </cfRule>
  </conditionalFormatting>
  <conditionalFormatting sqref="D27">
    <cfRule type="cellIs" dxfId="38" priority="105" operator="equal">
      <formula>"In Progress"</formula>
    </cfRule>
    <cfRule type="cellIs" dxfId="37" priority="106" operator="equal">
      <formula>"Deferred"</formula>
    </cfRule>
    <cfRule type="cellIs" dxfId="36" priority="107" operator="equal">
      <formula>"Complete"</formula>
    </cfRule>
  </conditionalFormatting>
  <conditionalFormatting sqref="G41">
    <cfRule type="dataBar" priority="104">
      <dataBar>
        <cfvo type="min"/>
        <cfvo type="max"/>
        <color theme="3" tint="0.39997558519241921"/>
      </dataBar>
      <extLst>
        <ext xmlns:x14="http://schemas.microsoft.com/office/spreadsheetml/2009/9/main" uri="{B025F937-C7B1-47D3-B67F-A62EFF666E3E}">
          <x14:id>{DFCED24E-9146-4C1B-B712-E2BB88900200}</x14:id>
        </ext>
      </extLst>
    </cfRule>
  </conditionalFormatting>
  <conditionalFormatting sqref="G41">
    <cfRule type="dataBar" priority="102">
      <dataBar>
        <cfvo type="min"/>
        <cfvo type="max"/>
        <color theme="3" tint="0.39997558519241921"/>
      </dataBar>
      <extLst>
        <ext xmlns:x14="http://schemas.microsoft.com/office/spreadsheetml/2009/9/main" uri="{B025F937-C7B1-47D3-B67F-A62EFF666E3E}">
          <x14:id>{9E311A5A-108B-4479-9DC8-B400A58C71DB}</x14:id>
        </ext>
      </extLst>
    </cfRule>
  </conditionalFormatting>
  <conditionalFormatting sqref="D41">
    <cfRule type="cellIs" dxfId="35" priority="99" operator="equal">
      <formula>"In Progress"</formula>
    </cfRule>
    <cfRule type="cellIs" dxfId="34" priority="100" operator="equal">
      <formula>"Deferred"</formula>
    </cfRule>
    <cfRule type="cellIs" dxfId="33" priority="101" operator="equal">
      <formula>"Complete"</formula>
    </cfRule>
  </conditionalFormatting>
  <conditionalFormatting sqref="G34">
    <cfRule type="dataBar" priority="97">
      <dataBar>
        <cfvo type="min"/>
        <cfvo type="max"/>
        <color theme="3" tint="0.39997558519241921"/>
      </dataBar>
      <extLst>
        <ext xmlns:x14="http://schemas.microsoft.com/office/spreadsheetml/2009/9/main" uri="{B025F937-C7B1-47D3-B67F-A62EFF666E3E}">
          <x14:id>{3C7C0250-2FCA-45A3-A99F-86CB5750E22F}</x14:id>
        </ext>
      </extLst>
    </cfRule>
  </conditionalFormatting>
  <conditionalFormatting sqref="G34">
    <cfRule type="dataBar" priority="96">
      <dataBar>
        <cfvo type="min"/>
        <cfvo type="max"/>
        <color theme="3" tint="0.39997558519241921"/>
      </dataBar>
      <extLst>
        <ext xmlns:x14="http://schemas.microsoft.com/office/spreadsheetml/2009/9/main" uri="{B025F937-C7B1-47D3-B67F-A62EFF666E3E}">
          <x14:id>{CB8CA3F3-D979-4D58-A69D-389E102111D4}</x14:id>
        </ext>
      </extLst>
    </cfRule>
  </conditionalFormatting>
  <conditionalFormatting sqref="D34">
    <cfRule type="cellIs" dxfId="32" priority="93" operator="equal">
      <formula>"In Progress"</formula>
    </cfRule>
    <cfRule type="cellIs" dxfId="31" priority="94" operator="equal">
      <formula>"Deferred"</formula>
    </cfRule>
    <cfRule type="cellIs" dxfId="30" priority="95" operator="equal">
      <formula>"Complete"</formula>
    </cfRule>
  </conditionalFormatting>
  <conditionalFormatting sqref="D43">
    <cfRule type="cellIs" dxfId="29" priority="87" operator="equal">
      <formula>"In Progress"</formula>
    </cfRule>
    <cfRule type="cellIs" dxfId="28" priority="88" operator="equal">
      <formula>"Deferred"</formula>
    </cfRule>
    <cfRule type="cellIs" dxfId="27" priority="89" operator="equal">
      <formula>"Complete"</formula>
    </cfRule>
  </conditionalFormatting>
  <conditionalFormatting sqref="G44">
    <cfRule type="dataBar" priority="85">
      <dataBar>
        <cfvo type="min"/>
        <cfvo type="max"/>
        <color theme="3" tint="0.39997558519241921"/>
      </dataBar>
      <extLst>
        <ext xmlns:x14="http://schemas.microsoft.com/office/spreadsheetml/2009/9/main" uri="{B025F937-C7B1-47D3-B67F-A62EFF666E3E}">
          <x14:id>{447F3586-6E21-48DF-A710-64AAD7FAC7FB}</x14:id>
        </ext>
      </extLst>
    </cfRule>
  </conditionalFormatting>
  <conditionalFormatting sqref="G55">
    <cfRule type="dataBar" priority="81">
      <dataBar>
        <cfvo type="min"/>
        <cfvo type="max"/>
        <color theme="3" tint="0.39997558519241921"/>
      </dataBar>
      <extLst>
        <ext xmlns:x14="http://schemas.microsoft.com/office/spreadsheetml/2009/9/main" uri="{B025F937-C7B1-47D3-B67F-A62EFF666E3E}">
          <x14:id>{C64CCEE5-6BBA-4E88-BE29-5AD2214AFE99}</x14:id>
        </ext>
      </extLst>
    </cfRule>
  </conditionalFormatting>
  <conditionalFormatting sqref="G45">
    <cfRule type="dataBar" priority="78">
      <dataBar>
        <cfvo type="min"/>
        <cfvo type="max"/>
        <color theme="3" tint="0.39997558519241921"/>
      </dataBar>
      <extLst>
        <ext xmlns:x14="http://schemas.microsoft.com/office/spreadsheetml/2009/9/main" uri="{B025F937-C7B1-47D3-B67F-A62EFF666E3E}">
          <x14:id>{790F3E5D-B98B-43E4-B776-99FB4FDB194B}</x14:id>
        </ext>
      </extLst>
    </cfRule>
  </conditionalFormatting>
  <conditionalFormatting sqref="G45:G48 G51:G54">
    <cfRule type="dataBar" priority="77">
      <dataBar>
        <cfvo type="min"/>
        <cfvo type="max"/>
        <color theme="3" tint="0.39997558519241921"/>
      </dataBar>
      <extLst>
        <ext xmlns:x14="http://schemas.microsoft.com/office/spreadsheetml/2009/9/main" uri="{B025F937-C7B1-47D3-B67F-A62EFF666E3E}">
          <x14:id>{4D26F4B8-EF09-47FE-B5A3-018294CDAE8C}</x14:id>
        </ext>
      </extLst>
    </cfRule>
  </conditionalFormatting>
  <conditionalFormatting sqref="D44:D48 D51:D56">
    <cfRule type="cellIs" dxfId="26" priority="74" operator="equal">
      <formula>"In Progress"</formula>
    </cfRule>
    <cfRule type="cellIs" dxfId="25" priority="75" operator="equal">
      <formula>"Deferred"</formula>
    </cfRule>
    <cfRule type="cellIs" dxfId="24" priority="76" operator="equal">
      <formula>"Complete"</formula>
    </cfRule>
  </conditionalFormatting>
  <conditionalFormatting sqref="G50">
    <cfRule type="dataBar" priority="60">
      <dataBar>
        <cfvo type="min"/>
        <cfvo type="max"/>
        <color theme="3" tint="0.39997558519241921"/>
      </dataBar>
      <extLst>
        <ext xmlns:x14="http://schemas.microsoft.com/office/spreadsheetml/2009/9/main" uri="{B025F937-C7B1-47D3-B67F-A62EFF666E3E}">
          <x14:id>{DA8EFBF2-EC51-417E-89A9-A6440B4141A9}</x14:id>
        </ext>
      </extLst>
    </cfRule>
  </conditionalFormatting>
  <conditionalFormatting sqref="G50">
    <cfRule type="dataBar" priority="59">
      <dataBar>
        <cfvo type="min"/>
        <cfvo type="max"/>
        <color theme="3" tint="0.39997558519241921"/>
      </dataBar>
      <extLst>
        <ext xmlns:x14="http://schemas.microsoft.com/office/spreadsheetml/2009/9/main" uri="{B025F937-C7B1-47D3-B67F-A62EFF666E3E}">
          <x14:id>{019D33FF-2E40-4146-9966-5C9BA03860A8}</x14:id>
        </ext>
      </extLst>
    </cfRule>
  </conditionalFormatting>
  <conditionalFormatting sqref="D50">
    <cfRule type="cellIs" dxfId="23" priority="56" operator="equal">
      <formula>"In Progress"</formula>
    </cfRule>
    <cfRule type="cellIs" dxfId="22" priority="57" operator="equal">
      <formula>"Deferred"</formula>
    </cfRule>
    <cfRule type="cellIs" dxfId="21" priority="58" operator="equal">
      <formula>"Complete"</formula>
    </cfRule>
  </conditionalFormatting>
  <conditionalFormatting sqref="G17:G26">
    <cfRule type="dataBar" priority="228">
      <dataBar>
        <cfvo type="min"/>
        <cfvo type="max"/>
        <color theme="3" tint="0.39997558519241921"/>
      </dataBar>
      <extLst>
        <ext xmlns:x14="http://schemas.microsoft.com/office/spreadsheetml/2009/9/main" uri="{B025F937-C7B1-47D3-B67F-A62EFF666E3E}">
          <x14:id>{E105E78E-E4C2-4A9A-B329-624B3074363B}</x14:id>
        </ext>
      </extLst>
    </cfRule>
  </conditionalFormatting>
  <conditionalFormatting sqref="G43">
    <cfRule type="dataBar" priority="230">
      <dataBar>
        <cfvo type="min"/>
        <cfvo type="max"/>
        <color theme="3" tint="0.39997558519241921"/>
      </dataBar>
      <extLst>
        <ext xmlns:x14="http://schemas.microsoft.com/office/spreadsheetml/2009/9/main" uri="{B025F937-C7B1-47D3-B67F-A62EFF666E3E}">
          <x14:id>{6E7BF149-CAA8-439D-8E5B-9EA775865722}</x14:id>
        </ext>
      </extLst>
    </cfRule>
  </conditionalFormatting>
  <conditionalFormatting sqref="G49">
    <cfRule type="dataBar" priority="48">
      <dataBar>
        <cfvo type="min"/>
        <cfvo type="max"/>
        <color theme="3" tint="0.39997558519241921"/>
      </dataBar>
      <extLst>
        <ext xmlns:x14="http://schemas.microsoft.com/office/spreadsheetml/2009/9/main" uri="{B025F937-C7B1-47D3-B67F-A62EFF666E3E}">
          <x14:id>{B89DDC10-2396-4DF5-9992-7335FD506D7E}</x14:id>
        </ext>
      </extLst>
    </cfRule>
  </conditionalFormatting>
  <conditionalFormatting sqref="G49">
    <cfRule type="dataBar" priority="47">
      <dataBar>
        <cfvo type="min"/>
        <cfvo type="max"/>
        <color theme="3" tint="0.39997558519241921"/>
      </dataBar>
      <extLst>
        <ext xmlns:x14="http://schemas.microsoft.com/office/spreadsheetml/2009/9/main" uri="{B025F937-C7B1-47D3-B67F-A62EFF666E3E}">
          <x14:id>{D58A09B0-009B-431B-B64D-DC6AFED60188}</x14:id>
        </ext>
      </extLst>
    </cfRule>
  </conditionalFormatting>
  <conditionalFormatting sqref="D49">
    <cfRule type="cellIs" dxfId="20" priority="44" operator="equal">
      <formula>"In Progress"</formula>
    </cfRule>
    <cfRule type="cellIs" dxfId="19" priority="45" operator="equal">
      <formula>"Deferred"</formula>
    </cfRule>
    <cfRule type="cellIs" dxfId="18" priority="46" operator="equal">
      <formula>"Complete"</formula>
    </cfRule>
  </conditionalFormatting>
  <conditionalFormatting sqref="D57">
    <cfRule type="cellIs" dxfId="17" priority="35" operator="equal">
      <formula>"In Progress"</formula>
    </cfRule>
    <cfRule type="cellIs" dxfId="16" priority="36" operator="equal">
      <formula>"Deferred"</formula>
    </cfRule>
    <cfRule type="cellIs" dxfId="15" priority="37" operator="equal">
      <formula>"Complete"</formula>
    </cfRule>
  </conditionalFormatting>
  <conditionalFormatting sqref="G58">
    <cfRule type="dataBar" priority="33">
      <dataBar>
        <cfvo type="min"/>
        <cfvo type="max"/>
        <color theme="3" tint="0.39997558519241921"/>
      </dataBar>
      <extLst>
        <ext xmlns:x14="http://schemas.microsoft.com/office/spreadsheetml/2009/9/main" uri="{B025F937-C7B1-47D3-B67F-A62EFF666E3E}">
          <x14:id>{2D46204B-E531-4A3E-9D7C-641E8906938C}</x14:id>
        </ext>
      </extLst>
    </cfRule>
  </conditionalFormatting>
  <conditionalFormatting sqref="G69">
    <cfRule type="dataBar" priority="29">
      <dataBar>
        <cfvo type="min"/>
        <cfvo type="max"/>
        <color theme="3" tint="0.39997558519241921"/>
      </dataBar>
      <extLst>
        <ext xmlns:x14="http://schemas.microsoft.com/office/spreadsheetml/2009/9/main" uri="{B025F937-C7B1-47D3-B67F-A62EFF666E3E}">
          <x14:id>{E8A67982-F08A-4558-9747-E7E7278222B2}</x14:id>
        </ext>
      </extLst>
    </cfRule>
  </conditionalFormatting>
  <conditionalFormatting sqref="G59">
    <cfRule type="dataBar" priority="26">
      <dataBar>
        <cfvo type="min"/>
        <cfvo type="max"/>
        <color theme="3" tint="0.39997558519241921"/>
      </dataBar>
      <extLst>
        <ext xmlns:x14="http://schemas.microsoft.com/office/spreadsheetml/2009/9/main" uri="{B025F937-C7B1-47D3-B67F-A62EFF666E3E}">
          <x14:id>{C0268C3C-53ED-4614-83B7-9CCF1FB6EF4C}</x14:id>
        </ext>
      </extLst>
    </cfRule>
  </conditionalFormatting>
  <conditionalFormatting sqref="G65:G68 G59:G63">
    <cfRule type="dataBar" priority="25">
      <dataBar>
        <cfvo type="min"/>
        <cfvo type="max"/>
        <color theme="3" tint="0.39997558519241921"/>
      </dataBar>
      <extLst>
        <ext xmlns:x14="http://schemas.microsoft.com/office/spreadsheetml/2009/9/main" uri="{B025F937-C7B1-47D3-B67F-A62EFF666E3E}">
          <x14:id>{02F8D31C-BEAE-49D9-9E5B-59C7B2BECFC3}</x14:id>
        </ext>
      </extLst>
    </cfRule>
  </conditionalFormatting>
  <conditionalFormatting sqref="D65:D70 D58:D63">
    <cfRule type="cellIs" dxfId="14" priority="22" operator="equal">
      <formula>"In Progress"</formula>
    </cfRule>
    <cfRule type="cellIs" dxfId="13" priority="23" operator="equal">
      <formula>"Deferred"</formula>
    </cfRule>
    <cfRule type="cellIs" dxfId="12" priority="24" operator="equal">
      <formula>"Complete"</formula>
    </cfRule>
  </conditionalFormatting>
  <conditionalFormatting sqref="G64">
    <cfRule type="dataBar" priority="20">
      <dataBar>
        <cfvo type="min"/>
        <cfvo type="max"/>
        <color theme="3" tint="0.39997558519241921"/>
      </dataBar>
      <extLst>
        <ext xmlns:x14="http://schemas.microsoft.com/office/spreadsheetml/2009/9/main" uri="{B025F937-C7B1-47D3-B67F-A62EFF666E3E}">
          <x14:id>{C30837FB-1A63-44CC-9361-69B91CFBF873}</x14:id>
        </ext>
      </extLst>
    </cfRule>
  </conditionalFormatting>
  <conditionalFormatting sqref="G64">
    <cfRule type="dataBar" priority="19">
      <dataBar>
        <cfvo type="min"/>
        <cfvo type="max"/>
        <color theme="3" tint="0.39997558519241921"/>
      </dataBar>
      <extLst>
        <ext xmlns:x14="http://schemas.microsoft.com/office/spreadsheetml/2009/9/main" uri="{B025F937-C7B1-47D3-B67F-A62EFF666E3E}">
          <x14:id>{60349216-F58E-405B-8D04-5A92FD630B5E}</x14:id>
        </ext>
      </extLst>
    </cfRule>
  </conditionalFormatting>
  <conditionalFormatting sqref="D64">
    <cfRule type="cellIs" dxfId="11" priority="16" operator="equal">
      <formula>"In Progress"</formula>
    </cfRule>
    <cfRule type="cellIs" dxfId="10" priority="17" operator="equal">
      <formula>"Deferred"</formula>
    </cfRule>
    <cfRule type="cellIs" dxfId="9" priority="18" operator="equal">
      <formula>"Complete"</formula>
    </cfRule>
  </conditionalFormatting>
  <conditionalFormatting sqref="G71">
    <cfRule type="dataBar" priority="5">
      <dataBar>
        <cfvo type="min"/>
        <cfvo type="max"/>
        <color theme="3" tint="0.39997558519241921"/>
      </dataBar>
      <extLst>
        <ext xmlns:x14="http://schemas.microsoft.com/office/spreadsheetml/2009/9/main" uri="{B025F937-C7B1-47D3-B67F-A62EFF666E3E}">
          <x14:id>{384C82AD-CE09-4F77-BCDF-554D24183BBA}</x14:id>
        </ext>
      </extLst>
    </cfRule>
  </conditionalFormatting>
  <conditionalFormatting sqref="G71">
    <cfRule type="dataBar" priority="4">
      <dataBar>
        <cfvo type="min"/>
        <cfvo type="max"/>
        <color theme="3" tint="0.39997558519241921"/>
      </dataBar>
      <extLst>
        <ext xmlns:x14="http://schemas.microsoft.com/office/spreadsheetml/2009/9/main" uri="{B025F937-C7B1-47D3-B67F-A62EFF666E3E}">
          <x14:id>{39040D19-10E6-4EF1-8DEE-ABFE048144FC}</x14:id>
        </ext>
      </extLst>
    </cfRule>
  </conditionalFormatting>
  <conditionalFormatting sqref="D71">
    <cfRule type="cellIs" dxfId="8" priority="1" operator="equal">
      <formula>"In Progress"</formula>
    </cfRule>
    <cfRule type="cellIs" dxfId="7" priority="2" operator="equal">
      <formula>"Deferred"</formula>
    </cfRule>
    <cfRule type="cellIs" dxfId="6" priority="3" operator="equal">
      <formula>"Complete"</formula>
    </cfRule>
  </conditionalFormatting>
  <conditionalFormatting sqref="G57">
    <cfRule type="dataBar" priority="237">
      <dataBar>
        <cfvo type="min"/>
        <cfvo type="max"/>
        <color theme="3" tint="0.39997558519241921"/>
      </dataBar>
      <extLst>
        <ext xmlns:x14="http://schemas.microsoft.com/office/spreadsheetml/2009/9/main" uri="{B025F937-C7B1-47D3-B67F-A62EFF666E3E}">
          <x14:id>{C5125347-A4EE-4D34-A085-E121976B4266}</x14:id>
        </ext>
      </extLst>
    </cfRule>
  </conditionalFormatting>
  <conditionalFormatting sqref="G57">
    <cfRule type="dataBar" priority="238">
      <dataBar>
        <cfvo type="min"/>
        <cfvo type="max"/>
        <color theme="3" tint="0.39997558519241921"/>
      </dataBar>
      <extLst>
        <ext xmlns:x14="http://schemas.microsoft.com/office/spreadsheetml/2009/9/main" uri="{B025F937-C7B1-47D3-B67F-A62EFF666E3E}">
          <x14:id>{16287EDA-5B9C-484B-8E7A-BF918F678EB2}</x14:id>
        </ext>
      </extLst>
    </cfRule>
  </conditionalFormatting>
  <conditionalFormatting sqref="G65:G70 G59:G63">
    <cfRule type="dataBar" priority="240">
      <dataBar>
        <cfvo type="min"/>
        <cfvo type="max"/>
        <color theme="3" tint="0.39997558519241921"/>
      </dataBar>
      <extLst>
        <ext xmlns:x14="http://schemas.microsoft.com/office/spreadsheetml/2009/9/main" uri="{B025F937-C7B1-47D3-B67F-A62EFF666E3E}">
          <x14:id>{B8693DD9-A599-4D7D-8111-29C3C5991E84}</x14:id>
        </ext>
      </extLst>
    </cfRule>
  </conditionalFormatting>
  <conditionalFormatting sqref="G70">
    <cfRule type="dataBar" priority="242">
      <dataBar>
        <cfvo type="min"/>
        <cfvo type="max"/>
        <color theme="3" tint="0.39997558519241921"/>
      </dataBar>
      <extLst>
        <ext xmlns:x14="http://schemas.microsoft.com/office/spreadsheetml/2009/9/main" uri="{B025F937-C7B1-47D3-B67F-A62EFF666E3E}">
          <x14:id>{4E2F2829-17E7-48DF-8FF0-168EE82C471B}</x14:id>
        </ext>
      </extLst>
    </cfRule>
  </conditionalFormatting>
  <conditionalFormatting sqref="G45:G48 G51:G56">
    <cfRule type="dataBar" priority="246">
      <dataBar>
        <cfvo type="min"/>
        <cfvo type="max"/>
        <color theme="3" tint="0.39997558519241921"/>
      </dataBar>
      <extLst>
        <ext xmlns:x14="http://schemas.microsoft.com/office/spreadsheetml/2009/9/main" uri="{B025F937-C7B1-47D3-B67F-A62EFF666E3E}">
          <x14:id>{0FC52AD5-26EF-413E-A630-B498F4130EB8}</x14:id>
        </ext>
      </extLst>
    </cfRule>
  </conditionalFormatting>
  <conditionalFormatting sqref="G56">
    <cfRule type="dataBar" priority="248">
      <dataBar>
        <cfvo type="min"/>
        <cfvo type="max"/>
        <color theme="3" tint="0.39997558519241921"/>
      </dataBar>
      <extLst>
        <ext xmlns:x14="http://schemas.microsoft.com/office/spreadsheetml/2009/9/main" uri="{B025F937-C7B1-47D3-B67F-A62EFF666E3E}">
          <x14:id>{926358F5-9C05-4AFE-88F7-B9A5922055D0}</x14:id>
        </ext>
      </extLst>
    </cfRule>
  </conditionalFormatting>
  <dataValidations count="15">
    <dataValidation allowBlank="1" showInputMessage="1" showErrorMessage="1" prompt="Create a To-do list in this worksheet. Enter the year for this list in cell I1" sqref="A1"/>
    <dataValidation allowBlank="1" showInputMessage="1" showErrorMessage="1" prompt="Worksheet title is in this cell" sqref="B2"/>
    <dataValidation allowBlank="1" showInputMessage="1" showErrorMessage="1" prompt="Enter Task in this column under this heading. Use heading filters to find specific entry" sqref="B3:B4"/>
    <dataValidation allowBlank="1" showInputMessage="1" showErrorMessage="1" prompt="Select Priority in this column under this heading. Press ALT+DOWN ARROW to open the drop-down list, then ENTER to make selection" sqref="C3"/>
    <dataValidation allowBlank="1" showInputMessage="1" showErrorMessage="1" prompt="Select Status in this column under this heading.  Press ALT+DOWN ARROW to open the drop-down list, then ENTER to make selection" sqref="D3"/>
    <dataValidation allowBlank="1" showInputMessage="1" showErrorMessage="1" prompt="Enter Start Date in this column under this heading" sqref="E3"/>
    <dataValidation allowBlank="1" showInputMessage="1" showErrorMessage="1" prompt="Enter Due Date in this column under this heading" sqref="F3"/>
    <dataValidation allowBlank="1" showInputMessage="1" showErrorMessage="1" prompt="Select % Complete in this column. Press ALT+DOWN ARROW to open the drop-down list, then ENTER to make selection. A status bar indicates progress toward completion" sqref="G3"/>
    <dataValidation allowBlank="1" showInputMessage="1" showErrorMessage="1" prompt="Done/Overdue icon indicators in this column under this heading are automatically updated as tasks complete. Flag indicates overdue tasks. Check mark indicates completed tasks" sqref="H3"/>
    <dataValidation allowBlank="1" showInputMessage="1" showErrorMessage="1" prompt="Enter Notes in this column under this heading" sqref="I3"/>
    <dataValidation allowBlank="1" showInputMessage="1" showErrorMessage="1" prompt="Enter year for this to-do list in this cell" sqref="I1"/>
    <dataValidation type="list" errorStyle="warning" allowBlank="1" showInputMessage="1" showErrorMessage="1" error="Select entry from the list. Select CANCEL, then press ALT+DOWN ARROW to open the drop-down list, then ENTER to make selection" sqref="D4:D71">
      <formula1>"Not Started,In Progress, Deferred, Complete"</formula1>
    </dataValidation>
    <dataValidation type="list" errorStyle="warning" allowBlank="1" showInputMessage="1" showErrorMessage="1" error="Select entry from the list. Select CANCEL, then press ALT+DOWN ARROW to open the drop-down list, then ENTER to make selection" sqref="C4:C71">
      <formula1>"Low, Normal, High"</formula1>
    </dataValidation>
    <dataValidation type="list" errorStyle="warning" allowBlank="1" showInputMessage="1" showErrorMessage="1" error="Select entry from the list. Select CANCEL, then press ALT+DOWN ARROW to open the drop-down list, then ENTER to make selection" sqref="G4:G71">
      <formula1>"0%,25%,50%,75%,100%"</formula1>
    </dataValidation>
    <dataValidation type="custom" errorStyle="warning" allowBlank="1" showInputMessage="1" showErrorMessage="1" error="The Due Date needs to be greater than or equal to the Start Date. Select YES to keep the entry, NO to try again and CANCEL to clear the cell" sqref="F4:F71">
      <formula1>F4&gt;=E4</formula1>
    </dataValidation>
  </dataValidations>
  <printOptions horizontalCentered="1"/>
  <pageMargins left="0.7" right="0.7" top="0.75" bottom="0.75" header="0.3" footer="0.3"/>
  <pageSetup scale="68"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2EA4DA51-6809-419B-A671-5409F4864E74}">
            <x14:dataBar minLength="0" maxLength="100" border="1">
              <x14:cfvo type="autoMin"/>
              <x14:cfvo type="autoMax"/>
              <x14:borderColor theme="3" tint="0.39997558519241921"/>
              <x14:negativeFillColor rgb="FFFF0000"/>
              <x14:axisColor rgb="FF000000"/>
            </x14:dataBar>
          </x14:cfRule>
          <xm:sqref>G13</xm:sqref>
        </x14:conditionalFormatting>
        <x14:conditionalFormatting xmlns:xm="http://schemas.microsoft.com/office/excel/2006/main">
          <x14:cfRule type="dataBar" id="{188CB613-9332-4DC6-9DE8-E9F63BEC4859}">
            <x14:dataBar minLength="0" maxLength="100" border="1">
              <x14:cfvo type="autoMin"/>
              <x14:cfvo type="autoMax"/>
              <x14:borderColor theme="3" tint="0.39997558519241921"/>
              <x14:negativeFillColor rgb="FFFF0000"/>
              <x14:axisColor rgb="FF000000"/>
            </x14:dataBar>
          </x14:cfRule>
          <xm:sqref>G5:G12 G15</xm:sqref>
        </x14:conditionalFormatting>
        <x14:conditionalFormatting xmlns:xm="http://schemas.microsoft.com/office/excel/2006/main">
          <x14:cfRule type="dataBar" id="{8EDC1D1C-4267-41E8-A79E-CF48D55E4C45}">
            <x14:dataBar minLength="0" maxLength="100" border="1">
              <x14:cfvo type="autoMin"/>
              <x14:cfvo type="autoMax"/>
              <x14:borderColor theme="3" tint="0.39997558519241921"/>
              <x14:negativeFillColor rgb="FFFF0000"/>
              <x14:axisColor rgb="FF000000"/>
            </x14:dataBar>
          </x14:cfRule>
          <xm:sqref>G25</xm:sqref>
        </x14:conditionalFormatting>
        <x14:conditionalFormatting xmlns:xm="http://schemas.microsoft.com/office/excel/2006/main">
          <x14:cfRule type="dataBar" id="{CC639756-93BD-410D-A3FB-32B59ABF95DC}">
            <x14:dataBar minLength="0" maxLength="100" border="1">
              <x14:cfvo type="autoMin"/>
              <x14:cfvo type="autoMax"/>
              <x14:borderColor theme="3" tint="0.39997558519241921"/>
              <x14:negativeFillColor rgb="FFFF0000"/>
              <x14:axisColor rgb="FF000000"/>
            </x14:dataBar>
          </x14:cfRule>
          <xm:sqref>G4</xm:sqref>
        </x14:conditionalFormatting>
        <x14:conditionalFormatting xmlns:xm="http://schemas.microsoft.com/office/excel/2006/main">
          <x14:cfRule type="dataBar" id="{2A49726A-6AFC-4C56-B347-417D66EBF5E9}">
            <x14:dataBar minLength="0" maxLength="100" border="1">
              <x14:cfvo type="autoMin"/>
              <x14:cfvo type="autoMax"/>
              <x14:borderColor theme="3" tint="0.39997558519241921"/>
              <x14:negativeFillColor rgb="FFFF0000"/>
              <x14:axisColor rgb="FF000000"/>
            </x14:dataBar>
          </x14:cfRule>
          <xm:sqref>G14</xm:sqref>
        </x14:conditionalFormatting>
        <x14:conditionalFormatting xmlns:xm="http://schemas.microsoft.com/office/excel/2006/main">
          <x14:cfRule type="dataBar" id="{FA41C4E6-1E6B-4432-B366-50A864754D96}">
            <x14:dataBar minLength="0" maxLength="100" border="1">
              <x14:cfvo type="autoMin"/>
              <x14:cfvo type="autoMax"/>
              <x14:borderColor theme="3" tint="0.39997558519241921"/>
              <x14:negativeFillColor rgb="FFFF0000"/>
              <x14:axisColor rgb="FF000000"/>
            </x14:dataBar>
          </x14:cfRule>
          <xm:sqref>G26</xm:sqref>
        </x14:conditionalFormatting>
        <x14:conditionalFormatting xmlns:xm="http://schemas.microsoft.com/office/excel/2006/main">
          <x14:cfRule type="dataBar" id="{DCE7CF0D-F03D-4532-8188-1009AC8D482E}">
            <x14:dataBar minLength="0" maxLength="100" border="1">
              <x14:cfvo type="autoMin"/>
              <x14:cfvo type="autoMax"/>
              <x14:borderColor theme="3" tint="0.39997558519241921"/>
              <x14:negativeFillColor rgb="FFFF0000"/>
              <x14:axisColor rgb="FF000000"/>
            </x14:dataBar>
          </x14:cfRule>
          <xm:sqref>G16</xm:sqref>
        </x14:conditionalFormatting>
        <x14:conditionalFormatting xmlns:xm="http://schemas.microsoft.com/office/excel/2006/main">
          <x14:cfRule type="dataBar" id="{7F926561-F637-462C-9238-50FADF106C01}">
            <x14:dataBar minLength="0" maxLength="100" border="1">
              <x14:cfvo type="autoMin"/>
              <x14:cfvo type="autoMax"/>
              <x14:borderColor theme="3" tint="0.39997558519241921"/>
              <x14:negativeFillColor rgb="FFFF0000"/>
              <x14:axisColor rgb="FF000000"/>
            </x14:dataBar>
          </x14:cfRule>
          <xm:sqref>G17</xm:sqref>
        </x14:conditionalFormatting>
        <x14:conditionalFormatting xmlns:xm="http://schemas.microsoft.com/office/excel/2006/main">
          <x14:cfRule type="dataBar" id="{950BC3EC-5131-4E75-8127-51D27734ACE4}">
            <x14:dataBar minLength="0" maxLength="100" border="1">
              <x14:cfvo type="autoMin"/>
              <x14:cfvo type="autoMax"/>
              <x14:borderColor theme="3" tint="0.39997558519241921"/>
              <x14:negativeFillColor rgb="FFFF0000"/>
              <x14:axisColor rgb="FF000000"/>
            </x14:dataBar>
          </x14:cfRule>
          <xm:sqref>G17:G24</xm:sqref>
        </x14:conditionalFormatting>
        <x14:conditionalFormatting xmlns:xm="http://schemas.microsoft.com/office/excel/2006/main">
          <x14:cfRule type="dataBar" id="{9EA767D0-B307-4320-92CB-2818FF200CC9}">
            <x14:dataBar minLength="0" maxLength="100" border="1">
              <x14:cfvo type="autoMin"/>
              <x14:cfvo type="autoMax"/>
              <x14:borderColor theme="3" tint="0.39997558519241921"/>
              <x14:negativeFillColor rgb="FFFF0000"/>
              <x14:axisColor rgb="FF000000"/>
            </x14:dataBar>
          </x14:cfRule>
          <xm:sqref>G29</xm:sqref>
        </x14:conditionalFormatting>
        <x14:conditionalFormatting xmlns:xm="http://schemas.microsoft.com/office/excel/2006/main">
          <x14:cfRule type="dataBar" id="{88DD73A9-594C-41B1-9BB4-22C806EF0DE8}">
            <x14:dataBar minLength="0" maxLength="100" border="1">
              <x14:cfvo type="autoMin"/>
              <x14:cfvo type="autoMax"/>
              <x14:borderColor theme="3" tint="0.39997558519241921"/>
              <x14:negativeFillColor rgb="FFFF0000"/>
              <x14:axisColor rgb="FF000000"/>
            </x14:dataBar>
          </x14:cfRule>
          <xm:sqref>G39</xm:sqref>
        </x14:conditionalFormatting>
        <x14:conditionalFormatting xmlns:xm="http://schemas.microsoft.com/office/excel/2006/main">
          <x14:cfRule type="dataBar" id="{6F18C827-0999-4881-807B-BB69961D7356}">
            <x14:dataBar minLength="0" maxLength="100" border="1">
              <x14:cfvo type="autoMin"/>
              <x14:cfvo type="autoMax"/>
              <x14:borderColor theme="3" tint="0.39997558519241921"/>
              <x14:negativeFillColor rgb="FFFF0000"/>
              <x14:axisColor rgb="FF000000"/>
            </x14:dataBar>
          </x14:cfRule>
          <xm:sqref>G30:G33 G35:G40</xm:sqref>
        </x14:conditionalFormatting>
        <x14:conditionalFormatting xmlns:xm="http://schemas.microsoft.com/office/excel/2006/main">
          <x14:cfRule type="dataBar" id="{E4835221-A0B0-4F8A-9F2B-8781320E6AB5}">
            <x14:dataBar minLength="0" maxLength="100" border="1">
              <x14:cfvo type="autoMin"/>
              <x14:cfvo type="autoMax"/>
              <x14:borderColor theme="3" tint="0.39997558519241921"/>
              <x14:negativeFillColor rgb="FFFF0000"/>
              <x14:axisColor rgb="FF000000"/>
            </x14:dataBar>
          </x14:cfRule>
          <xm:sqref>G40</xm:sqref>
        </x14:conditionalFormatting>
        <x14:conditionalFormatting xmlns:xm="http://schemas.microsoft.com/office/excel/2006/main">
          <x14:cfRule type="dataBar" id="{EA0D176C-40A8-46A0-BB69-25BAFA244CF5}">
            <x14:dataBar minLength="0" maxLength="100" border="1">
              <x14:cfvo type="autoMin"/>
              <x14:cfvo type="autoMax"/>
              <x14:borderColor theme="3" tint="0.39997558519241921"/>
              <x14:negativeFillColor rgb="FFFF0000"/>
              <x14:axisColor rgb="FF000000"/>
            </x14:dataBar>
          </x14:cfRule>
          <xm:sqref>G30</xm:sqref>
        </x14:conditionalFormatting>
        <x14:conditionalFormatting xmlns:xm="http://schemas.microsoft.com/office/excel/2006/main">
          <x14:cfRule type="dataBar" id="{55DB5C22-A324-495A-9AE5-1721FF87E665}">
            <x14:dataBar minLength="0" maxLength="100" border="1">
              <x14:cfvo type="autoMin"/>
              <x14:cfvo type="autoMax"/>
              <x14:borderColor theme="3" tint="0.39997558519241921"/>
              <x14:negativeFillColor rgb="FFFF0000"/>
              <x14:axisColor rgb="FF000000"/>
            </x14:dataBar>
          </x14:cfRule>
          <xm:sqref>G30:G33 G35:G38</xm:sqref>
        </x14:conditionalFormatting>
        <x14:conditionalFormatting xmlns:xm="http://schemas.microsoft.com/office/excel/2006/main">
          <x14:cfRule type="dataBar" id="{BDF6BB78-88ED-405B-B5A1-17477E4A25F6}">
            <x14:dataBar minLength="0" maxLength="100" border="1">
              <x14:cfvo type="autoMin"/>
              <x14:cfvo type="autoMax"/>
              <x14:borderColor theme="3" tint="0.39997558519241921"/>
              <x14:negativeFillColor rgb="FFFF0000"/>
              <x14:axisColor rgb="FF000000"/>
            </x14:dataBar>
          </x14:cfRule>
          <xm:sqref>G28</xm:sqref>
        </x14:conditionalFormatting>
        <x14:conditionalFormatting xmlns:xm="http://schemas.microsoft.com/office/excel/2006/main">
          <x14:cfRule type="dataBar" id="{315CE00D-6F2F-4413-A7F1-1CF57CA07963}">
            <x14:dataBar minLength="0" maxLength="100" border="1">
              <x14:cfvo type="autoMin"/>
              <x14:cfvo type="autoMax"/>
              <x14:borderColor theme="3" tint="0.39997558519241921"/>
              <x14:negativeFillColor rgb="FFFF0000"/>
              <x14:axisColor rgb="FF000000"/>
            </x14:dataBar>
          </x14:cfRule>
          <xm:sqref>G42</xm:sqref>
        </x14:conditionalFormatting>
        <x14:conditionalFormatting xmlns:xm="http://schemas.microsoft.com/office/excel/2006/main">
          <x14:cfRule type="dataBar" id="{69016C30-4791-4084-8D9C-9C1E865D8584}">
            <x14:dataBar minLength="0" maxLength="100" border="1">
              <x14:cfvo type="autoMin"/>
              <x14:cfvo type="autoMax"/>
              <x14:borderColor theme="3" tint="0.39997558519241921"/>
              <x14:negativeFillColor rgb="FFFF0000"/>
              <x14:axisColor rgb="FF000000"/>
            </x14:dataBar>
          </x14:cfRule>
          <xm:sqref>G42</xm:sqref>
        </x14:conditionalFormatting>
        <x14:conditionalFormatting xmlns:xm="http://schemas.microsoft.com/office/excel/2006/main">
          <x14:cfRule type="dataBar" id="{FD570529-96A1-488B-AFBB-45CDCC055C1C}">
            <x14:dataBar minLength="0" maxLength="100" border="1">
              <x14:cfvo type="autoMin"/>
              <x14:cfvo type="autoMax"/>
              <x14:borderColor theme="3" tint="0.39997558519241921"/>
              <x14:negativeFillColor rgb="FFFF0000"/>
              <x14:axisColor rgb="FF000000"/>
            </x14:dataBar>
          </x14:cfRule>
          <xm:sqref>G27</xm:sqref>
        </x14:conditionalFormatting>
        <x14:conditionalFormatting xmlns:xm="http://schemas.microsoft.com/office/excel/2006/main">
          <x14:cfRule type="dataBar" id="{EF5289D8-0D2B-477B-887A-C035BCED1D2A}">
            <x14:dataBar minLength="0" maxLength="100" border="1">
              <x14:cfvo type="autoMin"/>
              <x14:cfvo type="autoMax"/>
              <x14:borderColor theme="3" tint="0.39997558519241921"/>
              <x14:negativeFillColor rgb="FFFF0000"/>
              <x14:axisColor rgb="FF000000"/>
            </x14:dataBar>
          </x14:cfRule>
          <xm:sqref>G27</xm:sqref>
        </x14:conditionalFormatting>
        <x14:conditionalFormatting xmlns:xm="http://schemas.microsoft.com/office/excel/2006/main">
          <x14:cfRule type="dataBar" id="{DFCED24E-9146-4C1B-B712-E2BB88900200}">
            <x14:dataBar minLength="0" maxLength="100" border="1">
              <x14:cfvo type="autoMin"/>
              <x14:cfvo type="autoMax"/>
              <x14:borderColor theme="3" tint="0.39997558519241921"/>
              <x14:negativeFillColor rgb="FFFF0000"/>
              <x14:axisColor rgb="FF000000"/>
            </x14:dataBar>
          </x14:cfRule>
          <xm:sqref>G41</xm:sqref>
        </x14:conditionalFormatting>
        <x14:conditionalFormatting xmlns:xm="http://schemas.microsoft.com/office/excel/2006/main">
          <x14:cfRule type="dataBar" id="{9E311A5A-108B-4479-9DC8-B400A58C71DB}">
            <x14:dataBar minLength="0" maxLength="100" border="1">
              <x14:cfvo type="autoMin"/>
              <x14:cfvo type="autoMax"/>
              <x14:borderColor theme="3" tint="0.39997558519241921"/>
              <x14:negativeFillColor rgb="FFFF0000"/>
              <x14:axisColor rgb="FF000000"/>
            </x14:dataBar>
          </x14:cfRule>
          <xm:sqref>G41</xm:sqref>
        </x14:conditionalFormatting>
        <x14:conditionalFormatting xmlns:xm="http://schemas.microsoft.com/office/excel/2006/main">
          <x14:cfRule type="dataBar" id="{3C7C0250-2FCA-45A3-A99F-86CB5750E22F}">
            <x14:dataBar minLength="0" maxLength="100" border="1">
              <x14:cfvo type="autoMin"/>
              <x14:cfvo type="autoMax"/>
              <x14:borderColor theme="3" tint="0.39997558519241921"/>
              <x14:negativeFillColor rgb="FFFF0000"/>
              <x14:axisColor rgb="FF000000"/>
            </x14:dataBar>
          </x14:cfRule>
          <xm:sqref>G34</xm:sqref>
        </x14:conditionalFormatting>
        <x14:conditionalFormatting xmlns:xm="http://schemas.microsoft.com/office/excel/2006/main">
          <x14:cfRule type="dataBar" id="{CB8CA3F3-D979-4D58-A69D-389E102111D4}">
            <x14:dataBar minLength="0" maxLength="100" border="1">
              <x14:cfvo type="autoMin"/>
              <x14:cfvo type="autoMax"/>
              <x14:borderColor theme="3" tint="0.39997558519241921"/>
              <x14:negativeFillColor rgb="FFFF0000"/>
              <x14:axisColor rgb="FF000000"/>
            </x14:dataBar>
          </x14:cfRule>
          <xm:sqref>G34</xm:sqref>
        </x14:conditionalFormatting>
        <x14:conditionalFormatting xmlns:xm="http://schemas.microsoft.com/office/excel/2006/main">
          <x14:cfRule type="dataBar" id="{447F3586-6E21-48DF-A710-64AAD7FAC7FB}">
            <x14:dataBar minLength="0" maxLength="100" border="1">
              <x14:cfvo type="autoMin"/>
              <x14:cfvo type="autoMax"/>
              <x14:borderColor theme="3" tint="0.39997558519241921"/>
              <x14:negativeFillColor rgb="FFFF0000"/>
              <x14:axisColor rgb="FF000000"/>
            </x14:dataBar>
          </x14:cfRule>
          <xm:sqref>G44</xm:sqref>
        </x14:conditionalFormatting>
        <x14:conditionalFormatting xmlns:xm="http://schemas.microsoft.com/office/excel/2006/main">
          <x14:cfRule type="dataBar" id="{C64CCEE5-6BBA-4E88-BE29-5AD2214AFE99}">
            <x14:dataBar minLength="0" maxLength="100" border="1">
              <x14:cfvo type="autoMin"/>
              <x14:cfvo type="autoMax"/>
              <x14:borderColor theme="3" tint="0.39997558519241921"/>
              <x14:negativeFillColor rgb="FFFF0000"/>
              <x14:axisColor rgb="FF000000"/>
            </x14:dataBar>
          </x14:cfRule>
          <xm:sqref>G55</xm:sqref>
        </x14:conditionalFormatting>
        <x14:conditionalFormatting xmlns:xm="http://schemas.microsoft.com/office/excel/2006/main">
          <x14:cfRule type="dataBar" id="{790F3E5D-B98B-43E4-B776-99FB4FDB194B}">
            <x14:dataBar minLength="0" maxLength="100" border="1">
              <x14:cfvo type="autoMin"/>
              <x14:cfvo type="autoMax"/>
              <x14:borderColor theme="3" tint="0.39997558519241921"/>
              <x14:negativeFillColor rgb="FFFF0000"/>
              <x14:axisColor rgb="FF000000"/>
            </x14:dataBar>
          </x14:cfRule>
          <xm:sqref>G45</xm:sqref>
        </x14:conditionalFormatting>
        <x14:conditionalFormatting xmlns:xm="http://schemas.microsoft.com/office/excel/2006/main">
          <x14:cfRule type="dataBar" id="{4D26F4B8-EF09-47FE-B5A3-018294CDAE8C}">
            <x14:dataBar minLength="0" maxLength="100" border="1">
              <x14:cfvo type="autoMin"/>
              <x14:cfvo type="autoMax"/>
              <x14:borderColor theme="3" tint="0.39997558519241921"/>
              <x14:negativeFillColor rgb="FFFF0000"/>
              <x14:axisColor rgb="FF000000"/>
            </x14:dataBar>
          </x14:cfRule>
          <xm:sqref>G45:G48 G51:G54</xm:sqref>
        </x14:conditionalFormatting>
        <x14:conditionalFormatting xmlns:xm="http://schemas.microsoft.com/office/excel/2006/main">
          <x14:cfRule type="dataBar" id="{DA8EFBF2-EC51-417E-89A9-A6440B4141A9}">
            <x14:dataBar minLength="0" maxLength="100" border="1">
              <x14:cfvo type="autoMin"/>
              <x14:cfvo type="autoMax"/>
              <x14:borderColor theme="3" tint="0.39997558519241921"/>
              <x14:negativeFillColor rgb="FFFF0000"/>
              <x14:axisColor rgb="FF000000"/>
            </x14:dataBar>
          </x14:cfRule>
          <xm:sqref>G50</xm:sqref>
        </x14:conditionalFormatting>
        <x14:conditionalFormatting xmlns:xm="http://schemas.microsoft.com/office/excel/2006/main">
          <x14:cfRule type="dataBar" id="{019D33FF-2E40-4146-9966-5C9BA03860A8}">
            <x14:dataBar minLength="0" maxLength="100" border="1">
              <x14:cfvo type="autoMin"/>
              <x14:cfvo type="autoMax"/>
              <x14:borderColor theme="3" tint="0.39997558519241921"/>
              <x14:negativeFillColor rgb="FFFF0000"/>
              <x14:axisColor rgb="FF000000"/>
            </x14:dataBar>
          </x14:cfRule>
          <xm:sqref>G50</xm:sqref>
        </x14:conditionalFormatting>
        <x14:conditionalFormatting xmlns:xm="http://schemas.microsoft.com/office/excel/2006/main">
          <x14:cfRule type="dataBar" id="{E105E78E-E4C2-4A9A-B329-624B3074363B}">
            <x14:dataBar minLength="0" maxLength="100" border="1">
              <x14:cfvo type="autoMin"/>
              <x14:cfvo type="autoMax"/>
              <x14:borderColor theme="3" tint="0.39997558519241921"/>
              <x14:negativeFillColor rgb="FFFF0000"/>
              <x14:axisColor rgb="FF000000"/>
            </x14:dataBar>
          </x14:cfRule>
          <xm:sqref>G17:G26</xm:sqref>
        </x14:conditionalFormatting>
        <x14:conditionalFormatting xmlns:xm="http://schemas.microsoft.com/office/excel/2006/main">
          <x14:cfRule type="dataBar" id="{6E7BF149-CAA8-439D-8E5B-9EA775865722}">
            <x14:dataBar minLength="0" maxLength="100" border="1">
              <x14:cfvo type="autoMin"/>
              <x14:cfvo type="autoMax"/>
              <x14:borderColor theme="3" tint="0.39997558519241921"/>
              <x14:negativeFillColor rgb="FFFF0000"/>
              <x14:axisColor rgb="FF000000"/>
            </x14:dataBar>
          </x14:cfRule>
          <xm:sqref>G43</xm:sqref>
        </x14:conditionalFormatting>
        <x14:conditionalFormatting xmlns:xm="http://schemas.microsoft.com/office/excel/2006/main">
          <x14:cfRule type="dataBar" id="{B89DDC10-2396-4DF5-9992-7335FD506D7E}">
            <x14:dataBar minLength="0" maxLength="100" border="1">
              <x14:cfvo type="autoMin"/>
              <x14:cfvo type="autoMax"/>
              <x14:borderColor theme="3" tint="0.39997558519241921"/>
              <x14:negativeFillColor rgb="FFFF0000"/>
              <x14:axisColor rgb="FF000000"/>
            </x14:dataBar>
          </x14:cfRule>
          <xm:sqref>G49</xm:sqref>
        </x14:conditionalFormatting>
        <x14:conditionalFormatting xmlns:xm="http://schemas.microsoft.com/office/excel/2006/main">
          <x14:cfRule type="dataBar" id="{D58A09B0-009B-431B-B64D-DC6AFED60188}">
            <x14:dataBar minLength="0" maxLength="100" border="1">
              <x14:cfvo type="autoMin"/>
              <x14:cfvo type="autoMax"/>
              <x14:borderColor theme="3" tint="0.39997558519241921"/>
              <x14:negativeFillColor rgb="FFFF0000"/>
              <x14:axisColor rgb="FF000000"/>
            </x14:dataBar>
          </x14:cfRule>
          <xm:sqref>G49</xm:sqref>
        </x14:conditionalFormatting>
        <x14:conditionalFormatting xmlns:xm="http://schemas.microsoft.com/office/excel/2006/main">
          <x14:cfRule type="dataBar" id="{2D46204B-E531-4A3E-9D7C-641E8906938C}">
            <x14:dataBar minLength="0" maxLength="100" border="1">
              <x14:cfvo type="autoMin"/>
              <x14:cfvo type="autoMax"/>
              <x14:borderColor theme="3" tint="0.39997558519241921"/>
              <x14:negativeFillColor rgb="FFFF0000"/>
              <x14:axisColor rgb="FF000000"/>
            </x14:dataBar>
          </x14:cfRule>
          <xm:sqref>G58</xm:sqref>
        </x14:conditionalFormatting>
        <x14:conditionalFormatting xmlns:xm="http://schemas.microsoft.com/office/excel/2006/main">
          <x14:cfRule type="dataBar" id="{E8A67982-F08A-4558-9747-E7E7278222B2}">
            <x14:dataBar minLength="0" maxLength="100" border="1">
              <x14:cfvo type="autoMin"/>
              <x14:cfvo type="autoMax"/>
              <x14:borderColor theme="3" tint="0.39997558519241921"/>
              <x14:negativeFillColor rgb="FFFF0000"/>
              <x14:axisColor rgb="FF000000"/>
            </x14:dataBar>
          </x14:cfRule>
          <xm:sqref>G69</xm:sqref>
        </x14:conditionalFormatting>
        <x14:conditionalFormatting xmlns:xm="http://schemas.microsoft.com/office/excel/2006/main">
          <x14:cfRule type="dataBar" id="{C0268C3C-53ED-4614-83B7-9CCF1FB6EF4C}">
            <x14:dataBar minLength="0" maxLength="100" border="1">
              <x14:cfvo type="autoMin"/>
              <x14:cfvo type="autoMax"/>
              <x14:borderColor theme="3" tint="0.39997558519241921"/>
              <x14:negativeFillColor rgb="FFFF0000"/>
              <x14:axisColor rgb="FF000000"/>
            </x14:dataBar>
          </x14:cfRule>
          <xm:sqref>G59</xm:sqref>
        </x14:conditionalFormatting>
        <x14:conditionalFormatting xmlns:xm="http://schemas.microsoft.com/office/excel/2006/main">
          <x14:cfRule type="dataBar" id="{02F8D31C-BEAE-49D9-9E5B-59C7B2BECFC3}">
            <x14:dataBar minLength="0" maxLength="100" border="1">
              <x14:cfvo type="autoMin"/>
              <x14:cfvo type="autoMax"/>
              <x14:borderColor theme="3" tint="0.39997558519241921"/>
              <x14:negativeFillColor rgb="FFFF0000"/>
              <x14:axisColor rgb="FF000000"/>
            </x14:dataBar>
          </x14:cfRule>
          <xm:sqref>G65:G68 G59:G63</xm:sqref>
        </x14:conditionalFormatting>
        <x14:conditionalFormatting xmlns:xm="http://schemas.microsoft.com/office/excel/2006/main">
          <x14:cfRule type="dataBar" id="{C30837FB-1A63-44CC-9361-69B91CFBF873}">
            <x14:dataBar minLength="0" maxLength="100" border="1">
              <x14:cfvo type="autoMin"/>
              <x14:cfvo type="autoMax"/>
              <x14:borderColor theme="3" tint="0.39997558519241921"/>
              <x14:negativeFillColor rgb="FFFF0000"/>
              <x14:axisColor rgb="FF000000"/>
            </x14:dataBar>
          </x14:cfRule>
          <xm:sqref>G64</xm:sqref>
        </x14:conditionalFormatting>
        <x14:conditionalFormatting xmlns:xm="http://schemas.microsoft.com/office/excel/2006/main">
          <x14:cfRule type="dataBar" id="{60349216-F58E-405B-8D04-5A92FD630B5E}">
            <x14:dataBar minLength="0" maxLength="100" border="1">
              <x14:cfvo type="autoMin"/>
              <x14:cfvo type="autoMax"/>
              <x14:borderColor theme="3" tint="0.39997558519241921"/>
              <x14:negativeFillColor rgb="FFFF0000"/>
              <x14:axisColor rgb="FF000000"/>
            </x14:dataBar>
          </x14:cfRule>
          <xm:sqref>G64</xm:sqref>
        </x14:conditionalFormatting>
        <x14:conditionalFormatting xmlns:xm="http://schemas.microsoft.com/office/excel/2006/main">
          <x14:cfRule type="dataBar" id="{384C82AD-CE09-4F77-BCDF-554D24183BBA}">
            <x14:dataBar minLength="0" maxLength="100" border="1">
              <x14:cfvo type="autoMin"/>
              <x14:cfvo type="autoMax"/>
              <x14:borderColor theme="3" tint="0.39997558519241921"/>
              <x14:negativeFillColor rgb="FFFF0000"/>
              <x14:axisColor rgb="FF000000"/>
            </x14:dataBar>
          </x14:cfRule>
          <xm:sqref>G71</xm:sqref>
        </x14:conditionalFormatting>
        <x14:conditionalFormatting xmlns:xm="http://schemas.microsoft.com/office/excel/2006/main">
          <x14:cfRule type="dataBar" id="{39040D19-10E6-4EF1-8DEE-ABFE048144FC}">
            <x14:dataBar minLength="0" maxLength="100" border="1">
              <x14:cfvo type="autoMin"/>
              <x14:cfvo type="autoMax"/>
              <x14:borderColor theme="3" tint="0.39997558519241921"/>
              <x14:negativeFillColor rgb="FFFF0000"/>
              <x14:axisColor rgb="FF000000"/>
            </x14:dataBar>
          </x14:cfRule>
          <xm:sqref>G71</xm:sqref>
        </x14:conditionalFormatting>
        <x14:conditionalFormatting xmlns:xm="http://schemas.microsoft.com/office/excel/2006/main">
          <x14:cfRule type="dataBar" id="{C5125347-A4EE-4D34-A085-E121976B4266}">
            <x14:dataBar minLength="0" maxLength="100" border="1">
              <x14:cfvo type="autoMin"/>
              <x14:cfvo type="autoMax"/>
              <x14:borderColor theme="3" tint="0.39997558519241921"/>
              <x14:negativeFillColor rgb="FFFF0000"/>
              <x14:axisColor rgb="FF000000"/>
            </x14:dataBar>
          </x14:cfRule>
          <xm:sqref>G57</xm:sqref>
        </x14:conditionalFormatting>
        <x14:conditionalFormatting xmlns:xm="http://schemas.microsoft.com/office/excel/2006/main">
          <x14:cfRule type="dataBar" id="{16287EDA-5B9C-484B-8E7A-BF918F678EB2}">
            <x14:dataBar minLength="0" maxLength="100" border="1">
              <x14:cfvo type="autoMin"/>
              <x14:cfvo type="autoMax"/>
              <x14:borderColor theme="3" tint="0.39997558519241921"/>
              <x14:negativeFillColor rgb="FFFF0000"/>
              <x14:axisColor rgb="FF000000"/>
            </x14:dataBar>
          </x14:cfRule>
          <xm:sqref>G57</xm:sqref>
        </x14:conditionalFormatting>
        <x14:conditionalFormatting xmlns:xm="http://schemas.microsoft.com/office/excel/2006/main">
          <x14:cfRule type="dataBar" id="{B8693DD9-A599-4D7D-8111-29C3C5991E84}">
            <x14:dataBar minLength="0" maxLength="100" border="1">
              <x14:cfvo type="autoMin"/>
              <x14:cfvo type="autoMax"/>
              <x14:borderColor theme="3" tint="0.39997558519241921"/>
              <x14:negativeFillColor rgb="FFFF0000"/>
              <x14:axisColor rgb="FF000000"/>
            </x14:dataBar>
          </x14:cfRule>
          <xm:sqref>G65:G70 G59:G63</xm:sqref>
        </x14:conditionalFormatting>
        <x14:conditionalFormatting xmlns:xm="http://schemas.microsoft.com/office/excel/2006/main">
          <x14:cfRule type="dataBar" id="{4E2F2829-17E7-48DF-8FF0-168EE82C471B}">
            <x14:dataBar minLength="0" maxLength="100" border="1">
              <x14:cfvo type="autoMin"/>
              <x14:cfvo type="autoMax"/>
              <x14:borderColor theme="3" tint="0.39997558519241921"/>
              <x14:negativeFillColor rgb="FFFF0000"/>
              <x14:axisColor rgb="FF000000"/>
            </x14:dataBar>
          </x14:cfRule>
          <xm:sqref>G70</xm:sqref>
        </x14:conditionalFormatting>
        <x14:conditionalFormatting xmlns:xm="http://schemas.microsoft.com/office/excel/2006/main">
          <x14:cfRule type="dataBar" id="{0FC52AD5-26EF-413E-A630-B498F4130EB8}">
            <x14:dataBar minLength="0" maxLength="100" border="1">
              <x14:cfvo type="autoMin"/>
              <x14:cfvo type="autoMax"/>
              <x14:borderColor theme="3" tint="0.39997558519241921"/>
              <x14:negativeFillColor rgb="FFFF0000"/>
              <x14:axisColor rgb="FF000000"/>
            </x14:dataBar>
          </x14:cfRule>
          <xm:sqref>G45:G48 G51:G56</xm:sqref>
        </x14:conditionalFormatting>
        <x14:conditionalFormatting xmlns:xm="http://schemas.microsoft.com/office/excel/2006/main">
          <x14:cfRule type="dataBar" id="{926358F5-9C05-4AFE-88F7-B9A5922055D0}">
            <x14:dataBar minLength="0" maxLength="100" border="1">
              <x14:cfvo type="autoMin"/>
              <x14:cfvo type="autoMax"/>
              <x14:borderColor theme="3" tint="0.39997558519241921"/>
              <x14:negativeFillColor rgb="FFFF0000"/>
              <x14:axisColor rgb="FF000000"/>
            </x14:dataBar>
          </x14:cfRule>
          <xm:sqref>G56</xm:sqref>
        </x14:conditionalFormatting>
        <x14:conditionalFormatting xmlns:xm="http://schemas.microsoft.com/office/excel/2006/main">
          <x14:cfRule type="iconSet" priority="152" id="{D58C9AD5-020C-4E28-985E-B181CC96FA90}">
            <x14:iconSet iconSet="3Symbols2" custom="1">
              <x14:cfvo type="percent">
                <xm:f>0</xm:f>
              </x14:cfvo>
              <x14:cfvo type="num">
                <xm:f>0</xm:f>
              </x14:cfvo>
              <x14:cfvo type="num">
                <xm:f>1</xm:f>
              </x14:cfvo>
              <x14:cfIcon iconSet="NoIcons" iconId="0"/>
              <x14:cfIcon iconSet="3Flags" iconId="0"/>
              <x14:cfIcon iconSet="3Symbols2" iconId="2"/>
            </x14:iconSet>
          </x14:cfRule>
          <xm:sqref>H13</xm:sqref>
        </x14:conditionalFormatting>
        <x14:conditionalFormatting xmlns:xm="http://schemas.microsoft.com/office/excel/2006/main">
          <x14:cfRule type="iconSet" priority="223" id="{61976558-4184-4BD1-B78A-DCBE6FDA3BC9}">
            <x14:iconSet iconSet="3Symbols2" custom="1">
              <x14:cfvo type="percent">
                <xm:f>0</xm:f>
              </x14:cfvo>
              <x14:cfvo type="num">
                <xm:f>0</xm:f>
              </x14:cfvo>
              <x14:cfvo type="num">
                <xm:f>1</xm:f>
              </x14:cfvo>
              <x14:cfIcon iconSet="NoIcons" iconId="0"/>
              <x14:cfIcon iconSet="3Flags" iconId="0"/>
              <x14:cfIcon iconSet="3Symbols2" iconId="2"/>
            </x14:iconSet>
          </x14:cfRule>
          <xm:sqref>H5:H12 H15:H16</xm:sqref>
        </x14:conditionalFormatting>
        <x14:conditionalFormatting xmlns:xm="http://schemas.microsoft.com/office/excel/2006/main">
          <x14:cfRule type="iconSet" priority="148" id="{032868CA-CD1C-4878-90F5-2564CB7D2A9A}">
            <x14:iconSet iconSet="3Symbols2" custom="1">
              <x14:cfvo type="percent">
                <xm:f>0</xm:f>
              </x14:cfvo>
              <x14:cfvo type="num">
                <xm:f>0</xm:f>
              </x14:cfvo>
              <x14:cfvo type="num">
                <xm:f>1</xm:f>
              </x14:cfvo>
              <x14:cfIcon iconSet="NoIcons" iconId="0"/>
              <x14:cfIcon iconSet="3Flags" iconId="0"/>
              <x14:cfIcon iconSet="3Symbols2" iconId="2"/>
            </x14:iconSet>
          </x14:cfRule>
          <xm:sqref>H25</xm:sqref>
        </x14:conditionalFormatting>
        <x14:conditionalFormatting xmlns:xm="http://schemas.microsoft.com/office/excel/2006/main">
          <x14:cfRule type="iconSet" priority="146" id="{93CD2B76-09FA-470F-8811-A92087091F5F}">
            <x14:iconSet iconSet="3Symbols2" custom="1">
              <x14:cfvo type="percent">
                <xm:f>0</xm:f>
              </x14:cfvo>
              <x14:cfvo type="num">
                <xm:f>0</xm:f>
              </x14:cfvo>
              <x14:cfvo type="num">
                <xm:f>1</xm:f>
              </x14:cfvo>
              <x14:cfIcon iconSet="NoIcons" iconId="0"/>
              <x14:cfIcon iconSet="3Flags" iconId="0"/>
              <x14:cfIcon iconSet="3Symbols2" iconId="2"/>
            </x14:iconSet>
          </x14:cfRule>
          <xm:sqref>H4</xm:sqref>
        </x14:conditionalFormatting>
        <x14:conditionalFormatting xmlns:xm="http://schemas.microsoft.com/office/excel/2006/main">
          <x14:cfRule type="iconSet" priority="144" id="{A15C6004-8326-4EA7-8400-0C37F72D6618}">
            <x14:iconSet iconSet="3Symbols2" custom="1">
              <x14:cfvo type="percent">
                <xm:f>0</xm:f>
              </x14:cfvo>
              <x14:cfvo type="num">
                <xm:f>0</xm:f>
              </x14:cfvo>
              <x14:cfvo type="num">
                <xm:f>1</xm:f>
              </x14:cfvo>
              <x14:cfIcon iconSet="NoIcons" iconId="0"/>
              <x14:cfIcon iconSet="3Flags" iconId="0"/>
              <x14:cfIcon iconSet="3Symbols2" iconId="2"/>
            </x14:iconSet>
          </x14:cfRule>
          <xm:sqref>H14</xm:sqref>
        </x14:conditionalFormatting>
        <x14:conditionalFormatting xmlns:xm="http://schemas.microsoft.com/office/excel/2006/main">
          <x14:cfRule type="iconSet" priority="142" id="{020E768F-FD22-4D71-923A-4A99F0EB1478}">
            <x14:iconSet iconSet="3Symbols2" custom="1">
              <x14:cfvo type="percent">
                <xm:f>0</xm:f>
              </x14:cfvo>
              <x14:cfvo type="num">
                <xm:f>0</xm:f>
              </x14:cfvo>
              <x14:cfvo type="num">
                <xm:f>1</xm:f>
              </x14:cfvo>
              <x14:cfIcon iconSet="NoIcons" iconId="0"/>
              <x14:cfIcon iconSet="3Flags" iconId="0"/>
              <x14:cfIcon iconSet="3Symbols2" iconId="2"/>
            </x14:iconSet>
          </x14:cfRule>
          <xm:sqref>H26</xm:sqref>
        </x14:conditionalFormatting>
        <x14:conditionalFormatting xmlns:xm="http://schemas.microsoft.com/office/excel/2006/main">
          <x14:cfRule type="iconSet" priority="133" id="{DB40E23A-4955-4431-9D71-245224111316}">
            <x14:iconSet iconSet="3Symbols2" custom="1">
              <x14:cfvo type="percent">
                <xm:f>0</xm:f>
              </x14:cfvo>
              <x14:cfvo type="num">
                <xm:f>0</xm:f>
              </x14:cfvo>
              <x14:cfvo type="num">
                <xm:f>1</xm:f>
              </x14:cfvo>
              <x14:cfIcon iconSet="NoIcons" iconId="0"/>
              <x14:cfIcon iconSet="3Flags" iconId="0"/>
              <x14:cfIcon iconSet="3Symbols2" iconId="2"/>
            </x14:iconSet>
          </x14:cfRule>
          <xm:sqref>H29</xm:sqref>
        </x14:conditionalFormatting>
        <x14:conditionalFormatting xmlns:xm="http://schemas.microsoft.com/office/excel/2006/main">
          <x14:cfRule type="iconSet" priority="129" id="{62D6B88B-9D21-4AA8-82AB-AB1D9A80D5AD}">
            <x14:iconSet iconSet="3Symbols2" custom="1">
              <x14:cfvo type="percent">
                <xm:f>0</xm:f>
              </x14:cfvo>
              <x14:cfvo type="num">
                <xm:f>0</xm:f>
              </x14:cfvo>
              <x14:cfvo type="num">
                <xm:f>1</xm:f>
              </x14:cfvo>
              <x14:cfIcon iconSet="NoIcons" iconId="0"/>
              <x14:cfIcon iconSet="3Flags" iconId="0"/>
              <x14:cfIcon iconSet="3Symbols2" iconId="2"/>
            </x14:iconSet>
          </x14:cfRule>
          <xm:sqref>H39</xm:sqref>
        </x14:conditionalFormatting>
        <x14:conditionalFormatting xmlns:xm="http://schemas.microsoft.com/office/excel/2006/main">
          <x14:cfRule type="iconSet" priority="131" id="{54A553CB-A96E-4643-88F1-00287D2492EB}">
            <x14:iconSet iconSet="3Symbols2" custom="1">
              <x14:cfvo type="percent">
                <xm:f>0</xm:f>
              </x14:cfvo>
              <x14:cfvo type="num">
                <xm:f>0</xm:f>
              </x14:cfvo>
              <x14:cfvo type="num">
                <xm:f>1</xm:f>
              </x14:cfvo>
              <x14:cfIcon iconSet="NoIcons" iconId="0"/>
              <x14:cfIcon iconSet="3Flags" iconId="0"/>
              <x14:cfIcon iconSet="3Symbols2" iconId="2"/>
            </x14:iconSet>
          </x14:cfRule>
          <xm:sqref>H30:H33 H35:H38</xm:sqref>
        </x14:conditionalFormatting>
        <x14:conditionalFormatting xmlns:xm="http://schemas.microsoft.com/office/excel/2006/main">
          <x14:cfRule type="iconSet" priority="127" id="{C4D4D045-1737-4500-8DB1-350E9D1DAC4E}">
            <x14:iconSet iconSet="3Symbols2" custom="1">
              <x14:cfvo type="percent">
                <xm:f>0</xm:f>
              </x14:cfvo>
              <x14:cfvo type="num">
                <xm:f>0</xm:f>
              </x14:cfvo>
              <x14:cfvo type="num">
                <xm:f>1</xm:f>
              </x14:cfvo>
              <x14:cfIcon iconSet="NoIcons" iconId="0"/>
              <x14:cfIcon iconSet="3Flags" iconId="0"/>
              <x14:cfIcon iconSet="3Symbols2" iconId="2"/>
            </x14:iconSet>
          </x14:cfRule>
          <xm:sqref>H40</xm:sqref>
        </x14:conditionalFormatting>
        <x14:conditionalFormatting xmlns:xm="http://schemas.microsoft.com/office/excel/2006/main">
          <x14:cfRule type="iconSet" priority="227" id="{012E7A78-88FC-45AD-90A6-5FE14AEB0375}">
            <x14:iconSet iconSet="3Symbols2" custom="1">
              <x14:cfvo type="percent">
                <xm:f>0</xm:f>
              </x14:cfvo>
              <x14:cfvo type="num">
                <xm:f>0</xm:f>
              </x14:cfvo>
              <x14:cfvo type="num">
                <xm:f>1</xm:f>
              </x14:cfvo>
              <x14:cfIcon iconSet="NoIcons" iconId="0"/>
              <x14:cfIcon iconSet="3Flags" iconId="0"/>
              <x14:cfIcon iconSet="3Symbols2" iconId="2"/>
            </x14:iconSet>
          </x14:cfRule>
          <xm:sqref>H28</xm:sqref>
        </x14:conditionalFormatting>
        <x14:conditionalFormatting xmlns:xm="http://schemas.microsoft.com/office/excel/2006/main">
          <x14:cfRule type="iconSet" priority="115" id="{B628B036-0C77-45C8-B2C1-16CAA10B686A}">
            <x14:iconSet iconSet="3Symbols2" custom="1">
              <x14:cfvo type="percent">
                <xm:f>0</xm:f>
              </x14:cfvo>
              <x14:cfvo type="num">
                <xm:f>0</xm:f>
              </x14:cfvo>
              <x14:cfvo type="num">
                <xm:f>1</xm:f>
              </x14:cfvo>
              <x14:cfIcon iconSet="NoIcons" iconId="0"/>
              <x14:cfIcon iconSet="3Flags" iconId="0"/>
              <x14:cfIcon iconSet="3Symbols2" iconId="2"/>
            </x14:iconSet>
          </x14:cfRule>
          <xm:sqref>H42</xm:sqref>
        </x14:conditionalFormatting>
        <x14:conditionalFormatting xmlns:xm="http://schemas.microsoft.com/office/excel/2006/main">
          <x14:cfRule type="iconSet" priority="109" id="{D10AA92B-A68F-4B7A-96FE-EE2EC1B1AA78}">
            <x14:iconSet iconSet="3Symbols2" custom="1">
              <x14:cfvo type="percent">
                <xm:f>0</xm:f>
              </x14:cfvo>
              <x14:cfvo type="num">
                <xm:f>0</xm:f>
              </x14:cfvo>
              <x14:cfvo type="num">
                <xm:f>1</xm:f>
              </x14:cfvo>
              <x14:cfIcon iconSet="NoIcons" iconId="0"/>
              <x14:cfIcon iconSet="3Flags" iconId="0"/>
              <x14:cfIcon iconSet="3Symbols2" iconId="2"/>
            </x14:iconSet>
          </x14:cfRule>
          <xm:sqref>H27</xm:sqref>
        </x14:conditionalFormatting>
        <x14:conditionalFormatting xmlns:xm="http://schemas.microsoft.com/office/excel/2006/main">
          <x14:cfRule type="iconSet" priority="103" id="{9C071051-09D3-47FD-B263-7164F1337403}">
            <x14:iconSet iconSet="3Symbols2" custom="1">
              <x14:cfvo type="percent">
                <xm:f>0</xm:f>
              </x14:cfvo>
              <x14:cfvo type="num">
                <xm:f>0</xm:f>
              </x14:cfvo>
              <x14:cfvo type="num">
                <xm:f>1</xm:f>
              </x14:cfvo>
              <x14:cfIcon iconSet="NoIcons" iconId="0"/>
              <x14:cfIcon iconSet="3Flags" iconId="0"/>
              <x14:cfIcon iconSet="3Symbols2" iconId="2"/>
            </x14:iconSet>
          </x14:cfRule>
          <xm:sqref>H41</xm:sqref>
        </x14:conditionalFormatting>
        <x14:conditionalFormatting xmlns:xm="http://schemas.microsoft.com/office/excel/2006/main">
          <x14:cfRule type="iconSet" priority="98" id="{67EF7A37-F542-4178-9F13-936880230B01}">
            <x14:iconSet iconSet="3Symbols2" custom="1">
              <x14:cfvo type="percent">
                <xm:f>0</xm:f>
              </x14:cfvo>
              <x14:cfvo type="num">
                <xm:f>0</xm:f>
              </x14:cfvo>
              <x14:cfvo type="num">
                <xm:f>1</xm:f>
              </x14:cfvo>
              <x14:cfIcon iconSet="NoIcons" iconId="0"/>
              <x14:cfIcon iconSet="3Flags" iconId="0"/>
              <x14:cfIcon iconSet="3Symbols2" iconId="2"/>
            </x14:iconSet>
          </x14:cfRule>
          <xm:sqref>H34</xm:sqref>
        </x14:conditionalFormatting>
        <x14:conditionalFormatting xmlns:xm="http://schemas.microsoft.com/office/excel/2006/main">
          <x14:cfRule type="iconSet" priority="86" id="{8EAFAC3A-71D3-4B5C-9647-7318437E0C05}">
            <x14:iconSet iconSet="3Symbols2" custom="1">
              <x14:cfvo type="percent">
                <xm:f>0</xm:f>
              </x14:cfvo>
              <x14:cfvo type="num">
                <xm:f>0</xm:f>
              </x14:cfvo>
              <x14:cfvo type="num">
                <xm:f>1</xm:f>
              </x14:cfvo>
              <x14:cfIcon iconSet="NoIcons" iconId="0"/>
              <x14:cfIcon iconSet="3Flags" iconId="0"/>
              <x14:cfIcon iconSet="3Symbols2" iconId="2"/>
            </x14:iconSet>
          </x14:cfRule>
          <xm:sqref>H44</xm:sqref>
        </x14:conditionalFormatting>
        <x14:conditionalFormatting xmlns:xm="http://schemas.microsoft.com/office/excel/2006/main">
          <x14:cfRule type="iconSet" priority="82" id="{202ADCDE-AFA1-4EEE-A8B0-F470584B02D5}">
            <x14:iconSet iconSet="3Symbols2" custom="1">
              <x14:cfvo type="percent">
                <xm:f>0</xm:f>
              </x14:cfvo>
              <x14:cfvo type="num">
                <xm:f>0</xm:f>
              </x14:cfvo>
              <x14:cfvo type="num">
                <xm:f>1</xm:f>
              </x14:cfvo>
              <x14:cfIcon iconSet="NoIcons" iconId="0"/>
              <x14:cfIcon iconSet="3Flags" iconId="0"/>
              <x14:cfIcon iconSet="3Symbols2" iconId="2"/>
            </x14:iconSet>
          </x14:cfRule>
          <xm:sqref>H55</xm:sqref>
        </x14:conditionalFormatting>
        <x14:conditionalFormatting xmlns:xm="http://schemas.microsoft.com/office/excel/2006/main">
          <x14:cfRule type="iconSet" priority="84" id="{F4C6F62B-0308-488D-94C4-7F59682BE079}">
            <x14:iconSet iconSet="3Symbols2" custom="1">
              <x14:cfvo type="percent">
                <xm:f>0</xm:f>
              </x14:cfvo>
              <x14:cfvo type="num">
                <xm:f>0</xm:f>
              </x14:cfvo>
              <x14:cfvo type="num">
                <xm:f>1</xm:f>
              </x14:cfvo>
              <x14:cfIcon iconSet="NoIcons" iconId="0"/>
              <x14:cfIcon iconSet="3Flags" iconId="0"/>
              <x14:cfIcon iconSet="3Symbols2" iconId="2"/>
            </x14:iconSet>
          </x14:cfRule>
          <xm:sqref>H45:H48 H51:H54</xm:sqref>
        </x14:conditionalFormatting>
        <x14:conditionalFormatting xmlns:xm="http://schemas.microsoft.com/office/excel/2006/main">
          <x14:cfRule type="iconSet" priority="61" id="{64615C91-A772-46E4-87B6-08FAC9A97BCC}">
            <x14:iconSet iconSet="3Symbols2" custom="1">
              <x14:cfvo type="percent">
                <xm:f>0</xm:f>
              </x14:cfvo>
              <x14:cfvo type="num">
                <xm:f>0</xm:f>
              </x14:cfvo>
              <x14:cfvo type="num">
                <xm:f>1</xm:f>
              </x14:cfvo>
              <x14:cfIcon iconSet="NoIcons" iconId="0"/>
              <x14:cfIcon iconSet="3Flags" iconId="0"/>
              <x14:cfIcon iconSet="3Symbols2" iconId="2"/>
            </x14:iconSet>
          </x14:cfRule>
          <xm:sqref>H50</xm:sqref>
        </x14:conditionalFormatting>
        <x14:conditionalFormatting xmlns:xm="http://schemas.microsoft.com/office/excel/2006/main">
          <x14:cfRule type="iconSet" priority="229" id="{E3312BF9-10E4-4CB0-8605-8F1AE1BDF30E}">
            <x14:iconSet iconSet="3Symbols2" custom="1">
              <x14:cfvo type="percent">
                <xm:f>0</xm:f>
              </x14:cfvo>
              <x14:cfvo type="num">
                <xm:f>0</xm:f>
              </x14:cfvo>
              <x14:cfvo type="num">
                <xm:f>1</xm:f>
              </x14:cfvo>
              <x14:cfIcon iconSet="NoIcons" iconId="0"/>
              <x14:cfIcon iconSet="3Flags" iconId="0"/>
              <x14:cfIcon iconSet="3Symbols2" iconId="2"/>
            </x14:iconSet>
          </x14:cfRule>
          <xm:sqref>H17:H24</xm:sqref>
        </x14:conditionalFormatting>
        <x14:conditionalFormatting xmlns:xm="http://schemas.microsoft.com/office/excel/2006/main">
          <x14:cfRule type="iconSet" priority="232" id="{35FB78C7-441F-4CC7-ADE8-F0AEEDA79EFB}">
            <x14:iconSet iconSet="3Symbols2" custom="1">
              <x14:cfvo type="percent">
                <xm:f>0</xm:f>
              </x14:cfvo>
              <x14:cfvo type="num">
                <xm:f>0</xm:f>
              </x14:cfvo>
              <x14:cfvo type="num">
                <xm:f>1</xm:f>
              </x14:cfvo>
              <x14:cfIcon iconSet="NoIcons" iconId="0"/>
              <x14:cfIcon iconSet="3Flags" iconId="0"/>
              <x14:cfIcon iconSet="3Symbols2" iconId="2"/>
            </x14:iconSet>
          </x14:cfRule>
          <xm:sqref>H43</xm:sqref>
        </x14:conditionalFormatting>
        <x14:conditionalFormatting xmlns:xm="http://schemas.microsoft.com/office/excel/2006/main">
          <x14:cfRule type="iconSet" priority="49" id="{6054AFCD-3773-4E35-8F9A-B186D6314345}">
            <x14:iconSet iconSet="3Symbols2" custom="1">
              <x14:cfvo type="percent">
                <xm:f>0</xm:f>
              </x14:cfvo>
              <x14:cfvo type="num">
                <xm:f>0</xm:f>
              </x14:cfvo>
              <x14:cfvo type="num">
                <xm:f>1</xm:f>
              </x14:cfvo>
              <x14:cfIcon iconSet="NoIcons" iconId="0"/>
              <x14:cfIcon iconSet="3Flags" iconId="0"/>
              <x14:cfIcon iconSet="3Symbols2" iconId="2"/>
            </x14:iconSet>
          </x14:cfRule>
          <xm:sqref>H49</xm:sqref>
        </x14:conditionalFormatting>
        <x14:conditionalFormatting xmlns:xm="http://schemas.microsoft.com/office/excel/2006/main">
          <x14:cfRule type="iconSet" priority="34" id="{F685DC2A-5921-4B6D-9606-A7414FED6940}">
            <x14:iconSet iconSet="3Symbols2" custom="1">
              <x14:cfvo type="percent">
                <xm:f>0</xm:f>
              </x14:cfvo>
              <x14:cfvo type="num">
                <xm:f>0</xm:f>
              </x14:cfvo>
              <x14:cfvo type="num">
                <xm:f>1</xm:f>
              </x14:cfvo>
              <x14:cfIcon iconSet="NoIcons" iconId="0"/>
              <x14:cfIcon iconSet="3Flags" iconId="0"/>
              <x14:cfIcon iconSet="3Symbols2" iconId="2"/>
            </x14:iconSet>
          </x14:cfRule>
          <xm:sqref>H58</xm:sqref>
        </x14:conditionalFormatting>
        <x14:conditionalFormatting xmlns:xm="http://schemas.microsoft.com/office/excel/2006/main">
          <x14:cfRule type="iconSet" priority="30" id="{EEBAC912-9F34-466B-8FF3-D714EBA1418A}">
            <x14:iconSet iconSet="3Symbols2" custom="1">
              <x14:cfvo type="percent">
                <xm:f>0</xm:f>
              </x14:cfvo>
              <x14:cfvo type="num">
                <xm:f>0</xm:f>
              </x14:cfvo>
              <x14:cfvo type="num">
                <xm:f>1</xm:f>
              </x14:cfvo>
              <x14:cfIcon iconSet="NoIcons" iconId="0"/>
              <x14:cfIcon iconSet="3Flags" iconId="0"/>
              <x14:cfIcon iconSet="3Symbols2" iconId="2"/>
            </x14:iconSet>
          </x14:cfRule>
          <xm:sqref>H69</xm:sqref>
        </x14:conditionalFormatting>
        <x14:conditionalFormatting xmlns:xm="http://schemas.microsoft.com/office/excel/2006/main">
          <x14:cfRule type="iconSet" priority="32" id="{FD6D9034-1C34-46B1-B76E-1F1D5559E0DD}">
            <x14:iconSet iconSet="3Symbols2" custom="1">
              <x14:cfvo type="percent">
                <xm:f>0</xm:f>
              </x14:cfvo>
              <x14:cfvo type="num">
                <xm:f>0</xm:f>
              </x14:cfvo>
              <x14:cfvo type="num">
                <xm:f>1</xm:f>
              </x14:cfvo>
              <x14:cfIcon iconSet="NoIcons" iconId="0"/>
              <x14:cfIcon iconSet="3Flags" iconId="0"/>
              <x14:cfIcon iconSet="3Symbols2" iconId="2"/>
            </x14:iconSet>
          </x14:cfRule>
          <xm:sqref>H65:H68 H59:H63</xm:sqref>
        </x14:conditionalFormatting>
        <x14:conditionalFormatting xmlns:xm="http://schemas.microsoft.com/office/excel/2006/main">
          <x14:cfRule type="iconSet" priority="21" id="{B287672E-9797-4B22-A572-AC10C293B364}">
            <x14:iconSet iconSet="3Symbols2" custom="1">
              <x14:cfvo type="percent">
                <xm:f>0</xm:f>
              </x14:cfvo>
              <x14:cfvo type="num">
                <xm:f>0</xm:f>
              </x14:cfvo>
              <x14:cfvo type="num">
                <xm:f>1</xm:f>
              </x14:cfvo>
              <x14:cfIcon iconSet="NoIcons" iconId="0"/>
              <x14:cfIcon iconSet="3Flags" iconId="0"/>
              <x14:cfIcon iconSet="3Symbols2" iconId="2"/>
            </x14:iconSet>
          </x14:cfRule>
          <xm:sqref>H64</xm:sqref>
        </x14:conditionalFormatting>
        <x14:conditionalFormatting xmlns:xm="http://schemas.microsoft.com/office/excel/2006/main">
          <x14:cfRule type="iconSet" priority="6" id="{FE97A374-C141-40B9-9BD2-AE8C4C971299}">
            <x14:iconSet iconSet="3Symbols2" custom="1">
              <x14:cfvo type="percent">
                <xm:f>0</xm:f>
              </x14:cfvo>
              <x14:cfvo type="num">
                <xm:f>0</xm:f>
              </x14:cfvo>
              <x14:cfvo type="num">
                <xm:f>1</xm:f>
              </x14:cfvo>
              <x14:cfIcon iconSet="NoIcons" iconId="0"/>
              <x14:cfIcon iconSet="3Flags" iconId="0"/>
              <x14:cfIcon iconSet="3Symbols2" iconId="2"/>
            </x14:iconSet>
          </x14:cfRule>
          <xm:sqref>H71</xm:sqref>
        </x14:conditionalFormatting>
        <x14:conditionalFormatting xmlns:xm="http://schemas.microsoft.com/office/excel/2006/main">
          <x14:cfRule type="iconSet" priority="239" id="{F409F52A-A583-43C9-87ED-49C6D2A0D6E7}">
            <x14:iconSet iconSet="3Symbols2" custom="1">
              <x14:cfvo type="percent">
                <xm:f>0</xm:f>
              </x14:cfvo>
              <x14:cfvo type="num">
                <xm:f>0</xm:f>
              </x14:cfvo>
              <x14:cfvo type="num">
                <xm:f>1</xm:f>
              </x14:cfvo>
              <x14:cfIcon iconSet="NoIcons" iconId="0"/>
              <x14:cfIcon iconSet="3Flags" iconId="0"/>
              <x14:cfIcon iconSet="3Symbols2" iconId="2"/>
            </x14:iconSet>
          </x14:cfRule>
          <xm:sqref>H57</xm:sqref>
        </x14:conditionalFormatting>
        <x14:conditionalFormatting xmlns:xm="http://schemas.microsoft.com/office/excel/2006/main">
          <x14:cfRule type="iconSet" priority="243" id="{F5C9411F-FE82-4163-A3F3-02AA6640A526}">
            <x14:iconSet iconSet="3Symbols2" custom="1">
              <x14:cfvo type="percent">
                <xm:f>0</xm:f>
              </x14:cfvo>
              <x14:cfvo type="num">
                <xm:f>0</xm:f>
              </x14:cfvo>
              <x14:cfvo type="num">
                <xm:f>1</xm:f>
              </x14:cfvo>
              <x14:cfIcon iconSet="NoIcons" iconId="0"/>
              <x14:cfIcon iconSet="3Flags" iconId="0"/>
              <x14:cfIcon iconSet="3Symbols2" iconId="2"/>
            </x14:iconSet>
          </x14:cfRule>
          <xm:sqref>H70</xm:sqref>
        </x14:conditionalFormatting>
        <x14:conditionalFormatting xmlns:xm="http://schemas.microsoft.com/office/excel/2006/main">
          <x14:cfRule type="iconSet" priority="249" id="{1BA6382F-B860-403A-93FF-3BD35013D898}">
            <x14:iconSet iconSet="3Symbols2" custom="1">
              <x14:cfvo type="percent">
                <xm:f>0</xm:f>
              </x14:cfvo>
              <x14:cfvo type="num">
                <xm:f>0</xm:f>
              </x14:cfvo>
              <x14:cfvo type="num">
                <xm:f>1</xm:f>
              </x14:cfvo>
              <x14:cfIcon iconSet="NoIcons" iconId="0"/>
              <x14:cfIcon iconSet="3Flags" iconId="0"/>
              <x14:cfIcon iconSet="3Symbols2" iconId="2"/>
            </x14:iconSet>
          </x14:cfRule>
          <xm:sqref>H56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I11"/>
  <sheetViews>
    <sheetView showGridLines="0" zoomScaleNormal="100" workbookViewId="0">
      <selection activeCell="A3" sqref="A3"/>
    </sheetView>
  </sheetViews>
  <sheetFormatPr defaultColWidth="8.7109375" defaultRowHeight="30" customHeight="1"/>
  <cols>
    <col min="1" max="1" width="2.5703125" customWidth="1"/>
    <col min="2" max="2" width="20.5703125" style="8" customWidth="1"/>
    <col min="3" max="3" width="16.5703125" customWidth="1"/>
    <col min="4" max="4" width="18.28515625" customWidth="1"/>
    <col min="5" max="6" width="16.5703125" customWidth="1"/>
    <col min="7" max="7" width="18.5703125" customWidth="1"/>
    <col min="8" max="8" width="20.28515625" customWidth="1"/>
    <col min="9" max="9" width="46" customWidth="1"/>
    <col min="10" max="10" width="2.5703125" customWidth="1"/>
  </cols>
  <sheetData>
    <row r="1" spans="1:9" ht="30" customHeight="1">
      <c r="I1" s="2">
        <f ca="1">YEAR(TODAY())</f>
        <v>2018</v>
      </c>
    </row>
    <row r="2" spans="1:9" ht="84" customHeight="1">
      <c r="B2" s="43" t="s">
        <v>26</v>
      </c>
      <c r="C2" s="43"/>
      <c r="D2" s="43"/>
      <c r="E2" s="43"/>
      <c r="F2" s="43"/>
      <c r="G2" s="43"/>
      <c r="H2" s="43"/>
      <c r="I2" s="43"/>
    </row>
    <row r="3" spans="1:9" ht="30" customHeight="1">
      <c r="B3" s="8" t="s">
        <v>0</v>
      </c>
      <c r="C3" t="s">
        <v>1</v>
      </c>
      <c r="D3" t="s">
        <v>2</v>
      </c>
      <c r="E3" t="s">
        <v>4</v>
      </c>
      <c r="F3" t="s">
        <v>5</v>
      </c>
      <c r="G3" t="s">
        <v>3</v>
      </c>
      <c r="H3" t="s">
        <v>12</v>
      </c>
      <c r="I3" t="s">
        <v>10</v>
      </c>
    </row>
    <row r="4" spans="1:9" ht="30" customHeight="1">
      <c r="A4" s="29"/>
      <c r="B4" s="26" t="s">
        <v>29</v>
      </c>
      <c r="C4" t="s">
        <v>7</v>
      </c>
      <c r="D4" s="12" t="s">
        <v>24</v>
      </c>
      <c r="E4" s="1">
        <v>43313</v>
      </c>
      <c r="F4" s="1">
        <v>43343</v>
      </c>
      <c r="G4" s="3">
        <v>0.5</v>
      </c>
      <c r="H4" s="4">
        <f ca="1">IF(AND(ToDoList2[[#This Row],[Status ]]="Complete",ToDoList2[[#This Row],[% Complete]]=1),1,IF(ISBLANK(ToDoList2[[#This Row],[Due Date ]]),-1,IF(AND(ToDoList2[[#This Row],[Status ]]&lt;&gt;"Complete",TODAY()&gt;ToDoList2[[#This Row],[Due Date ]]),0,-1)))</f>
        <v>-1</v>
      </c>
      <c r="I4" t="s">
        <v>30</v>
      </c>
    </row>
    <row r="5" spans="1:9" ht="30" customHeight="1">
      <c r="A5" s="29"/>
      <c r="B5" s="26" t="s">
        <v>19</v>
      </c>
      <c r="C5" t="s">
        <v>7</v>
      </c>
      <c r="D5" s="12" t="s">
        <v>24</v>
      </c>
      <c r="E5" s="1">
        <v>43313</v>
      </c>
      <c r="F5" s="1">
        <v>43343</v>
      </c>
      <c r="G5" s="3">
        <v>0.5</v>
      </c>
      <c r="H5" s="4">
        <f ca="1">IF(AND(ToDoList2[[#This Row],[Status ]]="Complete",ToDoList2[[#This Row],[% Complete]]=1),1,IF(ISBLANK(ToDoList2[[#This Row],[Due Date ]]),-1,IF(AND(ToDoList2[[#This Row],[Status ]]&lt;&gt;"Complete",TODAY()&gt;ToDoList2[[#This Row],[Due Date ]]),0,-1)))</f>
        <v>-1</v>
      </c>
      <c r="I5" t="s">
        <v>33</v>
      </c>
    </row>
    <row r="6" spans="1:9" ht="30" customHeight="1">
      <c r="A6" s="29"/>
      <c r="B6" s="26" t="s">
        <v>20</v>
      </c>
      <c r="C6" t="s">
        <v>8</v>
      </c>
      <c r="D6" s="12" t="s">
        <v>24</v>
      </c>
      <c r="E6" s="1">
        <v>43313</v>
      </c>
      <c r="F6" s="1">
        <v>43343</v>
      </c>
      <c r="G6" s="3">
        <v>0.5</v>
      </c>
      <c r="H6" s="4">
        <f ca="1">IF(AND(ToDoList2[[#This Row],[Status ]]="Complete",ToDoList2[[#This Row],[% Complete]]=1),1,IF(ISBLANK(ToDoList2[[#This Row],[Due Date ]]),-1,IF(AND(ToDoList2[[#This Row],[Status ]]&lt;&gt;"Complete",TODAY()&gt;ToDoList2[[#This Row],[Due Date ]]),0,-1)))</f>
        <v>-1</v>
      </c>
      <c r="I6" t="s">
        <v>34</v>
      </c>
    </row>
    <row r="7" spans="1:9" ht="30" customHeight="1">
      <c r="A7" s="29"/>
      <c r="B7" s="26" t="s">
        <v>31</v>
      </c>
      <c r="C7" t="s">
        <v>6</v>
      </c>
      <c r="D7" s="12" t="s">
        <v>24</v>
      </c>
      <c r="E7" s="1">
        <v>43313</v>
      </c>
      <c r="F7" s="1">
        <v>43343</v>
      </c>
      <c r="G7" s="3">
        <v>0.5</v>
      </c>
      <c r="H7" s="4">
        <f ca="1">IF(AND(ToDoList2[[#This Row],[Status ]]="Complete",ToDoList2[[#This Row],[% Complete]]=1),1,IF(ISBLANK(ToDoList2[[#This Row],[Due Date ]]),-1,IF(AND(ToDoList2[[#This Row],[Status ]]&lt;&gt;"Complete",TODAY()&gt;ToDoList2[[#This Row],[Due Date ]]),0,-1)))</f>
        <v>-1</v>
      </c>
      <c r="I7" t="s">
        <v>35</v>
      </c>
    </row>
    <row r="8" spans="1:9" ht="30" customHeight="1">
      <c r="A8" s="29"/>
      <c r="B8" s="26" t="s">
        <v>32</v>
      </c>
      <c r="C8" t="s">
        <v>6</v>
      </c>
      <c r="D8" s="12" t="s">
        <v>24</v>
      </c>
      <c r="E8" s="1">
        <v>43313</v>
      </c>
      <c r="F8" s="1">
        <v>43343</v>
      </c>
      <c r="G8" s="3">
        <v>0.5</v>
      </c>
      <c r="H8" s="4">
        <f ca="1">IF(AND(ToDoList2[[#This Row],[Status ]]="Complete",ToDoList2[[#This Row],[% Complete]]=1),1,IF(ISBLANK(ToDoList2[[#This Row],[Due Date ]]),-1,IF(AND(ToDoList2[[#This Row],[Status ]]&lt;&gt;"Complete",TODAY()&gt;ToDoList2[[#This Row],[Due Date ]]),0,-1)))</f>
        <v>-1</v>
      </c>
      <c r="I8" t="s">
        <v>35</v>
      </c>
    </row>
    <row r="9" spans="1:9" ht="30" customHeight="1">
      <c r="A9" s="29"/>
      <c r="B9" s="26" t="s">
        <v>17</v>
      </c>
      <c r="C9" t="s">
        <v>6</v>
      </c>
      <c r="D9" s="12" t="s">
        <v>24</v>
      </c>
      <c r="E9" s="1">
        <v>43313</v>
      </c>
      <c r="F9" s="1">
        <v>43343</v>
      </c>
      <c r="G9" s="3">
        <v>0.5</v>
      </c>
      <c r="H9" s="4">
        <f ca="1">IF(AND(ToDoList2[[#This Row],[Status ]]="Complete",ToDoList2[[#This Row],[% Complete]]=1),1,IF(ISBLANK(ToDoList2[[#This Row],[Due Date ]]),-1,IF(AND(ToDoList2[[#This Row],[Status ]]&lt;&gt;"Complete",TODAY()&gt;ToDoList2[[#This Row],[Due Date ]]),0,-1)))</f>
        <v>-1</v>
      </c>
      <c r="I9" t="s">
        <v>44</v>
      </c>
    </row>
    <row r="10" spans="1:9" ht="30" customHeight="1">
      <c r="A10" s="29"/>
      <c r="B10" s="28" t="s">
        <v>45</v>
      </c>
      <c r="C10" s="5" t="s">
        <v>6</v>
      </c>
      <c r="D10" s="12" t="s">
        <v>24</v>
      </c>
      <c r="E10" s="6">
        <v>43319</v>
      </c>
      <c r="F10" s="6">
        <v>43343</v>
      </c>
      <c r="G10" s="3">
        <v>0.25</v>
      </c>
      <c r="H10" s="4">
        <f ca="1">IF(AND(ToDoList2[[#This Row],[Status ]]="Complete",ToDoList2[[#This Row],[% Complete]]=1),1,IF(ISBLANK(ToDoList2[[#This Row],[Due Date ]]),-1,IF(AND(ToDoList2[[#This Row],[Status ]]&lt;&gt;"Complete",TODAY()&gt;ToDoList2[[#This Row],[Due Date ]]),0,-1)))</f>
        <v>-1</v>
      </c>
      <c r="I10" s="5" t="s">
        <v>46</v>
      </c>
    </row>
    <row r="11" spans="1:9" s="21" customFormat="1" ht="30" customHeight="1" thickBot="1">
      <c r="A11" s="30"/>
      <c r="B11" s="27" t="s">
        <v>21</v>
      </c>
      <c r="C11" s="21" t="s">
        <v>8</v>
      </c>
      <c r="D11" s="22" t="s">
        <v>24</v>
      </c>
      <c r="E11" s="24">
        <v>43313</v>
      </c>
      <c r="F11" s="24">
        <v>43343</v>
      </c>
      <c r="G11" s="19">
        <v>0.5</v>
      </c>
      <c r="H11" s="25">
        <f ca="1">IF(AND(ToDoList2[[#This Row],[Status ]]="Complete",ToDoList2[[#This Row],[% Complete]]=1),1,IF(ISBLANK(ToDoList2[[#This Row],[Due Date ]]),-1,IF(AND(ToDoList2[[#This Row],[Status ]]&lt;&gt;"Complete",TODAY()&gt;ToDoList2[[#This Row],[Due Date ]]),0,-1)))</f>
        <v>-1</v>
      </c>
      <c r="I11" s="21" t="s">
        <v>36</v>
      </c>
    </row>
  </sheetData>
  <mergeCells count="1">
    <mergeCell ref="B2:I2"/>
  </mergeCells>
  <conditionalFormatting sqref="G4">
    <cfRule type="dataBar" priority="8">
      <dataBar>
        <cfvo type="min"/>
        <cfvo type="max"/>
        <color theme="3" tint="0.39997558519241921"/>
      </dataBar>
      <extLst>
        <ext xmlns:x14="http://schemas.microsoft.com/office/spreadsheetml/2009/9/main" uri="{B025F937-C7B1-47D3-B67F-A62EFF666E3E}">
          <x14:id>{EB34956D-AF1A-4DA7-B9C0-CEB74BC7E876}</x14:id>
        </ext>
      </extLst>
    </cfRule>
  </conditionalFormatting>
  <conditionalFormatting sqref="G5:G11">
    <cfRule type="dataBar" priority="94">
      <dataBar>
        <cfvo type="min"/>
        <cfvo type="max"/>
        <color theme="3" tint="0.39997558519241921"/>
      </dataBar>
      <extLst>
        <ext xmlns:x14="http://schemas.microsoft.com/office/spreadsheetml/2009/9/main" uri="{B025F937-C7B1-47D3-B67F-A62EFF666E3E}">
          <x14:id>{91D93CCA-7181-4FB5-A0A5-6C705EF71AC6}</x14:id>
        </ext>
      </extLst>
    </cfRule>
  </conditionalFormatting>
  <conditionalFormatting sqref="D4:D11">
    <cfRule type="cellIs" dxfId="5" priority="1" operator="equal">
      <formula>"In Progress"</formula>
    </cfRule>
    <cfRule type="cellIs" dxfId="4" priority="2" operator="equal">
      <formula>"Deferred"</formula>
    </cfRule>
    <cfRule type="cellIs" dxfId="3" priority="3" operator="equal">
      <formula>"Complete"</formula>
    </cfRule>
  </conditionalFormatting>
  <dataValidations count="15">
    <dataValidation type="list" errorStyle="warning" allowBlank="1" showInputMessage="1" showErrorMessage="1" error="Select entry from the list. Select CANCEL, then press ALT+DOWN ARROW to open the drop-down list, then ENTER to make selection" sqref="G4:G11">
      <formula1>"0%,25%,50%,75%,100%"</formula1>
    </dataValidation>
    <dataValidation type="list" errorStyle="warning" allowBlank="1" showInputMessage="1" showErrorMessage="1" error="Select entry from the list. Select CANCEL, then press ALT+DOWN ARROW to open the drop-down list, then ENTER to make selection" sqref="C4:C11">
      <formula1>"Low, Normal, High"</formula1>
    </dataValidation>
    <dataValidation type="list" errorStyle="warning" allowBlank="1" showInputMessage="1" showErrorMessage="1" error="Select entry from the list. Select CANCEL, then press ALT+DOWN ARROW to open the drop-down list, then ENTER to make selection" sqref="D4:D11">
      <formula1>"Not Started,In Progress, Deferred, Complete"</formula1>
    </dataValidation>
    <dataValidation allowBlank="1" showInputMessage="1" showErrorMessage="1" prompt="Enter year for this to-do list in this cell" sqref="I1"/>
    <dataValidation allowBlank="1" showInputMessage="1" showErrorMessage="1" prompt="Enter Notes in this column under this heading" sqref="I3"/>
    <dataValidation allowBlank="1" showInputMessage="1" showErrorMessage="1" prompt="Done/Overdue icon indicators in this column under this heading are automatically updated as tasks complete. Flag indicates overdue tasks. Check mark indicates completed tasks" sqref="H3"/>
    <dataValidation allowBlank="1" showInputMessage="1" showErrorMessage="1" prompt="Select % Complete in this column. Press ALT+DOWN ARROW to open the drop-down list, then ENTER to make selection. A status bar indicates progress toward completion" sqref="G3"/>
    <dataValidation allowBlank="1" showInputMessage="1" showErrorMessage="1" prompt="Enter Due Date in this column under this heading" sqref="F3"/>
    <dataValidation allowBlank="1" showInputMessage="1" showErrorMessage="1" prompt="Enter Start Date in this column under this heading" sqref="E3"/>
    <dataValidation allowBlank="1" showInputMessage="1" showErrorMessage="1" prompt="Select Status in this column under this heading.  Press ALT+DOWN ARROW to open the drop-down list, then ENTER to make selection" sqref="D3"/>
    <dataValidation allowBlank="1" showInputMessage="1" showErrorMessage="1" prompt="Select Priority in this column under this heading. Press ALT+DOWN ARROW to open the drop-down list, then ENTER to make selection" sqref="C3"/>
    <dataValidation allowBlank="1" showInputMessage="1" showErrorMessage="1" prompt="Enter Task in this column under this heading. Use heading filters to find specific entry" sqref="B3"/>
    <dataValidation allowBlank="1" showInputMessage="1" showErrorMessage="1" prompt="Worksheet title is in this cell" sqref="B2"/>
    <dataValidation allowBlank="1" showInputMessage="1" showErrorMessage="1" prompt="Create a To-do list in this worksheet. Enter the year for this list in cell I1" sqref="A1"/>
    <dataValidation type="custom" errorStyle="warning" allowBlank="1" showInputMessage="1" showErrorMessage="1" error="The Due Date needs to be greater than or equal to the Start Date. Select YES to keep the entry, NO to try again and CANCEL to clear the cell" sqref="F4:F11">
      <formula1>F4&gt;=E4</formula1>
    </dataValidation>
  </dataValidations>
  <printOptions horizontalCentered="1"/>
  <pageMargins left="0.7" right="0.7" top="0.75" bottom="0.75" header="0.3" footer="0.3"/>
  <pageSetup scale="68"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EB34956D-AF1A-4DA7-B9C0-CEB74BC7E876}">
            <x14:dataBar minLength="0" maxLength="100" border="1">
              <x14:cfvo type="autoMin"/>
              <x14:cfvo type="autoMax"/>
              <x14:borderColor theme="3" tint="0.39997558519241921"/>
              <x14:negativeFillColor rgb="FFFF0000"/>
              <x14:axisColor rgb="FF000000"/>
            </x14:dataBar>
          </x14:cfRule>
          <xm:sqref>G4</xm:sqref>
        </x14:conditionalFormatting>
        <x14:conditionalFormatting xmlns:xm="http://schemas.microsoft.com/office/excel/2006/main">
          <x14:cfRule type="dataBar" id="{91D93CCA-7181-4FB5-A0A5-6C705EF71AC6}">
            <x14:dataBar minLength="0" maxLength="100" border="1">
              <x14:cfvo type="autoMin"/>
              <x14:cfvo type="autoMax"/>
              <x14:borderColor theme="3" tint="0.39997558519241921"/>
              <x14:negativeFillColor rgb="FFFF0000"/>
              <x14:axisColor rgb="FF000000"/>
            </x14:dataBar>
          </x14:cfRule>
          <xm:sqref>G5:G11</xm:sqref>
        </x14:conditionalFormatting>
        <x14:conditionalFormatting xmlns:xm="http://schemas.microsoft.com/office/excel/2006/main">
          <x14:cfRule type="iconSet" priority="9" id="{6407EC52-3D42-4842-A69C-459520DC7E8F}">
            <x14:iconSet iconSet="3Symbols2" custom="1">
              <x14:cfvo type="percent">
                <xm:f>0</xm:f>
              </x14:cfvo>
              <x14:cfvo type="num">
                <xm:f>0</xm:f>
              </x14:cfvo>
              <x14:cfvo type="num">
                <xm:f>1</xm:f>
              </x14:cfvo>
              <x14:cfIcon iconSet="NoIcons" iconId="0"/>
              <x14:cfIcon iconSet="3Flags" iconId="0"/>
              <x14:cfIcon iconSet="3Symbols2" iconId="2"/>
            </x14:iconSet>
          </x14:cfRule>
          <xm:sqref>H4</xm:sqref>
        </x14:conditionalFormatting>
        <x14:conditionalFormatting xmlns:xm="http://schemas.microsoft.com/office/excel/2006/main">
          <x14:cfRule type="iconSet" priority="95" id="{3E663368-87DD-4A8E-8C54-2A43D4A37407}">
            <x14:iconSet iconSet="3Symbols2" custom="1">
              <x14:cfvo type="percent">
                <xm:f>0</xm:f>
              </x14:cfvo>
              <x14:cfvo type="num">
                <xm:f>0</xm:f>
              </x14:cfvo>
              <x14:cfvo type="num">
                <xm:f>1</xm:f>
              </x14:cfvo>
              <x14:cfIcon iconSet="NoIcons" iconId="0"/>
              <x14:cfIcon iconSet="3Flags" iconId="0"/>
              <x14:cfIcon iconSet="3Symbols2" iconId="2"/>
            </x14:iconSet>
          </x14:cfRule>
          <xm:sqref>H5:H11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I9"/>
  <sheetViews>
    <sheetView showGridLines="0" zoomScaleNormal="100" workbookViewId="0">
      <selection activeCell="A3" sqref="A3"/>
    </sheetView>
  </sheetViews>
  <sheetFormatPr defaultColWidth="8.7109375" defaultRowHeight="30" customHeight="1"/>
  <cols>
    <col min="1" max="1" width="2.5703125" customWidth="1"/>
    <col min="2" max="2" width="20.5703125" style="8" customWidth="1"/>
    <col min="3" max="3" width="12" bestFit="1" customWidth="1"/>
    <col min="4" max="4" width="18.28515625" customWidth="1"/>
    <col min="5" max="6" width="16.5703125" customWidth="1"/>
    <col min="7" max="7" width="18.5703125" customWidth="1"/>
    <col min="8" max="8" width="20.28515625" customWidth="1"/>
    <col min="9" max="9" width="62.28515625" customWidth="1"/>
    <col min="10" max="10" width="2.5703125" customWidth="1"/>
  </cols>
  <sheetData>
    <row r="1" spans="1:9" ht="30" customHeight="1">
      <c r="I1" s="2" t="s">
        <v>25</v>
      </c>
    </row>
    <row r="2" spans="1:9" ht="84" customHeight="1">
      <c r="B2" s="43" t="s">
        <v>28</v>
      </c>
      <c r="C2" s="43"/>
      <c r="D2" s="43"/>
      <c r="E2" s="43"/>
      <c r="F2" s="43"/>
      <c r="G2" s="43"/>
      <c r="H2" s="43"/>
      <c r="I2" s="43"/>
    </row>
    <row r="3" spans="1:9" ht="30" customHeight="1">
      <c r="B3" s="8" t="s">
        <v>0</v>
      </c>
      <c r="C3" t="s">
        <v>1</v>
      </c>
      <c r="D3" t="s">
        <v>2</v>
      </c>
      <c r="E3" t="s">
        <v>4</v>
      </c>
      <c r="F3" t="s">
        <v>5</v>
      </c>
      <c r="G3" t="s">
        <v>3</v>
      </c>
      <c r="H3" t="s">
        <v>12</v>
      </c>
      <c r="I3" t="s">
        <v>10</v>
      </c>
    </row>
    <row r="4" spans="1:9">
      <c r="A4" s="29"/>
      <c r="B4" s="8" t="s">
        <v>29</v>
      </c>
      <c r="C4" t="s">
        <v>7</v>
      </c>
      <c r="D4" s="12" t="s">
        <v>24</v>
      </c>
      <c r="E4" s="1">
        <v>43101</v>
      </c>
      <c r="F4" s="1">
        <v>43465</v>
      </c>
      <c r="G4" s="3">
        <v>0.25</v>
      </c>
      <c r="H4" s="4">
        <f ca="1">IF(AND(ToDoList3[[#This Row],[Status ]]="Complete",ToDoList3[[#This Row],[% Complete]]=1),1,IF(ISBLANK(ToDoList3[[#This Row],[Due Date ]]),-1,IF(AND(ToDoList3[[#This Row],[Status ]]&lt;&gt;"Complete",TODAY()&gt;ToDoList3[[#This Row],[Due Date ]]),0,-1)))</f>
        <v>-1</v>
      </c>
      <c r="I4" t="s">
        <v>37</v>
      </c>
    </row>
    <row r="5" spans="1:9" ht="75">
      <c r="A5" s="29"/>
      <c r="B5" s="9" t="s">
        <v>18</v>
      </c>
      <c r="C5" t="s">
        <v>6</v>
      </c>
      <c r="D5" s="12" t="s">
        <v>24</v>
      </c>
      <c r="E5" s="1">
        <v>43101</v>
      </c>
      <c r="F5" s="1">
        <v>43465</v>
      </c>
      <c r="G5" s="3">
        <v>0.25</v>
      </c>
      <c r="H5" s="4">
        <f ca="1">IF(AND(ToDoList3[[#This Row],[Status ]]="Complete",ToDoList3[[#This Row],[% Complete]]=1),1,IF(ISBLANK(ToDoList3[[#This Row],[Due Date ]]),-1,IF(AND(ToDoList3[[#This Row],[Status ]]&lt;&gt;"Complete",TODAY()&gt;ToDoList3[[#This Row],[Due Date ]]),0,-1)))</f>
        <v>-1</v>
      </c>
      <c r="I5" t="s">
        <v>39</v>
      </c>
    </row>
    <row r="6" spans="1:9" ht="91.5" customHeight="1">
      <c r="A6" s="29"/>
      <c r="B6" s="9" t="s">
        <v>17</v>
      </c>
      <c r="C6" t="s">
        <v>6</v>
      </c>
      <c r="D6" s="12" t="s">
        <v>24</v>
      </c>
      <c r="E6" s="1">
        <v>43101</v>
      </c>
      <c r="F6" s="1">
        <v>43465</v>
      </c>
      <c r="G6" s="3">
        <v>0.25</v>
      </c>
      <c r="H6" s="4">
        <f ca="1">IF(AND(ToDoList3[[#This Row],[Status ]]="Complete",ToDoList3[[#This Row],[% Complete]]=1),1,IF(ISBLANK(ToDoList3[[#This Row],[Due Date ]]),-1,IF(AND(ToDoList3[[#This Row],[Status ]]&lt;&gt;"Complete",TODAY()&gt;ToDoList3[[#This Row],[Due Date ]]),0,-1)))</f>
        <v>-1</v>
      </c>
      <c r="I6" t="s">
        <v>38</v>
      </c>
    </row>
    <row r="7" spans="1:9" ht="30" customHeight="1">
      <c r="A7" s="29"/>
      <c r="B7" s="9" t="s">
        <v>40</v>
      </c>
      <c r="C7" t="s">
        <v>8</v>
      </c>
      <c r="D7" s="12" t="s">
        <v>24</v>
      </c>
      <c r="E7" s="1">
        <v>43101</v>
      </c>
      <c r="F7" s="1">
        <v>43465</v>
      </c>
      <c r="G7" s="3">
        <v>0.5</v>
      </c>
      <c r="H7" s="4">
        <f ca="1">IF(AND(ToDoList3[[#This Row],[Status ]]="Complete",ToDoList3[[#This Row],[% Complete]]=1),1,IF(ISBLANK(ToDoList3[[#This Row],[Due Date ]]),-1,IF(AND(ToDoList3[[#This Row],[Status ]]&lt;&gt;"Complete",TODAY()&gt;ToDoList3[[#This Row],[Due Date ]]),0,-1)))</f>
        <v>-1</v>
      </c>
      <c r="I7" t="s">
        <v>41</v>
      </c>
    </row>
    <row r="8" spans="1:9" ht="30" customHeight="1">
      <c r="A8" s="29"/>
      <c r="B8" s="28" t="s">
        <v>47</v>
      </c>
      <c r="C8" s="5" t="s">
        <v>6</v>
      </c>
      <c r="D8" s="12" t="s">
        <v>24</v>
      </c>
      <c r="E8" s="6">
        <v>43313</v>
      </c>
      <c r="F8" s="6">
        <v>43344</v>
      </c>
      <c r="G8" s="3">
        <v>0.25</v>
      </c>
      <c r="H8" s="4">
        <f ca="1">IF(AND(ToDoList3[[#This Row],[Status ]]="Complete",ToDoList3[[#This Row],[% Complete]]=1),1,IF(ISBLANK(ToDoList3[[#This Row],[Due Date ]]),-1,IF(AND(ToDoList3[[#This Row],[Status ]]&lt;&gt;"Complete",TODAY()&gt;ToDoList3[[#This Row],[Due Date ]]),0,-1)))</f>
        <v>-1</v>
      </c>
      <c r="I8" s="5" t="s">
        <v>48</v>
      </c>
    </row>
    <row r="9" spans="1:9" s="21" customFormat="1" ht="30" customHeight="1" thickBot="1">
      <c r="A9" s="30"/>
      <c r="B9" s="15" t="s">
        <v>42</v>
      </c>
      <c r="C9" s="21" t="s">
        <v>8</v>
      </c>
      <c r="D9" s="22" t="s">
        <v>24</v>
      </c>
      <c r="E9" s="24">
        <v>43101</v>
      </c>
      <c r="F9" s="24">
        <v>43465</v>
      </c>
      <c r="G9" s="19">
        <v>0</v>
      </c>
      <c r="H9" s="25">
        <f ca="1">IF(AND(ToDoList3[[#This Row],[Status ]]="Complete",ToDoList3[[#This Row],[% Complete]]=1),1,IF(ISBLANK(ToDoList3[[#This Row],[Due Date ]]),-1,IF(AND(ToDoList3[[#This Row],[Status ]]&lt;&gt;"Complete",TODAY()&gt;ToDoList3[[#This Row],[Due Date ]]),0,-1)))</f>
        <v>-1</v>
      </c>
      <c r="I9" s="21" t="s">
        <v>43</v>
      </c>
    </row>
  </sheetData>
  <mergeCells count="1">
    <mergeCell ref="B2:I2"/>
  </mergeCells>
  <conditionalFormatting sqref="G7:G9 G4:G5">
    <cfRule type="dataBar" priority="100">
      <dataBar>
        <cfvo type="min"/>
        <cfvo type="max"/>
        <color theme="3" tint="0.39997558519241921"/>
      </dataBar>
      <extLst>
        <ext xmlns:x14="http://schemas.microsoft.com/office/spreadsheetml/2009/9/main" uri="{B025F937-C7B1-47D3-B67F-A62EFF666E3E}">
          <x14:id>{79EE4CBF-D39D-4626-810C-D5B0DC153A2F}</x14:id>
        </ext>
      </extLst>
    </cfRule>
  </conditionalFormatting>
  <conditionalFormatting sqref="G6">
    <cfRule type="dataBar" priority="4">
      <dataBar>
        <cfvo type="percent" val="0"/>
        <cfvo type="percent" val="25"/>
        <color theme="3" tint="0.39997558519241921"/>
      </dataBar>
      <extLst>
        <ext xmlns:x14="http://schemas.microsoft.com/office/spreadsheetml/2009/9/main" uri="{B025F937-C7B1-47D3-B67F-A62EFF666E3E}">
          <x14:id>{E704F020-F736-4A64-871C-5E35CE9114FB}</x14:id>
        </ext>
      </extLst>
    </cfRule>
  </conditionalFormatting>
  <conditionalFormatting sqref="D4:D9">
    <cfRule type="cellIs" dxfId="2" priority="1" operator="equal">
      <formula>"In Progress"</formula>
    </cfRule>
    <cfRule type="cellIs" dxfId="1" priority="2" operator="equal">
      <formula>"Deferred"</formula>
    </cfRule>
    <cfRule type="cellIs" dxfId="0" priority="3" operator="equal">
      <formula>"Complete"</formula>
    </cfRule>
  </conditionalFormatting>
  <dataValidations count="15">
    <dataValidation allowBlank="1" showInputMessage="1" showErrorMessage="1" prompt="Enter year for this to-do list in this cell" sqref="I1"/>
    <dataValidation allowBlank="1" showInputMessage="1" showErrorMessage="1" prompt="Enter Notes in this column under this heading" sqref="I3"/>
    <dataValidation allowBlank="1" showInputMessage="1" showErrorMessage="1" prompt="Done/Overdue icon indicators in this column under this heading are automatically updated as tasks complete. Flag indicates overdue tasks. Check mark indicates completed tasks" sqref="H3"/>
    <dataValidation allowBlank="1" showInputMessage="1" showErrorMessage="1" prompt="Select % Complete in this column. Press ALT+DOWN ARROW to open the drop-down list, then ENTER to make selection. A status bar indicates progress toward completion" sqref="G3"/>
    <dataValidation allowBlank="1" showInputMessage="1" showErrorMessage="1" prompt="Enter Due Date in this column under this heading" sqref="F3"/>
    <dataValidation allowBlank="1" showInputMessage="1" showErrorMessage="1" prompt="Enter Start Date in this column under this heading" sqref="E3"/>
    <dataValidation allowBlank="1" showInputMessage="1" showErrorMessage="1" prompt="Select Status in this column under this heading.  Press ALT+DOWN ARROW to open the drop-down list, then ENTER to make selection" sqref="D3"/>
    <dataValidation allowBlank="1" showInputMessage="1" showErrorMessage="1" prompt="Select Priority in this column under this heading. Press ALT+DOWN ARROW to open the drop-down list, then ENTER to make selection" sqref="C3"/>
    <dataValidation allowBlank="1" showInputMessage="1" showErrorMessage="1" prompt="Enter Task in this column under this heading. Use heading filters to find specific entry" sqref="B3"/>
    <dataValidation allowBlank="1" showInputMessage="1" showErrorMessage="1" prompt="Worksheet title is in this cell" sqref="B2"/>
    <dataValidation allowBlank="1" showInputMessage="1" showErrorMessage="1" prompt="Create a To-do list in this worksheet. Enter the year for this list in cell I1" sqref="A1"/>
    <dataValidation type="list" errorStyle="warning" allowBlank="1" showInputMessage="1" showErrorMessage="1" error="Select entry from the list. Select CANCEL, then press ALT+DOWN ARROW to open the drop-down list, then ENTER to make selection" sqref="G4:G9">
      <formula1>"0%,25%,50%,75%,100%"</formula1>
    </dataValidation>
    <dataValidation type="list" errorStyle="warning" allowBlank="1" showInputMessage="1" showErrorMessage="1" error="Select entry from the list. Select CANCEL, then press ALT+DOWN ARROW to open the drop-down list, then ENTER to make selection" sqref="C4:C9">
      <formula1>"Low, Normal, High"</formula1>
    </dataValidation>
    <dataValidation type="list" errorStyle="warning" allowBlank="1" showInputMessage="1" showErrorMessage="1" error="Select entry from the list. Select CANCEL, then press ALT+DOWN ARROW to open the drop-down list, then ENTER to make selection" sqref="D4:D9">
      <formula1>"Not Started,In Progress, Deferred, Complete"</formula1>
    </dataValidation>
    <dataValidation type="custom" errorStyle="warning" allowBlank="1" showInputMessage="1" showErrorMessage="1" error="The Due Date needs to be greater than or equal to the Start Date. Select YES to keep the entry, NO to try again and CANCEL to clear the cell" sqref="F4:F9">
      <formula1>F4&gt;=E4</formula1>
    </dataValidation>
  </dataValidations>
  <printOptions horizontalCentered="1"/>
  <pageMargins left="0.7" right="0.7" top="0.75" bottom="0.75" header="0.3" footer="0.3"/>
  <pageSetup scale="68"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9EE4CBF-D39D-4626-810C-D5B0DC153A2F}">
            <x14:dataBar minLength="0" maxLength="100" border="1">
              <x14:cfvo type="autoMin"/>
              <x14:cfvo type="autoMax"/>
              <x14:borderColor theme="3" tint="0.39997558519241921"/>
              <x14:negativeFillColor rgb="FFFF0000"/>
              <x14:axisColor rgb="FF000000"/>
            </x14:dataBar>
          </x14:cfRule>
          <xm:sqref>G7:G9 G4:G5</xm:sqref>
        </x14:conditionalFormatting>
        <x14:conditionalFormatting xmlns:xm="http://schemas.microsoft.com/office/excel/2006/main">
          <x14:cfRule type="dataBar" id="{E704F020-F736-4A64-871C-5E35CE9114FB}">
            <x14:dataBar minLength="0" maxLength="100" border="1">
              <x14:cfvo type="percent">
                <xm:f>0</xm:f>
              </x14:cfvo>
              <x14:cfvo type="percent">
                <xm:f>25</xm:f>
              </x14:cfvo>
              <x14:borderColor theme="3" tint="0.39997558519241921"/>
              <x14:negativeFillColor rgb="FFFF0000"/>
              <x14:axisColor rgb="FF000000"/>
            </x14:dataBar>
          </x14:cfRule>
          <xm:sqref>G6</xm:sqref>
        </x14:conditionalFormatting>
        <x14:conditionalFormatting xmlns:xm="http://schemas.microsoft.com/office/excel/2006/main">
          <x14:cfRule type="iconSet" priority="9" id="{1E8A3ECA-8FCD-482C-A309-38FF68789DD6}">
            <x14:iconSet iconSet="3Symbols2" custom="1">
              <x14:cfvo type="percent">
                <xm:f>0</xm:f>
              </x14:cfvo>
              <x14:cfvo type="num">
                <xm:f>0</xm:f>
              </x14:cfvo>
              <x14:cfvo type="num">
                <xm:f>1</xm:f>
              </x14:cfvo>
              <x14:cfIcon iconSet="NoIcons" iconId="0"/>
              <x14:cfIcon iconSet="3Flags" iconId="0"/>
              <x14:cfIcon iconSet="3Symbols2" iconId="2"/>
            </x14:iconSet>
          </x14:cfRule>
          <xm:sqref>H6</xm:sqref>
        </x14:conditionalFormatting>
        <x14:conditionalFormatting xmlns:xm="http://schemas.microsoft.com/office/excel/2006/main">
          <x14:cfRule type="iconSet" priority="102" id="{73CF64AE-DE44-4220-9C5B-831C40EAE1F6}">
            <x14:iconSet iconSet="3Symbols2" custom="1">
              <x14:cfvo type="percent">
                <xm:f>0</xm:f>
              </x14:cfvo>
              <x14:cfvo type="num">
                <xm:f>0</xm:f>
              </x14:cfvo>
              <x14:cfvo type="num">
                <xm:f>1</xm:f>
              </x14:cfvo>
              <x14:cfIcon iconSet="NoIcons" iconId="0"/>
              <x14:cfIcon iconSet="3Flags" iconId="0"/>
              <x14:cfIcon iconSet="3Symbols2" iconId="2"/>
            </x14:iconSet>
          </x14:cfRule>
          <xm:sqref>H7:H9 H4:H5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Days-2018</vt:lpstr>
      <vt:lpstr>Months-2018</vt:lpstr>
      <vt:lpstr>Years</vt:lpstr>
      <vt:lpstr>'Months-2018'!Calendar_Year</vt:lpstr>
      <vt:lpstr>Years!Calendar_Year</vt:lpstr>
      <vt:lpstr>Calendar_Year</vt:lpstr>
      <vt:lpstr>'Days-2018'!Print_Titles</vt:lpstr>
      <vt:lpstr>'Months-2018'!Print_Titles</vt:lpstr>
      <vt:lpstr>Years!Print_Titles</vt:lpstr>
      <vt:lpstr>'Months-2018'!Title1</vt:lpstr>
      <vt:lpstr>Years!Title1</vt:lpstr>
      <vt:lpstr>Title1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Tien Nguyen</dc:creator>
  <cp:lastModifiedBy>Tien Nguyen</cp:lastModifiedBy>
  <dcterms:created xsi:type="dcterms:W3CDTF">2016-12-15T07:11:03Z</dcterms:created>
  <dcterms:modified xsi:type="dcterms:W3CDTF">2018-08-22T05:06:33Z</dcterms:modified>
</cp:coreProperties>
</file>