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Tien\Projects\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H115" i="1" l="1"/>
  <c r="F115" i="1"/>
  <c r="F114" i="1"/>
  <c r="H114" i="1" s="1"/>
  <c r="H113" i="1"/>
  <c r="F113" i="1"/>
  <c r="F112" i="1"/>
  <c r="H112" i="1" s="1"/>
  <c r="F111" i="1"/>
  <c r="H111" i="1" s="1"/>
  <c r="F110" i="1"/>
  <c r="H110" i="1" s="1"/>
  <c r="F109" i="1"/>
  <c r="H109" i="1" s="1"/>
  <c r="F108" i="1"/>
  <c r="H108" i="1" s="1"/>
  <c r="F107" i="1"/>
  <c r="H107" i="1" s="1"/>
  <c r="H106" i="1"/>
  <c r="F106" i="1"/>
  <c r="F102" i="1" l="1"/>
  <c r="H102" i="1"/>
  <c r="F101" i="1"/>
  <c r="H101" i="1" s="1"/>
  <c r="F99" i="1"/>
  <c r="H99" i="1" s="1"/>
  <c r="F105" i="1"/>
  <c r="H105" i="1" s="1"/>
  <c r="F104" i="1"/>
  <c r="H104" i="1" s="1"/>
  <c r="F103" i="1"/>
  <c r="H103" i="1" s="1"/>
  <c r="F100" i="1"/>
  <c r="H100" i="1" s="1"/>
  <c r="F98" i="1"/>
  <c r="H98" i="1" s="1"/>
  <c r="H97" i="1"/>
  <c r="F97" i="1"/>
  <c r="H89" i="1"/>
  <c r="F89" i="1"/>
  <c r="F96" i="1" l="1"/>
  <c r="H96" i="1" s="1"/>
  <c r="F95" i="1"/>
  <c r="H95" i="1" s="1"/>
  <c r="F94" i="1"/>
  <c r="H94" i="1" s="1"/>
  <c r="H93" i="1"/>
  <c r="H92" i="1"/>
  <c r="H91" i="1"/>
  <c r="F90" i="1"/>
  <c r="H90" i="1" s="1"/>
  <c r="F88" i="1"/>
  <c r="H88" i="1" s="1"/>
  <c r="F87" i="1"/>
  <c r="H87" i="1" s="1"/>
  <c r="F86" i="1"/>
  <c r="H86" i="1" s="1"/>
  <c r="F85" i="1"/>
  <c r="H85" i="1" s="1"/>
  <c r="F84" i="1"/>
  <c r="H84" i="1" s="1"/>
  <c r="F82" i="1" l="1"/>
  <c r="H82" i="1" s="1"/>
  <c r="F81" i="1"/>
  <c r="H81" i="1" s="1"/>
  <c r="H80" i="1"/>
  <c r="H79" i="1"/>
  <c r="F83" i="1"/>
  <c r="H83" i="1" s="1"/>
  <c r="H78" i="1"/>
  <c r="F77" i="1"/>
  <c r="H77" i="1" s="1"/>
  <c r="F76" i="1"/>
  <c r="H76" i="1" s="1"/>
  <c r="F75" i="1"/>
  <c r="H75" i="1" s="1"/>
  <c r="F74" i="1"/>
  <c r="H74" i="1" s="1"/>
  <c r="F73" i="1"/>
  <c r="H73" i="1" s="1"/>
  <c r="F72" i="1"/>
  <c r="H72" i="1" s="1"/>
  <c r="F71" i="1"/>
  <c r="H71" i="1" s="1"/>
  <c r="F63" i="1" l="1"/>
  <c r="H6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8" i="1"/>
  <c r="F39" i="1"/>
  <c r="F40" i="1"/>
  <c r="F41" i="1"/>
  <c r="F42" i="1"/>
  <c r="F43" i="1"/>
  <c r="F44" i="1"/>
  <c r="F45" i="1"/>
  <c r="F46" i="1"/>
  <c r="F47" i="1"/>
  <c r="F48" i="1"/>
  <c r="F49" i="1"/>
  <c r="F50" i="1"/>
  <c r="F54" i="1"/>
  <c r="F55" i="1"/>
  <c r="F56" i="1"/>
  <c r="F57" i="1"/>
  <c r="F58" i="1"/>
  <c r="F59" i="1"/>
  <c r="F60" i="1"/>
  <c r="F61" i="1"/>
  <c r="F62" i="1"/>
  <c r="F64" i="1"/>
  <c r="F68" i="1"/>
  <c r="F69" i="1"/>
  <c r="F70" i="1"/>
  <c r="H58" i="1" l="1"/>
  <c r="H62" i="1"/>
  <c r="H64" i="1"/>
  <c r="H67" i="1"/>
  <c r="H68" i="1"/>
  <c r="H59" i="1"/>
  <c r="H61" i="1"/>
  <c r="H69" i="1"/>
  <c r="H60" i="1"/>
  <c r="H70" i="1"/>
  <c r="H66" i="1"/>
  <c r="H65" i="1"/>
  <c r="H57" i="1"/>
  <c r="H49" i="1" l="1"/>
  <c r="H56" i="1" l="1"/>
  <c r="H55" i="1"/>
  <c r="H54" i="1"/>
  <c r="H53" i="1"/>
  <c r="H52" i="1"/>
  <c r="H51" i="1"/>
  <c r="H50" i="1"/>
  <c r="H48" i="1"/>
  <c r="H47" i="1"/>
  <c r="H46" i="1"/>
  <c r="H45" i="1"/>
  <c r="H44" i="1"/>
  <c r="H43" i="1"/>
  <c r="H34" i="1"/>
  <c r="H41" i="1" l="1"/>
  <c r="H27" i="1" l="1"/>
  <c r="H42" i="1"/>
  <c r="H8" i="6" l="1"/>
  <c r="H10" i="5"/>
  <c r="H40" i="1"/>
  <c r="H39" i="1"/>
  <c r="H38" i="1"/>
  <c r="H37" i="1"/>
  <c r="H36" i="1"/>
  <c r="H35" i="1"/>
  <c r="H33" i="1"/>
  <c r="H32" i="1"/>
  <c r="H31" i="1"/>
  <c r="H30" i="1"/>
  <c r="H29" i="1"/>
  <c r="H28" i="1"/>
  <c r="H6" i="6"/>
  <c r="H9" i="6"/>
  <c r="H7" i="6"/>
  <c r="H5" i="6"/>
  <c r="H11" i="5"/>
  <c r="H9" i="5"/>
  <c r="H8" i="5"/>
  <c r="H7" i="5"/>
  <c r="H6" i="5"/>
  <c r="H5" i="5"/>
  <c r="H4" i="6"/>
  <c r="H4" i="5"/>
  <c r="I1" i="5" l="1"/>
  <c r="H16" i="1" l="1"/>
  <c r="H26" i="1"/>
  <c r="H14" i="1"/>
  <c r="H4" i="1"/>
  <c r="H25" i="1" l="1"/>
  <c r="H24" i="1"/>
  <c r="H23" i="1"/>
  <c r="H22" i="1"/>
  <c r="H21" i="1"/>
  <c r="H20" i="1"/>
  <c r="H19" i="1"/>
  <c r="H18" i="1"/>
  <c r="H17" i="1"/>
  <c r="H13" i="1"/>
  <c r="H12" i="1"/>
  <c r="H10" i="1"/>
  <c r="H11" i="1"/>
  <c r="H9" i="1"/>
  <c r="H15" i="1"/>
  <c r="H6" i="1"/>
  <c r="H7" i="1"/>
  <c r="H8" i="1"/>
  <c r="H5" i="1"/>
  <c r="I1" i="1" l="1"/>
</calcChain>
</file>

<file path=xl/sharedStrings.xml><?xml version="1.0" encoding="utf-8"?>
<sst xmlns="http://schemas.openxmlformats.org/spreadsheetml/2006/main" count="523" uniqueCount="116">
  <si>
    <t>Task</t>
  </si>
  <si>
    <t xml:space="preserve">Priority </t>
  </si>
  <si>
    <t xml:space="preserve">Status </t>
  </si>
  <si>
    <t>% Complete</t>
  </si>
  <si>
    <t xml:space="preserve">Start Date </t>
  </si>
  <si>
    <t xml:space="preserve">Due Date </t>
  </si>
  <si>
    <t>High</t>
  </si>
  <si>
    <t>Normal</t>
  </si>
  <si>
    <t>Low</t>
  </si>
  <si>
    <t>Not Started</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</si>
  <si>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</si>
  <si>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</si>
  <si>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</si>
  <si>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</si>
  <si>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</si>
  <si>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</si>
  <si>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</si>
  <si>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</si>
  <si>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</si>
  <si>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</si>
  <si>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</si>
  <si>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</si>
  <si>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</si>
  <si>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</si>
  <si>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t>In Progress</t>
  </si>
  <si>
    <t>LIFE</t>
  </si>
  <si>
    <t>TO-DO LIST FOR MONTHS</t>
  </si>
  <si>
    <t>TO-DO LIST FOR DAYS</t>
  </si>
  <si>
    <t>TO-DO LIST FOR YEARS</t>
  </si>
  <si>
    <t>Body</t>
  </si>
  <si>
    <t>Workout at least 15 minutes / day</t>
  </si>
  <si>
    <t>Java</t>
  </si>
  <si>
    <t>Android</t>
  </si>
  <si>
    <t>Learn 5 vocabulary / day</t>
  </si>
  <si>
    <t>Use Duolingo 15 minutes / day</t>
  </si>
  <si>
    <t>Completed on Pluralsight</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</si>
  <si>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</si>
  <si>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</si>
  <si>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</si>
  <si>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</si>
  <si>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</si>
  <si>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</si>
  <si>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</si>
  <si>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</si>
  <si>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t>Completed Front End Libraries Certificate</t>
  </si>
  <si>
    <t>Driving tutorial</t>
  </si>
  <si>
    <t>Finish the driving lessons with Mr.Liem</t>
  </si>
  <si>
    <t>Driving Licence</t>
  </si>
  <si>
    <t>Finish lesson with Mr.Liem
Sign up, pass the DMV Driving test, and Get Driver Licence</t>
  </si>
  <si>
    <t>Clean house</t>
  </si>
  <si>
    <t>Wash &amp; Fold Clothes</t>
  </si>
  <si>
    <t>Confirm Call</t>
  </si>
  <si>
    <t>Rosemead College of English</t>
  </si>
  <si>
    <t>Put silicon to room</t>
  </si>
  <si>
    <r>
      <t xml:space="preserve">Java: Applying Concurrency and Multi-threading
Estimate: </t>
    </r>
    <r>
      <rPr>
        <b/>
        <sz val="11"/>
        <color theme="1" tint="4.9989318521683403E-2"/>
        <rFont val="Century Gothic"/>
        <scheme val="minor"/>
      </rPr>
      <t>2h 39m</t>
    </r>
  </si>
  <si>
    <r>
      <t xml:space="preserve">5 rep (times: 1)
Estimate: </t>
    </r>
    <r>
      <rPr>
        <b/>
        <sz val="11"/>
        <color theme="1" tint="4.9989318521683403E-2"/>
        <rFont val="Century Gothic"/>
        <scheme val="minor"/>
      </rPr>
      <t>1m</t>
    </r>
  </si>
  <si>
    <r>
      <t xml:space="preserve">Vocabulary (5)
Estimate: </t>
    </r>
    <r>
      <rPr>
        <b/>
        <sz val="11"/>
        <color theme="1" tint="4.9989318521683403E-2"/>
        <rFont val="Century Gothic"/>
        <scheme val="minor"/>
      </rPr>
      <t>30m</t>
    </r>
  </si>
  <si>
    <r>
      <t xml:space="preserve">Intermediate Fat Loss Workout
Estimate: </t>
    </r>
    <r>
      <rPr>
        <b/>
        <sz val="11"/>
        <color theme="1" tint="4.9989318521683403E-2"/>
        <rFont val="Century Gothic"/>
        <scheme val="minor"/>
      </rPr>
      <t>23m</t>
    </r>
  </si>
  <si>
    <r>
      <t xml:space="preserve">1 minute (times: 1)
Estimate: </t>
    </r>
    <r>
      <rPr>
        <b/>
        <sz val="11"/>
        <color theme="1" tint="4.9989318521683403E-2"/>
        <rFont val="Century Gothic"/>
        <scheme val="minor"/>
      </rPr>
      <t>1m</t>
    </r>
  </si>
  <si>
    <r>
      <t xml:space="preserve">Front End Libraries: React (1/3)
Estimate: </t>
    </r>
    <r>
      <rPr>
        <b/>
        <sz val="11"/>
        <color theme="1" tint="4.9989318521683403E-2"/>
        <rFont val="Century Gothic"/>
        <scheme val="minor"/>
      </rPr>
      <t>1h</t>
    </r>
  </si>
  <si>
    <r>
      <t xml:space="preserve">Java: Generics
Estimate: </t>
    </r>
    <r>
      <rPr>
        <b/>
        <sz val="11"/>
        <color theme="1" tint="4.9989318521683403E-2"/>
        <rFont val="Century Gothic"/>
        <scheme val="minor"/>
      </rPr>
      <t>1h</t>
    </r>
  </si>
  <si>
    <r>
      <t xml:space="preserve">Android: Start Developing for Android
Estimate: </t>
    </r>
    <r>
      <rPr>
        <b/>
        <sz val="11"/>
        <color theme="1" tint="4.9989318521683403E-2"/>
        <rFont val="Century Gothic"/>
        <scheme val="minor"/>
      </rPr>
      <t>1h</t>
    </r>
  </si>
  <si>
    <r>
      <t xml:space="preserve">PC search + Mobile search
Estimate: </t>
    </r>
    <r>
      <rPr>
        <b/>
        <sz val="11"/>
        <color theme="1" tint="4.9989318521683403E-2"/>
        <rFont val="Century Gothic"/>
        <scheme val="minor"/>
      </rPr>
      <t>5m</t>
    </r>
  </si>
  <si>
    <r>
      <t xml:space="preserve">Estimate: </t>
    </r>
    <r>
      <rPr>
        <b/>
        <sz val="11"/>
        <color theme="1" tint="4.9989318521683403E-2"/>
        <rFont val="Century Gothic"/>
        <scheme val="minor"/>
      </rPr>
      <t>1m</t>
    </r>
  </si>
  <si>
    <r>
      <t xml:space="preserve">Easy Japanese (Lesson 1)
Duolingo (15m)
Estimate: </t>
    </r>
    <r>
      <rPr>
        <b/>
        <sz val="11"/>
        <color theme="1" tint="4.9989318521683403E-2"/>
        <rFont val="Century Gothic"/>
        <scheme val="minor"/>
      </rPr>
      <t>30m</t>
    </r>
  </si>
  <si>
    <r>
      <t xml:space="preserve">Intermediate Abs Workout
Estimate: </t>
    </r>
    <r>
      <rPr>
        <b/>
        <sz val="11"/>
        <color theme="1" tint="4.9989318521683403E-2"/>
        <rFont val="Century Gothic"/>
        <scheme val="minor"/>
      </rPr>
      <t>13m</t>
    </r>
  </si>
  <si>
    <r>
      <t xml:space="preserve">5 rep (times: 2)
Estimate: </t>
    </r>
    <r>
      <rPr>
        <b/>
        <sz val="11"/>
        <color theme="1" tint="4.9989318521683403E-2"/>
        <rFont val="Century Gothic"/>
        <scheme val="minor"/>
      </rPr>
      <t>1m</t>
    </r>
  </si>
  <si>
    <r>
      <t xml:space="preserve">1 minute (times: 2)
Estimate: </t>
    </r>
    <r>
      <rPr>
        <b/>
        <sz val="11"/>
        <color theme="1" tint="4.9989318521683403E-2"/>
        <rFont val="Century Gothic"/>
        <scheme val="minor"/>
      </rPr>
      <t>1m</t>
    </r>
  </si>
  <si>
    <r>
      <t xml:space="preserve">Front End Libraries: React (2/3)
Estimate: </t>
    </r>
    <r>
      <rPr>
        <b/>
        <sz val="11"/>
        <color theme="1" tint="4.9989318521683403E-2"/>
        <rFont val="Century Gothic"/>
        <scheme val="minor"/>
      </rPr>
      <t>1h</t>
    </r>
  </si>
  <si>
    <r>
      <t xml:space="preserve">Java: Working with Databases Using JDBC
Estimate: </t>
    </r>
    <r>
      <rPr>
        <b/>
        <sz val="11"/>
        <color theme="1" tint="4.9989318521683403E-2"/>
        <rFont val="Century Gothic"/>
        <scheme val="minor"/>
      </rPr>
      <t>1h</t>
    </r>
  </si>
  <si>
    <r>
      <t xml:space="preserve">Android: Understanding Android
Estimate: </t>
    </r>
    <r>
      <rPr>
        <b/>
        <sz val="11"/>
        <color theme="1" tint="4.9989318521683403E-2"/>
        <rFont val="Century Gothic"/>
        <scheme val="minor"/>
      </rPr>
      <t>1h</t>
    </r>
  </si>
  <si>
    <r>
      <t xml:space="preserve">Easy Japanese (Lesson 2)
Duolingo (15m)
Estimate: </t>
    </r>
    <r>
      <rPr>
        <b/>
        <sz val="11"/>
        <color theme="1" tint="4.9989318521683403E-2"/>
        <rFont val="Century Gothic"/>
        <scheme val="minor"/>
      </rPr>
      <t>30m</t>
    </r>
  </si>
  <si>
    <r>
      <t xml:space="preserve">Estimate: </t>
    </r>
    <r>
      <rPr>
        <b/>
        <sz val="11"/>
        <color theme="1" tint="4.9989318521683403E-2"/>
        <rFont val="Century Gothic"/>
        <scheme val="minor"/>
      </rPr>
      <t>5m</t>
    </r>
  </si>
  <si>
    <r>
      <t xml:space="preserve">Easy Japanese (Lesson 3)
Duolingo (15m)
Estimate: </t>
    </r>
    <r>
      <rPr>
        <b/>
        <sz val="11"/>
        <color theme="1" tint="4.9989318521683403E-2"/>
        <rFont val="Century Gothic"/>
        <scheme val="minor"/>
      </rPr>
      <t>30m</t>
    </r>
  </si>
  <si>
    <r>
      <t xml:space="preserve">Vocabulary (5) + Rosemead Vocabulary
Estimate: </t>
    </r>
    <r>
      <rPr>
        <b/>
        <sz val="11"/>
        <color theme="1" tint="4.9989318521683403E-2"/>
        <rFont val="Century Gothic"/>
        <scheme val="minor"/>
      </rPr>
      <t>30m</t>
    </r>
  </si>
  <si>
    <r>
      <t xml:space="preserve">Estimate: </t>
    </r>
    <r>
      <rPr>
        <b/>
        <sz val="11"/>
        <color theme="1" tint="4.9989318521683403E-2"/>
        <rFont val="Century Gothic"/>
        <scheme val="minor"/>
      </rPr>
      <t>4h</t>
    </r>
  </si>
  <si>
    <r>
      <t xml:space="preserve">1 minute 20 second (times: 2)
Estimate: </t>
    </r>
    <r>
      <rPr>
        <b/>
        <sz val="11"/>
        <color theme="1" tint="4.9989318521683403E-2"/>
        <rFont val="Century Gothic"/>
        <scheme val="minor"/>
      </rPr>
      <t>1m</t>
    </r>
  </si>
  <si>
    <r>
      <t xml:space="preserve">6 rep (times: 2)
Estimate: </t>
    </r>
    <r>
      <rPr>
        <b/>
        <sz val="11"/>
        <color theme="1" tint="4.9989318521683403E-2"/>
        <rFont val="Century Gothic"/>
        <scheme val="minor"/>
      </rPr>
      <t>1m</t>
    </r>
  </si>
  <si>
    <r>
      <t xml:space="preserve">10 rep (times: 2)
Estimate: </t>
    </r>
    <r>
      <rPr>
        <b/>
        <sz val="11"/>
        <color theme="1" tint="4.9989318521683403E-2"/>
        <rFont val="Century Gothic"/>
        <scheme val="minor"/>
      </rPr>
      <t>1m</t>
    </r>
  </si>
  <si>
    <r>
      <t xml:space="preserve">Lifting dumbbells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</si>
  <si>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1h</t>
    </r>
  </si>
  <si>
    <r>
      <t xml:space="preserve">Estimate: </t>
    </r>
    <r>
      <rPr>
        <b/>
        <sz val="11"/>
        <color theme="1" tint="4.9989318521683403E-2"/>
        <rFont val="Century Gothic"/>
        <scheme val="minor"/>
      </rPr>
      <t>25m</t>
    </r>
  </si>
  <si>
    <r>
      <t xml:space="preserve">1 minute 20 second (times: 1)
Estimate: </t>
    </r>
    <r>
      <rPr>
        <b/>
        <sz val="11"/>
        <color theme="1" tint="4.9989318521683403E-2"/>
        <rFont val="Century Gothic"/>
        <scheme val="minor"/>
      </rPr>
      <t>1m</t>
    </r>
  </si>
  <si>
    <r>
      <t xml:space="preserve">6 rep (times: 1)
Estimate: </t>
    </r>
    <r>
      <rPr>
        <b/>
        <sz val="11"/>
        <color theme="1" tint="4.9989318521683403E-2"/>
        <rFont val="Century Gothic"/>
        <scheme val="minor"/>
      </rPr>
      <t>1m</t>
    </r>
  </si>
  <si>
    <r>
      <t xml:space="preserve">10 rep (times: 1)
Estimate: </t>
    </r>
    <r>
      <rPr>
        <b/>
        <sz val="11"/>
        <color theme="1" tint="4.9989318521683403E-2"/>
        <rFont val="Century Gothic"/>
        <scheme val="minor"/>
      </rPr>
      <t>1m</t>
    </r>
  </si>
  <si>
    <r>
      <t xml:space="preserve">Call Emerson to prepare for Stephen's TK class
Estimate: </t>
    </r>
    <r>
      <rPr>
        <b/>
        <sz val="11"/>
        <color theme="1" tint="4.9989318521683403E-2"/>
        <rFont val="Century Gothic"/>
        <scheme val="minor"/>
      </rPr>
      <t>5m</t>
    </r>
  </si>
  <si>
    <r>
      <t xml:space="preserve">1 minute (times: 3)
Estimate: </t>
    </r>
    <r>
      <rPr>
        <b/>
        <sz val="11"/>
        <color theme="1" tint="4.9989318521683403E-2"/>
        <rFont val="Century Gothic"/>
        <scheme val="minor"/>
      </rPr>
      <t>1m</t>
    </r>
  </si>
  <si>
    <r>
      <t xml:space="preserve">5 rep (times: 3)
Estimate: </t>
    </r>
    <r>
      <rPr>
        <b/>
        <sz val="11"/>
        <color theme="1" tint="4.9989318521683403E-2"/>
        <rFont val="Century Gothic"/>
        <scheme val="minor"/>
      </rPr>
      <t>1m</t>
    </r>
  </si>
  <si>
    <r>
      <t xml:space="preserve">HIIT Legs - Beginner
Estimate: </t>
    </r>
    <r>
      <rPr>
        <b/>
        <sz val="11"/>
        <color theme="1" tint="4.9989318521683403E-2"/>
        <rFont val="Century Gothic"/>
        <scheme val="minor"/>
      </rPr>
      <t>20m</t>
    </r>
  </si>
  <si>
    <r>
      <t xml:space="preserve">Bodyweight Toning Workout - Beginner
Estimate: </t>
    </r>
    <r>
      <rPr>
        <b/>
        <sz val="11"/>
        <color theme="1" tint="4.9989318521683403E-2"/>
        <rFont val="Century Gothic"/>
        <scheme val="minor"/>
      </rPr>
      <t>14m</t>
    </r>
  </si>
  <si>
    <t>Driving Lesson</t>
  </si>
  <si>
    <r>
      <t xml:space="preserve">Estimate: </t>
    </r>
    <r>
      <rPr>
        <b/>
        <sz val="11"/>
        <color theme="1" tint="4.9989318521683403E-2"/>
        <rFont val="Century Gothic"/>
        <scheme val="minor"/>
      </rPr>
      <t>1h</t>
    </r>
  </si>
  <si>
    <r>
      <t xml:space="preserve">Easy Japanese (Lesson 5)
Duolingo (15m)
Estimate: </t>
    </r>
    <r>
      <rPr>
        <b/>
        <sz val="11"/>
        <color theme="1" tint="4.9989318521683403E-2"/>
        <rFont val="Century Gothic"/>
        <scheme val="minor"/>
      </rPr>
      <t>30m</t>
    </r>
  </si>
  <si>
    <r>
      <t xml:space="preserve">Easy Japanese (Lesson 4)
Duolingo (15m)
Estimate: </t>
    </r>
    <r>
      <rPr>
        <b/>
        <sz val="11"/>
        <color theme="1" tint="4.9989318521683403E-2"/>
        <rFont val="Century Gothic"/>
        <scheme val="minor"/>
      </rPr>
      <t>30m</t>
    </r>
  </si>
  <si>
    <r>
      <t xml:space="preserve">Intermediate Abs + Intermediate Fat Loss Workout
Estimate: </t>
    </r>
    <r>
      <rPr>
        <b/>
        <sz val="11"/>
        <color theme="1" tint="4.9989318521683403E-2"/>
        <rFont val="Century Gothic"/>
        <scheme val="minor"/>
      </rPr>
      <t>13m + 23m</t>
    </r>
  </si>
  <si>
    <r>
      <t xml:space="preserve">15 rep (times: 1)
Estimate: </t>
    </r>
    <r>
      <rPr>
        <b/>
        <sz val="11"/>
        <color theme="1" tint="4.9989318521683403E-2"/>
        <rFont val="Century Gothic"/>
        <scheme val="minor"/>
      </rPr>
      <t>1m</t>
    </r>
  </si>
  <si>
    <r>
      <t xml:space="preserve">7 rep (times: 1)
Estimate: </t>
    </r>
    <r>
      <rPr>
        <b/>
        <sz val="11"/>
        <color theme="1" tint="4.9989318521683403E-2"/>
        <rFont val="Century Gothic"/>
        <scheme val="minor"/>
      </rPr>
      <t>1m</t>
    </r>
  </si>
  <si>
    <r>
      <t xml:space="preserve">1 minute 40 second (times: 1)
Estimate: </t>
    </r>
    <r>
      <rPr>
        <b/>
        <sz val="11"/>
        <color theme="1" tint="4.9989318521683403E-2"/>
        <rFont val="Century Gothic"/>
        <scheme val="minor"/>
      </rPr>
      <t>1m</t>
    </r>
  </si>
  <si>
    <r>
      <t xml:space="preserve">Review Easy Japanese (Lesson 1=&gt;5)
Duolingo (15m)
Estimate: </t>
    </r>
    <r>
      <rPr>
        <b/>
        <sz val="11"/>
        <color theme="1" tint="4.9989318521683403E-2"/>
        <rFont val="Century Gothic"/>
        <scheme val="minor"/>
      </rPr>
      <t>30m</t>
    </r>
  </si>
  <si>
    <r>
      <t xml:space="preserve">Review Vocabulary
Estimate: </t>
    </r>
    <r>
      <rPr>
        <b/>
        <sz val="11"/>
        <color theme="1" tint="4.9989318521683403E-2"/>
        <rFont val="Century Gothic"/>
        <scheme val="minor"/>
      </rPr>
      <t>30m</t>
    </r>
  </si>
  <si>
    <t>Get up (5AM)</t>
  </si>
  <si>
    <r>
      <t xml:space="preserve">15 rep (times: 2)
Estimate: </t>
    </r>
    <r>
      <rPr>
        <b/>
        <sz val="11"/>
        <color theme="1" tint="4.9989318521683403E-2"/>
        <rFont val="Century Gothic"/>
        <scheme val="minor"/>
      </rPr>
      <t>1m</t>
    </r>
  </si>
  <si>
    <r>
      <t xml:space="preserve">7 rep (times: 2)
Estimate: </t>
    </r>
    <r>
      <rPr>
        <b/>
        <sz val="11"/>
        <color theme="1" tint="4.9989318521683403E-2"/>
        <rFont val="Century Gothic"/>
        <scheme val="minor"/>
      </rPr>
      <t>1m</t>
    </r>
  </si>
  <si>
    <r>
      <t xml:space="preserve">1 minute 40 second (times: 2)
Estimate: </t>
    </r>
    <r>
      <rPr>
        <b/>
        <sz val="11"/>
        <color theme="1" tint="4.9989318521683403E-2"/>
        <rFont val="Century Gothic"/>
        <scheme val="minor"/>
      </rPr>
      <t>1m</t>
    </r>
  </si>
  <si>
    <r>
      <t xml:space="preserve">Android: Android Programming with Intents
Estimate: </t>
    </r>
    <r>
      <rPr>
        <b/>
        <sz val="11"/>
        <color theme="1" tint="4.9989318521683403E-2"/>
        <rFont val="Century Gothic"/>
        <scheme val="minor"/>
      </rPr>
      <t>4h 14m</t>
    </r>
  </si>
  <si>
    <r>
      <t xml:space="preserve">Bodyweight Toning Workout - Beginner + HIIT Core - Beginner
Estimate: </t>
    </r>
    <r>
      <rPr>
        <b/>
        <sz val="11"/>
        <color theme="1" tint="4.9989318521683403E-2"/>
        <rFont val="Century Gothic"/>
        <scheme val="minor"/>
      </rPr>
      <t>14m + 21m</t>
    </r>
  </si>
  <si>
    <t>Workout Challenges</t>
  </si>
  <si>
    <r>
      <t xml:space="preserve">Knee Push-up: 15 rep (times: 3)
Push-up: 7 rep (times: 3)
Plank: 1 minute 40 second (times: 2)
Estimate: </t>
    </r>
    <r>
      <rPr>
        <b/>
        <sz val="11"/>
        <color theme="1" tint="4.9989318521683403E-2"/>
        <rFont val="Century Gothic"/>
        <scheme val="minor"/>
      </rPr>
      <t>5m</t>
    </r>
  </si>
  <si>
    <t>HackerRank</t>
  </si>
  <si>
    <t>Java: Introduction</t>
  </si>
  <si>
    <t>Deferred</t>
  </si>
  <si>
    <r>
      <t xml:space="preserve">Easy Japanese (Lesson 6)
Duolingo (15m)
Estimate: </t>
    </r>
    <r>
      <rPr>
        <b/>
        <sz val="11"/>
        <color theme="1" tint="4.9989318521683403E-2"/>
        <rFont val="Century Gothic"/>
        <scheme val="minor"/>
      </rPr>
      <t>30m</t>
    </r>
  </si>
  <si>
    <r>
      <t xml:space="preserve">Java: Strings
Problem_Solving: Warmup
Estimate: </t>
    </r>
    <r>
      <rPr>
        <b/>
        <sz val="11"/>
        <color theme="1" tint="4.9989318521683403E-2"/>
        <rFont val="Century Gothic"/>
        <scheme val="minor"/>
      </rPr>
      <t>1h</t>
    </r>
  </si>
  <si>
    <r>
      <t xml:space="preserve">Front End Libraries: React (3/3)
Estimate: </t>
    </r>
    <r>
      <rPr>
        <b/>
        <sz val="11"/>
        <color theme="1" tint="4.9989318521683403E-2"/>
        <rFont val="Century Gothic"/>
        <scheme val="minor"/>
      </rPr>
      <t>2h</t>
    </r>
  </si>
  <si>
    <r>
      <t xml:space="preserve">Lower Back Relaxation
Estimate: </t>
    </r>
    <r>
      <rPr>
        <b/>
        <sz val="11"/>
        <color theme="1" tint="4.9989318521683403E-2"/>
        <rFont val="Century Gothic"/>
        <scheme val="minor"/>
      </rPr>
      <t>19m</t>
    </r>
  </si>
  <si>
    <r>
      <t xml:space="preserve">Knee Push-up: 20 rep (times: 1)
Push-up: 8 rep (times: 1)
Plank: 1 minute 40 second (times: 3)
Estimate: </t>
    </r>
    <r>
      <rPr>
        <b/>
        <sz val="11"/>
        <color theme="1" tint="4.9989318521683403E-2"/>
        <rFont val="Century Gothic"/>
        <scheme val="minor"/>
      </rPr>
      <t>5m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</si>
</sst>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6">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58">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0" fillId="10" borderId="0" xfId="0" applyFill="1" applyBorder="1">
      <alignment horizontal="left" vertical="center" wrapText="1" indent="1"/>
    </xf>
    <xf numFmtId="0" fontId="0" fillId="10" borderId="0" xfId="0" applyFill="1">
      <alignment horizontal="left" vertical="center" wrapText="1" indent="1"/>
    </xf>
    <xf numFmtId="0" fontId="0" fillId="10" borderId="2" xfId="0" applyFill="1" applyBorder="1">
      <alignment horizontal="left" vertical="center" wrapText="1" indent="1"/>
    </xf>
    <xf numFmtId="0" fontId="0" fillId="11" borderId="0" xfId="0" applyFill="1" applyBorder="1">
      <alignment horizontal="left" vertical="center" wrapText="1" indent="1"/>
    </xf>
    <xf numFmtId="0" fontId="0" fillId="11" borderId="0" xfId="0" applyFill="1">
      <alignment horizontal="left" vertical="center" wrapText="1" indent="1"/>
    </xf>
    <xf numFmtId="0" fontId="0" fillId="11" borderId="2" xfId="0" applyFill="1" applyBorder="1">
      <alignment horizontal="left" vertical="center" wrapText="1" indent="1"/>
    </xf>
    <xf numFmtId="14" fontId="5" fillId="0" borderId="0" xfId="11" applyNumberFormat="1" applyFill="1">
      <alignment horizontal="left" vertical="center" indent="1"/>
    </xf>
    <xf numFmtId="0" fontId="0" fillId="12" borderId="0" xfId="0" applyFill="1">
      <alignment horizontal="left" vertical="center" wrapText="1" indent="1"/>
    </xf>
    <xf numFmtId="0" fontId="0" fillId="12" borderId="0" xfId="0" applyFill="1" applyBorder="1">
      <alignment horizontal="left" vertical="center" wrapText="1" indent="1"/>
    </xf>
    <xf numFmtId="0" fontId="0" fillId="12" borderId="2" xfId="0" applyFill="1" applyBorder="1">
      <alignment horizontal="left" vertical="center" wrapText="1" indent="1"/>
    </xf>
    <xf numFmtId="0" fontId="0" fillId="13" borderId="0" xfId="0" applyFill="1" applyBorder="1">
      <alignment horizontal="left" vertical="center" wrapText="1" indent="1"/>
    </xf>
    <xf numFmtId="0" fontId="0" fillId="13" borderId="0" xfId="0" applyFill="1">
      <alignment horizontal="left" vertical="center" wrapText="1" indent="1"/>
    </xf>
    <xf numFmtId="0" fontId="0" fillId="13" borderId="2" xfId="0" applyFill="1" applyBorder="1">
      <alignment horizontal="left" vertical="center" wrapText="1" indent="1"/>
    </xf>
    <xf numFmtId="0" fontId="0" fillId="0" borderId="0" xfId="0" applyFont="1" applyFill="1">
      <alignment horizontal="left" vertical="center" wrapText="1" indent="1"/>
    </xf>
    <xf numFmtId="0" fontId="0" fillId="14" borderId="0" xfId="0" applyFill="1" applyBorder="1">
      <alignment horizontal="left" vertical="center" wrapText="1" indent="1"/>
    </xf>
    <xf numFmtId="0" fontId="0" fillId="14" borderId="0" xfId="0" applyFill="1">
      <alignment horizontal="left" vertical="center" wrapText="1" indent="1"/>
    </xf>
    <xf numFmtId="0" fontId="0" fillId="14" borderId="2" xfId="0" applyFill="1" applyBorder="1">
      <alignment horizontal="left" vertical="center" wrapText="1" indent="1"/>
    </xf>
    <xf numFmtId="0" fontId="0" fillId="15" borderId="0" xfId="0" applyFill="1" applyBorder="1">
      <alignment horizontal="left" vertical="center" wrapText="1" indent="1"/>
    </xf>
    <xf numFmtId="0" fontId="0" fillId="15" borderId="0" xfId="0" applyFill="1">
      <alignment horizontal="left" vertical="center" wrapText="1" indent="1"/>
    </xf>
    <xf numFmtId="0" fontId="0" fillId="15" borderId="2" xfId="0" applyFill="1" applyBorder="1">
      <alignment horizontal="left" vertical="center" wrapText="1" indent="1"/>
    </xf>
    <xf numFmtId="0" fontId="3" fillId="6" borderId="0" xfId="1">
      <alignment horizontal="left" vertical="center" indent="2"/>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116">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ont>
        <b val="0"/>
        <i val="0"/>
        <strike val="0"/>
        <condense val="0"/>
        <extend val="0"/>
        <outline val="0"/>
        <shadow val="0"/>
        <u val="none"/>
        <vertAlign val="baseline"/>
        <sz val="11"/>
        <color theme="1" tint="4.9989318521683403E-2"/>
        <name val="Century Gothic"/>
        <scheme val="minor"/>
      </font>
    </dxf>
    <dxf>
      <font>
        <b/>
      </font>
    </dxf>
    <dxf>
      <numFmt numFmtId="164" formatCode="&quot;Done&quot;;&quot;&quot;;&quot;Overdue&quot;"/>
    </dxf>
    <dxf>
      <numFmt numFmtId="19" formatCode="m/d/yyyy"/>
    </dxf>
    <dxf>
      <font>
        <b/>
      </font>
    </dxf>
    <dxf>
      <font>
        <b val="0"/>
      </font>
    </dxf>
    <dxf>
      <font>
        <b/>
      </font>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115"/>
      <tableStyleElement type="headerRow" dxfId="114"/>
      <tableStyleElement type="secondRowStripe" dxfId="113"/>
    </tableStyle>
    <tableStyle name="To Do List Pivot" table="0" count="11">
      <tableStyleElement type="headerRow" dxfId="112"/>
      <tableStyleElement type="totalRow" dxfId="111"/>
      <tableStyleElement type="firstRowStripe" dxfId="110"/>
      <tableStyleElement type="firstColumnStripe" dxfId="109"/>
      <tableStyleElement type="firstSubtotalColumn" dxfId="108"/>
      <tableStyleElement type="firstSubtotalRow" dxfId="107"/>
      <tableStyleElement type="secondSubtotalRow" dxfId="106"/>
      <tableStyleElement type="firstRowSubheading" dxfId="105"/>
      <tableStyleElement type="secondRowSubheading" dxfId="104"/>
      <tableStyleElement type="pageFieldLabels" dxfId="103"/>
      <tableStyleElement type="pageFieldValues" dxfId="10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115" totalsRowShown="0" headerRowCellStyle="Normal" dataCellStyle="Normal">
  <autoFilter ref="B3:I115">
    <filterColumn colId="3">
      <filters>
        <dateGroupItem year="2018" month="8" day="25" dateTimeGrouping="day"/>
      </filters>
    </filterColumn>
  </autoFilter>
  <tableColumns count="8">
    <tableColumn id="1" name="Task" dataDxfId="101" dataCellStyle="Normal"/>
    <tableColumn id="3" name="Priority " dataCellStyle="Normal"/>
    <tableColumn id="4" name="Status " dataDxfId="100" dataCellStyle="Normal"/>
    <tableColumn id="6" name="Start Date " dataDxfId="99" dataCellStyle="Date"/>
    <tableColumn id="7" name="Due Date " dataDxfId="98" dataCellStyle="Date">
      <calculatedColumnFormula>ToDoList[[#This Row],[Start Date ]]+0</calculatedColumnFormula>
    </tableColumn>
    <tableColumn id="5" name="% Complete" dataCellStyle="Percent"/>
    <tableColumn id="9" name="Done/Overdue?" dataDxfId="97"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1" totalsRowShown="0" headerRowCellStyle="Normal" dataCellStyle="Normal">
  <autoFilter ref="B3:I11"/>
  <tableColumns count="8">
    <tableColumn id="1" name="Task" dataDxfId="96" dataCellStyle="Normal"/>
    <tableColumn id="3" name="Priority " dataCellStyle="Normal"/>
    <tableColumn id="4" name="Status " dataDxfId="95"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94" dataCellStyle="Normal"/>
    <tableColumn id="3" name="Priority " dataCellStyle="Normal"/>
    <tableColumn id="4" name="Status " dataDxfId="93"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15"/>
  <sheetViews>
    <sheetView showGridLines="0" tabSelected="1" zoomScaleNormal="100" workbookViewId="0">
      <selection activeCell="A3" sqref="A3"/>
    </sheetView>
  </sheetViews>
  <sheetFormatPr defaultColWidth="8.7109375" defaultRowHeight="30" customHeight="1"/>
  <cols>
    <col min="1" max="1" width="2.5703125" customWidth="1"/>
    <col min="2" max="2" width="20.5703125" style="8" customWidth="1"/>
    <col min="3" max="3" width="10.42578125" customWidth="1"/>
    <col min="4" max="4" width="18.28515625" style="12" customWidth="1"/>
    <col min="5" max="5" width="16.5703125" style="8" customWidth="1"/>
    <col min="6" max="6" width="16.5703125" customWidth="1"/>
    <col min="7" max="7" width="18.5703125" customWidth="1"/>
    <col min="8" max="8" width="16.7109375" customWidth="1"/>
    <col min="9" max="9" width="68" customWidth="1"/>
    <col min="10" max="10" width="2.5703125" customWidth="1"/>
  </cols>
  <sheetData>
    <row r="1" spans="1:9" ht="30" customHeight="1">
      <c r="I1" s="2">
        <f ca="1">YEAR(TODAY())</f>
        <v>2018</v>
      </c>
    </row>
    <row r="2" spans="1:9" ht="84" customHeight="1">
      <c r="B2" s="57" t="s">
        <v>27</v>
      </c>
      <c r="C2" s="57"/>
      <c r="D2" s="57"/>
      <c r="E2" s="57"/>
      <c r="F2" s="57"/>
      <c r="G2" s="57"/>
      <c r="H2" s="57"/>
      <c r="I2" s="57"/>
    </row>
    <row r="3" spans="1:9" ht="30" customHeight="1">
      <c r="B3" s="8" t="s">
        <v>0</v>
      </c>
      <c r="C3" t="s">
        <v>1</v>
      </c>
      <c r="D3" s="12" t="s">
        <v>2</v>
      </c>
      <c r="E3" s="8" t="s">
        <v>4</v>
      </c>
      <c r="F3" t="s">
        <v>5</v>
      </c>
      <c r="G3" t="s">
        <v>3</v>
      </c>
      <c r="H3" t="s">
        <v>12</v>
      </c>
      <c r="I3" t="s">
        <v>10</v>
      </c>
    </row>
    <row r="4" spans="1:9" ht="30" hidden="1" customHeight="1">
      <c r="A4" s="29"/>
      <c r="B4" s="9" t="s">
        <v>22</v>
      </c>
      <c r="C4" t="s">
        <v>6</v>
      </c>
      <c r="D4" s="12" t="s">
        <v>11</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hidden="1" customHeight="1">
      <c r="A5" s="29"/>
      <c r="B5" s="8" t="s">
        <v>13</v>
      </c>
      <c r="C5" t="s">
        <v>7</v>
      </c>
      <c r="D5" s="12" t="s">
        <v>11</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57</v>
      </c>
    </row>
    <row r="6" spans="1:9" ht="30" hidden="1" customHeight="1">
      <c r="A6" s="29"/>
      <c r="B6" s="8" t="s">
        <v>16</v>
      </c>
      <c r="C6" t="s">
        <v>8</v>
      </c>
      <c r="D6" s="12" t="s">
        <v>11</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55</v>
      </c>
    </row>
    <row r="7" spans="1:9" ht="30" hidden="1" customHeight="1">
      <c r="A7" s="29"/>
      <c r="B7" s="8" t="s">
        <v>14</v>
      </c>
      <c r="C7" t="s">
        <v>8</v>
      </c>
      <c r="D7" s="12" t="s">
        <v>11</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55</v>
      </c>
    </row>
    <row r="8" spans="1:9" ht="30" hidden="1" customHeight="1">
      <c r="A8" s="29"/>
      <c r="B8" s="8" t="s">
        <v>15</v>
      </c>
      <c r="C8" t="s">
        <v>8</v>
      </c>
      <c r="D8" s="12" t="s">
        <v>11</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58</v>
      </c>
    </row>
    <row r="9" spans="1:9" ht="30" hidden="1" customHeight="1">
      <c r="A9" s="29"/>
      <c r="B9" s="9" t="s">
        <v>17</v>
      </c>
      <c r="C9" s="5" t="s">
        <v>6</v>
      </c>
      <c r="D9" s="12" t="s">
        <v>11</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59</v>
      </c>
    </row>
    <row r="10" spans="1:9" ht="30" hidden="1" customHeight="1">
      <c r="A10" s="29"/>
      <c r="B10" s="9" t="s">
        <v>18</v>
      </c>
      <c r="C10" s="5" t="s">
        <v>6</v>
      </c>
      <c r="D10" s="12" t="s">
        <v>11</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60</v>
      </c>
    </row>
    <row r="11" spans="1:9" ht="30" hidden="1" customHeight="1">
      <c r="A11" s="29"/>
      <c r="B11" s="9" t="s">
        <v>18</v>
      </c>
      <c r="C11" s="5" t="s">
        <v>6</v>
      </c>
      <c r="D11" s="12" t="s">
        <v>11</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61</v>
      </c>
    </row>
    <row r="12" spans="1:9" ht="30" hidden="1" customHeight="1">
      <c r="A12" s="29"/>
      <c r="B12" s="9" t="s">
        <v>19</v>
      </c>
      <c r="C12" s="5" t="s">
        <v>7</v>
      </c>
      <c r="D12" s="12" t="s">
        <v>11</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56</v>
      </c>
    </row>
    <row r="13" spans="1:9" ht="45" hidden="1">
      <c r="A13" s="29"/>
      <c r="B13" s="9" t="s">
        <v>20</v>
      </c>
      <c r="C13" s="5" t="s">
        <v>7</v>
      </c>
      <c r="D13" s="12" t="s">
        <v>11</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64</v>
      </c>
    </row>
    <row r="14" spans="1:9" ht="39.75" hidden="1" customHeight="1">
      <c r="A14" s="29"/>
      <c r="B14" s="9" t="s">
        <v>21</v>
      </c>
      <c r="C14" s="5" t="s">
        <v>7</v>
      </c>
      <c r="D14" s="12" t="s">
        <v>11</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62</v>
      </c>
    </row>
    <row r="15" spans="1:9" s="21" customFormat="1" ht="30" hidden="1" customHeight="1" thickBot="1">
      <c r="A15" s="30"/>
      <c r="B15" s="15" t="s">
        <v>23</v>
      </c>
      <c r="C15" s="16" t="s">
        <v>8</v>
      </c>
      <c r="D15" s="22" t="s">
        <v>11</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63</v>
      </c>
    </row>
    <row r="16" spans="1:9" s="11" customFormat="1" ht="30" hidden="1" customHeight="1">
      <c r="A16" s="34"/>
      <c r="B16" s="9" t="s">
        <v>22</v>
      </c>
      <c r="C16" t="s">
        <v>6</v>
      </c>
      <c r="D16" s="12" t="s">
        <v>11</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hidden="1" customHeight="1">
      <c r="A17" s="35"/>
      <c r="B17" s="9" t="s">
        <v>13</v>
      </c>
      <c r="C17" s="5" t="s">
        <v>7</v>
      </c>
      <c r="D17" s="12" t="s">
        <v>11</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65</v>
      </c>
    </row>
    <row r="18" spans="1:9" ht="30" hidden="1" customHeight="1">
      <c r="A18" s="35"/>
      <c r="B18" s="9" t="s">
        <v>16</v>
      </c>
      <c r="C18" s="5" t="s">
        <v>8</v>
      </c>
      <c r="D18" s="12" t="s">
        <v>11</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66</v>
      </c>
    </row>
    <row r="19" spans="1:9" ht="30" hidden="1" customHeight="1">
      <c r="A19" s="35"/>
      <c r="B19" s="9" t="s">
        <v>14</v>
      </c>
      <c r="C19" s="5" t="s">
        <v>8</v>
      </c>
      <c r="D19" s="12" t="s">
        <v>11</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66</v>
      </c>
    </row>
    <row r="20" spans="1:9" ht="30" hidden="1" customHeight="1">
      <c r="A20" s="35"/>
      <c r="B20" s="9" t="s">
        <v>15</v>
      </c>
      <c r="C20" s="5" t="s">
        <v>8</v>
      </c>
      <c r="D20" s="12" t="s">
        <v>11</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67</v>
      </c>
    </row>
    <row r="21" spans="1:9" ht="30" hidden="1" customHeight="1">
      <c r="A21" s="35"/>
      <c r="B21" s="9" t="s">
        <v>17</v>
      </c>
      <c r="C21" s="5" t="s">
        <v>6</v>
      </c>
      <c r="D21" s="12" t="s">
        <v>11</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68</v>
      </c>
    </row>
    <row r="22" spans="1:9" ht="30" hidden="1" customHeight="1">
      <c r="A22" s="35"/>
      <c r="B22" s="9" t="s">
        <v>18</v>
      </c>
      <c r="C22" s="5" t="s">
        <v>6</v>
      </c>
      <c r="D22" s="12" t="s">
        <v>11</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69</v>
      </c>
    </row>
    <row r="23" spans="1:9" ht="30" hidden="1" customHeight="1">
      <c r="A23" s="35"/>
      <c r="B23" s="9" t="s">
        <v>18</v>
      </c>
      <c r="C23" s="5" t="s">
        <v>6</v>
      </c>
      <c r="D23" s="12" t="s">
        <v>11</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70</v>
      </c>
    </row>
    <row r="24" spans="1:9" ht="30" hidden="1" customHeight="1">
      <c r="A24" s="35"/>
      <c r="B24" s="9" t="s">
        <v>19</v>
      </c>
      <c r="C24" s="5" t="s">
        <v>7</v>
      </c>
      <c r="D24" s="12" t="s">
        <v>11</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56</v>
      </c>
    </row>
    <row r="25" spans="1:9" ht="45" hidden="1">
      <c r="A25" s="35"/>
      <c r="B25" s="9" t="s">
        <v>20</v>
      </c>
      <c r="C25" s="5" t="s">
        <v>7</v>
      </c>
      <c r="D25" s="12" t="s">
        <v>11</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71</v>
      </c>
    </row>
    <row r="26" spans="1:9" ht="30" hidden="1" customHeight="1">
      <c r="A26" s="35"/>
      <c r="B26" s="9" t="s">
        <v>21</v>
      </c>
      <c r="C26" s="5" t="s">
        <v>8</v>
      </c>
      <c r="D26" s="12" t="s">
        <v>11</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62</v>
      </c>
    </row>
    <row r="27" spans="1:9" ht="30" hidden="1" customHeight="1">
      <c r="A27" s="35"/>
      <c r="B27" s="9" t="s">
        <v>50</v>
      </c>
      <c r="C27" s="5" t="s">
        <v>8</v>
      </c>
      <c r="D27" s="12" t="s">
        <v>11</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72</v>
      </c>
    </row>
    <row r="28" spans="1:9" s="21" customFormat="1" ht="30" hidden="1" customHeight="1" thickBot="1">
      <c r="A28" s="36"/>
      <c r="B28" s="15" t="s">
        <v>23</v>
      </c>
      <c r="C28" s="16" t="s">
        <v>8</v>
      </c>
      <c r="D28" s="22" t="s">
        <v>11</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63</v>
      </c>
    </row>
    <row r="29" spans="1:9" s="11" customFormat="1" ht="30" hidden="1" customHeight="1">
      <c r="A29" s="31"/>
      <c r="B29" s="9" t="s">
        <v>22</v>
      </c>
      <c r="C29" t="s">
        <v>6</v>
      </c>
      <c r="D29" s="12" t="s">
        <v>11</v>
      </c>
      <c r="E29" s="13">
        <v>43332</v>
      </c>
      <c r="F29" s="1">
        <f>ToDoList[[#This Row],[Start Date ]]+0</f>
        <v>43332</v>
      </c>
      <c r="G29" s="3">
        <v>1</v>
      </c>
      <c r="H29" s="10">
        <f ca="1">IF(AND(ToDoList[[#This Row],[Status ]]="Complete",ToDoList[[#This Row],[% Complete]]=1),1,IF(ISBLANK(ToDoList[[#This Row],[Due Date ]]),-1,IF(AND(ToDoList[[#This Row],[Status ]]&lt;&gt;"Complete",TODAY()&gt;ToDoList[[#This Row],[Due Date ]]),0,-1)))</f>
        <v>1</v>
      </c>
      <c r="I29" s="5"/>
    </row>
    <row r="30" spans="1:9" ht="30" hidden="1" customHeight="1">
      <c r="A30" s="32"/>
      <c r="B30" s="9" t="s">
        <v>13</v>
      </c>
      <c r="C30" s="5" t="s">
        <v>7</v>
      </c>
      <c r="D30" s="12" t="s">
        <v>11</v>
      </c>
      <c r="E30" s="13">
        <v>43332</v>
      </c>
      <c r="F30" s="6">
        <f>ToDoList[[#This Row],[Start Date ]]+0</f>
        <v>43332</v>
      </c>
      <c r="G30" s="3">
        <v>1</v>
      </c>
      <c r="H30" s="7">
        <f ca="1">IF(AND(ToDoList[[#This Row],[Status ]]="Complete",ToDoList[[#This Row],[% Complete]]=1),1,IF(ISBLANK(ToDoList[[#This Row],[Due Date ]]),-1,IF(AND(ToDoList[[#This Row],[Status ]]&lt;&gt;"Complete",TODAY()&gt;ToDoList[[#This Row],[Due Date ]]),0,-1)))</f>
        <v>1</v>
      </c>
      <c r="I30" s="5" t="s">
        <v>88</v>
      </c>
    </row>
    <row r="31" spans="1:9" ht="30" hidden="1" customHeight="1">
      <c r="A31" s="32"/>
      <c r="B31" s="9" t="s">
        <v>16</v>
      </c>
      <c r="C31" s="5" t="s">
        <v>8</v>
      </c>
      <c r="D31" s="12" t="s">
        <v>11</v>
      </c>
      <c r="E31" s="13">
        <v>43332</v>
      </c>
      <c r="F31" s="6">
        <f>ToDoList[[#This Row],[Start Date ]]+0</f>
        <v>43332</v>
      </c>
      <c r="G31" s="3">
        <v>1</v>
      </c>
      <c r="H31" s="7">
        <f ca="1">IF(AND(ToDoList[[#This Row],[Status ]]="Complete",ToDoList[[#This Row],[% Complete]]=1),1,IF(ISBLANK(ToDoList[[#This Row],[Due Date ]]),-1,IF(AND(ToDoList[[#This Row],[Status ]]&lt;&gt;"Complete",TODAY()&gt;ToDoList[[#This Row],[Due Date ]]),0,-1)))</f>
        <v>1</v>
      </c>
      <c r="I31" s="5" t="s">
        <v>87</v>
      </c>
    </row>
    <row r="32" spans="1:9" ht="30" hidden="1" customHeight="1">
      <c r="A32" s="32"/>
      <c r="B32" s="9" t="s">
        <v>14</v>
      </c>
      <c r="C32" s="5" t="s">
        <v>8</v>
      </c>
      <c r="D32" s="12" t="s">
        <v>11</v>
      </c>
      <c r="E32" s="13">
        <v>43332</v>
      </c>
      <c r="F32" s="6">
        <f>ToDoList[[#This Row],[Start Date ]]+0</f>
        <v>43332</v>
      </c>
      <c r="G32" s="3">
        <v>1</v>
      </c>
      <c r="H32" s="7">
        <f ca="1">IF(AND(ToDoList[[#This Row],[Status ]]="Complete",ToDoList[[#This Row],[% Complete]]=1),1,IF(ISBLANK(ToDoList[[#This Row],[Due Date ]]),-1,IF(AND(ToDoList[[#This Row],[Status ]]&lt;&gt;"Complete",TODAY()&gt;ToDoList[[#This Row],[Due Date ]]),0,-1)))</f>
        <v>1</v>
      </c>
      <c r="I32" s="5" t="s">
        <v>87</v>
      </c>
    </row>
    <row r="33" spans="1:9" ht="30" hidden="1" customHeight="1">
      <c r="A33" s="32"/>
      <c r="B33" s="9" t="s">
        <v>15</v>
      </c>
      <c r="C33" s="5" t="s">
        <v>8</v>
      </c>
      <c r="D33" s="12" t="s">
        <v>11</v>
      </c>
      <c r="E33" s="13">
        <v>43332</v>
      </c>
      <c r="F33" s="6">
        <f>ToDoList[[#This Row],[Start Date ]]+0</f>
        <v>43332</v>
      </c>
      <c r="G33" s="3">
        <v>1</v>
      </c>
      <c r="H33" s="7">
        <f ca="1">IF(AND(ToDoList[[#This Row],[Status ]]="Complete",ToDoList[[#This Row],[% Complete]]=1),1,IF(ISBLANK(ToDoList[[#This Row],[Due Date ]]),-1,IF(AND(ToDoList[[#This Row],[Status ]]&lt;&gt;"Complete",TODAY()&gt;ToDoList[[#This Row],[Due Date ]]),0,-1)))</f>
        <v>1</v>
      </c>
      <c r="I33" s="5" t="s">
        <v>86</v>
      </c>
    </row>
    <row r="34" spans="1:9" ht="30" hidden="1" customHeight="1">
      <c r="A34" s="32"/>
      <c r="B34" s="9" t="s">
        <v>52</v>
      </c>
      <c r="C34" s="5" t="s">
        <v>6</v>
      </c>
      <c r="D34" s="12" t="s">
        <v>11</v>
      </c>
      <c r="E34" s="13">
        <v>43332</v>
      </c>
      <c r="F34" s="6">
        <f>ToDoList[[#This Row],[Start Date ]]+0</f>
        <v>43332</v>
      </c>
      <c r="G34" s="3">
        <v>1</v>
      </c>
      <c r="H34" s="7">
        <f ca="1">IF(AND(ToDoList[[#This Row],[Status ]]="Complete",ToDoList[[#This Row],[% Complete]]=1),1,IF(ISBLANK(ToDoList[[#This Row],[Due Date ]]),-1,IF(AND(ToDoList[[#This Row],[Status ]]&lt;&gt;"Complete",TODAY()&gt;ToDoList[[#This Row],[Due Date ]]),0,-1)))</f>
        <v>1</v>
      </c>
      <c r="I34" s="5" t="s">
        <v>75</v>
      </c>
    </row>
    <row r="35" spans="1:9" ht="30" hidden="1" customHeight="1">
      <c r="A35" s="32"/>
      <c r="B35" s="9" t="s">
        <v>17</v>
      </c>
      <c r="C35" s="5" t="s">
        <v>6</v>
      </c>
      <c r="D35" s="12" t="s">
        <v>11</v>
      </c>
      <c r="E35" s="13">
        <v>43332</v>
      </c>
      <c r="F35" s="6">
        <v>43337</v>
      </c>
      <c r="G35" s="3">
        <v>1</v>
      </c>
      <c r="H35" s="7">
        <f ca="1">IF(AND(ToDoList[[#This Row],[Status ]]="Complete",ToDoList[[#This Row],[% Complete]]=1),1,IF(ISBLANK(ToDoList[[#This Row],[Due Date ]]),-1,IF(AND(ToDoList[[#This Row],[Status ]]&lt;&gt;"Complete",TODAY()&gt;ToDoList[[#This Row],[Due Date ]]),0,-1)))</f>
        <v>1</v>
      </c>
      <c r="I35" s="5" t="s">
        <v>80</v>
      </c>
    </row>
    <row r="36" spans="1:9" ht="30" hidden="1" customHeight="1">
      <c r="A36" s="32"/>
      <c r="B36" s="9" t="s">
        <v>18</v>
      </c>
      <c r="C36" s="5" t="s">
        <v>6</v>
      </c>
      <c r="D36" s="12" t="s">
        <v>11</v>
      </c>
      <c r="E36" s="13">
        <v>43332</v>
      </c>
      <c r="F36" s="6">
        <v>43337</v>
      </c>
      <c r="G36" s="3">
        <v>1</v>
      </c>
      <c r="H36" s="7">
        <f ca="1">IF(AND(ToDoList[[#This Row],[Status ]]="Complete",ToDoList[[#This Row],[% Complete]]=1),1,IF(ISBLANK(ToDoList[[#This Row],[Due Date ]]),-1,IF(AND(ToDoList[[#This Row],[Status ]]&lt;&gt;"Complete",TODAY()&gt;ToDoList[[#This Row],[Due Date ]]),0,-1)))</f>
        <v>1</v>
      </c>
      <c r="I36" s="5" t="s">
        <v>54</v>
      </c>
    </row>
    <row r="37" spans="1:9" ht="30" hidden="1" customHeight="1">
      <c r="A37" s="32"/>
      <c r="B37" s="9" t="s">
        <v>18</v>
      </c>
      <c r="C37" s="5" t="s">
        <v>6</v>
      </c>
      <c r="D37" s="12" t="s">
        <v>11</v>
      </c>
      <c r="E37" s="13">
        <v>43332</v>
      </c>
      <c r="F37" s="6">
        <v>43337</v>
      </c>
      <c r="G37" s="3">
        <v>1</v>
      </c>
      <c r="H37" s="7">
        <f ca="1">IF(AND(ToDoList[[#This Row],[Status ]]="Complete",ToDoList[[#This Row],[% Complete]]=1),1,IF(ISBLANK(ToDoList[[#This Row],[Due Date ]]),-1,IF(AND(ToDoList[[#This Row],[Status ]]&lt;&gt;"Complete",TODAY()&gt;ToDoList[[#This Row],[Due Date ]]),0,-1)))</f>
        <v>1</v>
      </c>
      <c r="I37" s="5" t="s">
        <v>104</v>
      </c>
    </row>
    <row r="38" spans="1:9" ht="30" hidden="1" customHeight="1">
      <c r="A38" s="32"/>
      <c r="B38" s="9" t="s">
        <v>19</v>
      </c>
      <c r="C38" s="5" t="s">
        <v>7</v>
      </c>
      <c r="D38" s="12" t="s">
        <v>11</v>
      </c>
      <c r="E38" s="13">
        <v>43332</v>
      </c>
      <c r="F38" s="6">
        <f>ToDoList[[#This Row],[Start Date ]]+0</f>
        <v>43332</v>
      </c>
      <c r="G38" s="3">
        <v>1</v>
      </c>
      <c r="H38" s="7">
        <f ca="1">IF(AND(ToDoList[[#This Row],[Status ]]="Complete",ToDoList[[#This Row],[% Complete]]=1),1,IF(ISBLANK(ToDoList[[#This Row],[Due Date ]]),-1,IF(AND(ToDoList[[#This Row],[Status ]]&lt;&gt;"Complete",TODAY()&gt;ToDoList[[#This Row],[Due Date ]]),0,-1)))</f>
        <v>1</v>
      </c>
      <c r="I38" s="5" t="s">
        <v>74</v>
      </c>
    </row>
    <row r="39" spans="1:9" ht="45" hidden="1">
      <c r="A39" s="32"/>
      <c r="B39" s="9" t="s">
        <v>20</v>
      </c>
      <c r="C39" s="5" t="s">
        <v>7</v>
      </c>
      <c r="D39" s="12" t="s">
        <v>11</v>
      </c>
      <c r="E39" s="13">
        <v>43332</v>
      </c>
      <c r="F39" s="6">
        <f>ToDoList[[#This Row],[Start Date ]]+0</f>
        <v>43332</v>
      </c>
      <c r="G39" s="3">
        <v>1</v>
      </c>
      <c r="H39" s="7">
        <f ca="1">IF(AND(ToDoList[[#This Row],[Status ]]="Complete",ToDoList[[#This Row],[% Complete]]=1),1,IF(ISBLANK(ToDoList[[#This Row],[Due Date ]]),-1,IF(AND(ToDoList[[#This Row],[Status ]]&lt;&gt;"Complete",TODAY()&gt;ToDoList[[#This Row],[Due Date ]]),0,-1)))</f>
        <v>1</v>
      </c>
      <c r="I39" s="5" t="s">
        <v>73</v>
      </c>
    </row>
    <row r="40" spans="1:9" ht="30" hidden="1" customHeight="1">
      <c r="A40" s="32"/>
      <c r="B40" s="9" t="s">
        <v>21</v>
      </c>
      <c r="C40" s="5" t="s">
        <v>8</v>
      </c>
      <c r="D40" s="12" t="s">
        <v>11</v>
      </c>
      <c r="E40" s="13">
        <v>43332</v>
      </c>
      <c r="F40" s="6">
        <f>ToDoList[[#This Row],[Start Date ]]+0</f>
        <v>43332</v>
      </c>
      <c r="G40" s="3">
        <v>1</v>
      </c>
      <c r="H40" s="7">
        <f ca="1">IF(AND(ToDoList[[#This Row],[Status ]]="Complete",ToDoList[[#This Row],[% Complete]]=1),1,IF(ISBLANK(ToDoList[[#This Row],[Due Date ]]),-1,IF(AND(ToDoList[[#This Row],[Status ]]&lt;&gt;"Complete",TODAY()&gt;ToDoList[[#This Row],[Due Date ]]),0,-1)))</f>
        <v>1</v>
      </c>
      <c r="I40" s="5" t="s">
        <v>62</v>
      </c>
    </row>
    <row r="41" spans="1:9" ht="30" hidden="1" customHeight="1">
      <c r="A41" s="32"/>
      <c r="B41" s="9" t="s">
        <v>51</v>
      </c>
      <c r="C41" s="5" t="s">
        <v>6</v>
      </c>
      <c r="D41" s="12" t="s">
        <v>11</v>
      </c>
      <c r="E41" s="13">
        <v>43332</v>
      </c>
      <c r="F41" s="6">
        <f>ToDoList[[#This Row],[Start Date ]]+0</f>
        <v>43332</v>
      </c>
      <c r="G41" s="3">
        <v>1</v>
      </c>
      <c r="H41" s="7">
        <f ca="1">IF(AND(ToDoList[[#This Row],[Status ]]="Complete",ToDoList[[#This Row],[% Complete]]=1),1,IF(ISBLANK(ToDoList[[#This Row],[Due Date ]]),-1,IF(AND(ToDoList[[#This Row],[Status ]]&lt;&gt;"Complete",TODAY()&gt;ToDoList[[#This Row],[Due Date ]]),0,-1)))</f>
        <v>1</v>
      </c>
      <c r="I41" s="5" t="s">
        <v>85</v>
      </c>
    </row>
    <row r="42" spans="1:9" ht="30" hidden="1" customHeight="1">
      <c r="A42" s="32"/>
      <c r="B42" s="9" t="s">
        <v>49</v>
      </c>
      <c r="C42" s="5" t="s">
        <v>8</v>
      </c>
      <c r="D42" s="12" t="s">
        <v>11</v>
      </c>
      <c r="E42" s="13">
        <v>43332</v>
      </c>
      <c r="F42" s="6">
        <f>ToDoList[[#This Row],[Start Date ]]+0</f>
        <v>43332</v>
      </c>
      <c r="G42" s="3">
        <v>1</v>
      </c>
      <c r="H42" s="7">
        <f ca="1">IF(AND(ToDoList[[#This Row],[Status ]]="Complete",ToDoList[[#This Row],[% Complete]]=1),1,IF(ISBLANK(ToDoList[[#This Row],[Due Date ]]),-1,IF(AND(ToDoList[[#This Row],[Status ]]&lt;&gt;"Complete",TODAY()&gt;ToDoList[[#This Row],[Due Date ]]),0,-1)))</f>
        <v>1</v>
      </c>
      <c r="I42" s="5" t="s">
        <v>72</v>
      </c>
    </row>
    <row r="43" spans="1:9" s="21" customFormat="1" ht="30" hidden="1" customHeight="1" thickBot="1">
      <c r="A43" s="33"/>
      <c r="B43" s="15" t="s">
        <v>23</v>
      </c>
      <c r="C43" s="16" t="s">
        <v>8</v>
      </c>
      <c r="D43" s="22" t="s">
        <v>11</v>
      </c>
      <c r="E43" s="23">
        <v>43332</v>
      </c>
      <c r="F43" s="18">
        <f>ToDoList[[#This Row],[Start Date ]]+0</f>
        <v>43332</v>
      </c>
      <c r="G43" s="19">
        <v>1</v>
      </c>
      <c r="H43" s="20">
        <f ca="1">IF(AND(ToDoList[[#This Row],[Status ]]="Complete",ToDoList[[#This Row],[% Complete]]=1),1,IF(ISBLANK(ToDoList[[#This Row],[Due Date ]]),-1,IF(AND(ToDoList[[#This Row],[Status ]]&lt;&gt;"Complete",TODAY()&gt;ToDoList[[#This Row],[Due Date ]]),0,-1)))</f>
        <v>1</v>
      </c>
      <c r="I43" s="16" t="s">
        <v>63</v>
      </c>
    </row>
    <row r="44" spans="1:9" s="11" customFormat="1" ht="30" hidden="1" customHeight="1">
      <c r="A44" s="37"/>
      <c r="B44" s="9" t="s">
        <v>22</v>
      </c>
      <c r="C44" t="s">
        <v>6</v>
      </c>
      <c r="D44" s="12" t="s">
        <v>11</v>
      </c>
      <c r="E44" s="13">
        <v>43333</v>
      </c>
      <c r="F44" s="1">
        <f>ToDoList[[#This Row],[Start Date ]]+0</f>
        <v>43333</v>
      </c>
      <c r="G44" s="3">
        <v>1</v>
      </c>
      <c r="H44" s="10">
        <f ca="1">IF(AND(ToDoList[[#This Row],[Status ]]="Complete",ToDoList[[#This Row],[% Complete]]=1),1,IF(ISBLANK(ToDoList[[#This Row],[Due Date ]]),-1,IF(AND(ToDoList[[#This Row],[Status ]]&lt;&gt;"Complete",TODAY()&gt;ToDoList[[#This Row],[Due Date ]]),0,-1)))</f>
        <v>1</v>
      </c>
      <c r="I44" s="5"/>
    </row>
    <row r="45" spans="1:9" ht="30" hidden="1" customHeight="1">
      <c r="A45" s="38"/>
      <c r="B45" s="9" t="s">
        <v>13</v>
      </c>
      <c r="C45" s="5" t="s">
        <v>7</v>
      </c>
      <c r="D45" s="12" t="s">
        <v>11</v>
      </c>
      <c r="E45" s="13">
        <v>43333</v>
      </c>
      <c r="F45" s="6">
        <f>ToDoList[[#This Row],[Start Date ]]+0</f>
        <v>43333</v>
      </c>
      <c r="G45" s="3">
        <v>1</v>
      </c>
      <c r="H45" s="7">
        <f ca="1">IF(AND(ToDoList[[#This Row],[Status ]]="Complete",ToDoList[[#This Row],[% Complete]]=1),1,IF(ISBLANK(ToDoList[[#This Row],[Due Date ]]),-1,IF(AND(ToDoList[[#This Row],[Status ]]&lt;&gt;"Complete",TODAY()&gt;ToDoList[[#This Row],[Due Date ]]),0,-1)))</f>
        <v>1</v>
      </c>
      <c r="I45" s="5" t="s">
        <v>79</v>
      </c>
    </row>
    <row r="46" spans="1:9" ht="30" hidden="1" customHeight="1">
      <c r="A46" s="38"/>
      <c r="B46" s="9" t="s">
        <v>16</v>
      </c>
      <c r="C46" s="5" t="s">
        <v>8</v>
      </c>
      <c r="D46" s="12" t="s">
        <v>11</v>
      </c>
      <c r="E46" s="13">
        <v>43333</v>
      </c>
      <c r="F46" s="6">
        <f>ToDoList[[#This Row],[Start Date ]]+0</f>
        <v>43333</v>
      </c>
      <c r="G46" s="3">
        <v>1</v>
      </c>
      <c r="H46" s="7">
        <f ca="1">IF(AND(ToDoList[[#This Row],[Status ]]="Complete",ToDoList[[#This Row],[% Complete]]=1),1,IF(ISBLANK(ToDoList[[#This Row],[Due Date ]]),-1,IF(AND(ToDoList[[#This Row],[Status ]]&lt;&gt;"Complete",TODAY()&gt;ToDoList[[#This Row],[Due Date ]]),0,-1)))</f>
        <v>1</v>
      </c>
      <c r="I46" s="5" t="s">
        <v>84</v>
      </c>
    </row>
    <row r="47" spans="1:9" ht="30" hidden="1" customHeight="1">
      <c r="A47" s="38"/>
      <c r="B47" s="9" t="s">
        <v>14</v>
      </c>
      <c r="C47" s="5" t="s">
        <v>8</v>
      </c>
      <c r="D47" s="12" t="s">
        <v>11</v>
      </c>
      <c r="E47" s="13">
        <v>43333</v>
      </c>
      <c r="F47" s="6">
        <f>ToDoList[[#This Row],[Start Date ]]+0</f>
        <v>43333</v>
      </c>
      <c r="G47" s="3">
        <v>1</v>
      </c>
      <c r="H47" s="7">
        <f ca="1">IF(AND(ToDoList[[#This Row],[Status ]]="Complete",ToDoList[[#This Row],[% Complete]]=1),1,IF(ISBLANK(ToDoList[[#This Row],[Due Date ]]),-1,IF(AND(ToDoList[[#This Row],[Status ]]&lt;&gt;"Complete",TODAY()&gt;ToDoList[[#This Row],[Due Date ]]),0,-1)))</f>
        <v>1</v>
      </c>
      <c r="I47" s="5" t="s">
        <v>83</v>
      </c>
    </row>
    <row r="48" spans="1:9" ht="30" hidden="1" customHeight="1">
      <c r="A48" s="38"/>
      <c r="B48" s="9" t="s">
        <v>15</v>
      </c>
      <c r="C48" s="5" t="s">
        <v>8</v>
      </c>
      <c r="D48" s="12" t="s">
        <v>11</v>
      </c>
      <c r="E48" s="13">
        <v>43333</v>
      </c>
      <c r="F48" s="6">
        <f>ToDoList[[#This Row],[Start Date ]]+0</f>
        <v>43333</v>
      </c>
      <c r="G48" s="3">
        <v>1</v>
      </c>
      <c r="H48" s="7">
        <f ca="1">IF(AND(ToDoList[[#This Row],[Status ]]="Complete",ToDoList[[#This Row],[% Complete]]=1),1,IF(ISBLANK(ToDoList[[#This Row],[Due Date ]]),-1,IF(AND(ToDoList[[#This Row],[Status ]]&lt;&gt;"Complete",TODAY()&gt;ToDoList[[#This Row],[Due Date ]]),0,-1)))</f>
        <v>1</v>
      </c>
      <c r="I48" s="5" t="s">
        <v>82</v>
      </c>
    </row>
    <row r="49" spans="1:9" ht="30" hidden="1" customHeight="1">
      <c r="A49" s="38"/>
      <c r="B49" s="9" t="s">
        <v>53</v>
      </c>
      <c r="C49" s="5" t="s">
        <v>8</v>
      </c>
      <c r="D49" s="12" t="s">
        <v>11</v>
      </c>
      <c r="E49" s="13">
        <v>43333</v>
      </c>
      <c r="F49" s="6">
        <f>ToDoList[[#This Row],[Start Date ]]+0</f>
        <v>43333</v>
      </c>
      <c r="G49" s="3">
        <v>1</v>
      </c>
      <c r="H49" s="7">
        <f ca="1">IF(AND(ToDoList[[#This Row],[Status ]]="Complete",ToDoList[[#This Row],[% Complete]]=1),1,IF(ISBLANK(ToDoList[[#This Row],[Due Date ]]),-1,IF(AND(ToDoList[[#This Row],[Status ]]&lt;&gt;"Complete",TODAY()&gt;ToDoList[[#This Row],[Due Date ]]),0,-1)))</f>
        <v>1</v>
      </c>
      <c r="I49" s="5" t="s">
        <v>81</v>
      </c>
    </row>
    <row r="50" spans="1:9" ht="30" hidden="1" customHeight="1">
      <c r="A50" s="38"/>
      <c r="B50" s="9" t="s">
        <v>52</v>
      </c>
      <c r="C50" s="5" t="s">
        <v>6</v>
      </c>
      <c r="D50" s="12" t="s">
        <v>11</v>
      </c>
      <c r="E50" s="13">
        <v>43333</v>
      </c>
      <c r="F50" s="6">
        <f>ToDoList[[#This Row],[Start Date ]]+0</f>
        <v>43333</v>
      </c>
      <c r="G50" s="3">
        <v>1</v>
      </c>
      <c r="H50" s="7">
        <f ca="1">IF(AND(ToDoList[[#This Row],[Status ]]="Complete",ToDoList[[#This Row],[% Complete]]=1),1,IF(ISBLANK(ToDoList[[#This Row],[Due Date ]]),-1,IF(AND(ToDoList[[#This Row],[Status ]]&lt;&gt;"Complete",TODAY()&gt;ToDoList[[#This Row],[Due Date ]]),0,-1)))</f>
        <v>1</v>
      </c>
      <c r="I50" s="5" t="s">
        <v>75</v>
      </c>
    </row>
    <row r="51" spans="1:9" ht="30" hidden="1" customHeight="1">
      <c r="A51" s="38"/>
      <c r="B51" s="9" t="s">
        <v>17</v>
      </c>
      <c r="C51" s="5" t="s">
        <v>6</v>
      </c>
      <c r="D51" s="12" t="s">
        <v>11</v>
      </c>
      <c r="E51" s="13">
        <v>43332</v>
      </c>
      <c r="F51" s="6">
        <v>43337</v>
      </c>
      <c r="G51" s="3">
        <v>1</v>
      </c>
      <c r="H51" s="7">
        <f ca="1">IF(AND(ToDoList[[#This Row],[Status ]]="Complete",ToDoList[[#This Row],[% Complete]]=1),1,IF(ISBLANK(ToDoList[[#This Row],[Due Date ]]),-1,IF(AND(ToDoList[[#This Row],[Status ]]&lt;&gt;"Complete",TODAY()&gt;ToDoList[[#This Row],[Due Date ]]),0,-1)))</f>
        <v>1</v>
      </c>
      <c r="I51" s="5" t="s">
        <v>80</v>
      </c>
    </row>
    <row r="52" spans="1:9" ht="30" hidden="1" customHeight="1">
      <c r="A52" s="38"/>
      <c r="B52" s="9" t="s">
        <v>18</v>
      </c>
      <c r="C52" s="5" t="s">
        <v>6</v>
      </c>
      <c r="D52" s="12" t="s">
        <v>11</v>
      </c>
      <c r="E52" s="13">
        <v>43332</v>
      </c>
      <c r="F52" s="6">
        <v>43337</v>
      </c>
      <c r="G52" s="3">
        <v>1</v>
      </c>
      <c r="H52" s="7">
        <f ca="1">IF(AND(ToDoList[[#This Row],[Status ]]="Complete",ToDoList[[#This Row],[% Complete]]=1),1,IF(ISBLANK(ToDoList[[#This Row],[Due Date ]]),-1,IF(AND(ToDoList[[#This Row],[Status ]]&lt;&gt;"Complete",TODAY()&gt;ToDoList[[#This Row],[Due Date ]]),0,-1)))</f>
        <v>1</v>
      </c>
      <c r="I52" s="5" t="s">
        <v>54</v>
      </c>
    </row>
    <row r="53" spans="1:9" ht="30" hidden="1" customHeight="1">
      <c r="A53" s="38"/>
      <c r="B53" s="9" t="s">
        <v>18</v>
      </c>
      <c r="C53" s="5" t="s">
        <v>6</v>
      </c>
      <c r="D53" s="12" t="s">
        <v>11</v>
      </c>
      <c r="E53" s="13">
        <v>43332</v>
      </c>
      <c r="F53" s="6">
        <v>43337</v>
      </c>
      <c r="G53" s="3">
        <v>1</v>
      </c>
      <c r="H53" s="7">
        <f ca="1">IF(AND(ToDoList[[#This Row],[Status ]]="Complete",ToDoList[[#This Row],[% Complete]]=1),1,IF(ISBLANK(ToDoList[[#This Row],[Due Date ]]),-1,IF(AND(ToDoList[[#This Row],[Status ]]&lt;&gt;"Complete",TODAY()&gt;ToDoList[[#This Row],[Due Date ]]),0,-1)))</f>
        <v>1</v>
      </c>
      <c r="I53" s="5" t="s">
        <v>104</v>
      </c>
    </row>
    <row r="54" spans="1:9" ht="30" hidden="1" customHeight="1">
      <c r="A54" s="38"/>
      <c r="B54" s="9" t="s">
        <v>19</v>
      </c>
      <c r="C54" s="5" t="s">
        <v>7</v>
      </c>
      <c r="D54" s="12" t="s">
        <v>11</v>
      </c>
      <c r="E54" s="13">
        <v>43333</v>
      </c>
      <c r="F54" s="6">
        <f>ToDoList[[#This Row],[Start Date ]]+0</f>
        <v>43333</v>
      </c>
      <c r="G54" s="3">
        <v>1</v>
      </c>
      <c r="H54" s="7">
        <f ca="1">IF(AND(ToDoList[[#This Row],[Status ]]="Complete",ToDoList[[#This Row],[% Complete]]=1),1,IF(ISBLANK(ToDoList[[#This Row],[Due Date ]]),-1,IF(AND(ToDoList[[#This Row],[Status ]]&lt;&gt;"Complete",TODAY()&gt;ToDoList[[#This Row],[Due Date ]]),0,-1)))</f>
        <v>1</v>
      </c>
      <c r="I54" s="5" t="s">
        <v>74</v>
      </c>
    </row>
    <row r="55" spans="1:9" ht="45" hidden="1">
      <c r="A55" s="38"/>
      <c r="B55" s="9" t="s">
        <v>20</v>
      </c>
      <c r="C55" s="5" t="s">
        <v>7</v>
      </c>
      <c r="D55" s="12" t="s">
        <v>11</v>
      </c>
      <c r="E55" s="13">
        <v>43333</v>
      </c>
      <c r="F55" s="6">
        <f>ToDoList[[#This Row],[Start Date ]]+0</f>
        <v>43333</v>
      </c>
      <c r="G55" s="3">
        <v>1</v>
      </c>
      <c r="H55" s="7">
        <f ca="1">IF(AND(ToDoList[[#This Row],[Status ]]="Complete",ToDoList[[#This Row],[% Complete]]=1),1,IF(ISBLANK(ToDoList[[#This Row],[Due Date ]]),-1,IF(AND(ToDoList[[#This Row],[Status ]]&lt;&gt;"Complete",TODAY()&gt;ToDoList[[#This Row],[Due Date ]]),0,-1)))</f>
        <v>1</v>
      </c>
      <c r="I55" s="5" t="s">
        <v>93</v>
      </c>
    </row>
    <row r="56" spans="1:9" ht="30" hidden="1" customHeight="1">
      <c r="A56" s="38"/>
      <c r="B56" s="9" t="s">
        <v>21</v>
      </c>
      <c r="C56" s="5" t="s">
        <v>8</v>
      </c>
      <c r="D56" s="12" t="s">
        <v>11</v>
      </c>
      <c r="E56" s="13">
        <v>43333</v>
      </c>
      <c r="F56" s="6">
        <f>ToDoList[[#This Row],[Start Date ]]+0</f>
        <v>43333</v>
      </c>
      <c r="G56" s="3">
        <v>1</v>
      </c>
      <c r="H56" s="7">
        <f ca="1">IF(AND(ToDoList[[#This Row],[Status ]]="Complete",ToDoList[[#This Row],[% Complete]]=1),1,IF(ISBLANK(ToDoList[[#This Row],[Due Date ]]),-1,IF(AND(ToDoList[[#This Row],[Status ]]&lt;&gt;"Complete",TODAY()&gt;ToDoList[[#This Row],[Due Date ]]),0,-1)))</f>
        <v>1</v>
      </c>
      <c r="I56" s="5" t="s">
        <v>62</v>
      </c>
    </row>
    <row r="57" spans="1:9" s="21" customFormat="1" ht="30" hidden="1" customHeight="1" thickBot="1">
      <c r="A57" s="39"/>
      <c r="B57" s="15" t="s">
        <v>23</v>
      </c>
      <c r="C57" s="16" t="s">
        <v>8</v>
      </c>
      <c r="D57" s="22" t="s">
        <v>11</v>
      </c>
      <c r="E57" s="23">
        <v>43333</v>
      </c>
      <c r="F57" s="18">
        <f>ToDoList[[#This Row],[Start Date ]]+0</f>
        <v>43333</v>
      </c>
      <c r="G57" s="19">
        <v>1</v>
      </c>
      <c r="H57" s="20">
        <f ca="1">IF(AND(ToDoList[[#This Row],[Status ]]="Complete",ToDoList[[#This Row],[% Complete]]=1),1,IF(ISBLANK(ToDoList[[#This Row],[Due Date ]]),-1,IF(AND(ToDoList[[#This Row],[Status ]]&lt;&gt;"Complete",TODAY()&gt;ToDoList[[#This Row],[Due Date ]]),0,-1)))</f>
        <v>1</v>
      </c>
      <c r="I57" s="16" t="s">
        <v>63</v>
      </c>
    </row>
    <row r="58" spans="1:9" s="11" customFormat="1" ht="30" hidden="1" customHeight="1">
      <c r="A58" s="40"/>
      <c r="B58" s="9" t="s">
        <v>22</v>
      </c>
      <c r="C58" t="s">
        <v>6</v>
      </c>
      <c r="D58" s="12" t="s">
        <v>11</v>
      </c>
      <c r="E58" s="13">
        <v>43334</v>
      </c>
      <c r="F58" s="1">
        <f>ToDoList[[#This Row],[Start Date ]]+0</f>
        <v>43334</v>
      </c>
      <c r="G58" s="3">
        <v>1</v>
      </c>
      <c r="H58" s="10">
        <f ca="1">IF(AND(ToDoList[[#This Row],[Status ]]="Complete",ToDoList[[#This Row],[% Complete]]=1),1,IF(ISBLANK(ToDoList[[#This Row],[Due Date ]]),-1,IF(AND(ToDoList[[#This Row],[Status ]]&lt;&gt;"Complete",TODAY()&gt;ToDoList[[#This Row],[Due Date ]]),0,-1)))</f>
        <v>1</v>
      </c>
      <c r="I58" s="5"/>
    </row>
    <row r="59" spans="1:9" ht="30" hidden="1" customHeight="1">
      <c r="A59" s="41"/>
      <c r="B59" s="9" t="s">
        <v>13</v>
      </c>
      <c r="C59" s="5" t="s">
        <v>7</v>
      </c>
      <c r="D59" s="12" t="s">
        <v>11</v>
      </c>
      <c r="E59" s="13">
        <v>43334</v>
      </c>
      <c r="F59" s="6">
        <f>ToDoList[[#This Row],[Start Date ]]+0</f>
        <v>43334</v>
      </c>
      <c r="G59" s="3">
        <v>1</v>
      </c>
      <c r="H59" s="7">
        <f ca="1">IF(AND(ToDoList[[#This Row],[Status ]]="Complete",ToDoList[[#This Row],[% Complete]]=1),1,IF(ISBLANK(ToDoList[[#This Row],[Due Date ]]),-1,IF(AND(ToDoList[[#This Row],[Status ]]&lt;&gt;"Complete",TODAY()&gt;ToDoList[[#This Row],[Due Date ]]),0,-1)))</f>
        <v>1</v>
      </c>
      <c r="I59" s="5" t="s">
        <v>89</v>
      </c>
    </row>
    <row r="60" spans="1:9" ht="30" hidden="1" customHeight="1">
      <c r="A60" s="41"/>
      <c r="B60" s="9" t="s">
        <v>16</v>
      </c>
      <c r="C60" s="5" t="s">
        <v>8</v>
      </c>
      <c r="D60" s="12" t="s">
        <v>11</v>
      </c>
      <c r="E60" s="13">
        <v>43334</v>
      </c>
      <c r="F60" s="6">
        <f>ToDoList[[#This Row],[Start Date ]]+0</f>
        <v>43334</v>
      </c>
      <c r="G60" s="3">
        <v>1</v>
      </c>
      <c r="H60" s="7">
        <f ca="1">IF(AND(ToDoList[[#This Row],[Status ]]="Complete",ToDoList[[#This Row],[% Complete]]=1),1,IF(ISBLANK(ToDoList[[#This Row],[Due Date ]]),-1,IF(AND(ToDoList[[#This Row],[Status ]]&lt;&gt;"Complete",TODAY()&gt;ToDoList[[#This Row],[Due Date ]]),0,-1)))</f>
        <v>1</v>
      </c>
      <c r="I60" s="5" t="s">
        <v>78</v>
      </c>
    </row>
    <row r="61" spans="1:9" ht="30" hidden="1" customHeight="1">
      <c r="A61" s="41"/>
      <c r="B61" s="9" t="s">
        <v>14</v>
      </c>
      <c r="C61" s="5" t="s">
        <v>8</v>
      </c>
      <c r="D61" s="12" t="s">
        <v>11</v>
      </c>
      <c r="E61" s="13">
        <v>43334</v>
      </c>
      <c r="F61" s="6">
        <f>ToDoList[[#This Row],[Start Date ]]+0</f>
        <v>43334</v>
      </c>
      <c r="G61" s="3">
        <v>1</v>
      </c>
      <c r="H61" s="7">
        <f ca="1">IF(AND(ToDoList[[#This Row],[Status ]]="Complete",ToDoList[[#This Row],[% Complete]]=1),1,IF(ISBLANK(ToDoList[[#This Row],[Due Date ]]),-1,IF(AND(ToDoList[[#This Row],[Status ]]&lt;&gt;"Complete",TODAY()&gt;ToDoList[[#This Row],[Due Date ]]),0,-1)))</f>
        <v>1</v>
      </c>
      <c r="I61" s="5" t="s">
        <v>77</v>
      </c>
    </row>
    <row r="62" spans="1:9" ht="30" hidden="1" customHeight="1">
      <c r="A62" s="41"/>
      <c r="B62" s="9" t="s">
        <v>15</v>
      </c>
      <c r="C62" s="5" t="s">
        <v>8</v>
      </c>
      <c r="D62" s="12" t="s">
        <v>11</v>
      </c>
      <c r="E62" s="13">
        <v>43334</v>
      </c>
      <c r="F62" s="6">
        <f>ToDoList[[#This Row],[Start Date ]]+0</f>
        <v>43334</v>
      </c>
      <c r="G62" s="3">
        <v>1</v>
      </c>
      <c r="H62" s="7">
        <f ca="1">IF(AND(ToDoList[[#This Row],[Status ]]="Complete",ToDoList[[#This Row],[% Complete]]=1),1,IF(ISBLANK(ToDoList[[#This Row],[Due Date ]]),-1,IF(AND(ToDoList[[#This Row],[Status ]]&lt;&gt;"Complete",TODAY()&gt;ToDoList[[#This Row],[Due Date ]]),0,-1)))</f>
        <v>1</v>
      </c>
      <c r="I62" s="5" t="s">
        <v>76</v>
      </c>
    </row>
    <row r="63" spans="1:9" ht="30" hidden="1" customHeight="1">
      <c r="A63" s="41"/>
      <c r="B63" s="28" t="s">
        <v>90</v>
      </c>
      <c r="C63" s="5" t="s">
        <v>6</v>
      </c>
      <c r="D63" s="12" t="s">
        <v>11</v>
      </c>
      <c r="E63" s="13">
        <v>43334</v>
      </c>
      <c r="F63" s="43">
        <f>ToDoList[[#This Row],[Start Date ]]+0</f>
        <v>43334</v>
      </c>
      <c r="G63" s="3">
        <v>1</v>
      </c>
      <c r="H63" s="7">
        <f ca="1">IF(AND(ToDoList[[#This Row],[Status ]]="Complete",ToDoList[[#This Row],[% Complete]]=1),1,IF(ISBLANK(ToDoList[[#This Row],[Due Date ]]),-1,IF(AND(ToDoList[[#This Row],[Status ]]&lt;&gt;"Complete",TODAY()&gt;ToDoList[[#This Row],[Due Date ]]),0,-1)))</f>
        <v>1</v>
      </c>
      <c r="I63" s="5" t="s">
        <v>91</v>
      </c>
    </row>
    <row r="64" spans="1:9" ht="30" hidden="1" customHeight="1">
      <c r="A64" s="41"/>
      <c r="B64" s="9" t="s">
        <v>52</v>
      </c>
      <c r="C64" s="5" t="s">
        <v>6</v>
      </c>
      <c r="D64" s="12" t="s">
        <v>11</v>
      </c>
      <c r="E64" s="13">
        <v>43334</v>
      </c>
      <c r="F64" s="6">
        <f>ToDoList[[#This Row],[Start Date ]]+0</f>
        <v>43334</v>
      </c>
      <c r="G64" s="3">
        <v>1</v>
      </c>
      <c r="H64" s="7">
        <f ca="1">IF(AND(ToDoList[[#This Row],[Status ]]="Complete",ToDoList[[#This Row],[% Complete]]=1),1,IF(ISBLANK(ToDoList[[#This Row],[Due Date ]]),-1,IF(AND(ToDoList[[#This Row],[Status ]]&lt;&gt;"Complete",TODAY()&gt;ToDoList[[#This Row],[Due Date ]]),0,-1)))</f>
        <v>1</v>
      </c>
      <c r="I64" s="5" t="s">
        <v>75</v>
      </c>
    </row>
    <row r="65" spans="1:9" ht="30" hidden="1" customHeight="1">
      <c r="A65" s="41"/>
      <c r="B65" s="9" t="s">
        <v>17</v>
      </c>
      <c r="C65" s="5" t="s">
        <v>6</v>
      </c>
      <c r="D65" s="12" t="s">
        <v>11</v>
      </c>
      <c r="E65" s="13">
        <v>43332</v>
      </c>
      <c r="F65" s="6">
        <v>43337</v>
      </c>
      <c r="G65" s="3">
        <v>1</v>
      </c>
      <c r="H65" s="7">
        <f ca="1">IF(AND(ToDoList[[#This Row],[Status ]]="Complete",ToDoList[[#This Row],[% Complete]]=1),1,IF(ISBLANK(ToDoList[[#This Row],[Due Date ]]),-1,IF(AND(ToDoList[[#This Row],[Status ]]&lt;&gt;"Complete",TODAY()&gt;ToDoList[[#This Row],[Due Date ]]),0,-1)))</f>
        <v>1</v>
      </c>
      <c r="I65" s="5" t="s">
        <v>80</v>
      </c>
    </row>
    <row r="66" spans="1:9" ht="30" hidden="1" customHeight="1">
      <c r="A66" s="41"/>
      <c r="B66" s="9" t="s">
        <v>18</v>
      </c>
      <c r="C66" s="5" t="s">
        <v>6</v>
      </c>
      <c r="D66" s="12" t="s">
        <v>11</v>
      </c>
      <c r="E66" s="13">
        <v>43332</v>
      </c>
      <c r="F66" s="6">
        <v>43337</v>
      </c>
      <c r="G66" s="3">
        <v>1</v>
      </c>
      <c r="H66" s="7">
        <f ca="1">IF(AND(ToDoList[[#This Row],[Status ]]="Complete",ToDoList[[#This Row],[% Complete]]=1),1,IF(ISBLANK(ToDoList[[#This Row],[Due Date ]]),-1,IF(AND(ToDoList[[#This Row],[Status ]]&lt;&gt;"Complete",TODAY()&gt;ToDoList[[#This Row],[Due Date ]]),0,-1)))</f>
        <v>1</v>
      </c>
      <c r="I66" s="5" t="s">
        <v>54</v>
      </c>
    </row>
    <row r="67" spans="1:9" ht="30" hidden="1" customHeight="1">
      <c r="A67" s="41"/>
      <c r="B67" s="9" t="s">
        <v>18</v>
      </c>
      <c r="C67" s="5" t="s">
        <v>6</v>
      </c>
      <c r="D67" s="12" t="s">
        <v>11</v>
      </c>
      <c r="E67" s="13">
        <v>43332</v>
      </c>
      <c r="F67" s="6">
        <v>43337</v>
      </c>
      <c r="G67" s="3">
        <v>1</v>
      </c>
      <c r="H67" s="7">
        <f ca="1">IF(AND(ToDoList[[#This Row],[Status ]]="Complete",ToDoList[[#This Row],[% Complete]]=1),1,IF(ISBLANK(ToDoList[[#This Row],[Due Date ]]),-1,IF(AND(ToDoList[[#This Row],[Status ]]&lt;&gt;"Complete",TODAY()&gt;ToDoList[[#This Row],[Due Date ]]),0,-1)))</f>
        <v>1</v>
      </c>
      <c r="I67" s="5" t="s">
        <v>104</v>
      </c>
    </row>
    <row r="68" spans="1:9" ht="30" hidden="1" customHeight="1">
      <c r="A68" s="41"/>
      <c r="B68" s="9" t="s">
        <v>19</v>
      </c>
      <c r="C68" s="5" t="s">
        <v>7</v>
      </c>
      <c r="D68" s="12" t="s">
        <v>11</v>
      </c>
      <c r="E68" s="13">
        <v>43334</v>
      </c>
      <c r="F68" s="6">
        <f>ToDoList[[#This Row],[Start Date ]]+0</f>
        <v>43334</v>
      </c>
      <c r="G68" s="3">
        <v>1</v>
      </c>
      <c r="H68" s="7">
        <f ca="1">IF(AND(ToDoList[[#This Row],[Status ]]="Complete",ToDoList[[#This Row],[% Complete]]=1),1,IF(ISBLANK(ToDoList[[#This Row],[Due Date ]]),-1,IF(AND(ToDoList[[#This Row],[Status ]]&lt;&gt;"Complete",TODAY()&gt;ToDoList[[#This Row],[Due Date ]]),0,-1)))</f>
        <v>1</v>
      </c>
      <c r="I68" s="5" t="s">
        <v>74</v>
      </c>
    </row>
    <row r="69" spans="1:9" ht="45" hidden="1">
      <c r="A69" s="41"/>
      <c r="B69" s="9" t="s">
        <v>20</v>
      </c>
      <c r="C69" s="5" t="s">
        <v>7</v>
      </c>
      <c r="D69" s="12" t="s">
        <v>11</v>
      </c>
      <c r="E69" s="13">
        <v>43334</v>
      </c>
      <c r="F69" s="6">
        <f>ToDoList[[#This Row],[Start Date ]]+0</f>
        <v>43334</v>
      </c>
      <c r="G69" s="3">
        <v>1</v>
      </c>
      <c r="H69" s="7">
        <f ca="1">IF(AND(ToDoList[[#This Row],[Status ]]="Complete",ToDoList[[#This Row],[% Complete]]=1),1,IF(ISBLANK(ToDoList[[#This Row],[Due Date ]]),-1,IF(AND(ToDoList[[#This Row],[Status ]]&lt;&gt;"Complete",TODAY()&gt;ToDoList[[#This Row],[Due Date ]]),0,-1)))</f>
        <v>1</v>
      </c>
      <c r="I69" s="5" t="s">
        <v>92</v>
      </c>
    </row>
    <row r="70" spans="1:9" ht="30" hidden="1" customHeight="1">
      <c r="A70" s="41"/>
      <c r="B70" s="9" t="s">
        <v>21</v>
      </c>
      <c r="C70" s="5" t="s">
        <v>8</v>
      </c>
      <c r="D70" s="12" t="s">
        <v>11</v>
      </c>
      <c r="E70" s="13">
        <v>43334</v>
      </c>
      <c r="F70" s="6">
        <f>ToDoList[[#This Row],[Start Date ]]+0</f>
        <v>43334</v>
      </c>
      <c r="G70" s="3">
        <v>1</v>
      </c>
      <c r="H70" s="7">
        <f ca="1">IF(AND(ToDoList[[#This Row],[Status ]]="Complete",ToDoList[[#This Row],[% Complete]]=1),1,IF(ISBLANK(ToDoList[[#This Row],[Due Date ]]),-1,IF(AND(ToDoList[[#This Row],[Status ]]&lt;&gt;"Complete",TODAY()&gt;ToDoList[[#This Row],[Due Date ]]),0,-1)))</f>
        <v>1</v>
      </c>
      <c r="I70" s="5" t="s">
        <v>62</v>
      </c>
    </row>
    <row r="71" spans="1:9" s="21" customFormat="1" ht="30" hidden="1" customHeight="1" thickBot="1">
      <c r="A71" s="42"/>
      <c r="B71" s="15" t="s">
        <v>23</v>
      </c>
      <c r="C71" s="16" t="s">
        <v>8</v>
      </c>
      <c r="D71" s="22" t="s">
        <v>11</v>
      </c>
      <c r="E71" s="23">
        <v>43334</v>
      </c>
      <c r="F71" s="18">
        <f>ToDoList[[#This Row],[Start Date ]]+0</f>
        <v>43334</v>
      </c>
      <c r="G71" s="19">
        <v>1</v>
      </c>
      <c r="H71" s="20">
        <f ca="1">IF(AND(ToDoList[[#This Row],[Status ]]="Complete",ToDoList[[#This Row],[% Complete]]=1),1,IF(ISBLANK(ToDoList[[#This Row],[Due Date ]]),-1,IF(AND(ToDoList[[#This Row],[Status ]]&lt;&gt;"Complete",TODAY()&gt;ToDoList[[#This Row],[Due Date ]]),0,-1)))</f>
        <v>1</v>
      </c>
      <c r="I71" s="16" t="s">
        <v>63</v>
      </c>
    </row>
    <row r="72" spans="1:9" s="11" customFormat="1" ht="30" hidden="1" customHeight="1">
      <c r="A72" s="45"/>
      <c r="B72" s="9" t="s">
        <v>100</v>
      </c>
      <c r="C72" t="s">
        <v>6</v>
      </c>
      <c r="D72" s="12" t="s">
        <v>11</v>
      </c>
      <c r="E72" s="13">
        <v>43335</v>
      </c>
      <c r="F72" s="1">
        <f>ToDoList[[#This Row],[Start Date ]]+0</f>
        <v>43335</v>
      </c>
      <c r="G72" s="3">
        <v>1</v>
      </c>
      <c r="H72" s="10">
        <f ca="1">IF(AND(ToDoList[[#This Row],[Status ]]="Complete",ToDoList[[#This Row],[% Complete]]=1),1,IF(ISBLANK(ToDoList[[#This Row],[Due Date ]]),-1,IF(AND(ToDoList[[#This Row],[Status ]]&lt;&gt;"Complete",TODAY()&gt;ToDoList[[#This Row],[Due Date ]]),0,-1)))</f>
        <v>1</v>
      </c>
      <c r="I72" s="5"/>
    </row>
    <row r="73" spans="1:9" ht="30" hidden="1" customHeight="1">
      <c r="A73" s="44"/>
      <c r="B73" s="9" t="s">
        <v>13</v>
      </c>
      <c r="C73" s="5" t="s">
        <v>7</v>
      </c>
      <c r="D73" s="12" t="s">
        <v>11</v>
      </c>
      <c r="E73" s="13">
        <v>43335</v>
      </c>
      <c r="F73" s="6">
        <f>ToDoList[[#This Row],[Start Date ]]+0</f>
        <v>43335</v>
      </c>
      <c r="G73" s="3">
        <v>1</v>
      </c>
      <c r="H73" s="7">
        <f ca="1">IF(AND(ToDoList[[#This Row],[Status ]]="Complete",ToDoList[[#This Row],[% Complete]]=1),1,IF(ISBLANK(ToDoList[[#This Row],[Due Date ]]),-1,IF(AND(ToDoList[[#This Row],[Status ]]&lt;&gt;"Complete",TODAY()&gt;ToDoList[[#This Row],[Due Date ]]),0,-1)))</f>
        <v>1</v>
      </c>
      <c r="I73" s="5" t="s">
        <v>94</v>
      </c>
    </row>
    <row r="74" spans="1:9" ht="30" hidden="1" customHeight="1">
      <c r="A74" s="44"/>
      <c r="B74" s="9" t="s">
        <v>16</v>
      </c>
      <c r="C74" s="5" t="s">
        <v>8</v>
      </c>
      <c r="D74" s="12" t="s">
        <v>11</v>
      </c>
      <c r="E74" s="13">
        <v>43335</v>
      </c>
      <c r="F74" s="6">
        <f>ToDoList[[#This Row],[Start Date ]]+0</f>
        <v>43335</v>
      </c>
      <c r="G74" s="3">
        <v>1</v>
      </c>
      <c r="H74" s="7">
        <f ca="1">IF(AND(ToDoList[[#This Row],[Status ]]="Complete",ToDoList[[#This Row],[% Complete]]=1),1,IF(ISBLANK(ToDoList[[#This Row],[Due Date ]]),-1,IF(AND(ToDoList[[#This Row],[Status ]]&lt;&gt;"Complete",TODAY()&gt;ToDoList[[#This Row],[Due Date ]]),0,-1)))</f>
        <v>1</v>
      </c>
      <c r="I74" s="5" t="s">
        <v>95</v>
      </c>
    </row>
    <row r="75" spans="1:9" ht="30" hidden="1" customHeight="1">
      <c r="A75" s="44"/>
      <c r="B75" s="9" t="s">
        <v>14</v>
      </c>
      <c r="C75" s="5" t="s">
        <v>8</v>
      </c>
      <c r="D75" s="12" t="s">
        <v>11</v>
      </c>
      <c r="E75" s="13">
        <v>43335</v>
      </c>
      <c r="F75" s="6">
        <f>ToDoList[[#This Row],[Start Date ]]+0</f>
        <v>43335</v>
      </c>
      <c r="G75" s="3">
        <v>1</v>
      </c>
      <c r="H75" s="7">
        <f ca="1">IF(AND(ToDoList[[#This Row],[Status ]]="Complete",ToDoList[[#This Row],[% Complete]]=1),1,IF(ISBLANK(ToDoList[[#This Row],[Due Date ]]),-1,IF(AND(ToDoList[[#This Row],[Status ]]&lt;&gt;"Complete",TODAY()&gt;ToDoList[[#This Row],[Due Date ]]),0,-1)))</f>
        <v>1</v>
      </c>
      <c r="I75" s="5" t="s">
        <v>96</v>
      </c>
    </row>
    <row r="76" spans="1:9" ht="30" hidden="1" customHeight="1">
      <c r="A76" s="44"/>
      <c r="B76" s="9" t="s">
        <v>15</v>
      </c>
      <c r="C76" s="5" t="s">
        <v>8</v>
      </c>
      <c r="D76" s="12" t="s">
        <v>11</v>
      </c>
      <c r="E76" s="13">
        <v>43335</v>
      </c>
      <c r="F76" s="6">
        <f>ToDoList[[#This Row],[Start Date ]]+0</f>
        <v>43335</v>
      </c>
      <c r="G76" s="3">
        <v>1</v>
      </c>
      <c r="H76" s="7">
        <f ca="1">IF(AND(ToDoList[[#This Row],[Status ]]="Complete",ToDoList[[#This Row],[% Complete]]=1),1,IF(ISBLANK(ToDoList[[#This Row],[Due Date ]]),-1,IF(AND(ToDoList[[#This Row],[Status ]]&lt;&gt;"Complete",TODAY()&gt;ToDoList[[#This Row],[Due Date ]]),0,-1)))</f>
        <v>1</v>
      </c>
      <c r="I76" s="5" t="s">
        <v>97</v>
      </c>
    </row>
    <row r="77" spans="1:9" ht="30" hidden="1" customHeight="1">
      <c r="A77" s="44"/>
      <c r="B77" s="9" t="s">
        <v>52</v>
      </c>
      <c r="C77" s="5" t="s">
        <v>6</v>
      </c>
      <c r="D77" s="12" t="s">
        <v>11</v>
      </c>
      <c r="E77" s="13">
        <v>43335</v>
      </c>
      <c r="F77" s="6">
        <f>ToDoList[[#This Row],[Start Date ]]+0</f>
        <v>43335</v>
      </c>
      <c r="G77" s="3">
        <v>1</v>
      </c>
      <c r="H77" s="7">
        <f ca="1">IF(AND(ToDoList[[#This Row],[Status ]]="Complete",ToDoList[[#This Row],[% Complete]]=1),1,IF(ISBLANK(ToDoList[[#This Row],[Due Date ]]),-1,IF(AND(ToDoList[[#This Row],[Status ]]&lt;&gt;"Complete",TODAY()&gt;ToDoList[[#This Row],[Due Date ]]),0,-1)))</f>
        <v>1</v>
      </c>
      <c r="I77" s="5" t="s">
        <v>75</v>
      </c>
    </row>
    <row r="78" spans="1:9" ht="30" hidden="1" customHeight="1">
      <c r="A78" s="44"/>
      <c r="B78" s="9" t="s">
        <v>17</v>
      </c>
      <c r="C78" s="5" t="s">
        <v>6</v>
      </c>
      <c r="D78" s="12" t="s">
        <v>11</v>
      </c>
      <c r="E78" s="13">
        <v>43335</v>
      </c>
      <c r="F78" s="6">
        <v>43337</v>
      </c>
      <c r="G78" s="3">
        <v>1</v>
      </c>
      <c r="H78" s="7">
        <f ca="1">IF(AND(ToDoList[[#This Row],[Status ]]="Complete",ToDoList[[#This Row],[% Complete]]=1),1,IF(ISBLANK(ToDoList[[#This Row],[Due Date ]]),-1,IF(AND(ToDoList[[#This Row],[Status ]]&lt;&gt;"Complete",TODAY()&gt;ToDoList[[#This Row],[Due Date ]]),0,-1)))</f>
        <v>1</v>
      </c>
      <c r="I78" s="5" t="s">
        <v>80</v>
      </c>
    </row>
    <row r="79" spans="1:9" ht="30" hidden="1" customHeight="1">
      <c r="A79" s="44"/>
      <c r="B79" s="9" t="s">
        <v>18</v>
      </c>
      <c r="C79" s="5" t="s">
        <v>6</v>
      </c>
      <c r="D79" s="12" t="s">
        <v>11</v>
      </c>
      <c r="E79" s="13">
        <v>43335</v>
      </c>
      <c r="F79" s="6">
        <v>43337</v>
      </c>
      <c r="G79" s="3">
        <v>1</v>
      </c>
      <c r="H79" s="7">
        <f ca="1">IF(AND(ToDoList[[#This Row],[Status ]]="Complete",ToDoList[[#This Row],[% Complete]]=1),1,IF(ISBLANK(ToDoList[[#This Row],[Due Date ]]),-1,IF(AND(ToDoList[[#This Row],[Status ]]&lt;&gt;"Complete",TODAY()&gt;ToDoList[[#This Row],[Due Date ]]),0,-1)))</f>
        <v>1</v>
      </c>
      <c r="I79" s="5" t="s">
        <v>54</v>
      </c>
    </row>
    <row r="80" spans="1:9" ht="30" hidden="1" customHeight="1">
      <c r="A80" s="44"/>
      <c r="B80" s="9" t="s">
        <v>18</v>
      </c>
      <c r="C80" s="5" t="s">
        <v>6</v>
      </c>
      <c r="D80" s="12" t="s">
        <v>11</v>
      </c>
      <c r="E80" s="13">
        <v>43335</v>
      </c>
      <c r="F80" s="6">
        <v>43337</v>
      </c>
      <c r="G80" s="3">
        <v>1</v>
      </c>
      <c r="H80" s="7">
        <f ca="1">IF(AND(ToDoList[[#This Row],[Status ]]="Complete",ToDoList[[#This Row],[% Complete]]=1),1,IF(ISBLANK(ToDoList[[#This Row],[Due Date ]]),-1,IF(AND(ToDoList[[#This Row],[Status ]]&lt;&gt;"Complete",TODAY()&gt;ToDoList[[#This Row],[Due Date ]]),0,-1)))</f>
        <v>1</v>
      </c>
      <c r="I80" s="5" t="s">
        <v>104</v>
      </c>
    </row>
    <row r="81" spans="1:9" ht="30" hidden="1" customHeight="1">
      <c r="A81" s="44"/>
      <c r="B81" s="9" t="s">
        <v>19</v>
      </c>
      <c r="C81" s="5" t="s">
        <v>7</v>
      </c>
      <c r="D81" s="12" t="s">
        <v>11</v>
      </c>
      <c r="E81" s="13">
        <v>43335</v>
      </c>
      <c r="F81" s="6">
        <f>ToDoList[[#This Row],[Start Date ]]+0</f>
        <v>43335</v>
      </c>
      <c r="G81" s="3">
        <v>1</v>
      </c>
      <c r="H81" s="7">
        <f ca="1">IF(AND(ToDoList[[#This Row],[Status ]]="Complete",ToDoList[[#This Row],[% Complete]]=1),1,IF(ISBLANK(ToDoList[[#This Row],[Due Date ]]),-1,IF(AND(ToDoList[[#This Row],[Status ]]&lt;&gt;"Complete",TODAY()&gt;ToDoList[[#This Row],[Due Date ]]),0,-1)))</f>
        <v>1</v>
      </c>
      <c r="I81" s="5" t="s">
        <v>99</v>
      </c>
    </row>
    <row r="82" spans="1:9" ht="45" hidden="1">
      <c r="A82" s="44"/>
      <c r="B82" s="9" t="s">
        <v>20</v>
      </c>
      <c r="C82" s="5" t="s">
        <v>7</v>
      </c>
      <c r="D82" s="12" t="s">
        <v>11</v>
      </c>
      <c r="E82" s="13">
        <v>43335</v>
      </c>
      <c r="F82" s="6">
        <f>ToDoList[[#This Row],[Start Date ]]+0</f>
        <v>43335</v>
      </c>
      <c r="G82" s="3">
        <v>1</v>
      </c>
      <c r="H82" s="7">
        <f ca="1">IF(AND(ToDoList[[#This Row],[Status ]]="Complete",ToDoList[[#This Row],[% Complete]]=1),1,IF(ISBLANK(ToDoList[[#This Row],[Due Date ]]),-1,IF(AND(ToDoList[[#This Row],[Status ]]&lt;&gt;"Complete",TODAY()&gt;ToDoList[[#This Row],[Due Date ]]),0,-1)))</f>
        <v>1</v>
      </c>
      <c r="I82" s="5" t="s">
        <v>98</v>
      </c>
    </row>
    <row r="83" spans="1:9" ht="30" hidden="1" customHeight="1">
      <c r="A83" s="44"/>
      <c r="B83" s="9" t="s">
        <v>21</v>
      </c>
      <c r="C83" s="5" t="s">
        <v>8</v>
      </c>
      <c r="D83" s="12" t="s">
        <v>11</v>
      </c>
      <c r="E83" s="13">
        <v>43335</v>
      </c>
      <c r="F83" s="6">
        <f>ToDoList[[#This Row],[Start Date ]]+0</f>
        <v>43335</v>
      </c>
      <c r="G83" s="3">
        <v>1</v>
      </c>
      <c r="H83" s="7">
        <f ca="1">IF(AND(ToDoList[[#This Row],[Status ]]="Complete",ToDoList[[#This Row],[% Complete]]=1),1,IF(ISBLANK(ToDoList[[#This Row],[Due Date ]]),-1,IF(AND(ToDoList[[#This Row],[Status ]]&lt;&gt;"Complete",TODAY()&gt;ToDoList[[#This Row],[Due Date ]]),0,-1)))</f>
        <v>1</v>
      </c>
      <c r="I83" s="5" t="s">
        <v>62</v>
      </c>
    </row>
    <row r="84" spans="1:9" s="21" customFormat="1" ht="30" hidden="1" customHeight="1" thickBot="1">
      <c r="A84" s="46"/>
      <c r="B84" s="15" t="s">
        <v>23</v>
      </c>
      <c r="C84" s="16" t="s">
        <v>8</v>
      </c>
      <c r="D84" s="22" t="s">
        <v>11</v>
      </c>
      <c r="E84" s="23">
        <v>43335</v>
      </c>
      <c r="F84" s="18">
        <f>ToDoList[[#This Row],[Start Date ]]+0</f>
        <v>43335</v>
      </c>
      <c r="G84" s="19">
        <v>1</v>
      </c>
      <c r="H84" s="20">
        <f ca="1">IF(AND(ToDoList[[#This Row],[Status ]]="Complete",ToDoList[[#This Row],[% Complete]]=1),1,IF(ISBLANK(ToDoList[[#This Row],[Due Date ]]),-1,IF(AND(ToDoList[[#This Row],[Status ]]&lt;&gt;"Complete",TODAY()&gt;ToDoList[[#This Row],[Due Date ]]),0,-1)))</f>
        <v>1</v>
      </c>
      <c r="I84" s="16" t="s">
        <v>63</v>
      </c>
    </row>
    <row r="85" spans="1:9" s="11" customFormat="1" ht="30" hidden="1" customHeight="1">
      <c r="A85" s="47"/>
      <c r="B85" s="9" t="s">
        <v>100</v>
      </c>
      <c r="C85" t="s">
        <v>6</v>
      </c>
      <c r="D85" s="12" t="s">
        <v>11</v>
      </c>
      <c r="E85" s="13">
        <v>43336</v>
      </c>
      <c r="F85" s="1">
        <f>ToDoList[[#This Row],[Start Date ]]+0</f>
        <v>43336</v>
      </c>
      <c r="G85" s="3">
        <v>1</v>
      </c>
      <c r="H85" s="10">
        <f ca="1">IF(AND(ToDoList[[#This Row],[Status ]]="Complete",ToDoList[[#This Row],[% Complete]]=1),1,IF(ISBLANK(ToDoList[[#This Row],[Due Date ]]),-1,IF(AND(ToDoList[[#This Row],[Status ]]&lt;&gt;"Complete",TODAY()&gt;ToDoList[[#This Row],[Due Date ]]),0,-1)))</f>
        <v>1</v>
      </c>
      <c r="I85" s="5"/>
    </row>
    <row r="86" spans="1:9" ht="30" hidden="1" customHeight="1">
      <c r="A86" s="48"/>
      <c r="B86" s="9" t="s">
        <v>16</v>
      </c>
      <c r="C86" s="5" t="s">
        <v>8</v>
      </c>
      <c r="D86" s="12" t="s">
        <v>11</v>
      </c>
      <c r="E86" s="13">
        <v>43336</v>
      </c>
      <c r="F86" s="6">
        <f>ToDoList[[#This Row],[Start Date ]]+0</f>
        <v>43336</v>
      </c>
      <c r="G86" s="3">
        <v>1</v>
      </c>
      <c r="H86" s="7">
        <f ca="1">IF(AND(ToDoList[[#This Row],[Status ]]="Complete",ToDoList[[#This Row],[% Complete]]=1),1,IF(ISBLANK(ToDoList[[#This Row],[Due Date ]]),-1,IF(AND(ToDoList[[#This Row],[Status ]]&lt;&gt;"Complete",TODAY()&gt;ToDoList[[#This Row],[Due Date ]]),0,-1)))</f>
        <v>1</v>
      </c>
      <c r="I86" s="5" t="s">
        <v>101</v>
      </c>
    </row>
    <row r="87" spans="1:9" ht="30" hidden="1" customHeight="1">
      <c r="A87" s="48"/>
      <c r="B87" s="9" t="s">
        <v>14</v>
      </c>
      <c r="C87" s="5" t="s">
        <v>8</v>
      </c>
      <c r="D87" s="12" t="s">
        <v>11</v>
      </c>
      <c r="E87" s="13">
        <v>43336</v>
      </c>
      <c r="F87" s="6">
        <f>ToDoList[[#This Row],[Start Date ]]+0</f>
        <v>43336</v>
      </c>
      <c r="G87" s="3">
        <v>1</v>
      </c>
      <c r="H87" s="7">
        <f ca="1">IF(AND(ToDoList[[#This Row],[Status ]]="Complete",ToDoList[[#This Row],[% Complete]]=1),1,IF(ISBLANK(ToDoList[[#This Row],[Due Date ]]),-1,IF(AND(ToDoList[[#This Row],[Status ]]&lt;&gt;"Complete",TODAY()&gt;ToDoList[[#This Row],[Due Date ]]),0,-1)))</f>
        <v>1</v>
      </c>
      <c r="I87" s="5" t="s">
        <v>102</v>
      </c>
    </row>
    <row r="88" spans="1:9" ht="30" hidden="1" customHeight="1">
      <c r="A88" s="48"/>
      <c r="B88" s="9" t="s">
        <v>15</v>
      </c>
      <c r="C88" s="5" t="s">
        <v>8</v>
      </c>
      <c r="D88" s="12" t="s">
        <v>11</v>
      </c>
      <c r="E88" s="13">
        <v>43336</v>
      </c>
      <c r="F88" s="6">
        <f>ToDoList[[#This Row],[Start Date ]]+0</f>
        <v>43336</v>
      </c>
      <c r="G88" s="3">
        <v>1</v>
      </c>
      <c r="H88" s="7">
        <f ca="1">IF(AND(ToDoList[[#This Row],[Status ]]="Complete",ToDoList[[#This Row],[% Complete]]=1),1,IF(ISBLANK(ToDoList[[#This Row],[Due Date ]]),-1,IF(AND(ToDoList[[#This Row],[Status ]]&lt;&gt;"Complete",TODAY()&gt;ToDoList[[#This Row],[Due Date ]]),0,-1)))</f>
        <v>1</v>
      </c>
      <c r="I88" s="5" t="s">
        <v>103</v>
      </c>
    </row>
    <row r="89" spans="1:9" ht="30" hidden="1" customHeight="1">
      <c r="A89" s="48"/>
      <c r="B89" s="28" t="s">
        <v>90</v>
      </c>
      <c r="C89" s="5" t="s">
        <v>6</v>
      </c>
      <c r="D89" s="12" t="s">
        <v>11</v>
      </c>
      <c r="E89" s="13">
        <v>43336</v>
      </c>
      <c r="F89" s="6">
        <f>ToDoList[[#This Row],[Start Date ]]+0</f>
        <v>43336</v>
      </c>
      <c r="G89" s="3">
        <v>1</v>
      </c>
      <c r="H89" s="7">
        <f ca="1">IF(AND(ToDoList[[#This Row],[Status ]]="Complete",ToDoList[[#This Row],[% Complete]]=1),1,IF(ISBLANK(ToDoList[[#This Row],[Due Date ]]),-1,IF(AND(ToDoList[[#This Row],[Status ]]&lt;&gt;"Complete",TODAY()&gt;ToDoList[[#This Row],[Due Date ]]),0,-1)))</f>
        <v>1</v>
      </c>
      <c r="I89" s="5" t="s">
        <v>91</v>
      </c>
    </row>
    <row r="90" spans="1:9" ht="30" hidden="1" customHeight="1">
      <c r="A90" s="48"/>
      <c r="B90" s="9" t="s">
        <v>52</v>
      </c>
      <c r="C90" s="5" t="s">
        <v>6</v>
      </c>
      <c r="D90" s="12" t="s">
        <v>11</v>
      </c>
      <c r="E90" s="13">
        <v>43336</v>
      </c>
      <c r="F90" s="6">
        <f>ToDoList[[#This Row],[Start Date ]]+0</f>
        <v>43336</v>
      </c>
      <c r="G90" s="3">
        <v>1</v>
      </c>
      <c r="H90" s="7">
        <f ca="1">IF(AND(ToDoList[[#This Row],[Status ]]="Complete",ToDoList[[#This Row],[% Complete]]=1),1,IF(ISBLANK(ToDoList[[#This Row],[Due Date ]]),-1,IF(AND(ToDoList[[#This Row],[Status ]]&lt;&gt;"Complete",TODAY()&gt;ToDoList[[#This Row],[Due Date ]]),0,-1)))</f>
        <v>1</v>
      </c>
      <c r="I90" s="5" t="s">
        <v>75</v>
      </c>
    </row>
    <row r="91" spans="1:9" ht="30" hidden="1" customHeight="1">
      <c r="A91" s="48"/>
      <c r="B91" s="9" t="s">
        <v>17</v>
      </c>
      <c r="C91" s="5" t="s">
        <v>6</v>
      </c>
      <c r="D91" s="12" t="s">
        <v>11</v>
      </c>
      <c r="E91" s="13">
        <v>43336</v>
      </c>
      <c r="F91" s="6">
        <v>43337</v>
      </c>
      <c r="G91" s="3">
        <v>1</v>
      </c>
      <c r="H91" s="7">
        <f ca="1">IF(AND(ToDoList[[#This Row],[Status ]]="Complete",ToDoList[[#This Row],[% Complete]]=1),1,IF(ISBLANK(ToDoList[[#This Row],[Due Date ]]),-1,IF(AND(ToDoList[[#This Row],[Status ]]&lt;&gt;"Complete",TODAY()&gt;ToDoList[[#This Row],[Due Date ]]),0,-1)))</f>
        <v>1</v>
      </c>
      <c r="I91" s="5" t="s">
        <v>80</v>
      </c>
    </row>
    <row r="92" spans="1:9" ht="30" hidden="1" customHeight="1">
      <c r="A92" s="48"/>
      <c r="B92" s="9" t="s">
        <v>18</v>
      </c>
      <c r="C92" s="5" t="s">
        <v>6</v>
      </c>
      <c r="D92" s="12" t="s">
        <v>11</v>
      </c>
      <c r="E92" s="13">
        <v>43336</v>
      </c>
      <c r="F92" s="6">
        <v>43337</v>
      </c>
      <c r="G92" s="3">
        <v>1</v>
      </c>
      <c r="H92" s="7">
        <f ca="1">IF(AND(ToDoList[[#This Row],[Status ]]="Complete",ToDoList[[#This Row],[% Complete]]=1),1,IF(ISBLANK(ToDoList[[#This Row],[Due Date ]]),-1,IF(AND(ToDoList[[#This Row],[Status ]]&lt;&gt;"Complete",TODAY()&gt;ToDoList[[#This Row],[Due Date ]]),0,-1)))</f>
        <v>1</v>
      </c>
      <c r="I92" s="5" t="s">
        <v>54</v>
      </c>
    </row>
    <row r="93" spans="1:9" ht="30" hidden="1" customHeight="1">
      <c r="A93" s="48"/>
      <c r="B93" s="9" t="s">
        <v>18</v>
      </c>
      <c r="C93" s="5" t="s">
        <v>6</v>
      </c>
      <c r="D93" s="12" t="s">
        <v>11</v>
      </c>
      <c r="E93" s="13">
        <v>43336</v>
      </c>
      <c r="F93" s="6">
        <v>43337</v>
      </c>
      <c r="G93" s="3">
        <v>1</v>
      </c>
      <c r="H93" s="7">
        <f ca="1">IF(AND(ToDoList[[#This Row],[Status ]]="Complete",ToDoList[[#This Row],[% Complete]]=1),1,IF(ISBLANK(ToDoList[[#This Row],[Due Date ]]),-1,IF(AND(ToDoList[[#This Row],[Status ]]&lt;&gt;"Complete",TODAY()&gt;ToDoList[[#This Row],[Due Date ]]),0,-1)))</f>
        <v>1</v>
      </c>
      <c r="I93" s="5" t="s">
        <v>104</v>
      </c>
    </row>
    <row r="94" spans="1:9" ht="30" hidden="1" customHeight="1">
      <c r="A94" s="48"/>
      <c r="B94" s="9" t="s">
        <v>19</v>
      </c>
      <c r="C94" s="5" t="s">
        <v>7</v>
      </c>
      <c r="D94" s="12" t="s">
        <v>11</v>
      </c>
      <c r="E94" s="13">
        <v>43336</v>
      </c>
      <c r="F94" s="6">
        <f>ToDoList[[#This Row],[Start Date ]]+0</f>
        <v>43336</v>
      </c>
      <c r="G94" s="3">
        <v>1</v>
      </c>
      <c r="H94" s="7">
        <f ca="1">IF(AND(ToDoList[[#This Row],[Status ]]="Complete",ToDoList[[#This Row],[% Complete]]=1),1,IF(ISBLANK(ToDoList[[#This Row],[Due Date ]]),-1,IF(AND(ToDoList[[#This Row],[Status ]]&lt;&gt;"Complete",TODAY()&gt;ToDoList[[#This Row],[Due Date ]]),0,-1)))</f>
        <v>1</v>
      </c>
      <c r="I94" s="5" t="s">
        <v>99</v>
      </c>
    </row>
    <row r="95" spans="1:9" ht="45" hidden="1">
      <c r="A95" s="48"/>
      <c r="B95" s="9" t="s">
        <v>20</v>
      </c>
      <c r="C95" s="5" t="s">
        <v>7</v>
      </c>
      <c r="D95" s="12" t="s">
        <v>11</v>
      </c>
      <c r="E95" s="13">
        <v>43336</v>
      </c>
      <c r="F95" s="6">
        <f>ToDoList[[#This Row],[Start Date ]]+0</f>
        <v>43336</v>
      </c>
      <c r="G95" s="3">
        <v>1</v>
      </c>
      <c r="H95" s="7">
        <f ca="1">IF(AND(ToDoList[[#This Row],[Status ]]="Complete",ToDoList[[#This Row],[% Complete]]=1),1,IF(ISBLANK(ToDoList[[#This Row],[Due Date ]]),-1,IF(AND(ToDoList[[#This Row],[Status ]]&lt;&gt;"Complete",TODAY()&gt;ToDoList[[#This Row],[Due Date ]]),0,-1)))</f>
        <v>1</v>
      </c>
      <c r="I95" s="5" t="s">
        <v>98</v>
      </c>
    </row>
    <row r="96" spans="1:9" ht="30" hidden="1" customHeight="1">
      <c r="A96" s="48"/>
      <c r="B96" s="9" t="s">
        <v>21</v>
      </c>
      <c r="C96" s="5" t="s">
        <v>8</v>
      </c>
      <c r="D96" s="12" t="s">
        <v>11</v>
      </c>
      <c r="E96" s="13">
        <v>43336</v>
      </c>
      <c r="F96" s="6">
        <f>ToDoList[[#This Row],[Start Date ]]+0</f>
        <v>43336</v>
      </c>
      <c r="G96" s="3">
        <v>1</v>
      </c>
      <c r="H96" s="7">
        <f ca="1">IF(AND(ToDoList[[#This Row],[Status ]]="Complete",ToDoList[[#This Row],[% Complete]]=1),1,IF(ISBLANK(ToDoList[[#This Row],[Due Date ]]),-1,IF(AND(ToDoList[[#This Row],[Status ]]&lt;&gt;"Complete",TODAY()&gt;ToDoList[[#This Row],[Due Date ]]),0,-1)))</f>
        <v>1</v>
      </c>
      <c r="I96" s="5" t="s">
        <v>62</v>
      </c>
    </row>
    <row r="97" spans="1:9" s="21" customFormat="1" ht="30" hidden="1" customHeight="1" thickBot="1">
      <c r="A97" s="49"/>
      <c r="B97" s="15" t="s">
        <v>23</v>
      </c>
      <c r="C97" s="16" t="s">
        <v>8</v>
      </c>
      <c r="D97" s="22" t="s">
        <v>11</v>
      </c>
      <c r="E97" s="23">
        <v>43336</v>
      </c>
      <c r="F97" s="18">
        <f>ToDoList[[#This Row],[Start Date ]]+0</f>
        <v>43336</v>
      </c>
      <c r="G97" s="19">
        <v>1</v>
      </c>
      <c r="H97" s="20">
        <f ca="1">IF(AND(ToDoList[[#This Row],[Status ]]="Complete",ToDoList[[#This Row],[% Complete]]=1),1,IF(ISBLANK(ToDoList[[#This Row],[Due Date ]]),-1,IF(AND(ToDoList[[#This Row],[Status ]]&lt;&gt;"Complete",TODAY()&gt;ToDoList[[#This Row],[Due Date ]]),0,-1)))</f>
        <v>1</v>
      </c>
      <c r="I97" s="16" t="s">
        <v>63</v>
      </c>
    </row>
    <row r="98" spans="1:9" s="11" customFormat="1" ht="30" customHeight="1">
      <c r="A98" s="51"/>
      <c r="B98" s="9" t="s">
        <v>100</v>
      </c>
      <c r="C98" t="s">
        <v>6</v>
      </c>
      <c r="D98" s="12" t="s">
        <v>11</v>
      </c>
      <c r="E98" s="13">
        <v>43337</v>
      </c>
      <c r="F98" s="1">
        <f>ToDoList[[#This Row],[Start Date ]]+0</f>
        <v>43337</v>
      </c>
      <c r="G98" s="3">
        <v>1</v>
      </c>
      <c r="H98" s="10">
        <f ca="1">IF(AND(ToDoList[[#This Row],[Status ]]="Complete",ToDoList[[#This Row],[% Complete]]=1),1,IF(ISBLANK(ToDoList[[#This Row],[Due Date ]]),-1,IF(AND(ToDoList[[#This Row],[Status ]]&lt;&gt;"Complete",TODAY()&gt;ToDoList[[#This Row],[Due Date ]]),0,-1)))</f>
        <v>1</v>
      </c>
      <c r="I98" s="5"/>
    </row>
    <row r="99" spans="1:9" ht="30" customHeight="1">
      <c r="A99" s="52"/>
      <c r="B99" s="9" t="s">
        <v>13</v>
      </c>
      <c r="C99" s="5" t="s">
        <v>7</v>
      </c>
      <c r="D99" s="12" t="s">
        <v>11</v>
      </c>
      <c r="E99" s="13">
        <v>43337</v>
      </c>
      <c r="F99" s="6">
        <f>ToDoList[[#This Row],[Start Date ]]+0</f>
        <v>43337</v>
      </c>
      <c r="G99" s="3">
        <v>1</v>
      </c>
      <c r="H99" s="7">
        <f ca="1">IF(AND(ToDoList[[#This Row],[Status ]]="Complete",ToDoList[[#This Row],[% Complete]]=1),1,IF(ISBLANK(ToDoList[[#This Row],[Due Date ]]),-1,IF(AND(ToDoList[[#This Row],[Status ]]&lt;&gt;"Complete",TODAY()&gt;ToDoList[[#This Row],[Due Date ]]),0,-1)))</f>
        <v>1</v>
      </c>
      <c r="I99" s="5" t="s">
        <v>105</v>
      </c>
    </row>
    <row r="100" spans="1:9" ht="60">
      <c r="A100" s="52"/>
      <c r="B100" s="9" t="s">
        <v>106</v>
      </c>
      <c r="C100" s="5" t="s">
        <v>8</v>
      </c>
      <c r="D100" s="12" t="s">
        <v>11</v>
      </c>
      <c r="E100" s="13">
        <v>43337</v>
      </c>
      <c r="F100" s="6">
        <f>ToDoList[[#This Row],[Start Date ]]+0</f>
        <v>43337</v>
      </c>
      <c r="G100" s="3">
        <v>1</v>
      </c>
      <c r="H100" s="7">
        <f ca="1">IF(AND(ToDoList[[#This Row],[Status ]]="Complete",ToDoList[[#This Row],[% Complete]]=1),1,IF(ISBLANK(ToDoList[[#This Row],[Due Date ]]),-1,IF(AND(ToDoList[[#This Row],[Status ]]&lt;&gt;"Complete",TODAY()&gt;ToDoList[[#This Row],[Due Date ]]),0,-1)))</f>
        <v>1</v>
      </c>
      <c r="I100" s="5" t="s">
        <v>107</v>
      </c>
    </row>
    <row r="101" spans="1:9" ht="30" customHeight="1">
      <c r="A101" s="52"/>
      <c r="B101" s="9" t="s">
        <v>17</v>
      </c>
      <c r="C101" s="5" t="s">
        <v>6</v>
      </c>
      <c r="D101" s="12" t="s">
        <v>110</v>
      </c>
      <c r="E101" s="13">
        <v>43337</v>
      </c>
      <c r="F101" s="6">
        <f>ToDoList[[#This Row],[Start Date ]]+0</f>
        <v>43337</v>
      </c>
      <c r="G101" s="3">
        <v>0.25</v>
      </c>
      <c r="H101" s="7">
        <f ca="1">IF(AND(ToDoList[[#This Row],[Status ]]="Complete",ToDoList[[#This Row],[% Complete]]=1),1,IF(ISBLANK(ToDoList[[#This Row],[Due Date ]]),-1,IF(AND(ToDoList[[#This Row],[Status ]]&lt;&gt;"Complete",TODAY()&gt;ToDoList[[#This Row],[Due Date ]]),0,-1)))</f>
        <v>-1</v>
      </c>
      <c r="I101" s="5" t="s">
        <v>80</v>
      </c>
    </row>
    <row r="102" spans="1:9" ht="30" customHeight="1">
      <c r="A102" s="52"/>
      <c r="B102" s="28" t="s">
        <v>108</v>
      </c>
      <c r="C102" s="5" t="s">
        <v>6</v>
      </c>
      <c r="D102" s="50" t="s">
        <v>11</v>
      </c>
      <c r="E102" s="13">
        <v>43337</v>
      </c>
      <c r="F102" s="43">
        <f>ToDoList[[#This Row],[Start Date ]]+0</f>
        <v>43337</v>
      </c>
      <c r="G102" s="3">
        <v>1</v>
      </c>
      <c r="H102" s="7">
        <f ca="1">IF(AND(ToDoList[[#This Row],[Status ]]="Complete",ToDoList[[#This Row],[% Complete]]=1),1,IF(ISBLANK(ToDoList[[#This Row],[Due Date ]]),-1,IF(AND(ToDoList[[#This Row],[Status ]]&lt;&gt;"Complete",TODAY()&gt;ToDoList[[#This Row],[Due Date ]]),0,-1)))</f>
        <v>1</v>
      </c>
      <c r="I102" s="5" t="s">
        <v>109</v>
      </c>
    </row>
    <row r="103" spans="1:9" ht="30" customHeight="1">
      <c r="A103" s="52"/>
      <c r="B103" s="9" t="s">
        <v>19</v>
      </c>
      <c r="C103" s="5" t="s">
        <v>7</v>
      </c>
      <c r="D103" s="12" t="s">
        <v>11</v>
      </c>
      <c r="E103" s="13">
        <v>43337</v>
      </c>
      <c r="F103" s="6">
        <f>ToDoList[[#This Row],[Start Date ]]+0</f>
        <v>43337</v>
      </c>
      <c r="G103" s="3">
        <v>1</v>
      </c>
      <c r="H103" s="7">
        <f ca="1">IF(AND(ToDoList[[#This Row],[Status ]]="Complete",ToDoList[[#This Row],[% Complete]]=1),1,IF(ISBLANK(ToDoList[[#This Row],[Due Date ]]),-1,IF(AND(ToDoList[[#This Row],[Status ]]&lt;&gt;"Complete",TODAY()&gt;ToDoList[[#This Row],[Due Date ]]),0,-1)))</f>
        <v>1</v>
      </c>
      <c r="I103" s="5" t="s">
        <v>99</v>
      </c>
    </row>
    <row r="104" spans="1:9" ht="45">
      <c r="A104" s="52"/>
      <c r="B104" s="9" t="s">
        <v>20</v>
      </c>
      <c r="C104" s="5" t="s">
        <v>7</v>
      </c>
      <c r="D104" s="12" t="s">
        <v>11</v>
      </c>
      <c r="E104" s="13">
        <v>43337</v>
      </c>
      <c r="F104" s="6">
        <f>ToDoList[[#This Row],[Start Date ]]+0</f>
        <v>43337</v>
      </c>
      <c r="G104" s="3">
        <v>1</v>
      </c>
      <c r="H104" s="7">
        <f ca="1">IF(AND(ToDoList[[#This Row],[Status ]]="Complete",ToDoList[[#This Row],[% Complete]]=1),1,IF(ISBLANK(ToDoList[[#This Row],[Due Date ]]),-1,IF(AND(ToDoList[[#This Row],[Status ]]&lt;&gt;"Complete",TODAY()&gt;ToDoList[[#This Row],[Due Date ]]),0,-1)))</f>
        <v>1</v>
      </c>
      <c r="I104" s="5" t="s">
        <v>98</v>
      </c>
    </row>
    <row r="105" spans="1:9" ht="30" customHeight="1">
      <c r="A105" s="52"/>
      <c r="B105" s="9" t="s">
        <v>21</v>
      </c>
      <c r="C105" s="5" t="s">
        <v>8</v>
      </c>
      <c r="D105" s="12" t="s">
        <v>11</v>
      </c>
      <c r="E105" s="13">
        <v>43337</v>
      </c>
      <c r="F105" s="6">
        <f>ToDoList[[#This Row],[Start Date ]]+0</f>
        <v>43337</v>
      </c>
      <c r="G105" s="3">
        <v>1</v>
      </c>
      <c r="H105" s="7">
        <f ca="1">IF(AND(ToDoList[[#This Row],[Status ]]="Complete",ToDoList[[#This Row],[% Complete]]=1),1,IF(ISBLANK(ToDoList[[#This Row],[Due Date ]]),-1,IF(AND(ToDoList[[#This Row],[Status ]]&lt;&gt;"Complete",TODAY()&gt;ToDoList[[#This Row],[Due Date ]]),0,-1)))</f>
        <v>1</v>
      </c>
      <c r="I105" s="5" t="s">
        <v>62</v>
      </c>
    </row>
    <row r="106" spans="1:9" s="21" customFormat="1" ht="30" customHeight="1" thickBot="1">
      <c r="A106" s="53"/>
      <c r="B106" s="15" t="s">
        <v>23</v>
      </c>
      <c r="C106" s="16" t="s">
        <v>8</v>
      </c>
      <c r="D106" s="22" t="s">
        <v>11</v>
      </c>
      <c r="E106" s="23">
        <v>43337</v>
      </c>
      <c r="F106" s="18">
        <f>ToDoList[[#This Row],[Start Date ]]+0</f>
        <v>43337</v>
      </c>
      <c r="G106" s="19">
        <v>1</v>
      </c>
      <c r="H106" s="20">
        <f ca="1">IF(AND(ToDoList[[#This Row],[Status ]]="Complete",ToDoList[[#This Row],[% Complete]]=1),1,IF(ISBLANK(ToDoList[[#This Row],[Due Date ]]),-1,IF(AND(ToDoList[[#This Row],[Status ]]&lt;&gt;"Complete",TODAY()&gt;ToDoList[[#This Row],[Due Date ]]),0,-1)))</f>
        <v>1</v>
      </c>
      <c r="I106" s="16" t="s">
        <v>63</v>
      </c>
    </row>
    <row r="107" spans="1:9" s="11" customFormat="1" ht="30" customHeight="1">
      <c r="A107" s="54"/>
      <c r="B107" s="9" t="s">
        <v>100</v>
      </c>
      <c r="C107" t="s">
        <v>6</v>
      </c>
      <c r="D107" s="12" t="s">
        <v>9</v>
      </c>
      <c r="E107" s="13">
        <v>43338</v>
      </c>
      <c r="F107" s="1">
        <f>ToDoList[[#This Row],[Start Date ]]+0</f>
        <v>43338</v>
      </c>
      <c r="G107" s="3">
        <v>0</v>
      </c>
      <c r="H107" s="10">
        <f ca="1">IF(AND(ToDoList[[#This Row],[Status ]]="Complete",ToDoList[[#This Row],[% Complete]]=1),1,IF(ISBLANK(ToDoList[[#This Row],[Due Date ]]),-1,IF(AND(ToDoList[[#This Row],[Status ]]&lt;&gt;"Complete",TODAY()&gt;ToDoList[[#This Row],[Due Date ]]),0,-1)))</f>
        <v>-1</v>
      </c>
      <c r="I107" s="5"/>
    </row>
    <row r="108" spans="1:9" ht="30" customHeight="1">
      <c r="A108" s="55"/>
      <c r="B108" s="9" t="s">
        <v>13</v>
      </c>
      <c r="C108" s="5" t="s">
        <v>7</v>
      </c>
      <c r="D108" s="12" t="s">
        <v>9</v>
      </c>
      <c r="E108" s="13">
        <v>43338</v>
      </c>
      <c r="F108" s="6">
        <f>ToDoList[[#This Row],[Start Date ]]+0</f>
        <v>43338</v>
      </c>
      <c r="G108" s="3">
        <v>0</v>
      </c>
      <c r="H108" s="7">
        <f ca="1">IF(AND(ToDoList[[#This Row],[Status ]]="Complete",ToDoList[[#This Row],[% Complete]]=1),1,IF(ISBLANK(ToDoList[[#This Row],[Due Date ]]),-1,IF(AND(ToDoList[[#This Row],[Status ]]&lt;&gt;"Complete",TODAY()&gt;ToDoList[[#This Row],[Due Date ]]),0,-1)))</f>
        <v>-1</v>
      </c>
      <c r="I108" s="5" t="s">
        <v>114</v>
      </c>
    </row>
    <row r="109" spans="1:9" ht="60">
      <c r="A109" s="55"/>
      <c r="B109" s="9" t="s">
        <v>106</v>
      </c>
      <c r="C109" s="5" t="s">
        <v>8</v>
      </c>
      <c r="D109" s="12" t="s">
        <v>9</v>
      </c>
      <c r="E109" s="13">
        <v>43338</v>
      </c>
      <c r="F109" s="6">
        <f>ToDoList[[#This Row],[Start Date ]]+0</f>
        <v>43338</v>
      </c>
      <c r="G109" s="3">
        <v>0</v>
      </c>
      <c r="H109" s="7">
        <f ca="1">IF(AND(ToDoList[[#This Row],[Status ]]="Complete",ToDoList[[#This Row],[% Complete]]=1),1,IF(ISBLANK(ToDoList[[#This Row],[Due Date ]]),-1,IF(AND(ToDoList[[#This Row],[Status ]]&lt;&gt;"Complete",TODAY()&gt;ToDoList[[#This Row],[Due Date ]]),0,-1)))</f>
        <v>-1</v>
      </c>
      <c r="I109" s="5" t="s">
        <v>115</v>
      </c>
    </row>
    <row r="110" spans="1:9" ht="30" customHeight="1">
      <c r="A110" s="55"/>
      <c r="B110" s="9" t="s">
        <v>17</v>
      </c>
      <c r="C110" s="5" t="s">
        <v>6</v>
      </c>
      <c r="D110" s="12" t="s">
        <v>9</v>
      </c>
      <c r="E110" s="13">
        <v>43338</v>
      </c>
      <c r="F110" s="6">
        <f>ToDoList[[#This Row],[Start Date ]]+0</f>
        <v>43338</v>
      </c>
      <c r="G110" s="3">
        <v>0</v>
      </c>
      <c r="H110" s="7">
        <f ca="1">IF(AND(ToDoList[[#This Row],[Status ]]="Complete",ToDoList[[#This Row],[% Complete]]=1),1,IF(ISBLANK(ToDoList[[#This Row],[Due Date ]]),-1,IF(AND(ToDoList[[#This Row],[Status ]]&lt;&gt;"Complete",TODAY()&gt;ToDoList[[#This Row],[Due Date ]]),0,-1)))</f>
        <v>-1</v>
      </c>
      <c r="I110" s="5" t="s">
        <v>113</v>
      </c>
    </row>
    <row r="111" spans="1:9" ht="45">
      <c r="A111" s="55"/>
      <c r="B111" s="28" t="s">
        <v>108</v>
      </c>
      <c r="C111" s="5" t="s">
        <v>6</v>
      </c>
      <c r="D111" s="12" t="s">
        <v>9</v>
      </c>
      <c r="E111" s="13">
        <v>43338</v>
      </c>
      <c r="F111" s="43">
        <f>ToDoList[[#This Row],[Start Date ]]+0</f>
        <v>43338</v>
      </c>
      <c r="G111" s="3">
        <v>0</v>
      </c>
      <c r="H111" s="7">
        <f ca="1">IF(AND(ToDoList[[#This Row],[Status ]]="Complete",ToDoList[[#This Row],[% Complete]]=1),1,IF(ISBLANK(ToDoList[[#This Row],[Due Date ]]),-1,IF(AND(ToDoList[[#This Row],[Status ]]&lt;&gt;"Complete",TODAY()&gt;ToDoList[[#This Row],[Due Date ]]),0,-1)))</f>
        <v>-1</v>
      </c>
      <c r="I111" s="5" t="s">
        <v>112</v>
      </c>
    </row>
    <row r="112" spans="1:9" ht="30" customHeight="1">
      <c r="A112" s="55"/>
      <c r="B112" s="9" t="s">
        <v>19</v>
      </c>
      <c r="C112" s="5" t="s">
        <v>7</v>
      </c>
      <c r="D112" s="12" t="s">
        <v>9</v>
      </c>
      <c r="E112" s="13">
        <v>43338</v>
      </c>
      <c r="F112" s="6">
        <f>ToDoList[[#This Row],[Start Date ]]+0</f>
        <v>43338</v>
      </c>
      <c r="G112" s="3">
        <v>0</v>
      </c>
      <c r="H112" s="7">
        <f ca="1">IF(AND(ToDoList[[#This Row],[Status ]]="Complete",ToDoList[[#This Row],[% Complete]]=1),1,IF(ISBLANK(ToDoList[[#This Row],[Due Date ]]),-1,IF(AND(ToDoList[[#This Row],[Status ]]&lt;&gt;"Complete",TODAY()&gt;ToDoList[[#This Row],[Due Date ]]),0,-1)))</f>
        <v>-1</v>
      </c>
      <c r="I112" s="5" t="s">
        <v>56</v>
      </c>
    </row>
    <row r="113" spans="1:9" ht="45">
      <c r="A113" s="55"/>
      <c r="B113" s="9" t="s">
        <v>20</v>
      </c>
      <c r="C113" s="5" t="s">
        <v>7</v>
      </c>
      <c r="D113" s="12" t="s">
        <v>9</v>
      </c>
      <c r="E113" s="13">
        <v>43338</v>
      </c>
      <c r="F113" s="6">
        <f>ToDoList[[#This Row],[Start Date ]]+0</f>
        <v>43338</v>
      </c>
      <c r="G113" s="3">
        <v>0</v>
      </c>
      <c r="H113" s="7">
        <f ca="1">IF(AND(ToDoList[[#This Row],[Status ]]="Complete",ToDoList[[#This Row],[% Complete]]=1),1,IF(ISBLANK(ToDoList[[#This Row],[Due Date ]]),-1,IF(AND(ToDoList[[#This Row],[Status ]]&lt;&gt;"Complete",TODAY()&gt;ToDoList[[#This Row],[Due Date ]]),0,-1)))</f>
        <v>-1</v>
      </c>
      <c r="I113" s="5" t="s">
        <v>111</v>
      </c>
    </row>
    <row r="114" spans="1:9" ht="30" customHeight="1">
      <c r="A114" s="55"/>
      <c r="B114" s="9" t="s">
        <v>21</v>
      </c>
      <c r="C114" s="5" t="s">
        <v>8</v>
      </c>
      <c r="D114" s="12" t="s">
        <v>9</v>
      </c>
      <c r="E114" s="13">
        <v>43338</v>
      </c>
      <c r="F114" s="6">
        <f>ToDoList[[#This Row],[Start Date ]]+0</f>
        <v>43338</v>
      </c>
      <c r="G114" s="3">
        <v>0</v>
      </c>
      <c r="H114" s="7">
        <f ca="1">IF(AND(ToDoList[[#This Row],[Status ]]="Complete",ToDoList[[#This Row],[% Complete]]=1),1,IF(ISBLANK(ToDoList[[#This Row],[Due Date ]]),-1,IF(AND(ToDoList[[#This Row],[Status ]]&lt;&gt;"Complete",TODAY()&gt;ToDoList[[#This Row],[Due Date ]]),0,-1)))</f>
        <v>-1</v>
      </c>
      <c r="I114" s="5" t="s">
        <v>62</v>
      </c>
    </row>
    <row r="115" spans="1:9" s="21" customFormat="1" ht="30" customHeight="1" thickBot="1">
      <c r="A115" s="56"/>
      <c r="B115" s="15" t="s">
        <v>23</v>
      </c>
      <c r="C115" s="16" t="s">
        <v>8</v>
      </c>
      <c r="D115" s="22" t="s">
        <v>9</v>
      </c>
      <c r="E115" s="23">
        <v>43338</v>
      </c>
      <c r="F115" s="18">
        <f>ToDoList[[#This Row],[Start Date ]]+0</f>
        <v>43338</v>
      </c>
      <c r="G115" s="19">
        <v>0</v>
      </c>
      <c r="H115" s="20">
        <f ca="1">IF(AND(ToDoList[[#This Row],[Status ]]="Complete",ToDoList[[#This Row],[% Complete]]=1),1,IF(ISBLANK(ToDoList[[#This Row],[Due Date ]]),-1,IF(AND(ToDoList[[#This Row],[Status ]]&lt;&gt;"Complete",TODAY()&gt;ToDoList[[#This Row],[Due Date ]]),0,-1)))</f>
        <v>-1</v>
      </c>
      <c r="I115" s="16" t="s">
        <v>63</v>
      </c>
    </row>
  </sheetData>
  <mergeCells count="1">
    <mergeCell ref="B2:I2"/>
  </mergeCells>
  <phoneticPr fontId="1" type="noConversion"/>
  <conditionalFormatting sqref="G13">
    <cfRule type="dataBar" priority="332">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402">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328">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4">
    <cfRule type="dataBar" priority="326">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324">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322">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321">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320">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319">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29">
    <cfRule type="dataBar" priority="313">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9">
    <cfRule type="dataBar" priority="309">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3 G35:G40">
    <cfRule type="dataBar" priority="311">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40">
    <cfRule type="dataBar" priority="307">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306">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3 G35:G38">
    <cfRule type="dataBar" priority="305">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407">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28:D33 D72:D77 D38:D40 D85:D88 D90 D81:D83 D94:D96 D98:D105 D107:D114">
    <cfRule type="cellIs" dxfId="92" priority="301" operator="equal">
      <formula>"In Progress"</formula>
    </cfRule>
    <cfRule type="cellIs" dxfId="91" priority="302" operator="equal">
      <formula>"Deferred"</formula>
    </cfRule>
    <cfRule type="cellIs" dxfId="90" priority="303" operator="equal">
      <formula>"Complete"</formula>
    </cfRule>
  </conditionalFormatting>
  <conditionalFormatting sqref="G42">
    <cfRule type="dataBar" priority="297">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2">
    <cfRule type="dataBar" priority="295">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2">
    <cfRule type="cellIs" dxfId="89" priority="292" operator="equal">
      <formula>"In Progress"</formula>
    </cfRule>
    <cfRule type="cellIs" dxfId="88" priority="293" operator="equal">
      <formula>"Deferred"</formula>
    </cfRule>
    <cfRule type="cellIs" dxfId="87" priority="294" operator="equal">
      <formula>"Complete"</formula>
    </cfRule>
  </conditionalFormatting>
  <conditionalFormatting sqref="G27">
    <cfRule type="dataBar" priority="291">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289">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86" priority="286" operator="equal">
      <formula>"In Progress"</formula>
    </cfRule>
    <cfRule type="cellIs" dxfId="85" priority="287" operator="equal">
      <formula>"Deferred"</formula>
    </cfRule>
    <cfRule type="cellIs" dxfId="84" priority="288" operator="equal">
      <formula>"Complete"</formula>
    </cfRule>
  </conditionalFormatting>
  <conditionalFormatting sqref="G41">
    <cfRule type="dataBar" priority="285">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1">
    <cfRule type="dataBar" priority="283">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1">
    <cfRule type="cellIs" dxfId="83" priority="280" operator="equal">
      <formula>"In Progress"</formula>
    </cfRule>
    <cfRule type="cellIs" dxfId="82" priority="281" operator="equal">
      <formula>"Deferred"</formula>
    </cfRule>
    <cfRule type="cellIs" dxfId="81" priority="282" operator="equal">
      <formula>"Complete"</formula>
    </cfRule>
  </conditionalFormatting>
  <conditionalFormatting sqref="G34">
    <cfRule type="dataBar" priority="278">
      <dataBar>
        <cfvo type="min"/>
        <cfvo type="max"/>
        <color theme="3" tint="0.39997558519241921"/>
      </dataBar>
      <extLst>
        <ext xmlns:x14="http://schemas.microsoft.com/office/spreadsheetml/2009/9/main" uri="{B025F937-C7B1-47D3-B67F-A62EFF666E3E}">
          <x14:id>{3C7C0250-2FCA-45A3-A99F-86CB5750E22F}</x14:id>
        </ext>
      </extLst>
    </cfRule>
  </conditionalFormatting>
  <conditionalFormatting sqref="G34">
    <cfRule type="dataBar" priority="277">
      <dataBar>
        <cfvo type="min"/>
        <cfvo type="max"/>
        <color theme="3" tint="0.39997558519241921"/>
      </dataBar>
      <extLst>
        <ext xmlns:x14="http://schemas.microsoft.com/office/spreadsheetml/2009/9/main" uri="{B025F937-C7B1-47D3-B67F-A62EFF666E3E}">
          <x14:id>{CB8CA3F3-D979-4D58-A69D-389E102111D4}</x14:id>
        </ext>
      </extLst>
    </cfRule>
  </conditionalFormatting>
  <conditionalFormatting sqref="D34">
    <cfRule type="cellIs" dxfId="80" priority="274" operator="equal">
      <formula>"In Progress"</formula>
    </cfRule>
    <cfRule type="cellIs" dxfId="79" priority="275" operator="equal">
      <formula>"Deferred"</formula>
    </cfRule>
    <cfRule type="cellIs" dxfId="78" priority="276" operator="equal">
      <formula>"Complete"</formula>
    </cfRule>
  </conditionalFormatting>
  <conditionalFormatting sqref="D43">
    <cfRule type="cellIs" dxfId="77" priority="268" operator="equal">
      <formula>"In Progress"</formula>
    </cfRule>
    <cfRule type="cellIs" dxfId="76" priority="269" operator="equal">
      <formula>"Deferred"</formula>
    </cfRule>
    <cfRule type="cellIs" dxfId="75" priority="270" operator="equal">
      <formula>"Complete"</formula>
    </cfRule>
  </conditionalFormatting>
  <conditionalFormatting sqref="G44">
    <cfRule type="dataBar" priority="266">
      <dataBar>
        <cfvo type="min"/>
        <cfvo type="max"/>
        <color theme="3" tint="0.39997558519241921"/>
      </dataBar>
      <extLst>
        <ext xmlns:x14="http://schemas.microsoft.com/office/spreadsheetml/2009/9/main" uri="{B025F937-C7B1-47D3-B67F-A62EFF666E3E}">
          <x14:id>{447F3586-6E21-48DF-A710-64AAD7FAC7FB}</x14:id>
        </ext>
      </extLst>
    </cfRule>
  </conditionalFormatting>
  <conditionalFormatting sqref="G55">
    <cfRule type="dataBar" priority="262">
      <dataBar>
        <cfvo type="min"/>
        <cfvo type="max"/>
        <color theme="3" tint="0.39997558519241921"/>
      </dataBar>
      <extLst>
        <ext xmlns:x14="http://schemas.microsoft.com/office/spreadsheetml/2009/9/main" uri="{B025F937-C7B1-47D3-B67F-A62EFF666E3E}">
          <x14:id>{C64CCEE5-6BBA-4E88-BE29-5AD2214AFE99}</x14:id>
        </ext>
      </extLst>
    </cfRule>
  </conditionalFormatting>
  <conditionalFormatting sqref="G45">
    <cfRule type="dataBar" priority="259">
      <dataBar>
        <cfvo type="min"/>
        <cfvo type="max"/>
        <color theme="3" tint="0.39997558519241921"/>
      </dataBar>
      <extLst>
        <ext xmlns:x14="http://schemas.microsoft.com/office/spreadsheetml/2009/9/main" uri="{B025F937-C7B1-47D3-B67F-A62EFF666E3E}">
          <x14:id>{790F3E5D-B98B-43E4-B776-99FB4FDB194B}</x14:id>
        </ext>
      </extLst>
    </cfRule>
  </conditionalFormatting>
  <conditionalFormatting sqref="G45:G48 G51:G54">
    <cfRule type="dataBar" priority="258">
      <dataBar>
        <cfvo type="min"/>
        <cfvo type="max"/>
        <color theme="3" tint="0.39997558519241921"/>
      </dataBar>
      <extLst>
        <ext xmlns:x14="http://schemas.microsoft.com/office/spreadsheetml/2009/9/main" uri="{B025F937-C7B1-47D3-B67F-A62EFF666E3E}">
          <x14:id>{4D26F4B8-EF09-47FE-B5A3-018294CDAE8C}</x14:id>
        </ext>
      </extLst>
    </cfRule>
  </conditionalFormatting>
  <conditionalFormatting sqref="D44:D48 D54:D56">
    <cfRule type="cellIs" dxfId="74" priority="255" operator="equal">
      <formula>"In Progress"</formula>
    </cfRule>
    <cfRule type="cellIs" dxfId="73" priority="256" operator="equal">
      <formula>"Deferred"</formula>
    </cfRule>
    <cfRule type="cellIs" dxfId="72" priority="257" operator="equal">
      <formula>"Complete"</formula>
    </cfRule>
  </conditionalFormatting>
  <conditionalFormatting sqref="G50">
    <cfRule type="dataBar" priority="241">
      <dataBar>
        <cfvo type="min"/>
        <cfvo type="max"/>
        <color theme="3" tint="0.39997558519241921"/>
      </dataBar>
      <extLst>
        <ext xmlns:x14="http://schemas.microsoft.com/office/spreadsheetml/2009/9/main" uri="{B025F937-C7B1-47D3-B67F-A62EFF666E3E}">
          <x14:id>{DA8EFBF2-EC51-417E-89A9-A6440B4141A9}</x14:id>
        </ext>
      </extLst>
    </cfRule>
  </conditionalFormatting>
  <conditionalFormatting sqref="G50">
    <cfRule type="dataBar" priority="240">
      <dataBar>
        <cfvo type="min"/>
        <cfvo type="max"/>
        <color theme="3" tint="0.39997558519241921"/>
      </dataBar>
      <extLst>
        <ext xmlns:x14="http://schemas.microsoft.com/office/spreadsheetml/2009/9/main" uri="{B025F937-C7B1-47D3-B67F-A62EFF666E3E}">
          <x14:id>{019D33FF-2E40-4146-9966-5C9BA03860A8}</x14:id>
        </ext>
      </extLst>
    </cfRule>
  </conditionalFormatting>
  <conditionalFormatting sqref="D50">
    <cfRule type="cellIs" dxfId="71" priority="237" operator="equal">
      <formula>"In Progress"</formula>
    </cfRule>
    <cfRule type="cellIs" dxfId="70" priority="238" operator="equal">
      <formula>"Deferred"</formula>
    </cfRule>
    <cfRule type="cellIs" dxfId="69" priority="239" operator="equal">
      <formula>"Complete"</formula>
    </cfRule>
  </conditionalFormatting>
  <conditionalFormatting sqref="G17:G26">
    <cfRule type="dataBar" priority="409">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3">
    <cfRule type="dataBar" priority="411">
      <dataBar>
        <cfvo type="min"/>
        <cfvo type="max"/>
        <color theme="3" tint="0.39997558519241921"/>
      </dataBar>
      <extLst>
        <ext xmlns:x14="http://schemas.microsoft.com/office/spreadsheetml/2009/9/main" uri="{B025F937-C7B1-47D3-B67F-A62EFF666E3E}">
          <x14:id>{6E7BF149-CAA8-439D-8E5B-9EA775865722}</x14:id>
        </ext>
      </extLst>
    </cfRule>
  </conditionalFormatting>
  <conditionalFormatting sqref="G49">
    <cfRule type="dataBar" priority="229">
      <dataBar>
        <cfvo type="min"/>
        <cfvo type="max"/>
        <color theme="3" tint="0.39997558519241921"/>
      </dataBar>
      <extLst>
        <ext xmlns:x14="http://schemas.microsoft.com/office/spreadsheetml/2009/9/main" uri="{B025F937-C7B1-47D3-B67F-A62EFF666E3E}">
          <x14:id>{B89DDC10-2396-4DF5-9992-7335FD506D7E}</x14:id>
        </ext>
      </extLst>
    </cfRule>
  </conditionalFormatting>
  <conditionalFormatting sqref="G49">
    <cfRule type="dataBar" priority="228">
      <dataBar>
        <cfvo type="min"/>
        <cfvo type="max"/>
        <color theme="3" tint="0.39997558519241921"/>
      </dataBar>
      <extLst>
        <ext xmlns:x14="http://schemas.microsoft.com/office/spreadsheetml/2009/9/main" uri="{B025F937-C7B1-47D3-B67F-A62EFF666E3E}">
          <x14:id>{D58A09B0-009B-431B-B64D-DC6AFED60188}</x14:id>
        </ext>
      </extLst>
    </cfRule>
  </conditionalFormatting>
  <conditionalFormatting sqref="D49">
    <cfRule type="cellIs" dxfId="68" priority="225" operator="equal">
      <formula>"In Progress"</formula>
    </cfRule>
    <cfRule type="cellIs" dxfId="67" priority="226" operator="equal">
      <formula>"Deferred"</formula>
    </cfRule>
    <cfRule type="cellIs" dxfId="66" priority="227" operator="equal">
      <formula>"Complete"</formula>
    </cfRule>
  </conditionalFormatting>
  <conditionalFormatting sqref="D57">
    <cfRule type="cellIs" dxfId="65" priority="216" operator="equal">
      <formula>"In Progress"</formula>
    </cfRule>
    <cfRule type="cellIs" dxfId="64" priority="217" operator="equal">
      <formula>"Deferred"</formula>
    </cfRule>
    <cfRule type="cellIs" dxfId="63" priority="218" operator="equal">
      <formula>"Complete"</formula>
    </cfRule>
  </conditionalFormatting>
  <conditionalFormatting sqref="G58">
    <cfRule type="dataBar" priority="214">
      <dataBar>
        <cfvo type="min"/>
        <cfvo type="max"/>
        <color theme="3" tint="0.39997558519241921"/>
      </dataBar>
      <extLst>
        <ext xmlns:x14="http://schemas.microsoft.com/office/spreadsheetml/2009/9/main" uri="{B025F937-C7B1-47D3-B67F-A62EFF666E3E}">
          <x14:id>{2D46204B-E531-4A3E-9D7C-641E8906938C}</x14:id>
        </ext>
      </extLst>
    </cfRule>
  </conditionalFormatting>
  <conditionalFormatting sqref="G69">
    <cfRule type="dataBar" priority="210">
      <dataBar>
        <cfvo type="min"/>
        <cfvo type="max"/>
        <color theme="3" tint="0.39997558519241921"/>
      </dataBar>
      <extLst>
        <ext xmlns:x14="http://schemas.microsoft.com/office/spreadsheetml/2009/9/main" uri="{B025F937-C7B1-47D3-B67F-A62EFF666E3E}">
          <x14:id>{E8A67982-F08A-4558-9747-E7E7278222B2}</x14:id>
        </ext>
      </extLst>
    </cfRule>
  </conditionalFormatting>
  <conditionalFormatting sqref="G59">
    <cfRule type="dataBar" priority="207">
      <dataBar>
        <cfvo type="min"/>
        <cfvo type="max"/>
        <color theme="3" tint="0.39997558519241921"/>
      </dataBar>
      <extLst>
        <ext xmlns:x14="http://schemas.microsoft.com/office/spreadsheetml/2009/9/main" uri="{B025F937-C7B1-47D3-B67F-A62EFF666E3E}">
          <x14:id>{C0268C3C-53ED-4614-83B7-9CCF1FB6EF4C}</x14:id>
        </ext>
      </extLst>
    </cfRule>
  </conditionalFormatting>
  <conditionalFormatting sqref="G65:G68 G59:G63">
    <cfRule type="dataBar" priority="206">
      <dataBar>
        <cfvo type="min"/>
        <cfvo type="max"/>
        <color theme="3" tint="0.39997558519241921"/>
      </dataBar>
      <extLst>
        <ext xmlns:x14="http://schemas.microsoft.com/office/spreadsheetml/2009/9/main" uri="{B025F937-C7B1-47D3-B67F-A62EFF666E3E}">
          <x14:id>{02F8D31C-BEAE-49D9-9E5B-59C7B2BECFC3}</x14:id>
        </ext>
      </extLst>
    </cfRule>
  </conditionalFormatting>
  <conditionalFormatting sqref="D58:D63 D65:D70">
    <cfRule type="cellIs" dxfId="62" priority="203" operator="equal">
      <formula>"In Progress"</formula>
    </cfRule>
    <cfRule type="cellIs" dxfId="61" priority="204" operator="equal">
      <formula>"Deferred"</formula>
    </cfRule>
    <cfRule type="cellIs" dxfId="60" priority="205" operator="equal">
      <formula>"Complete"</formula>
    </cfRule>
  </conditionalFormatting>
  <conditionalFormatting sqref="G64">
    <cfRule type="dataBar" priority="201">
      <dataBar>
        <cfvo type="min"/>
        <cfvo type="max"/>
        <color theme="3" tint="0.39997558519241921"/>
      </dataBar>
      <extLst>
        <ext xmlns:x14="http://schemas.microsoft.com/office/spreadsheetml/2009/9/main" uri="{B025F937-C7B1-47D3-B67F-A62EFF666E3E}">
          <x14:id>{C30837FB-1A63-44CC-9361-69B91CFBF873}</x14:id>
        </ext>
      </extLst>
    </cfRule>
  </conditionalFormatting>
  <conditionalFormatting sqref="G64">
    <cfRule type="dataBar" priority="200">
      <dataBar>
        <cfvo type="min"/>
        <cfvo type="max"/>
        <color theme="3" tint="0.39997558519241921"/>
      </dataBar>
      <extLst>
        <ext xmlns:x14="http://schemas.microsoft.com/office/spreadsheetml/2009/9/main" uri="{B025F937-C7B1-47D3-B67F-A62EFF666E3E}">
          <x14:id>{60349216-F58E-405B-8D04-5A92FD630B5E}</x14:id>
        </ext>
      </extLst>
    </cfRule>
  </conditionalFormatting>
  <conditionalFormatting sqref="D64">
    <cfRule type="cellIs" dxfId="59" priority="197" operator="equal">
      <formula>"In Progress"</formula>
    </cfRule>
    <cfRule type="cellIs" dxfId="58" priority="198" operator="equal">
      <formula>"Deferred"</formula>
    </cfRule>
    <cfRule type="cellIs" dxfId="57" priority="199" operator="equal">
      <formula>"Complete"</formula>
    </cfRule>
  </conditionalFormatting>
  <conditionalFormatting sqref="G57">
    <cfRule type="dataBar" priority="418">
      <dataBar>
        <cfvo type="min"/>
        <cfvo type="max"/>
        <color theme="3" tint="0.39997558519241921"/>
      </dataBar>
      <extLst>
        <ext xmlns:x14="http://schemas.microsoft.com/office/spreadsheetml/2009/9/main" uri="{B025F937-C7B1-47D3-B67F-A62EFF666E3E}">
          <x14:id>{C5125347-A4EE-4D34-A085-E121976B4266}</x14:id>
        </ext>
      </extLst>
    </cfRule>
  </conditionalFormatting>
  <conditionalFormatting sqref="G57">
    <cfRule type="dataBar" priority="419">
      <dataBar>
        <cfvo type="min"/>
        <cfvo type="max"/>
        <color theme="3" tint="0.39997558519241921"/>
      </dataBar>
      <extLst>
        <ext xmlns:x14="http://schemas.microsoft.com/office/spreadsheetml/2009/9/main" uri="{B025F937-C7B1-47D3-B67F-A62EFF666E3E}">
          <x14:id>{16287EDA-5B9C-484B-8E7A-BF918F678EB2}</x14:id>
        </ext>
      </extLst>
    </cfRule>
  </conditionalFormatting>
  <conditionalFormatting sqref="G45:G48 G51:G56">
    <cfRule type="dataBar" priority="427">
      <dataBar>
        <cfvo type="min"/>
        <cfvo type="max"/>
        <color theme="3" tint="0.39997558519241921"/>
      </dataBar>
      <extLst>
        <ext xmlns:x14="http://schemas.microsoft.com/office/spreadsheetml/2009/9/main" uri="{B025F937-C7B1-47D3-B67F-A62EFF666E3E}">
          <x14:id>{0FC52AD5-26EF-413E-A630-B498F4130EB8}</x14:id>
        </ext>
      </extLst>
    </cfRule>
  </conditionalFormatting>
  <conditionalFormatting sqref="G56">
    <cfRule type="dataBar" priority="429">
      <dataBar>
        <cfvo type="min"/>
        <cfvo type="max"/>
        <color theme="3" tint="0.39997558519241921"/>
      </dataBar>
      <extLst>
        <ext xmlns:x14="http://schemas.microsoft.com/office/spreadsheetml/2009/9/main" uri="{B025F937-C7B1-47D3-B67F-A62EFF666E3E}">
          <x14:id>{926358F5-9C05-4AFE-88F7-B9A5922055D0}</x14:id>
        </ext>
      </extLst>
    </cfRule>
  </conditionalFormatting>
  <conditionalFormatting sqref="D71">
    <cfRule type="cellIs" dxfId="56" priority="176" operator="equal">
      <formula>"In Progress"</formula>
    </cfRule>
    <cfRule type="cellIs" dxfId="55" priority="177" operator="equal">
      <formula>"Deferred"</formula>
    </cfRule>
    <cfRule type="cellIs" dxfId="54" priority="178" operator="equal">
      <formula>"Complete"</formula>
    </cfRule>
  </conditionalFormatting>
  <conditionalFormatting sqref="G72">
    <cfRule type="dataBar" priority="171">
      <dataBar>
        <cfvo type="min"/>
        <cfvo type="max"/>
        <color theme="3" tint="0.39997558519241921"/>
      </dataBar>
      <extLst>
        <ext xmlns:x14="http://schemas.microsoft.com/office/spreadsheetml/2009/9/main" uri="{B025F937-C7B1-47D3-B67F-A62EFF666E3E}">
          <x14:id>{4E00DCEB-F246-4387-A57B-3766D3D6B1AC}</x14:id>
        </ext>
      </extLst>
    </cfRule>
  </conditionalFormatting>
  <conditionalFormatting sqref="G82">
    <cfRule type="dataBar" priority="168">
      <dataBar>
        <cfvo type="min"/>
        <cfvo type="max"/>
        <color theme="3" tint="0.39997558519241921"/>
      </dataBar>
      <extLst>
        <ext xmlns:x14="http://schemas.microsoft.com/office/spreadsheetml/2009/9/main" uri="{B025F937-C7B1-47D3-B67F-A62EFF666E3E}">
          <x14:id>{0184EFB2-6681-42E6-B2D7-3F84CA5B9410}</x14:id>
        </ext>
      </extLst>
    </cfRule>
  </conditionalFormatting>
  <conditionalFormatting sqref="G73">
    <cfRule type="dataBar" priority="167">
      <dataBar>
        <cfvo type="min"/>
        <cfvo type="max"/>
        <color theme="3" tint="0.39997558519241921"/>
      </dataBar>
      <extLst>
        <ext xmlns:x14="http://schemas.microsoft.com/office/spreadsheetml/2009/9/main" uri="{B025F937-C7B1-47D3-B67F-A62EFF666E3E}">
          <x14:id>{848718D8-3E4E-45B6-A2A1-AA2471160F1C}</x14:id>
        </ext>
      </extLst>
    </cfRule>
  </conditionalFormatting>
  <conditionalFormatting sqref="G73:G76 G81">
    <cfRule type="dataBar" priority="166">
      <dataBar>
        <cfvo type="min"/>
        <cfvo type="max"/>
        <color theme="3" tint="0.39997558519241921"/>
      </dataBar>
      <extLst>
        <ext xmlns:x14="http://schemas.microsoft.com/office/spreadsheetml/2009/9/main" uri="{B025F937-C7B1-47D3-B67F-A62EFF666E3E}">
          <x14:id>{66AAC24C-600A-4FF1-B485-047B05389595}</x14:id>
        </ext>
      </extLst>
    </cfRule>
  </conditionalFormatting>
  <conditionalFormatting sqref="G77">
    <cfRule type="dataBar" priority="161">
      <dataBar>
        <cfvo type="min"/>
        <cfvo type="max"/>
        <color theme="3" tint="0.39997558519241921"/>
      </dataBar>
      <extLst>
        <ext xmlns:x14="http://schemas.microsoft.com/office/spreadsheetml/2009/9/main" uri="{B025F937-C7B1-47D3-B67F-A62EFF666E3E}">
          <x14:id>{5BE0C837-A42B-40EE-A321-E8AE3BD5525F}</x14:id>
        </ext>
      </extLst>
    </cfRule>
  </conditionalFormatting>
  <conditionalFormatting sqref="G77">
    <cfRule type="dataBar" priority="160">
      <dataBar>
        <cfvo type="min"/>
        <cfvo type="max"/>
        <color theme="3" tint="0.39997558519241921"/>
      </dataBar>
      <extLst>
        <ext xmlns:x14="http://schemas.microsoft.com/office/spreadsheetml/2009/9/main" uri="{B025F937-C7B1-47D3-B67F-A62EFF666E3E}">
          <x14:id>{7440DEB7-6616-4D53-88F1-83A48BDB26C2}</x14:id>
        </ext>
      </extLst>
    </cfRule>
  </conditionalFormatting>
  <conditionalFormatting sqref="D77">
    <cfRule type="cellIs" dxfId="53" priority="157" operator="equal">
      <formula>"In Progress"</formula>
    </cfRule>
    <cfRule type="cellIs" dxfId="52" priority="158" operator="equal">
      <formula>"Deferred"</formula>
    </cfRule>
    <cfRule type="cellIs" dxfId="51" priority="159" operator="equal">
      <formula>"Complete"</formula>
    </cfRule>
  </conditionalFormatting>
  <conditionalFormatting sqref="G81:G83 G73:G76">
    <cfRule type="dataBar" priority="173">
      <dataBar>
        <cfvo type="min"/>
        <cfvo type="max"/>
        <color theme="3" tint="0.39997558519241921"/>
      </dataBar>
      <extLst>
        <ext xmlns:x14="http://schemas.microsoft.com/office/spreadsheetml/2009/9/main" uri="{B025F937-C7B1-47D3-B67F-A62EFF666E3E}">
          <x14:id>{B824E131-5FC5-43BA-B2A7-EBB5F63E76C1}</x14:id>
        </ext>
      </extLst>
    </cfRule>
  </conditionalFormatting>
  <conditionalFormatting sqref="G83">
    <cfRule type="dataBar" priority="174">
      <dataBar>
        <cfvo type="min"/>
        <cfvo type="max"/>
        <color theme="3" tint="0.39997558519241921"/>
      </dataBar>
      <extLst>
        <ext xmlns:x14="http://schemas.microsoft.com/office/spreadsheetml/2009/9/main" uri="{B025F937-C7B1-47D3-B67F-A62EFF666E3E}">
          <x14:id>{22FDE620-6CDE-4971-893F-E703D1748BF2}</x14:id>
        </ext>
      </extLst>
    </cfRule>
  </conditionalFormatting>
  <conditionalFormatting sqref="G65:G70 G59:G63">
    <cfRule type="dataBar" priority="431">
      <dataBar>
        <cfvo type="min"/>
        <cfvo type="max"/>
        <color theme="3" tint="0.39997558519241921"/>
      </dataBar>
      <extLst>
        <ext xmlns:x14="http://schemas.microsoft.com/office/spreadsheetml/2009/9/main" uri="{B025F937-C7B1-47D3-B67F-A62EFF666E3E}">
          <x14:id>{B8693DD9-A599-4D7D-8111-29C3C5991E84}</x14:id>
        </ext>
      </extLst>
    </cfRule>
  </conditionalFormatting>
  <conditionalFormatting sqref="G70">
    <cfRule type="dataBar" priority="433">
      <dataBar>
        <cfvo type="min"/>
        <cfvo type="max"/>
        <color theme="3" tint="0.39997558519241921"/>
      </dataBar>
      <extLst>
        <ext xmlns:x14="http://schemas.microsoft.com/office/spreadsheetml/2009/9/main" uri="{B025F937-C7B1-47D3-B67F-A62EFF666E3E}">
          <x14:id>{4E2F2829-17E7-48DF-8FF0-168EE82C471B}</x14:id>
        </ext>
      </extLst>
    </cfRule>
  </conditionalFormatting>
  <conditionalFormatting sqref="G71">
    <cfRule type="dataBar" priority="435">
      <dataBar>
        <cfvo type="min"/>
        <cfvo type="max"/>
        <color theme="3" tint="0.39997558519241921"/>
      </dataBar>
      <extLst>
        <ext xmlns:x14="http://schemas.microsoft.com/office/spreadsheetml/2009/9/main" uri="{B025F937-C7B1-47D3-B67F-A62EFF666E3E}">
          <x14:id>{1290EA9C-A05F-4355-BAAA-112A755B0B72}</x14:id>
        </ext>
      </extLst>
    </cfRule>
  </conditionalFormatting>
  <conditionalFormatting sqref="D84">
    <cfRule type="cellIs" dxfId="50" priority="148" operator="equal">
      <formula>"In Progress"</formula>
    </cfRule>
    <cfRule type="cellIs" dxfId="49" priority="149" operator="equal">
      <formula>"Deferred"</formula>
    </cfRule>
    <cfRule type="cellIs" dxfId="48" priority="150" operator="equal">
      <formula>"Complete"</formula>
    </cfRule>
  </conditionalFormatting>
  <conditionalFormatting sqref="G84">
    <cfRule type="dataBar" priority="146">
      <dataBar>
        <cfvo type="min"/>
        <cfvo type="max"/>
        <color theme="3" tint="0.39997558519241921"/>
      </dataBar>
      <extLst>
        <ext xmlns:x14="http://schemas.microsoft.com/office/spreadsheetml/2009/9/main" uri="{B025F937-C7B1-47D3-B67F-A62EFF666E3E}">
          <x14:id>{5051AEEF-099C-4580-83AF-C1BA606F4D71}</x14:id>
        </ext>
      </extLst>
    </cfRule>
  </conditionalFormatting>
  <conditionalFormatting sqref="G84">
    <cfRule type="dataBar" priority="145">
      <dataBar>
        <cfvo type="min"/>
        <cfvo type="max"/>
        <color theme="3" tint="0.39997558519241921"/>
      </dataBar>
      <extLst>
        <ext xmlns:x14="http://schemas.microsoft.com/office/spreadsheetml/2009/9/main" uri="{B025F937-C7B1-47D3-B67F-A62EFF666E3E}">
          <x14:id>{2AE6ADB1-2970-422F-BE07-5BB74FAE982E}</x14:id>
        </ext>
      </extLst>
    </cfRule>
  </conditionalFormatting>
  <conditionalFormatting sqref="D84">
    <cfRule type="cellIs" dxfId="47" priority="142" operator="equal">
      <formula>"In Progress"</formula>
    </cfRule>
    <cfRule type="cellIs" dxfId="46" priority="143" operator="equal">
      <formula>"Deferred"</formula>
    </cfRule>
    <cfRule type="cellIs" dxfId="45" priority="144" operator="equal">
      <formula>"Complete"</formula>
    </cfRule>
  </conditionalFormatting>
  <conditionalFormatting sqref="G85">
    <cfRule type="dataBar" priority="134">
      <dataBar>
        <cfvo type="min"/>
        <cfvo type="max"/>
        <color theme="3" tint="0.39997558519241921"/>
      </dataBar>
      <extLst>
        <ext xmlns:x14="http://schemas.microsoft.com/office/spreadsheetml/2009/9/main" uri="{B025F937-C7B1-47D3-B67F-A62EFF666E3E}">
          <x14:id>{19F4DA75-2D3E-4BD2-B2D8-31885EEFA401}</x14:id>
        </ext>
      </extLst>
    </cfRule>
  </conditionalFormatting>
  <conditionalFormatting sqref="G95">
    <cfRule type="dataBar" priority="131">
      <dataBar>
        <cfvo type="min"/>
        <cfvo type="max"/>
        <color theme="3" tint="0.39997558519241921"/>
      </dataBar>
      <extLst>
        <ext xmlns:x14="http://schemas.microsoft.com/office/spreadsheetml/2009/9/main" uri="{B025F937-C7B1-47D3-B67F-A62EFF666E3E}">
          <x14:id>{C654C9FC-B9F9-42B2-9A78-4AE3A869BDBB}</x14:id>
        </ext>
      </extLst>
    </cfRule>
  </conditionalFormatting>
  <conditionalFormatting sqref="G86:G88 G94">
    <cfRule type="dataBar" priority="129">
      <dataBar>
        <cfvo type="min"/>
        <cfvo type="max"/>
        <color theme="3" tint="0.39997558519241921"/>
      </dataBar>
      <extLst>
        <ext xmlns:x14="http://schemas.microsoft.com/office/spreadsheetml/2009/9/main" uri="{B025F937-C7B1-47D3-B67F-A62EFF666E3E}">
          <x14:id>{7F1C1194-19DB-49F6-AD04-08E9AE5B9633}</x14:id>
        </ext>
      </extLst>
    </cfRule>
  </conditionalFormatting>
  <conditionalFormatting sqref="G90">
    <cfRule type="dataBar" priority="127">
      <dataBar>
        <cfvo type="min"/>
        <cfvo type="max"/>
        <color theme="3" tint="0.39997558519241921"/>
      </dataBar>
      <extLst>
        <ext xmlns:x14="http://schemas.microsoft.com/office/spreadsheetml/2009/9/main" uri="{B025F937-C7B1-47D3-B67F-A62EFF666E3E}">
          <x14:id>{27D42487-EAF9-4385-8155-9EC65C31DF86}</x14:id>
        </ext>
      </extLst>
    </cfRule>
  </conditionalFormatting>
  <conditionalFormatting sqref="G90">
    <cfRule type="dataBar" priority="126">
      <dataBar>
        <cfvo type="min"/>
        <cfvo type="max"/>
        <color theme="3" tint="0.39997558519241921"/>
      </dataBar>
      <extLst>
        <ext xmlns:x14="http://schemas.microsoft.com/office/spreadsheetml/2009/9/main" uri="{B025F937-C7B1-47D3-B67F-A62EFF666E3E}">
          <x14:id>{40D76B60-6360-4911-B4AA-4D547B4649C0}</x14:id>
        </ext>
      </extLst>
    </cfRule>
  </conditionalFormatting>
  <conditionalFormatting sqref="D90">
    <cfRule type="cellIs" dxfId="44" priority="123" operator="equal">
      <formula>"In Progress"</formula>
    </cfRule>
    <cfRule type="cellIs" dxfId="43" priority="124" operator="equal">
      <formula>"Deferred"</formula>
    </cfRule>
    <cfRule type="cellIs" dxfId="42" priority="125" operator="equal">
      <formula>"Complete"</formula>
    </cfRule>
  </conditionalFormatting>
  <conditionalFormatting sqref="D89">
    <cfRule type="cellIs" dxfId="41" priority="108" operator="equal">
      <formula>"In Progress"</formula>
    </cfRule>
    <cfRule type="cellIs" dxfId="40" priority="109" operator="equal">
      <formula>"Deferred"</formula>
    </cfRule>
    <cfRule type="cellIs" dxfId="39" priority="110" operator="equal">
      <formula>"Complete"</formula>
    </cfRule>
  </conditionalFormatting>
  <conditionalFormatting sqref="G89">
    <cfRule type="dataBar" priority="106">
      <dataBar>
        <cfvo type="min"/>
        <cfvo type="max"/>
        <color theme="3" tint="0.39997558519241921"/>
      </dataBar>
      <extLst>
        <ext xmlns:x14="http://schemas.microsoft.com/office/spreadsheetml/2009/9/main" uri="{B025F937-C7B1-47D3-B67F-A62EFF666E3E}">
          <x14:id>{08067957-B427-42AC-9B00-DAD16ACA3F51}</x14:id>
        </ext>
      </extLst>
    </cfRule>
  </conditionalFormatting>
  <conditionalFormatting sqref="G89">
    <cfRule type="dataBar" priority="105">
      <dataBar>
        <cfvo type="min"/>
        <cfvo type="max"/>
        <color theme="3" tint="0.39997558519241921"/>
      </dataBar>
      <extLst>
        <ext xmlns:x14="http://schemas.microsoft.com/office/spreadsheetml/2009/9/main" uri="{B025F937-C7B1-47D3-B67F-A62EFF666E3E}">
          <x14:id>{56990EE5-83FF-4399-87F3-9EE974AAD3CD}</x14:id>
        </ext>
      </extLst>
    </cfRule>
  </conditionalFormatting>
  <conditionalFormatting sqref="D89">
    <cfRule type="cellIs" dxfId="38" priority="102" operator="equal">
      <formula>"In Progress"</formula>
    </cfRule>
    <cfRule type="cellIs" dxfId="37" priority="103" operator="equal">
      <formula>"Deferred"</formula>
    </cfRule>
    <cfRule type="cellIs" dxfId="36" priority="104" operator="equal">
      <formula>"Complete"</formula>
    </cfRule>
  </conditionalFormatting>
  <conditionalFormatting sqref="D97">
    <cfRule type="cellIs" dxfId="35" priority="98" operator="equal">
      <formula>"In Progress"</formula>
    </cfRule>
    <cfRule type="cellIs" dxfId="34" priority="99" operator="equal">
      <formula>"Deferred"</formula>
    </cfRule>
    <cfRule type="cellIs" dxfId="33" priority="100" operator="equal">
      <formula>"Complete"</formula>
    </cfRule>
  </conditionalFormatting>
  <conditionalFormatting sqref="D97">
    <cfRule type="cellIs" dxfId="32" priority="92" operator="equal">
      <formula>"In Progress"</formula>
    </cfRule>
    <cfRule type="cellIs" dxfId="31" priority="93" operator="equal">
      <formula>"Deferred"</formula>
    </cfRule>
    <cfRule type="cellIs" dxfId="30" priority="94" operator="equal">
      <formula>"Complete"</formula>
    </cfRule>
  </conditionalFormatting>
  <conditionalFormatting sqref="G98">
    <cfRule type="dataBar" priority="84">
      <dataBar>
        <cfvo type="min"/>
        <cfvo type="max"/>
        <color theme="3" tint="0.39997558519241921"/>
      </dataBar>
      <extLst>
        <ext xmlns:x14="http://schemas.microsoft.com/office/spreadsheetml/2009/9/main" uri="{B025F937-C7B1-47D3-B67F-A62EFF666E3E}">
          <x14:id>{A60D234C-DD1C-4CA1-B421-47C6372BCA4E}</x14:id>
        </ext>
      </extLst>
    </cfRule>
  </conditionalFormatting>
  <conditionalFormatting sqref="G104">
    <cfRule type="dataBar" priority="81">
      <dataBar>
        <cfvo type="min"/>
        <cfvo type="max"/>
        <color theme="3" tint="0.39997558519241921"/>
      </dataBar>
      <extLst>
        <ext xmlns:x14="http://schemas.microsoft.com/office/spreadsheetml/2009/9/main" uri="{B025F937-C7B1-47D3-B67F-A62EFF666E3E}">
          <x14:id>{8188D3FB-D323-4534-8BCB-EF23D124F33A}</x14:id>
        </ext>
      </extLst>
    </cfRule>
  </conditionalFormatting>
  <conditionalFormatting sqref="G86:G88 G94:G96">
    <cfRule type="dataBar" priority="438">
      <dataBar>
        <cfvo type="min"/>
        <cfvo type="max"/>
        <color theme="3" tint="0.39997558519241921"/>
      </dataBar>
      <extLst>
        <ext xmlns:x14="http://schemas.microsoft.com/office/spreadsheetml/2009/9/main" uri="{B025F937-C7B1-47D3-B67F-A62EFF666E3E}">
          <x14:id>{79CFF436-6C1A-4015-AC80-BCF256083C24}</x14:id>
        </ext>
      </extLst>
    </cfRule>
  </conditionalFormatting>
  <conditionalFormatting sqref="G96">
    <cfRule type="dataBar" priority="440">
      <dataBar>
        <cfvo type="min"/>
        <cfvo type="max"/>
        <color theme="3" tint="0.39997558519241921"/>
      </dataBar>
      <extLst>
        <ext xmlns:x14="http://schemas.microsoft.com/office/spreadsheetml/2009/9/main" uri="{B025F937-C7B1-47D3-B67F-A62EFF666E3E}">
          <x14:id>{A83062BF-EA99-46D4-8755-963CFED92372}</x14:id>
        </ext>
      </extLst>
    </cfRule>
  </conditionalFormatting>
  <conditionalFormatting sqref="G95:G96">
    <cfRule type="dataBar" priority="442">
      <dataBar>
        <cfvo type="min"/>
        <cfvo type="max"/>
        <color theme="3" tint="0.39997558519241921"/>
      </dataBar>
      <extLst>
        <ext xmlns:x14="http://schemas.microsoft.com/office/spreadsheetml/2009/9/main" uri="{B025F937-C7B1-47D3-B67F-A62EFF666E3E}">
          <x14:id>{B5336265-7486-4EA5-AAB9-8F4512838642}</x14:id>
        </ext>
      </extLst>
    </cfRule>
  </conditionalFormatting>
  <conditionalFormatting sqref="G97">
    <cfRule type="dataBar" priority="443">
      <dataBar>
        <cfvo type="min"/>
        <cfvo type="max"/>
        <color theme="3" tint="0.39997558519241921"/>
      </dataBar>
      <extLst>
        <ext xmlns:x14="http://schemas.microsoft.com/office/spreadsheetml/2009/9/main" uri="{B025F937-C7B1-47D3-B67F-A62EFF666E3E}">
          <x14:id>{0B0D0226-F7B9-4E26-AC71-1A79387F5540}</x14:id>
        </ext>
      </extLst>
    </cfRule>
  </conditionalFormatting>
  <conditionalFormatting sqref="D99">
    <cfRule type="cellIs" dxfId="29" priority="52" operator="equal">
      <formula>"In Progress"</formula>
    </cfRule>
    <cfRule type="cellIs" dxfId="28" priority="53" operator="equal">
      <formula>"Deferred"</formula>
    </cfRule>
    <cfRule type="cellIs" dxfId="27" priority="54" operator="equal">
      <formula>"Complete"</formula>
    </cfRule>
  </conditionalFormatting>
  <conditionalFormatting sqref="G100:G105">
    <cfRule type="dataBar" priority="452">
      <dataBar>
        <cfvo type="min"/>
        <cfvo type="max"/>
        <color theme="3" tint="0.39997558519241921"/>
      </dataBar>
      <extLst>
        <ext xmlns:x14="http://schemas.microsoft.com/office/spreadsheetml/2009/9/main" uri="{B025F937-C7B1-47D3-B67F-A62EFF666E3E}">
          <x14:id>{0A95ADA9-335C-4F8B-9166-7295A5EB9616}</x14:id>
        </ext>
      </extLst>
    </cfRule>
  </conditionalFormatting>
  <conditionalFormatting sqref="D91:D93 D78:D80 D51:D53 D35:D37">
    <cfRule type="cellIs" dxfId="26" priority="45" operator="equal">
      <formula>"In Progress"</formula>
    </cfRule>
    <cfRule type="cellIs" dxfId="25" priority="46" operator="equal">
      <formula>"Deferred"</formula>
    </cfRule>
    <cfRule type="cellIs" dxfId="24" priority="47" operator="equal">
      <formula>"Complete"</formula>
    </cfRule>
  </conditionalFormatting>
  <conditionalFormatting sqref="G91:G93 G78:G80">
    <cfRule type="dataBar" priority="43">
      <dataBar>
        <cfvo type="min"/>
        <cfvo type="max"/>
        <color theme="3" tint="0.39997558519241921"/>
      </dataBar>
      <extLst>
        <ext xmlns:x14="http://schemas.microsoft.com/office/spreadsheetml/2009/9/main" uri="{B025F937-C7B1-47D3-B67F-A62EFF666E3E}">
          <x14:id>{91035889-4DE8-42E0-851B-600D475BBF25}</x14:id>
        </ext>
      </extLst>
    </cfRule>
  </conditionalFormatting>
  <conditionalFormatting sqref="G91:G93 G78:G80">
    <cfRule type="dataBar" priority="44">
      <dataBar>
        <cfvo type="min"/>
        <cfvo type="max"/>
        <color theme="3" tint="0.39997558519241921"/>
      </dataBar>
      <extLst>
        <ext xmlns:x14="http://schemas.microsoft.com/office/spreadsheetml/2009/9/main" uri="{B025F937-C7B1-47D3-B67F-A62EFF666E3E}">
          <x14:id>{E51AB6E1-ED14-43D1-86A4-A57B18BFDB4F}</x14:id>
        </ext>
      </extLst>
    </cfRule>
  </conditionalFormatting>
  <conditionalFormatting sqref="D106">
    <cfRule type="cellIs" dxfId="23" priority="40" operator="equal">
      <formula>"In Progress"</formula>
    </cfRule>
    <cfRule type="cellIs" dxfId="22" priority="41" operator="equal">
      <formula>"Deferred"</formula>
    </cfRule>
    <cfRule type="cellIs" dxfId="21" priority="42" operator="equal">
      <formula>"Complete"</formula>
    </cfRule>
  </conditionalFormatting>
  <conditionalFormatting sqref="D106">
    <cfRule type="cellIs" dxfId="20" priority="37" operator="equal">
      <formula>"In Progress"</formula>
    </cfRule>
    <cfRule type="cellIs" dxfId="19" priority="38" operator="equal">
      <formula>"Deferred"</formula>
    </cfRule>
    <cfRule type="cellIs" dxfId="18" priority="39" operator="equal">
      <formula>"Complete"</formula>
    </cfRule>
  </conditionalFormatting>
  <conditionalFormatting sqref="G106">
    <cfRule type="dataBar" priority="35">
      <dataBar>
        <cfvo type="min"/>
        <cfvo type="max"/>
        <color theme="3" tint="0.39997558519241921"/>
      </dataBar>
      <extLst>
        <ext xmlns:x14="http://schemas.microsoft.com/office/spreadsheetml/2009/9/main" uri="{B025F937-C7B1-47D3-B67F-A62EFF666E3E}">
          <x14:id>{B0659398-CDF2-431E-AC80-1791804886B4}</x14:id>
        </ext>
      </extLst>
    </cfRule>
  </conditionalFormatting>
  <conditionalFormatting sqref="G106">
    <cfRule type="dataBar" priority="34">
      <dataBar>
        <cfvo type="min"/>
        <cfvo type="max"/>
        <color theme="3" tint="0.39997558519241921"/>
      </dataBar>
      <extLst>
        <ext xmlns:x14="http://schemas.microsoft.com/office/spreadsheetml/2009/9/main" uri="{B025F937-C7B1-47D3-B67F-A62EFF666E3E}">
          <x14:id>{B45E785F-1A15-4DCC-AAEA-7CD890710991}</x14:id>
        </ext>
      </extLst>
    </cfRule>
  </conditionalFormatting>
  <conditionalFormatting sqref="D106">
    <cfRule type="cellIs" dxfId="17" priority="31" operator="equal">
      <formula>"In Progress"</formula>
    </cfRule>
    <cfRule type="cellIs" dxfId="16" priority="32" operator="equal">
      <formula>"Deferred"</formula>
    </cfRule>
    <cfRule type="cellIs" dxfId="15" priority="33" operator="equal">
      <formula>"Complete"</formula>
    </cfRule>
  </conditionalFormatting>
  <conditionalFormatting sqref="G107">
    <cfRule type="dataBar" priority="21">
      <dataBar>
        <cfvo type="min"/>
        <cfvo type="max"/>
        <color theme="3" tint="0.39997558519241921"/>
      </dataBar>
      <extLst>
        <ext xmlns:x14="http://schemas.microsoft.com/office/spreadsheetml/2009/9/main" uri="{B025F937-C7B1-47D3-B67F-A62EFF666E3E}">
          <x14:id>{A7B4F896-F232-4CFE-8DF4-BC843867BE4F}</x14:id>
        </ext>
      </extLst>
    </cfRule>
  </conditionalFormatting>
  <conditionalFormatting sqref="G113">
    <cfRule type="dataBar" priority="19">
      <dataBar>
        <cfvo type="min"/>
        <cfvo type="max"/>
        <color theme="3" tint="0.39997558519241921"/>
      </dataBar>
      <extLst>
        <ext xmlns:x14="http://schemas.microsoft.com/office/spreadsheetml/2009/9/main" uri="{B025F937-C7B1-47D3-B67F-A62EFF666E3E}">
          <x14:id>{8672D1C9-C9BF-441B-A351-3E2A37848D94}</x14:id>
        </ext>
      </extLst>
    </cfRule>
  </conditionalFormatting>
  <conditionalFormatting sqref="G114">
    <cfRule type="dataBar" priority="23">
      <dataBar>
        <cfvo type="min"/>
        <cfvo type="max"/>
        <color theme="3" tint="0.39997558519241921"/>
      </dataBar>
      <extLst>
        <ext xmlns:x14="http://schemas.microsoft.com/office/spreadsheetml/2009/9/main" uri="{B025F937-C7B1-47D3-B67F-A62EFF666E3E}">
          <x14:id>{774117C8-368B-4861-A04D-31B3B8F28D9D}</x14:id>
        </ext>
      </extLst>
    </cfRule>
  </conditionalFormatting>
  <conditionalFormatting sqref="G113:G114">
    <cfRule type="dataBar" priority="17">
      <dataBar>
        <cfvo type="min"/>
        <cfvo type="max"/>
        <color theme="3" tint="0.39997558519241921"/>
      </dataBar>
      <extLst>
        <ext xmlns:x14="http://schemas.microsoft.com/office/spreadsheetml/2009/9/main" uri="{B025F937-C7B1-47D3-B67F-A62EFF666E3E}">
          <x14:id>{525DE30E-694F-4CD3-8AAC-02F1BB6F1FBA}</x14:id>
        </ext>
      </extLst>
    </cfRule>
  </conditionalFormatting>
  <conditionalFormatting sqref="G109:G114">
    <cfRule type="dataBar" priority="28">
      <dataBar>
        <cfvo type="min"/>
        <cfvo type="max"/>
        <color theme="3" tint="0.39997558519241921"/>
      </dataBar>
      <extLst>
        <ext xmlns:x14="http://schemas.microsoft.com/office/spreadsheetml/2009/9/main" uri="{B025F937-C7B1-47D3-B67F-A62EFF666E3E}">
          <x14:id>{5DEEF296-7408-4D6F-A2B3-DE7C68282DBA}</x14:id>
        </ext>
      </extLst>
    </cfRule>
  </conditionalFormatting>
  <conditionalFormatting sqref="D115">
    <cfRule type="cellIs" dxfId="14" priority="10" operator="equal">
      <formula>"In Progress"</formula>
    </cfRule>
    <cfRule type="cellIs" dxfId="13" priority="11" operator="equal">
      <formula>"Deferred"</formula>
    </cfRule>
    <cfRule type="cellIs" dxfId="12" priority="12" operator="equal">
      <formula>"Complete"</formula>
    </cfRule>
  </conditionalFormatting>
  <conditionalFormatting sqref="D115">
    <cfRule type="cellIs" dxfId="11" priority="7" operator="equal">
      <formula>"In Progress"</formula>
    </cfRule>
    <cfRule type="cellIs" dxfId="10" priority="8" operator="equal">
      <formula>"Deferred"</formula>
    </cfRule>
    <cfRule type="cellIs" dxfId="9" priority="9" operator="equal">
      <formula>"Complete"</formula>
    </cfRule>
  </conditionalFormatting>
  <conditionalFormatting sqref="G115">
    <cfRule type="dataBar" priority="5">
      <dataBar>
        <cfvo type="min"/>
        <cfvo type="max"/>
        <color theme="3" tint="0.39997558519241921"/>
      </dataBar>
      <extLst>
        <ext xmlns:x14="http://schemas.microsoft.com/office/spreadsheetml/2009/9/main" uri="{B025F937-C7B1-47D3-B67F-A62EFF666E3E}">
          <x14:id>{6E5C1027-4E40-420F-8B8E-534ACB7CFD37}</x14:id>
        </ext>
      </extLst>
    </cfRule>
  </conditionalFormatting>
  <conditionalFormatting sqref="G115">
    <cfRule type="dataBar" priority="4">
      <dataBar>
        <cfvo type="min"/>
        <cfvo type="max"/>
        <color theme="3" tint="0.39997558519241921"/>
      </dataBar>
      <extLst>
        <ext xmlns:x14="http://schemas.microsoft.com/office/spreadsheetml/2009/9/main" uri="{B025F937-C7B1-47D3-B67F-A62EFF666E3E}">
          <x14:id>{9C90BAAE-330F-411B-92EC-40D9ADA2523A}</x14:id>
        </ext>
      </extLst>
    </cfRule>
  </conditionalFormatting>
  <conditionalFormatting sqref="D115">
    <cfRule type="cellIs" dxfId="8" priority="1" operator="equal">
      <formula>"In Progress"</formula>
    </cfRule>
    <cfRule type="cellIs" dxfId="7" priority="2" operator="equal">
      <formula>"Deferred"</formula>
    </cfRule>
    <cfRule type="cellIs" dxfId="6" priority="3" operator="equal">
      <formula>"Complete"</formula>
    </cfRule>
  </conditionalFormatting>
  <conditionalFormatting sqref="G105">
    <cfRule type="dataBar" priority="460">
      <dataBar>
        <cfvo type="min"/>
        <cfvo type="max"/>
        <color theme="3" tint="0.39997558519241921"/>
      </dataBar>
      <extLst>
        <ext xmlns:x14="http://schemas.microsoft.com/office/spreadsheetml/2009/9/main" uri="{B025F937-C7B1-47D3-B67F-A62EFF666E3E}">
          <x14:id>{A5F475BB-1D69-4ED1-AE76-82D30F864CFA}</x14:id>
        </ext>
      </extLst>
    </cfRule>
  </conditionalFormatting>
  <conditionalFormatting sqref="G104:G105">
    <cfRule type="dataBar" priority="461">
      <dataBar>
        <cfvo type="min"/>
        <cfvo type="max"/>
        <color theme="3" tint="0.39997558519241921"/>
      </dataBar>
      <extLst>
        <ext xmlns:x14="http://schemas.microsoft.com/office/spreadsheetml/2009/9/main" uri="{B025F937-C7B1-47D3-B67F-A62EFF666E3E}">
          <x14:id>{28775F83-624D-4DD1-817C-76A683739385}</x14:id>
        </ext>
      </extLst>
    </cfRule>
  </conditionalFormatting>
  <conditionalFormatting sqref="G100:G103">
    <cfRule type="dataBar" priority="470">
      <dataBar>
        <cfvo type="min"/>
        <cfvo type="max"/>
        <color theme="3" tint="0.39997558519241921"/>
      </dataBar>
      <extLst>
        <ext xmlns:x14="http://schemas.microsoft.com/office/spreadsheetml/2009/9/main" uri="{B025F937-C7B1-47D3-B67F-A62EFF666E3E}">
          <x14:id>{0A95ADA9-335C-4F8B-9166-7295A5EB9616}</x14:id>
        </ext>
      </extLst>
    </cfRule>
  </conditionalFormatting>
  <conditionalFormatting sqref="G99:G105">
    <cfRule type="dataBar" priority="474">
      <dataBar>
        <cfvo type="min"/>
        <cfvo type="max"/>
        <color theme="3" tint="0.39997558519241921"/>
      </dataBar>
      <extLst>
        <ext xmlns:x14="http://schemas.microsoft.com/office/spreadsheetml/2009/9/main" uri="{B025F937-C7B1-47D3-B67F-A62EFF666E3E}">
          <x14:id>{847D962E-17E1-44B1-98BF-4DDEAE9E26B5}</x14:id>
        </ext>
      </extLst>
    </cfRule>
  </conditionalFormatting>
  <conditionalFormatting sqref="G109:G112">
    <cfRule type="dataBar" priority="491">
      <dataBar>
        <cfvo type="min"/>
        <cfvo type="max"/>
        <color theme="3" tint="0.39997558519241921"/>
      </dataBar>
      <extLst>
        <ext xmlns:x14="http://schemas.microsoft.com/office/spreadsheetml/2009/9/main" uri="{B025F937-C7B1-47D3-B67F-A62EFF666E3E}">
          <x14:id>{5DEEF296-7408-4D6F-A2B3-DE7C68282DBA}</x14:id>
        </ext>
      </extLst>
    </cfRule>
  </conditionalFormatting>
  <conditionalFormatting sqref="G108:G114">
    <cfRule type="dataBar" priority="493">
      <dataBar>
        <cfvo type="min"/>
        <cfvo type="max"/>
        <color theme="3" tint="0.39997558519241921"/>
      </dataBar>
      <extLst>
        <ext xmlns:x14="http://schemas.microsoft.com/office/spreadsheetml/2009/9/main" uri="{B025F937-C7B1-47D3-B67F-A62EFF666E3E}">
          <x14:id>{8DE3A79C-526F-4E82-9967-DFC87AF1A3DF}</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115">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115">
      <formula1>"Low, Normal, High"</formula1>
    </dataValidation>
    <dataValidation type="list" errorStyle="warning" allowBlank="1" showInputMessage="1" showErrorMessage="1" error="Select entry from the list. Select CANCEL, then press ALT+DOWN ARROW to open the drop-down list, then ENTER to make selection" sqref="G4:G115">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115">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G30:G33 G35:G40</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G30:G33 G35:G38</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3C7C0250-2FCA-45A3-A99F-86CB5750E22F}">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CB8CA3F3-D979-4D58-A69D-389E102111D4}">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447F3586-6E21-48DF-A710-64AAD7FAC7FB}">
            <x14:dataBar minLength="0" maxLength="100" border="1">
              <x14:cfvo type="autoMin"/>
              <x14:cfvo type="autoMax"/>
              <x14:borderColor theme="3" tint="0.39997558519241921"/>
              <x14:negativeFillColor rgb="FFFF0000"/>
              <x14:axisColor rgb="FF000000"/>
            </x14:dataBar>
          </x14:cfRule>
          <xm:sqref>G44</xm:sqref>
        </x14:conditionalFormatting>
        <x14:conditionalFormatting xmlns:xm="http://schemas.microsoft.com/office/excel/2006/main">
          <x14:cfRule type="dataBar" id="{C64CCEE5-6BBA-4E88-BE29-5AD2214AFE99}">
            <x14:dataBar minLength="0" maxLength="100" border="1">
              <x14:cfvo type="autoMin"/>
              <x14:cfvo type="autoMax"/>
              <x14:borderColor theme="3" tint="0.39997558519241921"/>
              <x14:negativeFillColor rgb="FFFF0000"/>
              <x14:axisColor rgb="FF000000"/>
            </x14:dataBar>
          </x14:cfRule>
          <xm:sqref>G55</xm:sqref>
        </x14:conditionalFormatting>
        <x14:conditionalFormatting xmlns:xm="http://schemas.microsoft.com/office/excel/2006/main">
          <x14:cfRule type="dataBar" id="{790F3E5D-B98B-43E4-B776-99FB4FDB194B}">
            <x14:dataBar minLength="0" maxLength="100" border="1">
              <x14:cfvo type="autoMin"/>
              <x14:cfvo type="autoMax"/>
              <x14:borderColor theme="3" tint="0.39997558519241921"/>
              <x14:negativeFillColor rgb="FFFF0000"/>
              <x14:axisColor rgb="FF000000"/>
            </x14:dataBar>
          </x14:cfRule>
          <xm:sqref>G45</xm:sqref>
        </x14:conditionalFormatting>
        <x14:conditionalFormatting xmlns:xm="http://schemas.microsoft.com/office/excel/2006/main">
          <x14:cfRule type="dataBar" id="{4D26F4B8-EF09-47FE-B5A3-018294CDAE8C}">
            <x14:dataBar minLength="0" maxLength="100" border="1">
              <x14:cfvo type="autoMin"/>
              <x14:cfvo type="autoMax"/>
              <x14:borderColor theme="3" tint="0.39997558519241921"/>
              <x14:negativeFillColor rgb="FFFF0000"/>
              <x14:axisColor rgb="FF000000"/>
            </x14:dataBar>
          </x14:cfRule>
          <xm:sqref>G45:G48 G51:G54</xm:sqref>
        </x14:conditionalFormatting>
        <x14:conditionalFormatting xmlns:xm="http://schemas.microsoft.com/office/excel/2006/main">
          <x14:cfRule type="dataBar" id="{DA8EFBF2-EC51-417E-89A9-A6440B4141A9}">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019D33FF-2E40-4146-9966-5C9BA03860A8}">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xm:sqref>
        </x14:conditionalFormatting>
        <x14:conditionalFormatting xmlns:xm="http://schemas.microsoft.com/office/excel/2006/main">
          <x14:cfRule type="dataBar" id="{6E7BF149-CAA8-439D-8E5B-9EA775865722}">
            <x14:dataBar minLength="0" maxLength="100" border="1">
              <x14:cfvo type="autoMin"/>
              <x14:cfvo type="autoMax"/>
              <x14:borderColor theme="3" tint="0.39997558519241921"/>
              <x14:negativeFillColor rgb="FFFF0000"/>
              <x14:axisColor rgb="FF000000"/>
            </x14:dataBar>
          </x14:cfRule>
          <xm:sqref>G43</xm:sqref>
        </x14:conditionalFormatting>
        <x14:conditionalFormatting xmlns:xm="http://schemas.microsoft.com/office/excel/2006/main">
          <x14:cfRule type="dataBar" id="{B89DDC10-2396-4DF5-9992-7335FD506D7E}">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D58A09B0-009B-431B-B64D-DC6AFED60188}">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2D46204B-E531-4A3E-9D7C-641E8906938C}">
            <x14:dataBar minLength="0" maxLength="100" border="1">
              <x14:cfvo type="autoMin"/>
              <x14:cfvo type="autoMax"/>
              <x14:borderColor theme="3" tint="0.39997558519241921"/>
              <x14:negativeFillColor rgb="FFFF0000"/>
              <x14:axisColor rgb="FF000000"/>
            </x14:dataBar>
          </x14:cfRule>
          <xm:sqref>G58</xm:sqref>
        </x14:conditionalFormatting>
        <x14:conditionalFormatting xmlns:xm="http://schemas.microsoft.com/office/excel/2006/main">
          <x14:cfRule type="dataBar" id="{E8A67982-F08A-4558-9747-E7E7278222B2}">
            <x14:dataBar minLength="0" maxLength="100" border="1">
              <x14:cfvo type="autoMin"/>
              <x14:cfvo type="autoMax"/>
              <x14:borderColor theme="3" tint="0.39997558519241921"/>
              <x14:negativeFillColor rgb="FFFF0000"/>
              <x14:axisColor rgb="FF000000"/>
            </x14:dataBar>
          </x14:cfRule>
          <xm:sqref>G69</xm:sqref>
        </x14:conditionalFormatting>
        <x14:conditionalFormatting xmlns:xm="http://schemas.microsoft.com/office/excel/2006/main">
          <x14:cfRule type="dataBar" id="{C0268C3C-53ED-4614-83B7-9CCF1FB6EF4C}">
            <x14:dataBar minLength="0" maxLength="100" border="1">
              <x14:cfvo type="autoMin"/>
              <x14:cfvo type="autoMax"/>
              <x14:borderColor theme="3" tint="0.39997558519241921"/>
              <x14:negativeFillColor rgb="FFFF0000"/>
              <x14:axisColor rgb="FF000000"/>
            </x14:dataBar>
          </x14:cfRule>
          <xm:sqref>G59</xm:sqref>
        </x14:conditionalFormatting>
        <x14:conditionalFormatting xmlns:xm="http://schemas.microsoft.com/office/excel/2006/main">
          <x14:cfRule type="dataBar" id="{02F8D31C-BEAE-49D9-9E5B-59C7B2BECFC3}">
            <x14:dataBar minLength="0" maxLength="100" border="1">
              <x14:cfvo type="autoMin"/>
              <x14:cfvo type="autoMax"/>
              <x14:borderColor theme="3" tint="0.39997558519241921"/>
              <x14:negativeFillColor rgb="FFFF0000"/>
              <x14:axisColor rgb="FF000000"/>
            </x14:dataBar>
          </x14:cfRule>
          <xm:sqref>G65:G68 G59:G63</xm:sqref>
        </x14:conditionalFormatting>
        <x14:conditionalFormatting xmlns:xm="http://schemas.microsoft.com/office/excel/2006/main">
          <x14:cfRule type="dataBar" id="{C30837FB-1A63-44CC-9361-69B91CFBF873}">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60349216-F58E-405B-8D04-5A92FD630B5E}">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C5125347-A4EE-4D34-A085-E121976B4266}">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16287EDA-5B9C-484B-8E7A-BF918F678EB2}">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0FC52AD5-26EF-413E-A630-B498F4130EB8}">
            <x14:dataBar minLength="0" maxLength="100" border="1">
              <x14:cfvo type="autoMin"/>
              <x14:cfvo type="autoMax"/>
              <x14:borderColor theme="3" tint="0.39997558519241921"/>
              <x14:negativeFillColor rgb="FFFF0000"/>
              <x14:axisColor rgb="FF000000"/>
            </x14:dataBar>
          </x14:cfRule>
          <xm:sqref>G45:G48 G51:G56</xm:sqref>
        </x14:conditionalFormatting>
        <x14:conditionalFormatting xmlns:xm="http://schemas.microsoft.com/office/excel/2006/main">
          <x14:cfRule type="dataBar" id="{926358F5-9C05-4AFE-88F7-B9A5922055D0}">
            <x14:dataBar minLength="0" maxLength="100" border="1">
              <x14:cfvo type="autoMin"/>
              <x14:cfvo type="autoMax"/>
              <x14:borderColor theme="3" tint="0.39997558519241921"/>
              <x14:negativeFillColor rgb="FFFF0000"/>
              <x14:axisColor rgb="FF000000"/>
            </x14:dataBar>
          </x14:cfRule>
          <xm:sqref>G56</xm:sqref>
        </x14:conditionalFormatting>
        <x14:conditionalFormatting xmlns:xm="http://schemas.microsoft.com/office/excel/2006/main">
          <x14:cfRule type="dataBar" id="{4E00DCEB-F246-4387-A57B-3766D3D6B1AC}">
            <x14:dataBar minLength="0" maxLength="100" border="1">
              <x14:cfvo type="autoMin"/>
              <x14:cfvo type="autoMax"/>
              <x14:borderColor theme="3" tint="0.39997558519241921"/>
              <x14:negativeFillColor rgb="FFFF0000"/>
              <x14:axisColor rgb="FF000000"/>
            </x14:dataBar>
          </x14:cfRule>
          <xm:sqref>G72</xm:sqref>
        </x14:conditionalFormatting>
        <x14:conditionalFormatting xmlns:xm="http://schemas.microsoft.com/office/excel/2006/main">
          <x14:cfRule type="dataBar" id="{0184EFB2-6681-42E6-B2D7-3F84CA5B9410}">
            <x14:dataBar minLength="0" maxLength="100" border="1">
              <x14:cfvo type="autoMin"/>
              <x14:cfvo type="autoMax"/>
              <x14:borderColor theme="3" tint="0.39997558519241921"/>
              <x14:negativeFillColor rgb="FFFF0000"/>
              <x14:axisColor rgb="FF000000"/>
            </x14:dataBar>
          </x14:cfRule>
          <xm:sqref>G82</xm:sqref>
        </x14:conditionalFormatting>
        <x14:conditionalFormatting xmlns:xm="http://schemas.microsoft.com/office/excel/2006/main">
          <x14:cfRule type="dataBar" id="{848718D8-3E4E-45B6-A2A1-AA2471160F1C}">
            <x14:dataBar minLength="0" maxLength="100" border="1">
              <x14:cfvo type="autoMin"/>
              <x14:cfvo type="autoMax"/>
              <x14:borderColor theme="3" tint="0.39997558519241921"/>
              <x14:negativeFillColor rgb="FFFF0000"/>
              <x14:axisColor rgb="FF000000"/>
            </x14:dataBar>
          </x14:cfRule>
          <xm:sqref>G73</xm:sqref>
        </x14:conditionalFormatting>
        <x14:conditionalFormatting xmlns:xm="http://schemas.microsoft.com/office/excel/2006/main">
          <x14:cfRule type="dataBar" id="{66AAC24C-600A-4FF1-B485-047B05389595}">
            <x14:dataBar minLength="0" maxLength="100" border="1">
              <x14:cfvo type="autoMin"/>
              <x14:cfvo type="autoMax"/>
              <x14:borderColor theme="3" tint="0.39997558519241921"/>
              <x14:negativeFillColor rgb="FFFF0000"/>
              <x14:axisColor rgb="FF000000"/>
            </x14:dataBar>
          </x14:cfRule>
          <xm:sqref>G73:G76 G81</xm:sqref>
        </x14:conditionalFormatting>
        <x14:conditionalFormatting xmlns:xm="http://schemas.microsoft.com/office/excel/2006/main">
          <x14:cfRule type="dataBar" id="{5BE0C837-A42B-40EE-A321-E8AE3BD5525F}">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7440DEB7-6616-4D53-88F1-83A48BDB26C2}">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B824E131-5FC5-43BA-B2A7-EBB5F63E76C1}">
            <x14:dataBar minLength="0" maxLength="100" border="1">
              <x14:cfvo type="autoMin"/>
              <x14:cfvo type="autoMax"/>
              <x14:borderColor theme="3" tint="0.39997558519241921"/>
              <x14:negativeFillColor rgb="FFFF0000"/>
              <x14:axisColor rgb="FF000000"/>
            </x14:dataBar>
          </x14:cfRule>
          <xm:sqref>G81:G83 G73:G76</xm:sqref>
        </x14:conditionalFormatting>
        <x14:conditionalFormatting xmlns:xm="http://schemas.microsoft.com/office/excel/2006/main">
          <x14:cfRule type="dataBar" id="{22FDE620-6CDE-4971-893F-E703D1748BF2}">
            <x14:dataBar minLength="0" maxLength="100" border="1">
              <x14:cfvo type="autoMin"/>
              <x14:cfvo type="autoMax"/>
              <x14:borderColor theme="3" tint="0.39997558519241921"/>
              <x14:negativeFillColor rgb="FFFF0000"/>
              <x14:axisColor rgb="FF000000"/>
            </x14:dataBar>
          </x14:cfRule>
          <xm:sqref>G83</xm:sqref>
        </x14:conditionalFormatting>
        <x14:conditionalFormatting xmlns:xm="http://schemas.microsoft.com/office/excel/2006/main">
          <x14:cfRule type="dataBar" id="{B8693DD9-A599-4D7D-8111-29C3C5991E84}">
            <x14:dataBar minLength="0" maxLength="100" border="1">
              <x14:cfvo type="autoMin"/>
              <x14:cfvo type="autoMax"/>
              <x14:borderColor theme="3" tint="0.39997558519241921"/>
              <x14:negativeFillColor rgb="FFFF0000"/>
              <x14:axisColor rgb="FF000000"/>
            </x14:dataBar>
          </x14:cfRule>
          <xm:sqref>G65:G70 G59:G63</xm:sqref>
        </x14:conditionalFormatting>
        <x14:conditionalFormatting xmlns:xm="http://schemas.microsoft.com/office/excel/2006/main">
          <x14:cfRule type="dataBar" id="{4E2F2829-17E7-48DF-8FF0-168EE82C471B}">
            <x14:dataBar minLength="0" maxLength="100" border="1">
              <x14:cfvo type="autoMin"/>
              <x14:cfvo type="autoMax"/>
              <x14:borderColor theme="3" tint="0.39997558519241921"/>
              <x14:negativeFillColor rgb="FFFF0000"/>
              <x14:axisColor rgb="FF000000"/>
            </x14:dataBar>
          </x14:cfRule>
          <xm:sqref>G70</xm:sqref>
        </x14:conditionalFormatting>
        <x14:conditionalFormatting xmlns:xm="http://schemas.microsoft.com/office/excel/2006/main">
          <x14:cfRule type="dataBar" id="{1290EA9C-A05F-4355-BAAA-112A755B0B72}">
            <x14:dataBar minLength="0" maxLength="100" border="1">
              <x14:cfvo type="autoMin"/>
              <x14:cfvo type="autoMax"/>
              <x14:borderColor theme="3" tint="0.39997558519241921"/>
              <x14:negativeFillColor rgb="FFFF0000"/>
              <x14:axisColor rgb="FF000000"/>
            </x14:dataBar>
          </x14:cfRule>
          <xm:sqref>G71</xm:sqref>
        </x14:conditionalFormatting>
        <x14:conditionalFormatting xmlns:xm="http://schemas.microsoft.com/office/excel/2006/main">
          <x14:cfRule type="dataBar" id="{5051AEEF-099C-4580-83AF-C1BA606F4D71}">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2AE6ADB1-2970-422F-BE07-5BB74FAE982E}">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19F4DA75-2D3E-4BD2-B2D8-31885EEFA401}">
            <x14:dataBar minLength="0" maxLength="100" border="1">
              <x14:cfvo type="autoMin"/>
              <x14:cfvo type="autoMax"/>
              <x14:borderColor theme="3" tint="0.39997558519241921"/>
              <x14:negativeFillColor rgb="FFFF0000"/>
              <x14:axisColor rgb="FF000000"/>
            </x14:dataBar>
          </x14:cfRule>
          <xm:sqref>G85</xm:sqref>
        </x14:conditionalFormatting>
        <x14:conditionalFormatting xmlns:xm="http://schemas.microsoft.com/office/excel/2006/main">
          <x14:cfRule type="dataBar" id="{C654C9FC-B9F9-42B2-9A78-4AE3A869BDBB}">
            <x14:dataBar minLength="0" maxLength="100" border="1">
              <x14:cfvo type="autoMin"/>
              <x14:cfvo type="autoMax"/>
              <x14:borderColor theme="3" tint="0.39997558519241921"/>
              <x14:negativeFillColor rgb="FFFF0000"/>
              <x14:axisColor rgb="FF000000"/>
            </x14:dataBar>
          </x14:cfRule>
          <xm:sqref>G95</xm:sqref>
        </x14:conditionalFormatting>
        <x14:conditionalFormatting xmlns:xm="http://schemas.microsoft.com/office/excel/2006/main">
          <x14:cfRule type="dataBar" id="{7F1C1194-19DB-49F6-AD04-08E9AE5B9633}">
            <x14:dataBar minLength="0" maxLength="100" border="1">
              <x14:cfvo type="autoMin"/>
              <x14:cfvo type="autoMax"/>
              <x14:borderColor theme="3" tint="0.39997558519241921"/>
              <x14:negativeFillColor rgb="FFFF0000"/>
              <x14:axisColor rgb="FF000000"/>
            </x14:dataBar>
          </x14:cfRule>
          <xm:sqref>G86:G88 G94</xm:sqref>
        </x14:conditionalFormatting>
        <x14:conditionalFormatting xmlns:xm="http://schemas.microsoft.com/office/excel/2006/main">
          <x14:cfRule type="dataBar" id="{27D42487-EAF9-4385-8155-9EC65C31DF86}">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40D76B60-6360-4911-B4AA-4D547B4649C0}">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08067957-B427-42AC-9B00-DAD16ACA3F51}">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56990EE5-83FF-4399-87F3-9EE974AAD3CD}">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A60D234C-DD1C-4CA1-B421-47C6372BCA4E}">
            <x14:dataBar minLength="0" maxLength="100" border="1">
              <x14:cfvo type="autoMin"/>
              <x14:cfvo type="autoMax"/>
              <x14:borderColor theme="3" tint="0.39997558519241921"/>
              <x14:negativeFillColor rgb="FFFF0000"/>
              <x14:axisColor rgb="FF000000"/>
            </x14:dataBar>
          </x14:cfRule>
          <xm:sqref>G98</xm:sqref>
        </x14:conditionalFormatting>
        <x14:conditionalFormatting xmlns:xm="http://schemas.microsoft.com/office/excel/2006/main">
          <x14:cfRule type="dataBar" id="{8188D3FB-D323-4534-8BCB-EF23D124F33A}">
            <x14:dataBar minLength="0" maxLength="100" border="1">
              <x14:cfvo type="autoMin"/>
              <x14:cfvo type="autoMax"/>
              <x14:borderColor theme="3" tint="0.39997558519241921"/>
              <x14:negativeFillColor rgb="FFFF0000"/>
              <x14:axisColor rgb="FF000000"/>
            </x14:dataBar>
          </x14:cfRule>
          <xm:sqref>G104</xm:sqref>
        </x14:conditionalFormatting>
        <x14:conditionalFormatting xmlns:xm="http://schemas.microsoft.com/office/excel/2006/main">
          <x14:cfRule type="dataBar" id="{79CFF436-6C1A-4015-AC80-BCF256083C24}">
            <x14:dataBar minLength="0" maxLength="100" border="1">
              <x14:cfvo type="autoMin"/>
              <x14:cfvo type="autoMax"/>
              <x14:borderColor theme="3" tint="0.39997558519241921"/>
              <x14:negativeFillColor rgb="FFFF0000"/>
              <x14:axisColor rgb="FF000000"/>
            </x14:dataBar>
          </x14:cfRule>
          <xm:sqref>G86:G88 G94:G96</xm:sqref>
        </x14:conditionalFormatting>
        <x14:conditionalFormatting xmlns:xm="http://schemas.microsoft.com/office/excel/2006/main">
          <x14:cfRule type="dataBar" id="{A83062BF-EA99-46D4-8755-963CFED92372}">
            <x14:dataBar minLength="0" maxLength="100" border="1">
              <x14:cfvo type="autoMin"/>
              <x14:cfvo type="autoMax"/>
              <x14:borderColor theme="3" tint="0.39997558519241921"/>
              <x14:negativeFillColor rgb="FFFF0000"/>
              <x14:axisColor rgb="FF000000"/>
            </x14:dataBar>
          </x14:cfRule>
          <xm:sqref>G96</xm:sqref>
        </x14:conditionalFormatting>
        <x14:conditionalFormatting xmlns:xm="http://schemas.microsoft.com/office/excel/2006/main">
          <x14:cfRule type="dataBar" id="{B5336265-7486-4EA5-AAB9-8F4512838642}">
            <x14:dataBar minLength="0" maxLength="100" border="1">
              <x14:cfvo type="autoMin"/>
              <x14:cfvo type="autoMax"/>
              <x14:borderColor theme="3" tint="0.39997558519241921"/>
              <x14:negativeFillColor rgb="FFFF0000"/>
              <x14:axisColor rgb="FF000000"/>
            </x14:dataBar>
          </x14:cfRule>
          <xm:sqref>G95:G96</xm:sqref>
        </x14:conditionalFormatting>
        <x14:conditionalFormatting xmlns:xm="http://schemas.microsoft.com/office/excel/2006/main">
          <x14:cfRule type="dataBar" id="{0B0D0226-F7B9-4E26-AC71-1A79387F5540}">
            <x14:dataBar minLength="0" maxLength="100" border="1">
              <x14:cfvo type="autoMin"/>
              <x14:cfvo type="autoMax"/>
              <x14:borderColor theme="3" tint="0.39997558519241921"/>
              <x14:negativeFillColor rgb="FFFF0000"/>
              <x14:axisColor rgb="FF000000"/>
            </x14:dataBar>
          </x14:cfRule>
          <xm:sqref>G97</xm:sqref>
        </x14:conditionalFormatting>
        <x14:conditionalFormatting xmlns:xm="http://schemas.microsoft.com/office/excel/2006/main">
          <x14:cfRule type="dataBar" id="{0A95ADA9-335C-4F8B-9166-7295A5EB9616}">
            <x14:dataBar minLength="0" maxLength="100" border="1">
              <x14:cfvo type="autoMin"/>
              <x14:cfvo type="autoMax"/>
              <x14:borderColor theme="3" tint="0.39997558519241921"/>
              <x14:negativeFillColor rgb="FFFF0000"/>
              <x14:axisColor rgb="FF000000"/>
            </x14:dataBar>
          </x14:cfRule>
          <xm:sqref>G100:G105</xm:sqref>
        </x14:conditionalFormatting>
        <x14:conditionalFormatting xmlns:xm="http://schemas.microsoft.com/office/excel/2006/main">
          <x14:cfRule type="dataBar" id="{91035889-4DE8-42E0-851B-600D475BBF25}">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E51AB6E1-ED14-43D1-86A4-A57B18BFDB4F}">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B0659398-CDF2-431E-AC80-1791804886B4}">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B45E785F-1A15-4DCC-AAEA-7CD890710991}">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A7B4F896-F232-4CFE-8DF4-BC843867BE4F}">
            <x14:dataBar minLength="0" maxLength="100" border="1">
              <x14:cfvo type="autoMin"/>
              <x14:cfvo type="autoMax"/>
              <x14:borderColor theme="3" tint="0.39997558519241921"/>
              <x14:negativeFillColor rgb="FFFF0000"/>
              <x14:axisColor rgb="FF000000"/>
            </x14:dataBar>
          </x14:cfRule>
          <xm:sqref>G107</xm:sqref>
        </x14:conditionalFormatting>
        <x14:conditionalFormatting xmlns:xm="http://schemas.microsoft.com/office/excel/2006/main">
          <x14:cfRule type="dataBar" id="{8672D1C9-C9BF-441B-A351-3E2A37848D94}">
            <x14:dataBar minLength="0" maxLength="100" border="1">
              <x14:cfvo type="autoMin"/>
              <x14:cfvo type="autoMax"/>
              <x14:borderColor theme="3" tint="0.39997558519241921"/>
              <x14:negativeFillColor rgb="FFFF0000"/>
              <x14:axisColor rgb="FF000000"/>
            </x14:dataBar>
          </x14:cfRule>
          <xm:sqref>G113</xm:sqref>
        </x14:conditionalFormatting>
        <x14:conditionalFormatting xmlns:xm="http://schemas.microsoft.com/office/excel/2006/main">
          <x14:cfRule type="dataBar" id="{774117C8-368B-4861-A04D-31B3B8F28D9D}">
            <x14:dataBar minLength="0" maxLength="100" border="1">
              <x14:cfvo type="autoMin"/>
              <x14:cfvo type="autoMax"/>
              <x14:borderColor theme="3" tint="0.39997558519241921"/>
              <x14:negativeFillColor rgb="FFFF0000"/>
              <x14:axisColor rgb="FF000000"/>
            </x14:dataBar>
          </x14:cfRule>
          <xm:sqref>G114</xm:sqref>
        </x14:conditionalFormatting>
        <x14:conditionalFormatting xmlns:xm="http://schemas.microsoft.com/office/excel/2006/main">
          <x14:cfRule type="dataBar" id="{525DE30E-694F-4CD3-8AAC-02F1BB6F1FBA}">
            <x14:dataBar minLength="0" maxLength="100" border="1">
              <x14:cfvo type="autoMin"/>
              <x14:cfvo type="autoMax"/>
              <x14:borderColor theme="3" tint="0.39997558519241921"/>
              <x14:negativeFillColor rgb="FFFF0000"/>
              <x14:axisColor rgb="FF000000"/>
            </x14:dataBar>
          </x14:cfRule>
          <xm:sqref>G113:G114</xm:sqref>
        </x14:conditionalFormatting>
        <x14:conditionalFormatting xmlns:xm="http://schemas.microsoft.com/office/excel/2006/main">
          <x14:cfRule type="dataBar" id="{5DEEF296-7408-4D6F-A2B3-DE7C68282DBA}">
            <x14:dataBar minLength="0" maxLength="100" border="1">
              <x14:cfvo type="autoMin"/>
              <x14:cfvo type="autoMax"/>
              <x14:borderColor theme="3" tint="0.39997558519241921"/>
              <x14:negativeFillColor rgb="FFFF0000"/>
              <x14:axisColor rgb="FF000000"/>
            </x14:dataBar>
          </x14:cfRule>
          <xm:sqref>G109:G114</xm:sqref>
        </x14:conditionalFormatting>
        <x14:conditionalFormatting xmlns:xm="http://schemas.microsoft.com/office/excel/2006/main">
          <x14:cfRule type="dataBar" id="{6E5C1027-4E40-420F-8B8E-534ACB7CFD37}">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9C90BAAE-330F-411B-92EC-40D9ADA2523A}">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A5F475BB-1D69-4ED1-AE76-82D30F864CFA}">
            <x14:dataBar minLength="0" maxLength="100" border="1">
              <x14:cfvo type="autoMin"/>
              <x14:cfvo type="autoMax"/>
              <x14:borderColor theme="3" tint="0.39997558519241921"/>
              <x14:negativeFillColor rgb="FFFF0000"/>
              <x14:axisColor rgb="FF000000"/>
            </x14:dataBar>
          </x14:cfRule>
          <xm:sqref>G105</xm:sqref>
        </x14:conditionalFormatting>
        <x14:conditionalFormatting xmlns:xm="http://schemas.microsoft.com/office/excel/2006/main">
          <x14:cfRule type="dataBar" id="{28775F83-624D-4DD1-817C-76A683739385}">
            <x14:dataBar minLength="0" maxLength="100" border="1">
              <x14:cfvo type="autoMin"/>
              <x14:cfvo type="autoMax"/>
              <x14:borderColor theme="3" tint="0.39997558519241921"/>
              <x14:negativeFillColor rgb="FFFF0000"/>
              <x14:axisColor rgb="FF000000"/>
            </x14:dataBar>
          </x14:cfRule>
          <xm:sqref>G104:G105</xm:sqref>
        </x14:conditionalFormatting>
        <x14:conditionalFormatting xmlns:xm="http://schemas.microsoft.com/office/excel/2006/main">
          <x14:cfRule type="iconSet" priority="333"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404"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329"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327"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325"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323"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314"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310"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312"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H30:H33 H35:H38</xm:sqref>
        </x14:conditionalFormatting>
        <x14:conditionalFormatting xmlns:xm="http://schemas.microsoft.com/office/excel/2006/main">
          <x14:cfRule type="iconSet" priority="308"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 xmlns:xm="http://schemas.microsoft.com/office/excel/2006/main">
          <x14:cfRule type="iconSet" priority="408"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296"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H42</xm:sqref>
        </x14:conditionalFormatting>
        <x14:conditionalFormatting xmlns:xm="http://schemas.microsoft.com/office/excel/2006/main">
          <x14:cfRule type="iconSet" priority="290"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iconSet" priority="284"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279" id="{67EF7A37-F542-4178-9F13-936880230B01}">
            <x14:iconSet iconSet="3Symbols2" custom="1">
              <x14:cfvo type="percent">
                <xm:f>0</xm:f>
              </x14:cfvo>
              <x14:cfvo type="num">
                <xm:f>0</xm:f>
              </x14:cfvo>
              <x14:cfvo type="num">
                <xm:f>1</xm:f>
              </x14:cfvo>
              <x14:cfIcon iconSet="NoIcons" iconId="0"/>
              <x14:cfIcon iconSet="3Flags" iconId="0"/>
              <x14:cfIcon iconSet="3Symbols2" iconId="2"/>
            </x14:iconSet>
          </x14:cfRule>
          <xm:sqref>H34</xm:sqref>
        </x14:conditionalFormatting>
        <x14:conditionalFormatting xmlns:xm="http://schemas.microsoft.com/office/excel/2006/main">
          <x14:cfRule type="iconSet" priority="267" id="{8EAFAC3A-71D3-4B5C-9647-7318437E0C05}">
            <x14:iconSet iconSet="3Symbols2" custom="1">
              <x14:cfvo type="percent">
                <xm:f>0</xm:f>
              </x14:cfvo>
              <x14:cfvo type="num">
                <xm:f>0</xm:f>
              </x14:cfvo>
              <x14:cfvo type="num">
                <xm:f>1</xm:f>
              </x14:cfvo>
              <x14:cfIcon iconSet="NoIcons" iconId="0"/>
              <x14:cfIcon iconSet="3Flags" iconId="0"/>
              <x14:cfIcon iconSet="3Symbols2" iconId="2"/>
            </x14:iconSet>
          </x14:cfRule>
          <xm:sqref>H44</xm:sqref>
        </x14:conditionalFormatting>
        <x14:conditionalFormatting xmlns:xm="http://schemas.microsoft.com/office/excel/2006/main">
          <x14:cfRule type="iconSet" priority="263" id="{202ADCDE-AFA1-4EEE-A8B0-F470584B02D5}">
            <x14:iconSet iconSet="3Symbols2" custom="1">
              <x14:cfvo type="percent">
                <xm:f>0</xm:f>
              </x14:cfvo>
              <x14:cfvo type="num">
                <xm:f>0</xm:f>
              </x14:cfvo>
              <x14:cfvo type="num">
                <xm:f>1</xm:f>
              </x14:cfvo>
              <x14:cfIcon iconSet="NoIcons" iconId="0"/>
              <x14:cfIcon iconSet="3Flags" iconId="0"/>
              <x14:cfIcon iconSet="3Symbols2" iconId="2"/>
            </x14:iconSet>
          </x14:cfRule>
          <xm:sqref>H55</xm:sqref>
        </x14:conditionalFormatting>
        <x14:conditionalFormatting xmlns:xm="http://schemas.microsoft.com/office/excel/2006/main">
          <x14:cfRule type="iconSet" priority="265" id="{F4C6F62B-0308-488D-94C4-7F59682BE079}">
            <x14:iconSet iconSet="3Symbols2" custom="1">
              <x14:cfvo type="percent">
                <xm:f>0</xm:f>
              </x14:cfvo>
              <x14:cfvo type="num">
                <xm:f>0</xm:f>
              </x14:cfvo>
              <x14:cfvo type="num">
                <xm:f>1</xm:f>
              </x14:cfvo>
              <x14:cfIcon iconSet="NoIcons" iconId="0"/>
              <x14:cfIcon iconSet="3Flags" iconId="0"/>
              <x14:cfIcon iconSet="3Symbols2" iconId="2"/>
            </x14:iconSet>
          </x14:cfRule>
          <xm:sqref>H45:H48 H51:H54</xm:sqref>
        </x14:conditionalFormatting>
        <x14:conditionalFormatting xmlns:xm="http://schemas.microsoft.com/office/excel/2006/main">
          <x14:cfRule type="iconSet" priority="242" id="{64615C91-A772-46E4-87B6-08FAC9A97BCC}">
            <x14:iconSet iconSet="3Symbols2" custom="1">
              <x14:cfvo type="percent">
                <xm:f>0</xm:f>
              </x14:cfvo>
              <x14:cfvo type="num">
                <xm:f>0</xm:f>
              </x14:cfvo>
              <x14:cfvo type="num">
                <xm:f>1</xm:f>
              </x14:cfvo>
              <x14:cfIcon iconSet="NoIcons" iconId="0"/>
              <x14:cfIcon iconSet="3Flags" iconId="0"/>
              <x14:cfIcon iconSet="3Symbols2" iconId="2"/>
            </x14:iconSet>
          </x14:cfRule>
          <xm:sqref>H50</xm:sqref>
        </x14:conditionalFormatting>
        <x14:conditionalFormatting xmlns:xm="http://schemas.microsoft.com/office/excel/2006/main">
          <x14:cfRule type="iconSet" priority="410"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H17:H24</xm:sqref>
        </x14:conditionalFormatting>
        <x14:conditionalFormatting xmlns:xm="http://schemas.microsoft.com/office/excel/2006/main">
          <x14:cfRule type="iconSet" priority="413" id="{35FB78C7-441F-4CC7-ADE8-F0AEEDA79EFB}">
            <x14:iconSet iconSet="3Symbols2" custom="1">
              <x14:cfvo type="percent">
                <xm:f>0</xm:f>
              </x14:cfvo>
              <x14:cfvo type="num">
                <xm:f>0</xm:f>
              </x14:cfvo>
              <x14:cfvo type="num">
                <xm:f>1</xm:f>
              </x14:cfvo>
              <x14:cfIcon iconSet="NoIcons" iconId="0"/>
              <x14:cfIcon iconSet="3Flags" iconId="0"/>
              <x14:cfIcon iconSet="3Symbols2" iconId="2"/>
            </x14:iconSet>
          </x14:cfRule>
          <xm:sqref>H43</xm:sqref>
        </x14:conditionalFormatting>
        <x14:conditionalFormatting xmlns:xm="http://schemas.microsoft.com/office/excel/2006/main">
          <x14:cfRule type="iconSet" priority="230" id="{6054AFCD-3773-4E35-8F9A-B186D6314345}">
            <x14:iconSet iconSet="3Symbols2" custom="1">
              <x14:cfvo type="percent">
                <xm:f>0</xm:f>
              </x14:cfvo>
              <x14:cfvo type="num">
                <xm:f>0</xm:f>
              </x14:cfvo>
              <x14:cfvo type="num">
                <xm:f>1</xm:f>
              </x14:cfvo>
              <x14:cfIcon iconSet="NoIcons" iconId="0"/>
              <x14:cfIcon iconSet="3Flags" iconId="0"/>
              <x14:cfIcon iconSet="3Symbols2" iconId="2"/>
            </x14:iconSet>
          </x14:cfRule>
          <xm:sqref>H49</xm:sqref>
        </x14:conditionalFormatting>
        <x14:conditionalFormatting xmlns:xm="http://schemas.microsoft.com/office/excel/2006/main">
          <x14:cfRule type="iconSet" priority="215" id="{F685DC2A-5921-4B6D-9606-A7414FED6940}">
            <x14:iconSet iconSet="3Symbols2" custom="1">
              <x14:cfvo type="percent">
                <xm:f>0</xm:f>
              </x14:cfvo>
              <x14:cfvo type="num">
                <xm:f>0</xm:f>
              </x14:cfvo>
              <x14:cfvo type="num">
                <xm:f>1</xm:f>
              </x14:cfvo>
              <x14:cfIcon iconSet="NoIcons" iconId="0"/>
              <x14:cfIcon iconSet="3Flags" iconId="0"/>
              <x14:cfIcon iconSet="3Symbols2" iconId="2"/>
            </x14:iconSet>
          </x14:cfRule>
          <xm:sqref>H58</xm:sqref>
        </x14:conditionalFormatting>
        <x14:conditionalFormatting xmlns:xm="http://schemas.microsoft.com/office/excel/2006/main">
          <x14:cfRule type="iconSet" priority="211" id="{EEBAC912-9F34-466B-8FF3-D714EBA1418A}">
            <x14:iconSet iconSet="3Symbols2" custom="1">
              <x14:cfvo type="percent">
                <xm:f>0</xm:f>
              </x14:cfvo>
              <x14:cfvo type="num">
                <xm:f>0</xm:f>
              </x14:cfvo>
              <x14:cfvo type="num">
                <xm:f>1</xm:f>
              </x14:cfvo>
              <x14:cfIcon iconSet="NoIcons" iconId="0"/>
              <x14:cfIcon iconSet="3Flags" iconId="0"/>
              <x14:cfIcon iconSet="3Symbols2" iconId="2"/>
            </x14:iconSet>
          </x14:cfRule>
          <xm:sqref>H69</xm:sqref>
        </x14:conditionalFormatting>
        <x14:conditionalFormatting xmlns:xm="http://schemas.microsoft.com/office/excel/2006/main">
          <x14:cfRule type="iconSet" priority="213" id="{FD6D9034-1C34-46B1-B76E-1F1D5559E0DD}">
            <x14:iconSet iconSet="3Symbols2" custom="1">
              <x14:cfvo type="percent">
                <xm:f>0</xm:f>
              </x14:cfvo>
              <x14:cfvo type="num">
                <xm:f>0</xm:f>
              </x14:cfvo>
              <x14:cfvo type="num">
                <xm:f>1</xm:f>
              </x14:cfvo>
              <x14:cfIcon iconSet="NoIcons" iconId="0"/>
              <x14:cfIcon iconSet="3Flags" iconId="0"/>
              <x14:cfIcon iconSet="3Symbols2" iconId="2"/>
            </x14:iconSet>
          </x14:cfRule>
          <xm:sqref>H65:H68 H59:H63</xm:sqref>
        </x14:conditionalFormatting>
        <x14:conditionalFormatting xmlns:xm="http://schemas.microsoft.com/office/excel/2006/main">
          <x14:cfRule type="iconSet" priority="202" id="{B287672E-9797-4B22-A572-AC10C293B364}">
            <x14:iconSet iconSet="3Symbols2" custom="1">
              <x14:cfvo type="percent">
                <xm:f>0</xm:f>
              </x14:cfvo>
              <x14:cfvo type="num">
                <xm:f>0</xm:f>
              </x14:cfvo>
              <x14:cfvo type="num">
                <xm:f>1</xm:f>
              </x14:cfvo>
              <x14:cfIcon iconSet="NoIcons" iconId="0"/>
              <x14:cfIcon iconSet="3Flags" iconId="0"/>
              <x14:cfIcon iconSet="3Symbols2" iconId="2"/>
            </x14:iconSet>
          </x14:cfRule>
          <xm:sqref>H64</xm:sqref>
        </x14:conditionalFormatting>
        <x14:conditionalFormatting xmlns:xm="http://schemas.microsoft.com/office/excel/2006/main">
          <x14:cfRule type="iconSet" priority="420" id="{F409F52A-A583-43C9-87ED-49C6D2A0D6E7}">
            <x14:iconSet iconSet="3Symbols2" custom="1">
              <x14:cfvo type="percent">
                <xm:f>0</xm:f>
              </x14:cfvo>
              <x14:cfvo type="num">
                <xm:f>0</xm:f>
              </x14:cfvo>
              <x14:cfvo type="num">
                <xm:f>1</xm:f>
              </x14:cfvo>
              <x14:cfIcon iconSet="NoIcons" iconId="0"/>
              <x14:cfIcon iconSet="3Flags" iconId="0"/>
              <x14:cfIcon iconSet="3Symbols2" iconId="2"/>
            </x14:iconSet>
          </x14:cfRule>
          <xm:sqref>H57</xm:sqref>
        </x14:conditionalFormatting>
        <x14:conditionalFormatting xmlns:xm="http://schemas.microsoft.com/office/excel/2006/main">
          <x14:cfRule type="iconSet" priority="430" id="{1BA6382F-B860-403A-93FF-3BD35013D898}">
            <x14:iconSet iconSet="3Symbols2" custom="1">
              <x14:cfvo type="percent">
                <xm:f>0</xm:f>
              </x14:cfvo>
              <x14:cfvo type="num">
                <xm:f>0</xm:f>
              </x14:cfvo>
              <x14:cfvo type="num">
                <xm:f>1</xm:f>
              </x14:cfvo>
              <x14:cfIcon iconSet="NoIcons" iconId="0"/>
              <x14:cfIcon iconSet="3Flags" iconId="0"/>
              <x14:cfIcon iconSet="3Symbols2" iconId="2"/>
            </x14:iconSet>
          </x14:cfRule>
          <xm:sqref>H56</xm:sqref>
        </x14:conditionalFormatting>
        <x14:conditionalFormatting xmlns:xm="http://schemas.microsoft.com/office/excel/2006/main">
          <x14:cfRule type="iconSet" priority="172" id="{E688FAB8-B424-4796-9349-26D597696460}">
            <x14:iconSet iconSet="3Symbols2" custom="1">
              <x14:cfvo type="percent">
                <xm:f>0</xm:f>
              </x14:cfvo>
              <x14:cfvo type="num">
                <xm:f>0</xm:f>
              </x14:cfvo>
              <x14:cfvo type="num">
                <xm:f>1</xm:f>
              </x14:cfvo>
              <x14:cfIcon iconSet="NoIcons" iconId="0"/>
              <x14:cfIcon iconSet="3Flags" iconId="0"/>
              <x14:cfIcon iconSet="3Symbols2" iconId="2"/>
            </x14:iconSet>
          </x14:cfRule>
          <xm:sqref>H72</xm:sqref>
        </x14:conditionalFormatting>
        <x14:conditionalFormatting xmlns:xm="http://schemas.microsoft.com/office/excel/2006/main">
          <x14:cfRule type="iconSet" priority="169" id="{C94FA546-E9DD-4953-86AE-A02091E28F84}">
            <x14:iconSet iconSet="3Symbols2" custom="1">
              <x14:cfvo type="percent">
                <xm:f>0</xm:f>
              </x14:cfvo>
              <x14:cfvo type="num">
                <xm:f>0</xm:f>
              </x14:cfvo>
              <x14:cfvo type="num">
                <xm:f>1</xm:f>
              </x14:cfvo>
              <x14:cfIcon iconSet="NoIcons" iconId="0"/>
              <x14:cfIcon iconSet="3Flags" iconId="0"/>
              <x14:cfIcon iconSet="3Symbols2" iconId="2"/>
            </x14:iconSet>
          </x14:cfRule>
          <xm:sqref>H82</xm:sqref>
        </x14:conditionalFormatting>
        <x14:conditionalFormatting xmlns:xm="http://schemas.microsoft.com/office/excel/2006/main">
          <x14:cfRule type="iconSet" priority="170" id="{E0B9E7FB-91F0-4D26-9D4A-22E369E7557E}">
            <x14:iconSet iconSet="3Symbols2" custom="1">
              <x14:cfvo type="percent">
                <xm:f>0</xm:f>
              </x14:cfvo>
              <x14:cfvo type="num">
                <xm:f>0</xm:f>
              </x14:cfvo>
              <x14:cfvo type="num">
                <xm:f>1</xm:f>
              </x14:cfvo>
              <x14:cfIcon iconSet="NoIcons" iconId="0"/>
              <x14:cfIcon iconSet="3Flags" iconId="0"/>
              <x14:cfIcon iconSet="3Symbols2" iconId="2"/>
            </x14:iconSet>
          </x14:cfRule>
          <xm:sqref>H78:H81 H73:H76</xm:sqref>
        </x14:conditionalFormatting>
        <x14:conditionalFormatting xmlns:xm="http://schemas.microsoft.com/office/excel/2006/main">
          <x14:cfRule type="iconSet" priority="162" id="{0D007B4E-D57E-499F-B7DB-50B6D7EBF309}">
            <x14:iconSet iconSet="3Symbols2" custom="1">
              <x14:cfvo type="percent">
                <xm:f>0</xm:f>
              </x14:cfvo>
              <x14:cfvo type="num">
                <xm:f>0</xm:f>
              </x14:cfvo>
              <x14:cfvo type="num">
                <xm:f>1</xm:f>
              </x14:cfvo>
              <x14:cfIcon iconSet="NoIcons" iconId="0"/>
              <x14:cfIcon iconSet="3Flags" iconId="0"/>
              <x14:cfIcon iconSet="3Symbols2" iconId="2"/>
            </x14:iconSet>
          </x14:cfRule>
          <xm:sqref>H77</xm:sqref>
        </x14:conditionalFormatting>
        <x14:conditionalFormatting xmlns:xm="http://schemas.microsoft.com/office/excel/2006/main">
          <x14:cfRule type="iconSet" priority="175" id="{6C906BD9-C005-457D-A17B-2E59ED183D91}">
            <x14:iconSet iconSet="3Symbols2" custom="1">
              <x14:cfvo type="percent">
                <xm:f>0</xm:f>
              </x14:cfvo>
              <x14:cfvo type="num">
                <xm:f>0</xm:f>
              </x14:cfvo>
              <x14:cfvo type="num">
                <xm:f>1</xm:f>
              </x14:cfvo>
              <x14:cfIcon iconSet="NoIcons" iconId="0"/>
              <x14:cfIcon iconSet="3Flags" iconId="0"/>
              <x14:cfIcon iconSet="3Symbols2" iconId="2"/>
            </x14:iconSet>
          </x14:cfRule>
          <xm:sqref>H83</xm:sqref>
        </x14:conditionalFormatting>
        <x14:conditionalFormatting xmlns:xm="http://schemas.microsoft.com/office/excel/2006/main">
          <x14:cfRule type="iconSet" priority="434" id="{F5C9411F-FE82-4163-A3F3-02AA6640A526}">
            <x14:iconSet iconSet="3Symbols2" custom="1">
              <x14:cfvo type="percent">
                <xm:f>0</xm:f>
              </x14:cfvo>
              <x14:cfvo type="num">
                <xm:f>0</xm:f>
              </x14:cfvo>
              <x14:cfvo type="num">
                <xm:f>1</xm:f>
              </x14:cfvo>
              <x14:cfIcon iconSet="NoIcons" iconId="0"/>
              <x14:cfIcon iconSet="3Flags" iconId="0"/>
              <x14:cfIcon iconSet="3Symbols2" iconId="2"/>
            </x14:iconSet>
          </x14:cfRule>
          <xm:sqref>H70</xm:sqref>
        </x14:conditionalFormatting>
        <x14:conditionalFormatting xmlns:xm="http://schemas.microsoft.com/office/excel/2006/main">
          <x14:cfRule type="iconSet" priority="437" id="{05829C20-25E2-48BF-8E6E-B7D702770B8B}">
            <x14:iconSet iconSet="3Symbols2" custom="1">
              <x14:cfvo type="percent">
                <xm:f>0</xm:f>
              </x14:cfvo>
              <x14:cfvo type="num">
                <xm:f>0</xm:f>
              </x14:cfvo>
              <x14:cfvo type="num">
                <xm:f>1</xm:f>
              </x14:cfvo>
              <x14:cfIcon iconSet="NoIcons" iconId="0"/>
              <x14:cfIcon iconSet="3Flags" iconId="0"/>
              <x14:cfIcon iconSet="3Symbols2" iconId="2"/>
            </x14:iconSet>
          </x14:cfRule>
          <xm:sqref>H71</xm:sqref>
        </x14:conditionalFormatting>
        <x14:conditionalFormatting xmlns:xm="http://schemas.microsoft.com/office/excel/2006/main">
          <x14:cfRule type="iconSet" priority="147" id="{ED7F2813-06B5-41F1-A3DD-BC27DF2C1959}">
            <x14:iconSet iconSet="3Symbols2" custom="1">
              <x14:cfvo type="percent">
                <xm:f>0</xm:f>
              </x14:cfvo>
              <x14:cfvo type="num">
                <xm:f>0</xm:f>
              </x14:cfvo>
              <x14:cfvo type="num">
                <xm:f>1</xm:f>
              </x14:cfvo>
              <x14:cfIcon iconSet="NoIcons" iconId="0"/>
              <x14:cfIcon iconSet="3Flags" iconId="0"/>
              <x14:cfIcon iconSet="3Symbols2" iconId="2"/>
            </x14:iconSet>
          </x14:cfRule>
          <xm:sqref>H84</xm:sqref>
        </x14:conditionalFormatting>
        <x14:conditionalFormatting xmlns:xm="http://schemas.microsoft.com/office/excel/2006/main">
          <x14:cfRule type="iconSet" priority="135" id="{3B701010-5132-40BF-9683-BE85B8634B4C}">
            <x14:iconSet iconSet="3Symbols2" custom="1">
              <x14:cfvo type="percent">
                <xm:f>0</xm:f>
              </x14:cfvo>
              <x14:cfvo type="num">
                <xm:f>0</xm:f>
              </x14:cfvo>
              <x14:cfvo type="num">
                <xm:f>1</xm:f>
              </x14:cfvo>
              <x14:cfIcon iconSet="NoIcons" iconId="0"/>
              <x14:cfIcon iconSet="3Flags" iconId="0"/>
              <x14:cfIcon iconSet="3Symbols2" iconId="2"/>
            </x14:iconSet>
          </x14:cfRule>
          <xm:sqref>H85</xm:sqref>
        </x14:conditionalFormatting>
        <x14:conditionalFormatting xmlns:xm="http://schemas.microsoft.com/office/excel/2006/main">
          <x14:cfRule type="iconSet" priority="132" id="{773737AE-F351-49BB-A592-3D1BB91D12A6}">
            <x14:iconSet iconSet="3Symbols2" custom="1">
              <x14:cfvo type="percent">
                <xm:f>0</xm:f>
              </x14:cfvo>
              <x14:cfvo type="num">
                <xm:f>0</xm:f>
              </x14:cfvo>
              <x14:cfvo type="num">
                <xm:f>1</xm:f>
              </x14:cfvo>
              <x14:cfIcon iconSet="NoIcons" iconId="0"/>
              <x14:cfIcon iconSet="3Flags" iconId="0"/>
              <x14:cfIcon iconSet="3Symbols2" iconId="2"/>
            </x14:iconSet>
          </x14:cfRule>
          <xm:sqref>H95</xm:sqref>
        </x14:conditionalFormatting>
        <x14:conditionalFormatting xmlns:xm="http://schemas.microsoft.com/office/excel/2006/main">
          <x14:cfRule type="iconSet" priority="133" id="{0EE000DE-F12D-4F9C-91AD-6B685D383AD7}">
            <x14:iconSet iconSet="3Symbols2" custom="1">
              <x14:cfvo type="percent">
                <xm:f>0</xm:f>
              </x14:cfvo>
              <x14:cfvo type="num">
                <xm:f>0</xm:f>
              </x14:cfvo>
              <x14:cfvo type="num">
                <xm:f>1</xm:f>
              </x14:cfvo>
              <x14:cfIcon iconSet="NoIcons" iconId="0"/>
              <x14:cfIcon iconSet="3Flags" iconId="0"/>
              <x14:cfIcon iconSet="3Symbols2" iconId="2"/>
            </x14:iconSet>
          </x14:cfRule>
          <xm:sqref>H91:H94 H86:H88</xm:sqref>
        </x14:conditionalFormatting>
        <x14:conditionalFormatting xmlns:xm="http://schemas.microsoft.com/office/excel/2006/main">
          <x14:cfRule type="iconSet" priority="128" id="{BC435293-12A2-4B7F-A154-3F2123E2CB43}">
            <x14:iconSet iconSet="3Symbols2" custom="1">
              <x14:cfvo type="percent">
                <xm:f>0</xm:f>
              </x14:cfvo>
              <x14:cfvo type="num">
                <xm:f>0</xm:f>
              </x14:cfvo>
              <x14:cfvo type="num">
                <xm:f>1</xm:f>
              </x14:cfvo>
              <x14:cfIcon iconSet="NoIcons" iconId="0"/>
              <x14:cfIcon iconSet="3Flags" iconId="0"/>
              <x14:cfIcon iconSet="3Symbols2" iconId="2"/>
            </x14:iconSet>
          </x14:cfRule>
          <xm:sqref>H90</xm:sqref>
        </x14:conditionalFormatting>
        <x14:conditionalFormatting xmlns:xm="http://schemas.microsoft.com/office/excel/2006/main">
          <x14:cfRule type="iconSet" priority="107" id="{A824115C-A50E-4989-B554-7048899EEC61}">
            <x14:iconSet iconSet="3Symbols2" custom="1">
              <x14:cfvo type="percent">
                <xm:f>0</xm:f>
              </x14:cfvo>
              <x14:cfvo type="num">
                <xm:f>0</xm:f>
              </x14:cfvo>
              <x14:cfvo type="num">
                <xm:f>1</xm:f>
              </x14:cfvo>
              <x14:cfIcon iconSet="NoIcons" iconId="0"/>
              <x14:cfIcon iconSet="3Flags" iconId="0"/>
              <x14:cfIcon iconSet="3Symbols2" iconId="2"/>
            </x14:iconSet>
          </x14:cfRule>
          <xm:sqref>H89</xm:sqref>
        </x14:conditionalFormatting>
        <x14:conditionalFormatting xmlns:xm="http://schemas.microsoft.com/office/excel/2006/main">
          <x14:cfRule type="iconSet" priority="85" id="{412D2F26-9A6C-4C21-8204-3E6A06BB9378}">
            <x14:iconSet iconSet="3Symbols2" custom="1">
              <x14:cfvo type="percent">
                <xm:f>0</xm:f>
              </x14:cfvo>
              <x14:cfvo type="num">
                <xm:f>0</xm:f>
              </x14:cfvo>
              <x14:cfvo type="num">
                <xm:f>1</xm:f>
              </x14:cfvo>
              <x14:cfIcon iconSet="NoIcons" iconId="0"/>
              <x14:cfIcon iconSet="3Flags" iconId="0"/>
              <x14:cfIcon iconSet="3Symbols2" iconId="2"/>
            </x14:iconSet>
          </x14:cfRule>
          <xm:sqref>H98</xm:sqref>
        </x14:conditionalFormatting>
        <x14:conditionalFormatting xmlns:xm="http://schemas.microsoft.com/office/excel/2006/main">
          <x14:cfRule type="iconSet" priority="82" id="{F86FDF1F-9FBD-4742-A51C-B621FDD2E9DE}">
            <x14:iconSet iconSet="3Symbols2" custom="1">
              <x14:cfvo type="percent">
                <xm:f>0</xm:f>
              </x14:cfvo>
              <x14:cfvo type="num">
                <xm:f>0</xm:f>
              </x14:cfvo>
              <x14:cfvo type="num">
                <xm:f>1</xm:f>
              </x14:cfvo>
              <x14:cfIcon iconSet="NoIcons" iconId="0"/>
              <x14:cfIcon iconSet="3Flags" iconId="0"/>
              <x14:cfIcon iconSet="3Symbols2" iconId="2"/>
            </x14:iconSet>
          </x14:cfRule>
          <xm:sqref>H104</xm:sqref>
        </x14:conditionalFormatting>
        <x14:conditionalFormatting xmlns:xm="http://schemas.microsoft.com/office/excel/2006/main">
          <x14:cfRule type="iconSet" priority="441" id="{8A98A69E-21B8-4A10-9FEA-A8413678CDE3}">
            <x14:iconSet iconSet="3Symbols2" custom="1">
              <x14:cfvo type="percent">
                <xm:f>0</xm:f>
              </x14:cfvo>
              <x14:cfvo type="num">
                <xm:f>0</xm:f>
              </x14:cfvo>
              <x14:cfvo type="num">
                <xm:f>1</xm:f>
              </x14:cfvo>
              <x14:cfIcon iconSet="NoIcons" iconId="0"/>
              <x14:cfIcon iconSet="3Flags" iconId="0"/>
              <x14:cfIcon iconSet="3Symbols2" iconId="2"/>
            </x14:iconSet>
          </x14:cfRule>
          <xm:sqref>H96</xm:sqref>
        </x14:conditionalFormatting>
        <x14:conditionalFormatting xmlns:xm="http://schemas.microsoft.com/office/excel/2006/main">
          <x14:cfRule type="iconSet" priority="445" id="{96C9A605-3FA7-40D5-84AD-E3EE0B52D21D}">
            <x14:iconSet iconSet="3Symbols2" custom="1">
              <x14:cfvo type="percent">
                <xm:f>0</xm:f>
              </x14:cfvo>
              <x14:cfvo type="num">
                <xm:f>0</xm:f>
              </x14:cfvo>
              <x14:cfvo type="num">
                <xm:f>1</xm:f>
              </x14:cfvo>
              <x14:cfIcon iconSet="NoIcons" iconId="0"/>
              <x14:cfIcon iconSet="3Flags" iconId="0"/>
              <x14:cfIcon iconSet="3Symbols2" iconId="2"/>
            </x14:iconSet>
          </x14:cfRule>
          <xm:sqref>H97</xm:sqref>
        </x14:conditionalFormatting>
        <x14:conditionalFormatting xmlns:xm="http://schemas.microsoft.com/office/excel/2006/main">
          <x14:cfRule type="iconSet" priority="50" id="{6785FF24-0E18-4F07-8476-C3F7309AA415}">
            <x14:iconSet iconSet="3Symbols2" custom="1">
              <x14:cfvo type="percent">
                <xm:f>0</xm:f>
              </x14:cfvo>
              <x14:cfvo type="num">
                <xm:f>0</xm:f>
              </x14:cfvo>
              <x14:cfvo type="num">
                <xm:f>1</xm:f>
              </x14:cfvo>
              <x14:cfIcon iconSet="NoIcons" iconId="0"/>
              <x14:cfIcon iconSet="3Flags" iconId="0"/>
              <x14:cfIcon iconSet="3Symbols2" iconId="2"/>
            </x14:iconSet>
          </x14:cfRule>
          <xm:sqref>H99</xm:sqref>
        </x14:conditionalFormatting>
        <x14:conditionalFormatting xmlns:xm="http://schemas.microsoft.com/office/excel/2006/main">
          <x14:cfRule type="iconSet" priority="36" id="{3C9B952B-E40D-43E7-A2C7-3B4DD36A5979}">
            <x14:iconSet iconSet="3Symbols2" custom="1">
              <x14:cfvo type="percent">
                <xm:f>0</xm:f>
              </x14:cfvo>
              <x14:cfvo type="num">
                <xm:f>0</xm:f>
              </x14:cfvo>
              <x14:cfvo type="num">
                <xm:f>1</xm:f>
              </x14:cfvo>
              <x14:cfIcon iconSet="NoIcons" iconId="0"/>
              <x14:cfIcon iconSet="3Flags" iconId="0"/>
              <x14:cfIcon iconSet="3Symbols2" iconId="2"/>
            </x14:iconSet>
          </x14:cfRule>
          <xm:sqref>H106</xm:sqref>
        </x14:conditionalFormatting>
        <x14:conditionalFormatting xmlns:xm="http://schemas.microsoft.com/office/excel/2006/main">
          <x14:cfRule type="iconSet" priority="22" id="{625682AE-1C72-4CEA-8F5D-02578DD2B5E5}">
            <x14:iconSet iconSet="3Symbols2" custom="1">
              <x14:cfvo type="percent">
                <xm:f>0</xm:f>
              </x14:cfvo>
              <x14:cfvo type="num">
                <xm:f>0</xm:f>
              </x14:cfvo>
              <x14:cfvo type="num">
                <xm:f>1</xm:f>
              </x14:cfvo>
              <x14:cfIcon iconSet="NoIcons" iconId="0"/>
              <x14:cfIcon iconSet="3Flags" iconId="0"/>
              <x14:cfIcon iconSet="3Symbols2" iconId="2"/>
            </x14:iconSet>
          </x14:cfRule>
          <xm:sqref>H107</xm:sqref>
        </x14:conditionalFormatting>
        <x14:conditionalFormatting xmlns:xm="http://schemas.microsoft.com/office/excel/2006/main">
          <x14:cfRule type="iconSet" priority="20" id="{7786D4A0-CDF6-44A8-9451-34341F8EDB27}">
            <x14:iconSet iconSet="3Symbols2" custom="1">
              <x14:cfvo type="percent">
                <xm:f>0</xm:f>
              </x14:cfvo>
              <x14:cfvo type="num">
                <xm:f>0</xm:f>
              </x14:cfvo>
              <x14:cfvo type="num">
                <xm:f>1</xm:f>
              </x14:cfvo>
              <x14:cfIcon iconSet="NoIcons" iconId="0"/>
              <x14:cfIcon iconSet="3Flags" iconId="0"/>
              <x14:cfIcon iconSet="3Symbols2" iconId="2"/>
            </x14:iconSet>
          </x14:cfRule>
          <xm:sqref>H113</xm:sqref>
        </x14:conditionalFormatting>
        <x14:conditionalFormatting xmlns:xm="http://schemas.microsoft.com/office/excel/2006/main">
          <x14:cfRule type="iconSet" priority="24" id="{F86EF1FA-1FFD-44CE-B15A-809AC4885B4F}">
            <x14:iconSet iconSet="3Symbols2" custom="1">
              <x14:cfvo type="percent">
                <xm:f>0</xm:f>
              </x14:cfvo>
              <x14:cfvo type="num">
                <xm:f>0</xm:f>
              </x14:cfvo>
              <x14:cfvo type="num">
                <xm:f>1</xm:f>
              </x14:cfvo>
              <x14:cfIcon iconSet="NoIcons" iconId="0"/>
              <x14:cfIcon iconSet="3Flags" iconId="0"/>
              <x14:cfIcon iconSet="3Symbols2" iconId="2"/>
            </x14:iconSet>
          </x14:cfRule>
          <xm:sqref>H114</xm:sqref>
        </x14:conditionalFormatting>
        <x14:conditionalFormatting xmlns:xm="http://schemas.microsoft.com/office/excel/2006/main">
          <x14:cfRule type="iconSet" priority="13" id="{4D15DB1B-DF64-4C5F-8419-F118D0298345}">
            <x14:iconSet iconSet="3Symbols2" custom="1">
              <x14:cfvo type="percent">
                <xm:f>0</xm:f>
              </x14:cfvo>
              <x14:cfvo type="num">
                <xm:f>0</xm:f>
              </x14:cfvo>
              <x14:cfvo type="num">
                <xm:f>1</xm:f>
              </x14:cfvo>
              <x14:cfIcon iconSet="NoIcons" iconId="0"/>
              <x14:cfIcon iconSet="3Flags" iconId="0"/>
              <x14:cfIcon iconSet="3Symbols2" iconId="2"/>
            </x14:iconSet>
          </x14:cfRule>
          <xm:sqref>H108</xm:sqref>
        </x14:conditionalFormatting>
        <x14:conditionalFormatting xmlns:xm="http://schemas.microsoft.com/office/excel/2006/main">
          <x14:cfRule type="iconSet" priority="6" id="{C42B2214-99B1-4315-A9FC-34AA66510BF7}">
            <x14:iconSet iconSet="3Symbols2" custom="1">
              <x14:cfvo type="percent">
                <xm:f>0</xm:f>
              </x14:cfvo>
              <x14:cfvo type="num">
                <xm:f>0</xm:f>
              </x14:cfvo>
              <x14:cfvo type="num">
                <xm:f>1</xm:f>
              </x14:cfvo>
              <x14:cfIcon iconSet="NoIcons" iconId="0"/>
              <x14:cfIcon iconSet="3Flags" iconId="0"/>
              <x14:cfIcon iconSet="3Symbols2" iconId="2"/>
            </x14:iconSet>
          </x14:cfRule>
          <xm:sqref>H115</xm:sqref>
        </x14:conditionalFormatting>
        <x14:conditionalFormatting xmlns:xm="http://schemas.microsoft.com/office/excel/2006/main">
          <x14:cfRule type="iconSet" priority="463" id="{1C4AAD8F-CE2F-458E-BAFB-993B3F2AEB33}">
            <x14:iconSet iconSet="3Symbols2" custom="1">
              <x14:cfvo type="percent">
                <xm:f>0</xm:f>
              </x14:cfvo>
              <x14:cfvo type="num">
                <xm:f>0</xm:f>
              </x14:cfvo>
              <x14:cfvo type="num">
                <xm:f>1</xm:f>
              </x14:cfvo>
              <x14:cfIcon iconSet="NoIcons" iconId="0"/>
              <x14:cfIcon iconSet="3Flags" iconId="0"/>
              <x14:cfIcon iconSet="3Symbols2" iconId="2"/>
            </x14:iconSet>
          </x14:cfRule>
          <xm:sqref>H105</xm:sqref>
        </x14:conditionalFormatting>
        <x14:conditionalFormatting xmlns:xm="http://schemas.microsoft.com/office/excel/2006/main">
          <x14:cfRule type="dataBar" id="{0A95ADA9-335C-4F8B-9166-7295A5EB9616}">
            <x14:dataBar minLength="0" maxLength="100" border="1">
              <x14:cfvo type="autoMin"/>
              <x14:cfvo type="autoMax"/>
              <x14:borderColor theme="3" tint="0.39997558519241921"/>
              <x14:negativeFillColor rgb="FFFF0000"/>
              <x14:axisColor rgb="FF000000"/>
            </x14:dataBar>
          </x14:cfRule>
          <xm:sqref>G100:G103</xm:sqref>
        </x14:conditionalFormatting>
        <x14:conditionalFormatting xmlns:xm="http://schemas.microsoft.com/office/excel/2006/main">
          <x14:cfRule type="dataBar" id="{847D962E-17E1-44B1-98BF-4DDEAE9E26B5}">
            <x14:dataBar minLength="0" maxLength="100" border="1">
              <x14:cfvo type="autoMin"/>
              <x14:cfvo type="autoMax"/>
              <x14:borderColor theme="3" tint="0.39997558519241921"/>
              <x14:negativeFillColor rgb="FFFF0000"/>
              <x14:axisColor rgb="FF000000"/>
            </x14:dataBar>
          </x14:cfRule>
          <xm:sqref>G99:G105</xm:sqref>
        </x14:conditionalFormatting>
        <x14:conditionalFormatting xmlns:xm="http://schemas.microsoft.com/office/excel/2006/main">
          <x14:cfRule type="iconSet" priority="476" id="{293CD25F-F3B6-4E52-BB16-EB206B9F6555}">
            <x14:iconSet iconSet="3Symbols2" custom="1">
              <x14:cfvo type="percent">
                <xm:f>0</xm:f>
              </x14:cfvo>
              <x14:cfvo type="num">
                <xm:f>0</xm:f>
              </x14:cfvo>
              <x14:cfvo type="num">
                <xm:f>1</xm:f>
              </x14:cfvo>
              <x14:cfIcon iconSet="NoIcons" iconId="0"/>
              <x14:cfIcon iconSet="3Flags" iconId="0"/>
              <x14:cfIcon iconSet="3Symbols2" iconId="2"/>
            </x14:iconSet>
          </x14:cfRule>
          <xm:sqref>H100:H103</xm:sqref>
        </x14:conditionalFormatting>
        <x14:conditionalFormatting xmlns:xm="http://schemas.microsoft.com/office/excel/2006/main">
          <x14:cfRule type="dataBar" id="{5DEEF296-7408-4D6F-A2B3-DE7C68282DBA}">
            <x14:dataBar minLength="0" maxLength="100" border="1">
              <x14:cfvo type="autoMin"/>
              <x14:cfvo type="autoMax"/>
              <x14:borderColor theme="3" tint="0.39997558519241921"/>
              <x14:negativeFillColor rgb="FFFF0000"/>
              <x14:axisColor rgb="FF000000"/>
            </x14:dataBar>
          </x14:cfRule>
          <xm:sqref>G109:G112</xm:sqref>
        </x14:conditionalFormatting>
        <x14:conditionalFormatting xmlns:xm="http://schemas.microsoft.com/office/excel/2006/main">
          <x14:cfRule type="dataBar" id="{8DE3A79C-526F-4E82-9967-DFC87AF1A3DF}">
            <x14:dataBar minLength="0" maxLength="100" border="1">
              <x14:cfvo type="autoMin"/>
              <x14:cfvo type="autoMax"/>
              <x14:borderColor theme="3" tint="0.39997558519241921"/>
              <x14:negativeFillColor rgb="FFFF0000"/>
              <x14:axisColor rgb="FF000000"/>
            </x14:dataBar>
          </x14:cfRule>
          <xm:sqref>G108:G114</xm:sqref>
        </x14:conditionalFormatting>
        <x14:conditionalFormatting xmlns:xm="http://schemas.microsoft.com/office/excel/2006/main">
          <x14:cfRule type="iconSet" priority="495" id="{382C499D-0A3C-4D97-9CC8-825827B46505}">
            <x14:iconSet iconSet="3Symbols2" custom="1">
              <x14:cfvo type="percent">
                <xm:f>0</xm:f>
              </x14:cfvo>
              <x14:cfvo type="num">
                <xm:f>0</xm:f>
              </x14:cfvo>
              <x14:cfvo type="num">
                <xm:f>1</xm:f>
              </x14:cfvo>
              <x14:cfIcon iconSet="NoIcons" iconId="0"/>
              <x14:cfIcon iconSet="3Flags" iconId="0"/>
              <x14:cfIcon iconSet="3Symbols2" iconId="2"/>
            </x14:iconSet>
          </x14:cfRule>
          <xm:sqref>H109:H112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1"/>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57" t="s">
        <v>26</v>
      </c>
      <c r="C2" s="57"/>
      <c r="D2" s="57"/>
      <c r="E2" s="57"/>
      <c r="F2" s="57"/>
      <c r="G2" s="57"/>
      <c r="H2" s="57"/>
      <c r="I2" s="57"/>
    </row>
    <row r="3" spans="1:9" ht="30" customHeight="1">
      <c r="B3" s="8" t="s">
        <v>0</v>
      </c>
      <c r="C3" t="s">
        <v>1</v>
      </c>
      <c r="D3" t="s">
        <v>2</v>
      </c>
      <c r="E3" t="s">
        <v>4</v>
      </c>
      <c r="F3" t="s">
        <v>5</v>
      </c>
      <c r="G3" t="s">
        <v>3</v>
      </c>
      <c r="H3" t="s">
        <v>12</v>
      </c>
      <c r="I3" t="s">
        <v>10</v>
      </c>
    </row>
    <row r="4" spans="1:9" ht="30" customHeight="1">
      <c r="A4" s="29"/>
      <c r="B4" s="26" t="s">
        <v>29</v>
      </c>
      <c r="C4" t="s">
        <v>7</v>
      </c>
      <c r="D4" s="12" t="s">
        <v>24</v>
      </c>
      <c r="E4" s="1">
        <v>43313</v>
      </c>
      <c r="F4" s="1">
        <v>43343</v>
      </c>
      <c r="G4" s="3">
        <v>0.5</v>
      </c>
      <c r="H4" s="4">
        <f ca="1">IF(AND(ToDoList2[[#This Row],[Status ]]="Complete",ToDoList2[[#This Row],[% Complete]]=1),1,IF(ISBLANK(ToDoList2[[#This Row],[Due Date ]]),-1,IF(AND(ToDoList2[[#This Row],[Status ]]&lt;&gt;"Complete",TODAY()&gt;ToDoList2[[#This Row],[Due Date ]]),0,-1)))</f>
        <v>-1</v>
      </c>
      <c r="I4" t="s">
        <v>30</v>
      </c>
    </row>
    <row r="5" spans="1:9" ht="30" customHeight="1">
      <c r="A5" s="29"/>
      <c r="B5" s="26" t="s">
        <v>19</v>
      </c>
      <c r="C5" t="s">
        <v>7</v>
      </c>
      <c r="D5" s="12" t="s">
        <v>24</v>
      </c>
      <c r="E5" s="1">
        <v>43313</v>
      </c>
      <c r="F5" s="1">
        <v>43343</v>
      </c>
      <c r="G5" s="3">
        <v>0.5</v>
      </c>
      <c r="H5" s="4">
        <f ca="1">IF(AND(ToDoList2[[#This Row],[Status ]]="Complete",ToDoList2[[#This Row],[% Complete]]=1),1,IF(ISBLANK(ToDoList2[[#This Row],[Due Date ]]),-1,IF(AND(ToDoList2[[#This Row],[Status ]]&lt;&gt;"Complete",TODAY()&gt;ToDoList2[[#This Row],[Due Date ]]),0,-1)))</f>
        <v>-1</v>
      </c>
      <c r="I5" t="s">
        <v>33</v>
      </c>
    </row>
    <row r="6" spans="1:9" ht="30" customHeight="1">
      <c r="A6" s="29"/>
      <c r="B6" s="26" t="s">
        <v>20</v>
      </c>
      <c r="C6" t="s">
        <v>8</v>
      </c>
      <c r="D6" s="12" t="s">
        <v>24</v>
      </c>
      <c r="E6" s="1">
        <v>43313</v>
      </c>
      <c r="F6" s="1">
        <v>43343</v>
      </c>
      <c r="G6" s="3">
        <v>0.5</v>
      </c>
      <c r="H6" s="4">
        <f ca="1">IF(AND(ToDoList2[[#This Row],[Status ]]="Complete",ToDoList2[[#This Row],[% Complete]]=1),1,IF(ISBLANK(ToDoList2[[#This Row],[Due Date ]]),-1,IF(AND(ToDoList2[[#This Row],[Status ]]&lt;&gt;"Complete",TODAY()&gt;ToDoList2[[#This Row],[Due Date ]]),0,-1)))</f>
        <v>-1</v>
      </c>
      <c r="I6" t="s">
        <v>34</v>
      </c>
    </row>
    <row r="7" spans="1:9" ht="30" customHeight="1">
      <c r="A7" s="29"/>
      <c r="B7" s="26" t="s">
        <v>31</v>
      </c>
      <c r="C7" t="s">
        <v>6</v>
      </c>
      <c r="D7" s="12" t="s">
        <v>24</v>
      </c>
      <c r="E7" s="1">
        <v>43313</v>
      </c>
      <c r="F7" s="1">
        <v>43343</v>
      </c>
      <c r="G7" s="3">
        <v>0.5</v>
      </c>
      <c r="H7" s="4">
        <f ca="1">IF(AND(ToDoList2[[#This Row],[Status ]]="Complete",ToDoList2[[#This Row],[% Complete]]=1),1,IF(ISBLANK(ToDoList2[[#This Row],[Due Date ]]),-1,IF(AND(ToDoList2[[#This Row],[Status ]]&lt;&gt;"Complete",TODAY()&gt;ToDoList2[[#This Row],[Due Date ]]),0,-1)))</f>
        <v>-1</v>
      </c>
      <c r="I7" t="s">
        <v>35</v>
      </c>
    </row>
    <row r="8" spans="1:9" ht="30" customHeight="1">
      <c r="A8" s="29"/>
      <c r="B8" s="26" t="s">
        <v>32</v>
      </c>
      <c r="C8" t="s">
        <v>6</v>
      </c>
      <c r="D8" s="12" t="s">
        <v>24</v>
      </c>
      <c r="E8" s="1">
        <v>43313</v>
      </c>
      <c r="F8" s="1">
        <v>43343</v>
      </c>
      <c r="G8" s="3">
        <v>0.5</v>
      </c>
      <c r="H8" s="4">
        <f ca="1">IF(AND(ToDoList2[[#This Row],[Status ]]="Complete",ToDoList2[[#This Row],[% Complete]]=1),1,IF(ISBLANK(ToDoList2[[#This Row],[Due Date ]]),-1,IF(AND(ToDoList2[[#This Row],[Status ]]&lt;&gt;"Complete",TODAY()&gt;ToDoList2[[#This Row],[Due Date ]]),0,-1)))</f>
        <v>-1</v>
      </c>
      <c r="I8" t="s">
        <v>35</v>
      </c>
    </row>
    <row r="9" spans="1:9" ht="30" customHeight="1">
      <c r="A9" s="29"/>
      <c r="B9" s="26" t="s">
        <v>17</v>
      </c>
      <c r="C9" t="s">
        <v>6</v>
      </c>
      <c r="D9" s="12" t="s">
        <v>24</v>
      </c>
      <c r="E9" s="1">
        <v>43313</v>
      </c>
      <c r="F9" s="1">
        <v>43343</v>
      </c>
      <c r="G9" s="3">
        <v>0.5</v>
      </c>
      <c r="H9" s="4">
        <f ca="1">IF(AND(ToDoList2[[#This Row],[Status ]]="Complete",ToDoList2[[#This Row],[% Complete]]=1),1,IF(ISBLANK(ToDoList2[[#This Row],[Due Date ]]),-1,IF(AND(ToDoList2[[#This Row],[Status ]]&lt;&gt;"Complete",TODAY()&gt;ToDoList2[[#This Row],[Due Date ]]),0,-1)))</f>
        <v>-1</v>
      </c>
      <c r="I9" t="s">
        <v>44</v>
      </c>
    </row>
    <row r="10" spans="1:9" ht="30" customHeight="1">
      <c r="A10" s="29"/>
      <c r="B10" s="28" t="s">
        <v>45</v>
      </c>
      <c r="C10" s="5" t="s">
        <v>6</v>
      </c>
      <c r="D10" s="12" t="s">
        <v>24</v>
      </c>
      <c r="E10" s="6">
        <v>43319</v>
      </c>
      <c r="F10" s="6">
        <v>43343</v>
      </c>
      <c r="G10" s="3">
        <v>0.25</v>
      </c>
      <c r="H10" s="4">
        <f ca="1">IF(AND(ToDoList2[[#This Row],[Status ]]="Complete",ToDoList2[[#This Row],[% Complete]]=1),1,IF(ISBLANK(ToDoList2[[#This Row],[Due Date ]]),-1,IF(AND(ToDoList2[[#This Row],[Status ]]&lt;&gt;"Complete",TODAY()&gt;ToDoList2[[#This Row],[Due Date ]]),0,-1)))</f>
        <v>-1</v>
      </c>
      <c r="I10" s="5" t="s">
        <v>46</v>
      </c>
    </row>
    <row r="11" spans="1:9" s="21" customFormat="1" ht="30" customHeight="1" thickBot="1">
      <c r="A11" s="30"/>
      <c r="B11" s="27" t="s">
        <v>21</v>
      </c>
      <c r="C11" s="21" t="s">
        <v>8</v>
      </c>
      <c r="D11" s="22" t="s">
        <v>24</v>
      </c>
      <c r="E11" s="24">
        <v>43313</v>
      </c>
      <c r="F11" s="24">
        <v>43343</v>
      </c>
      <c r="G11" s="19">
        <v>0.5</v>
      </c>
      <c r="H11" s="25">
        <f ca="1">IF(AND(ToDoList2[[#This Row],[Status ]]="Complete",ToDoList2[[#This Row],[% Complete]]=1),1,IF(ISBLANK(ToDoList2[[#This Row],[Due Date ]]),-1,IF(AND(ToDoList2[[#This Row],[Status ]]&lt;&gt;"Complete",TODAY()&gt;ToDoList2[[#This Row],[Due Date ]]),0,-1)))</f>
        <v>-1</v>
      </c>
      <c r="I11" s="21" t="s">
        <v>36</v>
      </c>
    </row>
  </sheetData>
  <mergeCells count="1">
    <mergeCell ref="B2:I2"/>
  </mergeCells>
  <conditionalFormatting sqref="G4">
    <cfRule type="dataBar" priority="8">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G5:G11">
    <cfRule type="dataBar" priority="94">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4:D11">
    <cfRule type="cellIs" dxfId="5" priority="1" operator="equal">
      <formula>"In Progress"</formula>
    </cfRule>
    <cfRule type="cellIs" dxfId="4" priority="2" operator="equal">
      <formula>"Deferred"</formula>
    </cfRule>
    <cfRule type="cellIs" dxfId="3" priority="3" operator="equal">
      <formula>"Complete"</formula>
    </cfRule>
  </conditionalFormatting>
  <dataValidations count="15">
    <dataValidation type="list" errorStyle="warning" allowBlank="1" showInputMessage="1" showErrorMessage="1" error="Select entry from the list. Select CANCEL, then press ALT+DOWN ARROW to open the drop-down list, then ENTER to make selection" sqref="G4:G11">
      <formula1>"0%,25%,50%,75%,100%"</formula1>
    </dataValidation>
    <dataValidation type="list" errorStyle="warning" allowBlank="1" showInputMessage="1" showErrorMessage="1" error="Select entry from the list. Select CANCEL, then press ALT+DOWN ARROW to open the drop-down list, then ENTER to make selection" sqref="C4:C11">
      <formula1>"Low, Normal, High"</formula1>
    </dataValidation>
    <dataValidation type="list" errorStyle="warning" allowBlank="1" showInputMessage="1" showErrorMessage="1" error="Select entry from the list. Select CANCEL, then press ALT+DOWN ARROW to open the drop-down list, then ENTER to make selection" sqref="D4:D11">
      <formula1>"Not Started,In Progress, Deferred, Complete"</formula1>
    </dataValidation>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custom" errorStyle="warning" allowBlank="1" showInputMessage="1" showErrorMessage="1" error="The Due Date needs to be greater than or equal to the Start Date. Select YES to keep the entry, NO to try again and CANCEL to clear the cell" sqref="F4:F11">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G5:G11</xm:sqref>
        </x14:conditionalFormatting>
        <x14:conditionalFormatting xmlns:xm="http://schemas.microsoft.com/office/excel/2006/main">
          <x14:cfRule type="iconSet" priority="9"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95"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25</v>
      </c>
    </row>
    <row r="2" spans="1:9" ht="84" customHeight="1">
      <c r="B2" s="57" t="s">
        <v>28</v>
      </c>
      <c r="C2" s="57"/>
      <c r="D2" s="57"/>
      <c r="E2" s="57"/>
      <c r="F2" s="57"/>
      <c r="G2" s="57"/>
      <c r="H2" s="57"/>
      <c r="I2" s="57"/>
    </row>
    <row r="3" spans="1:9" ht="30" customHeight="1">
      <c r="B3" s="8" t="s">
        <v>0</v>
      </c>
      <c r="C3" t="s">
        <v>1</v>
      </c>
      <c r="D3" t="s">
        <v>2</v>
      </c>
      <c r="E3" t="s">
        <v>4</v>
      </c>
      <c r="F3" t="s">
        <v>5</v>
      </c>
      <c r="G3" t="s">
        <v>3</v>
      </c>
      <c r="H3" t="s">
        <v>12</v>
      </c>
      <c r="I3" t="s">
        <v>10</v>
      </c>
    </row>
    <row r="4" spans="1:9">
      <c r="A4" s="29"/>
      <c r="B4" s="8" t="s">
        <v>29</v>
      </c>
      <c r="C4" t="s">
        <v>7</v>
      </c>
      <c r="D4" s="12" t="s">
        <v>24</v>
      </c>
      <c r="E4" s="1">
        <v>43101</v>
      </c>
      <c r="F4" s="1">
        <v>43465</v>
      </c>
      <c r="G4" s="3">
        <v>0.25</v>
      </c>
      <c r="H4" s="4">
        <f ca="1">IF(AND(ToDoList3[[#This Row],[Status ]]="Complete",ToDoList3[[#This Row],[% Complete]]=1),1,IF(ISBLANK(ToDoList3[[#This Row],[Due Date ]]),-1,IF(AND(ToDoList3[[#This Row],[Status ]]&lt;&gt;"Complete",TODAY()&gt;ToDoList3[[#This Row],[Due Date ]]),0,-1)))</f>
        <v>-1</v>
      </c>
      <c r="I4" t="s">
        <v>37</v>
      </c>
    </row>
    <row r="5" spans="1:9" ht="75">
      <c r="A5" s="29"/>
      <c r="B5" s="9" t="s">
        <v>18</v>
      </c>
      <c r="C5" t="s">
        <v>6</v>
      </c>
      <c r="D5" s="12" t="s">
        <v>24</v>
      </c>
      <c r="E5" s="1">
        <v>43101</v>
      </c>
      <c r="F5" s="1">
        <v>43465</v>
      </c>
      <c r="G5" s="3">
        <v>0.25</v>
      </c>
      <c r="H5" s="4">
        <f ca="1">IF(AND(ToDoList3[[#This Row],[Status ]]="Complete",ToDoList3[[#This Row],[% Complete]]=1),1,IF(ISBLANK(ToDoList3[[#This Row],[Due Date ]]),-1,IF(AND(ToDoList3[[#This Row],[Status ]]&lt;&gt;"Complete",TODAY()&gt;ToDoList3[[#This Row],[Due Date ]]),0,-1)))</f>
        <v>-1</v>
      </c>
      <c r="I5" t="s">
        <v>39</v>
      </c>
    </row>
    <row r="6" spans="1:9" ht="91.5" customHeight="1">
      <c r="A6" s="29"/>
      <c r="B6" s="9" t="s">
        <v>17</v>
      </c>
      <c r="C6" t="s">
        <v>6</v>
      </c>
      <c r="D6" s="12" t="s">
        <v>24</v>
      </c>
      <c r="E6" s="1">
        <v>43101</v>
      </c>
      <c r="F6" s="1">
        <v>43465</v>
      </c>
      <c r="G6" s="3">
        <v>0.25</v>
      </c>
      <c r="H6" s="4">
        <f ca="1">IF(AND(ToDoList3[[#This Row],[Status ]]="Complete",ToDoList3[[#This Row],[% Complete]]=1),1,IF(ISBLANK(ToDoList3[[#This Row],[Due Date ]]),-1,IF(AND(ToDoList3[[#This Row],[Status ]]&lt;&gt;"Complete",TODAY()&gt;ToDoList3[[#This Row],[Due Date ]]),0,-1)))</f>
        <v>-1</v>
      </c>
      <c r="I6" t="s">
        <v>38</v>
      </c>
    </row>
    <row r="7" spans="1:9" ht="30" customHeight="1">
      <c r="A7" s="29"/>
      <c r="B7" s="9" t="s">
        <v>40</v>
      </c>
      <c r="C7" t="s">
        <v>8</v>
      </c>
      <c r="D7" s="12" t="s">
        <v>24</v>
      </c>
      <c r="E7" s="1">
        <v>43101</v>
      </c>
      <c r="F7" s="1">
        <v>43465</v>
      </c>
      <c r="G7" s="3">
        <v>0.5</v>
      </c>
      <c r="H7" s="4">
        <f ca="1">IF(AND(ToDoList3[[#This Row],[Status ]]="Complete",ToDoList3[[#This Row],[% Complete]]=1),1,IF(ISBLANK(ToDoList3[[#This Row],[Due Date ]]),-1,IF(AND(ToDoList3[[#This Row],[Status ]]&lt;&gt;"Complete",TODAY()&gt;ToDoList3[[#This Row],[Due Date ]]),0,-1)))</f>
        <v>-1</v>
      </c>
      <c r="I7" t="s">
        <v>41</v>
      </c>
    </row>
    <row r="8" spans="1:9" ht="30" customHeight="1">
      <c r="A8" s="29"/>
      <c r="B8" s="28" t="s">
        <v>47</v>
      </c>
      <c r="C8" s="5" t="s">
        <v>6</v>
      </c>
      <c r="D8" s="12" t="s">
        <v>24</v>
      </c>
      <c r="E8" s="6">
        <v>43313</v>
      </c>
      <c r="F8" s="6">
        <v>43344</v>
      </c>
      <c r="G8" s="3">
        <v>0.25</v>
      </c>
      <c r="H8" s="4">
        <f ca="1">IF(AND(ToDoList3[[#This Row],[Status ]]="Complete",ToDoList3[[#This Row],[% Complete]]=1),1,IF(ISBLANK(ToDoList3[[#This Row],[Due Date ]]),-1,IF(AND(ToDoList3[[#This Row],[Status ]]&lt;&gt;"Complete",TODAY()&gt;ToDoList3[[#This Row],[Due Date ]]),0,-1)))</f>
        <v>-1</v>
      </c>
      <c r="I8" s="5" t="s">
        <v>48</v>
      </c>
    </row>
    <row r="9" spans="1:9" s="21" customFormat="1" ht="30" customHeight="1" thickBot="1">
      <c r="A9" s="30"/>
      <c r="B9" s="15" t="s">
        <v>42</v>
      </c>
      <c r="C9" s="21" t="s">
        <v>8</v>
      </c>
      <c r="D9" s="22" t="s">
        <v>24</v>
      </c>
      <c r="E9" s="24">
        <v>43101</v>
      </c>
      <c r="F9" s="24">
        <v>43465</v>
      </c>
      <c r="G9" s="19">
        <v>0</v>
      </c>
      <c r="H9" s="25">
        <f ca="1">IF(AND(ToDoList3[[#This Row],[Status ]]="Complete",ToDoList3[[#This Row],[% Complete]]=1),1,IF(ISBLANK(ToDoList3[[#This Row],[Due Date ]]),-1,IF(AND(ToDoList3[[#This Row],[Status ]]&lt;&gt;"Complete",TODAY()&gt;ToDoList3[[#This Row],[Due Date ]]),0,-1)))</f>
        <v>-1</v>
      </c>
      <c r="I9" s="21" t="s">
        <v>43</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2" priority="1" operator="equal">
      <formula>"In Progress"</formula>
    </cfRule>
    <cfRule type="cellIs" dxfId="1" priority="2" operator="equal">
      <formula>"Deferred"</formula>
    </cfRule>
    <cfRule type="cellIs" dxfId="0"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2018-08-26T05:08:49Z</dcterms:modified>
</cp:coreProperties>
</file>