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Tien\Projects\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F168" i="1" l="1"/>
  <c r="F173" i="1"/>
  <c r="F164" i="1"/>
  <c r="F169" i="1"/>
  <c r="F167" i="1"/>
  <c r="F171" i="1" l="1"/>
  <c r="H171" i="1" s="1"/>
  <c r="H16" i="5" l="1"/>
  <c r="H19" i="5"/>
  <c r="H18" i="5"/>
  <c r="H17" i="5"/>
  <c r="H15" i="5"/>
  <c r="H14" i="5"/>
  <c r="H13" i="5"/>
  <c r="H12" i="5"/>
  <c r="H11" i="5"/>
  <c r="H173" i="1" l="1"/>
  <c r="F166" i="1" l="1"/>
  <c r="H166" i="1" s="1"/>
  <c r="H157" i="1"/>
  <c r="F157" i="1"/>
  <c r="F159" i="1" l="1"/>
  <c r="H159" i="1"/>
  <c r="F172" i="1" l="1"/>
  <c r="H172" i="1" s="1"/>
  <c r="F170" i="1"/>
  <c r="H170" i="1" s="1"/>
  <c r="H169" i="1"/>
  <c r="H168" i="1"/>
  <c r="H167" i="1"/>
  <c r="F165" i="1"/>
  <c r="H165" i="1" s="1"/>
  <c r="H164" i="1"/>
  <c r="F174" i="1"/>
  <c r="H174" i="1" s="1"/>
  <c r="F175" i="1"/>
  <c r="H175" i="1" s="1"/>
  <c r="F176" i="1"/>
  <c r="H176" i="1" s="1"/>
  <c r="F177" i="1"/>
  <c r="H177" i="1" s="1"/>
  <c r="F163" i="1"/>
  <c r="H163" i="1" s="1"/>
  <c r="F162" i="1"/>
  <c r="H162" i="1" s="1"/>
  <c r="F161" i="1"/>
  <c r="H161" i="1" s="1"/>
  <c r="F160" i="1"/>
  <c r="H160" i="1" s="1"/>
  <c r="F158" i="1"/>
  <c r="H158" i="1" s="1"/>
  <c r="F156" i="1"/>
  <c r="H156" i="1" s="1"/>
  <c r="F155" i="1"/>
  <c r="H155" i="1" s="1"/>
  <c r="F154" i="1"/>
  <c r="H154" i="1" s="1"/>
  <c r="F153" i="1"/>
  <c r="H153" i="1" s="1"/>
  <c r="H137" i="1" l="1"/>
  <c r="F137" i="1"/>
  <c r="F152" i="1"/>
  <c r="H152" i="1" s="1"/>
  <c r="F151" i="1"/>
  <c r="H151" i="1" s="1"/>
  <c r="F150" i="1"/>
  <c r="H150" i="1" s="1"/>
  <c r="F149" i="1"/>
  <c r="H149" i="1" s="1"/>
  <c r="F148" i="1"/>
  <c r="H148" i="1" s="1"/>
  <c r="F147" i="1"/>
  <c r="H147" i="1" s="1"/>
  <c r="F146" i="1"/>
  <c r="H146" i="1" s="1"/>
  <c r="F145" i="1"/>
  <c r="H145" i="1" s="1"/>
  <c r="F144" i="1"/>
  <c r="H144" i="1" s="1"/>
  <c r="F143" i="1" l="1"/>
  <c r="H143" i="1" s="1"/>
  <c r="F142" i="1"/>
  <c r="H142" i="1" s="1"/>
  <c r="F141" i="1"/>
  <c r="H141" i="1" s="1"/>
  <c r="F140" i="1"/>
  <c r="H140" i="1" s="1"/>
  <c r="F139" i="1"/>
  <c r="H139" i="1" s="1"/>
  <c r="F138" i="1"/>
  <c r="H138" i="1" s="1"/>
  <c r="F136" i="1"/>
  <c r="H136" i="1" s="1"/>
  <c r="F135" i="1"/>
  <c r="H135" i="1" s="1"/>
  <c r="F134" i="1"/>
  <c r="H134" i="1" s="1"/>
  <c r="F133" i="1" l="1"/>
  <c r="H133" i="1" s="1"/>
  <c r="F132" i="1"/>
  <c r="H132" i="1" s="1"/>
  <c r="F131" i="1"/>
  <c r="H131" i="1" s="1"/>
  <c r="F130" i="1"/>
  <c r="H130" i="1" s="1"/>
  <c r="F129" i="1"/>
  <c r="H129" i="1" s="1"/>
  <c r="F128" i="1"/>
  <c r="H128" i="1" s="1"/>
  <c r="F127" i="1"/>
  <c r="H127" i="1" s="1"/>
  <c r="F126" i="1"/>
  <c r="H126" i="1" s="1"/>
  <c r="F125" i="1"/>
  <c r="H125" i="1" s="1"/>
  <c r="F119" i="1" l="1"/>
  <c r="H119" i="1"/>
  <c r="F124" i="1"/>
  <c r="H124" i="1" s="1"/>
  <c r="F123" i="1"/>
  <c r="H123" i="1" s="1"/>
  <c r="F122" i="1"/>
  <c r="H122" i="1" s="1"/>
  <c r="F121" i="1"/>
  <c r="H121" i="1" s="1"/>
  <c r="F120" i="1"/>
  <c r="H120" i="1" s="1"/>
  <c r="F118" i="1"/>
  <c r="H118" i="1" s="1"/>
  <c r="F117" i="1"/>
  <c r="H117" i="1" s="1"/>
  <c r="F116" i="1"/>
  <c r="H116" i="1" s="1"/>
  <c r="H115" i="1"/>
  <c r="F115" i="1"/>
  <c r="F114" i="1" l="1"/>
  <c r="H114" i="1" s="1"/>
  <c r="F113" i="1"/>
  <c r="H113" i="1" s="1"/>
  <c r="F112" i="1"/>
  <c r="H112" i="1" s="1"/>
  <c r="F111" i="1"/>
  <c r="H111" i="1" s="1"/>
  <c r="F110" i="1"/>
  <c r="H110" i="1" s="1"/>
  <c r="F109" i="1"/>
  <c r="H109" i="1" s="1"/>
  <c r="F108" i="1"/>
  <c r="H108" i="1" s="1"/>
  <c r="F107" i="1"/>
  <c r="H107" i="1" s="1"/>
  <c r="H106" i="1"/>
  <c r="F106" i="1"/>
  <c r="F102" i="1" l="1"/>
  <c r="H102" i="1"/>
  <c r="F101" i="1"/>
  <c r="H101" i="1" s="1"/>
  <c r="F99" i="1"/>
  <c r="H99" i="1" s="1"/>
  <c r="F105" i="1"/>
  <c r="H105" i="1" s="1"/>
  <c r="F104" i="1"/>
  <c r="H104" i="1" s="1"/>
  <c r="F103" i="1"/>
  <c r="H103" i="1" s="1"/>
  <c r="F100" i="1"/>
  <c r="H100" i="1" s="1"/>
  <c r="F98" i="1"/>
  <c r="H98" i="1" s="1"/>
  <c r="H97" i="1"/>
  <c r="F97" i="1"/>
  <c r="H89" i="1"/>
  <c r="F89" i="1"/>
  <c r="F96" i="1" l="1"/>
  <c r="H96" i="1" s="1"/>
  <c r="F95" i="1"/>
  <c r="H95" i="1" s="1"/>
  <c r="F94" i="1"/>
  <c r="H94" i="1" s="1"/>
  <c r="H93" i="1"/>
  <c r="H92" i="1"/>
  <c r="H91" i="1"/>
  <c r="F90" i="1"/>
  <c r="H90" i="1" s="1"/>
  <c r="F88" i="1"/>
  <c r="H88" i="1" s="1"/>
  <c r="F87" i="1"/>
  <c r="H87" i="1" s="1"/>
  <c r="F86" i="1"/>
  <c r="H86" i="1" s="1"/>
  <c r="F85" i="1"/>
  <c r="H85" i="1" s="1"/>
  <c r="F84" i="1"/>
  <c r="H84" i="1" s="1"/>
  <c r="F82" i="1" l="1"/>
  <c r="H82" i="1" s="1"/>
  <c r="F81" i="1"/>
  <c r="H81" i="1" s="1"/>
  <c r="H80" i="1"/>
  <c r="H79" i="1"/>
  <c r="F83" i="1"/>
  <c r="H83" i="1" s="1"/>
  <c r="H78" i="1"/>
  <c r="F77" i="1"/>
  <c r="H77" i="1" s="1"/>
  <c r="F76" i="1"/>
  <c r="H76" i="1" s="1"/>
  <c r="F75" i="1"/>
  <c r="H75" i="1" s="1"/>
  <c r="F74" i="1"/>
  <c r="H74" i="1" s="1"/>
  <c r="F73" i="1"/>
  <c r="H73" i="1" s="1"/>
  <c r="F72" i="1"/>
  <c r="H72" i="1" s="1"/>
  <c r="F71" i="1"/>
  <c r="H71" i="1" s="1"/>
  <c r="F63" i="1" l="1"/>
  <c r="H6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8" i="1"/>
  <c r="F39" i="1"/>
  <c r="F40" i="1"/>
  <c r="F41" i="1"/>
  <c r="F42" i="1"/>
  <c r="F43" i="1"/>
  <c r="F44" i="1"/>
  <c r="F45" i="1"/>
  <c r="F46" i="1"/>
  <c r="F47" i="1"/>
  <c r="F48" i="1"/>
  <c r="F49" i="1"/>
  <c r="F50" i="1"/>
  <c r="F54" i="1"/>
  <c r="F55" i="1"/>
  <c r="F56" i="1"/>
  <c r="F57" i="1"/>
  <c r="F58" i="1"/>
  <c r="F59" i="1"/>
  <c r="F60" i="1"/>
  <c r="F61" i="1"/>
  <c r="F62" i="1"/>
  <c r="F64" i="1"/>
  <c r="F68" i="1"/>
  <c r="F69" i="1"/>
  <c r="F70" i="1"/>
  <c r="H58" i="1" l="1"/>
  <c r="H62" i="1"/>
  <c r="H64" i="1"/>
  <c r="H67" i="1"/>
  <c r="H68" i="1"/>
  <c r="H59" i="1"/>
  <c r="H61" i="1"/>
  <c r="H69" i="1"/>
  <c r="H60" i="1"/>
  <c r="H70" i="1"/>
  <c r="H66" i="1"/>
  <c r="H65" i="1"/>
  <c r="H57" i="1"/>
  <c r="H49" i="1" l="1"/>
  <c r="H56" i="1" l="1"/>
  <c r="H55" i="1"/>
  <c r="H54" i="1"/>
  <c r="H53" i="1"/>
  <c r="H52" i="1"/>
  <c r="H51" i="1"/>
  <c r="H50" i="1"/>
  <c r="H48" i="1"/>
  <c r="H47" i="1"/>
  <c r="H46" i="1"/>
  <c r="H45" i="1"/>
  <c r="H44" i="1"/>
  <c r="H43" i="1"/>
  <c r="H34" i="1"/>
  <c r="H41" i="1" l="1"/>
  <c r="H27" i="1" l="1"/>
  <c r="H42" i="1"/>
  <c r="H8" i="6" l="1"/>
  <c r="H10" i="5"/>
  <c r="H40" i="1"/>
  <c r="H39" i="1"/>
  <c r="H38" i="1"/>
  <c r="H37" i="1"/>
  <c r="H36" i="1"/>
  <c r="H35" i="1"/>
  <c r="H33" i="1"/>
  <c r="H32" i="1"/>
  <c r="H31" i="1"/>
  <c r="H30" i="1"/>
  <c r="H29" i="1"/>
  <c r="H28" i="1"/>
  <c r="H6" i="6"/>
  <c r="H9" i="6"/>
  <c r="H7" i="6"/>
  <c r="H5" i="6"/>
  <c r="H9" i="5"/>
  <c r="H8" i="5"/>
  <c r="H7" i="5"/>
  <c r="H6" i="5"/>
  <c r="H5" i="5"/>
  <c r="H4" i="6"/>
  <c r="H4" i="5"/>
  <c r="I1" i="5" l="1"/>
  <c r="H16" i="1" l="1"/>
  <c r="H26" i="1"/>
  <c r="H14" i="1"/>
  <c r="H4" i="1"/>
  <c r="H25" i="1" l="1"/>
  <c r="H24" i="1"/>
  <c r="H23" i="1"/>
  <c r="H22" i="1"/>
  <c r="H21" i="1"/>
  <c r="H20" i="1"/>
  <c r="H19" i="1"/>
  <c r="H18" i="1"/>
  <c r="H17" i="1"/>
  <c r="H13" i="1"/>
  <c r="H12" i="1"/>
  <c r="H10" i="1"/>
  <c r="H11" i="1"/>
  <c r="H9" i="1"/>
  <c r="H15" i="1"/>
  <c r="H6" i="1"/>
  <c r="H7" i="1"/>
  <c r="H8" i="1"/>
  <c r="H5" i="1"/>
  <c r="I1" i="1" l="1"/>
</calcChain>
</file>

<file path=xl/sharedStrings.xml><?xml version="1.0" encoding="utf-8"?>
<sst xmlns="http://schemas.openxmlformats.org/spreadsheetml/2006/main" count="781" uniqueCount="137">
  <si>
    <t>Task</t>
  </si>
  <si>
    <t xml:space="preserve">Priority </t>
  </si>
  <si>
    <t xml:space="preserve">Status </t>
  </si>
  <si>
    <t>% Complete</t>
  </si>
  <si>
    <t xml:space="preserve">Start Date </t>
  </si>
  <si>
    <t xml:space="preserve">Due Date </t>
  </si>
  <si>
    <t>High</t>
  </si>
  <si>
    <t>Normal</t>
  </si>
  <si>
    <t>Low</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</si>
  <si>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</si>
  <si>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</si>
  <si>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</si>
  <si>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</si>
  <si>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</si>
  <si>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</si>
  <si>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</si>
  <si>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</si>
  <si>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</si>
  <si>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</si>
  <si>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</si>
  <si>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</si>
  <si>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</si>
  <si>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</si>
  <si>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t>In Progress</t>
  </si>
  <si>
    <t>LIFE</t>
  </si>
  <si>
    <t>TO-DO LIST FOR MONTHS</t>
  </si>
  <si>
    <t>TO-DO LIST FOR DAYS</t>
  </si>
  <si>
    <t>TO-DO LIST FOR YEARS</t>
  </si>
  <si>
    <t>Body</t>
  </si>
  <si>
    <t>Workout at least 15 minutes / day</t>
  </si>
  <si>
    <t>Java</t>
  </si>
  <si>
    <t>Android</t>
  </si>
  <si>
    <t>Learn 5 vocabulary / day</t>
  </si>
  <si>
    <t>Use Duolingo 15 minutes / day</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</si>
  <si>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</si>
  <si>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</si>
  <si>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</si>
  <si>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</si>
  <si>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</si>
  <si>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</si>
  <si>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</si>
  <si>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</si>
  <si>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t>Driving tutorial</t>
  </si>
  <si>
    <t>Finish the driving lessons with Mr.Liem</t>
  </si>
  <si>
    <t>Driving Licence</t>
  </si>
  <si>
    <t>Finish lesson with Mr.Liem
Sign up, pass the DMV Driving test, and Get Driver Licence</t>
  </si>
  <si>
    <t>Clean house</t>
  </si>
  <si>
    <t>Wash &amp; Fold Clothes</t>
  </si>
  <si>
    <t>Confirm Call</t>
  </si>
  <si>
    <t>Rosemead College of English</t>
  </si>
  <si>
    <t>Put silicon to room</t>
  </si>
  <si>
    <r>
      <t xml:space="preserve">Java: Applying Concurrency and Multi-threading
Estimate: </t>
    </r>
    <r>
      <rPr>
        <b/>
        <sz val="11"/>
        <color theme="1" tint="4.9989318521683403E-2"/>
        <rFont val="Century Gothic"/>
        <scheme val="minor"/>
      </rPr>
      <t>2h 39m</t>
    </r>
  </si>
  <si>
    <r>
      <t xml:space="preserve">5 rep (times: 1)
Estimate: </t>
    </r>
    <r>
      <rPr>
        <b/>
        <sz val="11"/>
        <color theme="1" tint="4.9989318521683403E-2"/>
        <rFont val="Century Gothic"/>
        <scheme val="minor"/>
      </rPr>
      <t>1m</t>
    </r>
  </si>
  <si>
    <r>
      <t xml:space="preserve">Vocabulary (5)
Estimate: </t>
    </r>
    <r>
      <rPr>
        <b/>
        <sz val="11"/>
        <color theme="1" tint="4.9989318521683403E-2"/>
        <rFont val="Century Gothic"/>
        <scheme val="minor"/>
      </rPr>
      <t>30m</t>
    </r>
  </si>
  <si>
    <r>
      <t xml:space="preserve">Intermediate Fat Loss Workout
Estimate: </t>
    </r>
    <r>
      <rPr>
        <b/>
        <sz val="11"/>
        <color theme="1" tint="4.9989318521683403E-2"/>
        <rFont val="Century Gothic"/>
        <scheme val="minor"/>
      </rPr>
      <t>23m</t>
    </r>
  </si>
  <si>
    <r>
      <t xml:space="preserve">1 minute (times: 1)
Estimate: </t>
    </r>
    <r>
      <rPr>
        <b/>
        <sz val="11"/>
        <color theme="1" tint="4.9989318521683403E-2"/>
        <rFont val="Century Gothic"/>
        <scheme val="minor"/>
      </rPr>
      <t>1m</t>
    </r>
  </si>
  <si>
    <r>
      <t xml:space="preserve">Front End Libraries: React (1/3)
Estimate: </t>
    </r>
    <r>
      <rPr>
        <b/>
        <sz val="11"/>
        <color theme="1" tint="4.9989318521683403E-2"/>
        <rFont val="Century Gothic"/>
        <scheme val="minor"/>
      </rPr>
      <t>1h</t>
    </r>
  </si>
  <si>
    <r>
      <t xml:space="preserve">Java: Generics
Estimate: </t>
    </r>
    <r>
      <rPr>
        <b/>
        <sz val="11"/>
        <color theme="1" tint="4.9989318521683403E-2"/>
        <rFont val="Century Gothic"/>
        <scheme val="minor"/>
      </rPr>
      <t>1h</t>
    </r>
  </si>
  <si>
    <r>
      <t xml:space="preserve">Android: Start Developing for Android
Estimate: </t>
    </r>
    <r>
      <rPr>
        <b/>
        <sz val="11"/>
        <color theme="1" tint="4.9989318521683403E-2"/>
        <rFont val="Century Gothic"/>
        <scheme val="minor"/>
      </rPr>
      <t>1h</t>
    </r>
  </si>
  <si>
    <r>
      <t xml:space="preserve">PC search + Mobile search
Estimate: </t>
    </r>
    <r>
      <rPr>
        <b/>
        <sz val="11"/>
        <color theme="1" tint="4.9989318521683403E-2"/>
        <rFont val="Century Gothic"/>
        <scheme val="minor"/>
      </rPr>
      <t>5m</t>
    </r>
  </si>
  <si>
    <r>
      <t xml:space="preserve">Estimate: </t>
    </r>
    <r>
      <rPr>
        <b/>
        <sz val="11"/>
        <color theme="1" tint="4.9989318521683403E-2"/>
        <rFont val="Century Gothic"/>
        <scheme val="minor"/>
      </rPr>
      <t>1m</t>
    </r>
  </si>
  <si>
    <r>
      <t xml:space="preserve">Easy Japanese (Lesson 1)
Duolingo (15m)
Estimate: </t>
    </r>
    <r>
      <rPr>
        <b/>
        <sz val="11"/>
        <color theme="1" tint="4.9989318521683403E-2"/>
        <rFont val="Century Gothic"/>
        <scheme val="minor"/>
      </rPr>
      <t>30m</t>
    </r>
  </si>
  <si>
    <r>
      <t xml:space="preserve">Intermediate Abs Workout
Estimate: </t>
    </r>
    <r>
      <rPr>
        <b/>
        <sz val="11"/>
        <color theme="1" tint="4.9989318521683403E-2"/>
        <rFont val="Century Gothic"/>
        <scheme val="minor"/>
      </rPr>
      <t>13m</t>
    </r>
  </si>
  <si>
    <r>
      <t xml:space="preserve">5 rep (times: 2)
Estimate: </t>
    </r>
    <r>
      <rPr>
        <b/>
        <sz val="11"/>
        <color theme="1" tint="4.9989318521683403E-2"/>
        <rFont val="Century Gothic"/>
        <scheme val="minor"/>
      </rPr>
      <t>1m</t>
    </r>
  </si>
  <si>
    <r>
      <t xml:space="preserve">1 minute (times: 2)
Estimate: </t>
    </r>
    <r>
      <rPr>
        <b/>
        <sz val="11"/>
        <color theme="1" tint="4.9989318521683403E-2"/>
        <rFont val="Century Gothic"/>
        <scheme val="minor"/>
      </rPr>
      <t>1m</t>
    </r>
  </si>
  <si>
    <r>
      <t xml:space="preserve">Front End Libraries: React (2/3)
Estimate: </t>
    </r>
    <r>
      <rPr>
        <b/>
        <sz val="11"/>
        <color theme="1" tint="4.9989318521683403E-2"/>
        <rFont val="Century Gothic"/>
        <scheme val="minor"/>
      </rPr>
      <t>1h</t>
    </r>
  </si>
  <si>
    <r>
      <t xml:space="preserve">Java: Working with Databases Using JDBC
Estimate: </t>
    </r>
    <r>
      <rPr>
        <b/>
        <sz val="11"/>
        <color theme="1" tint="4.9989318521683403E-2"/>
        <rFont val="Century Gothic"/>
        <scheme val="minor"/>
      </rPr>
      <t>1h</t>
    </r>
  </si>
  <si>
    <r>
      <t xml:space="preserve">Android: Understanding Android
Estimate: </t>
    </r>
    <r>
      <rPr>
        <b/>
        <sz val="11"/>
        <color theme="1" tint="4.9989318521683403E-2"/>
        <rFont val="Century Gothic"/>
        <scheme val="minor"/>
      </rPr>
      <t>1h</t>
    </r>
  </si>
  <si>
    <r>
      <t xml:space="preserve">Easy Japanese (Lesson 2)
Duolingo (15m)
Estimate: </t>
    </r>
    <r>
      <rPr>
        <b/>
        <sz val="11"/>
        <color theme="1" tint="4.9989318521683403E-2"/>
        <rFont val="Century Gothic"/>
        <scheme val="minor"/>
      </rPr>
      <t>30m</t>
    </r>
  </si>
  <si>
    <r>
      <t xml:space="preserve">Estimate: </t>
    </r>
    <r>
      <rPr>
        <b/>
        <sz val="11"/>
        <color theme="1" tint="4.9989318521683403E-2"/>
        <rFont val="Century Gothic"/>
        <scheme val="minor"/>
      </rPr>
      <t>5m</t>
    </r>
  </si>
  <si>
    <r>
      <t xml:space="preserve">Easy Japanese (Lesson 3)
Duolingo (15m)
Estimate: </t>
    </r>
    <r>
      <rPr>
        <b/>
        <sz val="11"/>
        <color theme="1" tint="4.9989318521683403E-2"/>
        <rFont val="Century Gothic"/>
        <scheme val="minor"/>
      </rPr>
      <t>30m</t>
    </r>
  </si>
  <si>
    <r>
      <t xml:space="preserve">Vocabulary (5) + Rosemead Vocabulary
Estimate: </t>
    </r>
    <r>
      <rPr>
        <b/>
        <sz val="11"/>
        <color theme="1" tint="4.9989318521683403E-2"/>
        <rFont val="Century Gothic"/>
        <scheme val="minor"/>
      </rPr>
      <t>30m</t>
    </r>
  </si>
  <si>
    <r>
      <t xml:space="preserve">Estimate: </t>
    </r>
    <r>
      <rPr>
        <b/>
        <sz val="11"/>
        <color theme="1" tint="4.9989318521683403E-2"/>
        <rFont val="Century Gothic"/>
        <scheme val="minor"/>
      </rPr>
      <t>4h</t>
    </r>
  </si>
  <si>
    <r>
      <t xml:space="preserve">1 minute 20 second (times: 2)
Estimate: </t>
    </r>
    <r>
      <rPr>
        <b/>
        <sz val="11"/>
        <color theme="1" tint="4.9989318521683403E-2"/>
        <rFont val="Century Gothic"/>
        <scheme val="minor"/>
      </rPr>
      <t>1m</t>
    </r>
  </si>
  <si>
    <r>
      <t xml:space="preserve">6 rep (times: 2)
Estimate: </t>
    </r>
    <r>
      <rPr>
        <b/>
        <sz val="11"/>
        <color theme="1" tint="4.9989318521683403E-2"/>
        <rFont val="Century Gothic"/>
        <scheme val="minor"/>
      </rPr>
      <t>1m</t>
    </r>
  </si>
  <si>
    <r>
      <t xml:space="preserve">10 rep (times: 2)
Estimate: </t>
    </r>
    <r>
      <rPr>
        <b/>
        <sz val="11"/>
        <color theme="1" tint="4.9989318521683403E-2"/>
        <rFont val="Century Gothic"/>
        <scheme val="minor"/>
      </rPr>
      <t>1m</t>
    </r>
  </si>
  <si>
    <r>
      <t xml:space="preserve">Lifting dumbbells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</si>
  <si>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1h</t>
    </r>
  </si>
  <si>
    <r>
      <t xml:space="preserve">Estimate: </t>
    </r>
    <r>
      <rPr>
        <b/>
        <sz val="11"/>
        <color theme="1" tint="4.9989318521683403E-2"/>
        <rFont val="Century Gothic"/>
        <scheme val="minor"/>
      </rPr>
      <t>25m</t>
    </r>
  </si>
  <si>
    <r>
      <t xml:space="preserve">1 minute 20 second (times: 1)
Estimate: </t>
    </r>
    <r>
      <rPr>
        <b/>
        <sz val="11"/>
        <color theme="1" tint="4.9989318521683403E-2"/>
        <rFont val="Century Gothic"/>
        <scheme val="minor"/>
      </rPr>
      <t>1m</t>
    </r>
  </si>
  <si>
    <r>
      <t xml:space="preserve">6 rep (times: 1)
Estimate: </t>
    </r>
    <r>
      <rPr>
        <b/>
        <sz val="11"/>
        <color theme="1" tint="4.9989318521683403E-2"/>
        <rFont val="Century Gothic"/>
        <scheme val="minor"/>
      </rPr>
      <t>1m</t>
    </r>
  </si>
  <si>
    <r>
      <t xml:space="preserve">10 rep (times: 1)
Estimate: </t>
    </r>
    <r>
      <rPr>
        <b/>
        <sz val="11"/>
        <color theme="1" tint="4.9989318521683403E-2"/>
        <rFont val="Century Gothic"/>
        <scheme val="minor"/>
      </rPr>
      <t>1m</t>
    </r>
  </si>
  <si>
    <r>
      <t xml:space="preserve">Call Emerson to prepare for Stephen's TK class
Estimate: </t>
    </r>
    <r>
      <rPr>
        <b/>
        <sz val="11"/>
        <color theme="1" tint="4.9989318521683403E-2"/>
        <rFont val="Century Gothic"/>
        <scheme val="minor"/>
      </rPr>
      <t>5m</t>
    </r>
  </si>
  <si>
    <r>
      <t xml:space="preserve">1 minute (times: 3)
Estimate: </t>
    </r>
    <r>
      <rPr>
        <b/>
        <sz val="11"/>
        <color theme="1" tint="4.9989318521683403E-2"/>
        <rFont val="Century Gothic"/>
        <scheme val="minor"/>
      </rPr>
      <t>1m</t>
    </r>
  </si>
  <si>
    <r>
      <t xml:space="preserve">5 rep (times: 3)
Estimate: </t>
    </r>
    <r>
      <rPr>
        <b/>
        <sz val="11"/>
        <color theme="1" tint="4.9989318521683403E-2"/>
        <rFont val="Century Gothic"/>
        <scheme val="minor"/>
      </rPr>
      <t>1m</t>
    </r>
  </si>
  <si>
    <r>
      <t xml:space="preserve">HIIT Legs - Beginner
Estimate: </t>
    </r>
    <r>
      <rPr>
        <b/>
        <sz val="11"/>
        <color theme="1" tint="4.9989318521683403E-2"/>
        <rFont val="Century Gothic"/>
        <scheme val="minor"/>
      </rPr>
      <t>20m</t>
    </r>
  </si>
  <si>
    <r>
      <t xml:space="preserve">Bodyweight Toning Workout - Beginner
Estimate: </t>
    </r>
    <r>
      <rPr>
        <b/>
        <sz val="11"/>
        <color theme="1" tint="4.9989318521683403E-2"/>
        <rFont val="Century Gothic"/>
        <scheme val="minor"/>
      </rPr>
      <t>14m</t>
    </r>
  </si>
  <si>
    <t>Driving Lesson</t>
  </si>
  <si>
    <r>
      <t xml:space="preserve">Estimate: </t>
    </r>
    <r>
      <rPr>
        <b/>
        <sz val="11"/>
        <color theme="1" tint="4.9989318521683403E-2"/>
        <rFont val="Century Gothic"/>
        <scheme val="minor"/>
      </rPr>
      <t>1h</t>
    </r>
  </si>
  <si>
    <r>
      <t xml:space="preserve">Easy Japanese (Lesson 5)
Duolingo (15m)
Estimate: </t>
    </r>
    <r>
      <rPr>
        <b/>
        <sz val="11"/>
        <color theme="1" tint="4.9989318521683403E-2"/>
        <rFont val="Century Gothic"/>
        <scheme val="minor"/>
      </rPr>
      <t>30m</t>
    </r>
  </si>
  <si>
    <r>
      <t xml:space="preserve">Easy Japanese (Lesson 4)
Duolingo (15m)
Estimate: </t>
    </r>
    <r>
      <rPr>
        <b/>
        <sz val="11"/>
        <color theme="1" tint="4.9989318521683403E-2"/>
        <rFont val="Century Gothic"/>
        <scheme val="minor"/>
      </rPr>
      <t>30m</t>
    </r>
  </si>
  <si>
    <r>
      <t xml:space="preserve">Intermediate Abs + Intermediate Fat Loss Workout
Estimate: </t>
    </r>
    <r>
      <rPr>
        <b/>
        <sz val="11"/>
        <color theme="1" tint="4.9989318521683403E-2"/>
        <rFont val="Century Gothic"/>
        <scheme val="minor"/>
      </rPr>
      <t>13m + 23m</t>
    </r>
  </si>
  <si>
    <r>
      <t xml:space="preserve">15 rep (times: 1)
Estimate: </t>
    </r>
    <r>
      <rPr>
        <b/>
        <sz val="11"/>
        <color theme="1" tint="4.9989318521683403E-2"/>
        <rFont val="Century Gothic"/>
        <scheme val="minor"/>
      </rPr>
      <t>1m</t>
    </r>
  </si>
  <si>
    <r>
      <t xml:space="preserve">7 rep (times: 1)
Estimate: </t>
    </r>
    <r>
      <rPr>
        <b/>
        <sz val="11"/>
        <color theme="1" tint="4.9989318521683403E-2"/>
        <rFont val="Century Gothic"/>
        <scheme val="minor"/>
      </rPr>
      <t>1m</t>
    </r>
  </si>
  <si>
    <r>
      <t xml:space="preserve">1 minute 40 second (times: 1)
Estimate: </t>
    </r>
    <r>
      <rPr>
        <b/>
        <sz val="11"/>
        <color theme="1" tint="4.9989318521683403E-2"/>
        <rFont val="Century Gothic"/>
        <scheme val="minor"/>
      </rPr>
      <t>1m</t>
    </r>
  </si>
  <si>
    <r>
      <t xml:space="preserve">Review Easy Japanese (Lesson 1=&gt;5)
Duolingo (15m)
Estimate: </t>
    </r>
    <r>
      <rPr>
        <b/>
        <sz val="11"/>
        <color theme="1" tint="4.9989318521683403E-2"/>
        <rFont val="Century Gothic"/>
        <scheme val="minor"/>
      </rPr>
      <t>30m</t>
    </r>
  </si>
  <si>
    <r>
      <t xml:space="preserve">Review Vocabulary
Estimate: </t>
    </r>
    <r>
      <rPr>
        <b/>
        <sz val="11"/>
        <color theme="1" tint="4.9989318521683403E-2"/>
        <rFont val="Century Gothic"/>
        <scheme val="minor"/>
      </rPr>
      <t>30m</t>
    </r>
  </si>
  <si>
    <t>Get up (5AM)</t>
  </si>
  <si>
    <r>
      <t xml:space="preserve">15 rep (times: 2)
Estimate: </t>
    </r>
    <r>
      <rPr>
        <b/>
        <sz val="11"/>
        <color theme="1" tint="4.9989318521683403E-2"/>
        <rFont val="Century Gothic"/>
        <scheme val="minor"/>
      </rPr>
      <t>1m</t>
    </r>
  </si>
  <si>
    <r>
      <t xml:space="preserve">7 rep (times: 2)
Estimate: </t>
    </r>
    <r>
      <rPr>
        <b/>
        <sz val="11"/>
        <color theme="1" tint="4.9989318521683403E-2"/>
        <rFont val="Century Gothic"/>
        <scheme val="minor"/>
      </rPr>
      <t>1m</t>
    </r>
  </si>
  <si>
    <r>
      <t xml:space="preserve">1 minute 40 second (times: 2)
Estimate: </t>
    </r>
    <r>
      <rPr>
        <b/>
        <sz val="11"/>
        <color theme="1" tint="4.9989318521683403E-2"/>
        <rFont val="Century Gothic"/>
        <scheme val="minor"/>
      </rPr>
      <t>1m</t>
    </r>
  </si>
  <si>
    <r>
      <t xml:space="preserve">Android: Android Programming with Intents
Estimate: </t>
    </r>
    <r>
      <rPr>
        <b/>
        <sz val="11"/>
        <color theme="1" tint="4.9989318521683403E-2"/>
        <rFont val="Century Gothic"/>
        <scheme val="minor"/>
      </rPr>
      <t>4h 14m</t>
    </r>
  </si>
  <si>
    <r>
      <t xml:space="preserve">Bodyweight Toning Workout - Beginner + HIIT Core - Beginner
Estimate: </t>
    </r>
    <r>
      <rPr>
        <b/>
        <sz val="11"/>
        <color theme="1" tint="4.9989318521683403E-2"/>
        <rFont val="Century Gothic"/>
        <scheme val="minor"/>
      </rPr>
      <t>14m + 21m</t>
    </r>
  </si>
  <si>
    <t>Workout Challenges</t>
  </si>
  <si>
    <r>
      <t xml:space="preserve">Knee Push-up: 15 rep (times: 3)
Push-up: 7 rep (times: 3)
Plank: 1 minute 40 second (times: 2)
Estimate: </t>
    </r>
    <r>
      <rPr>
        <b/>
        <sz val="11"/>
        <color theme="1" tint="4.9989318521683403E-2"/>
        <rFont val="Century Gothic"/>
        <scheme val="minor"/>
      </rPr>
      <t>5m</t>
    </r>
  </si>
  <si>
    <t>HackerRank</t>
  </si>
  <si>
    <t>Java: Introduction</t>
  </si>
  <si>
    <r>
      <t xml:space="preserve">Easy Japanese (Lesson 6)
Duolingo (15m)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</si>
  <si>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2h</t>
    </r>
  </si>
  <si>
    <r>
      <t xml:space="preserve">Lower Back Relaxation
Estimate: </t>
    </r>
    <r>
      <rPr>
        <b/>
        <sz val="11"/>
        <color theme="1" tint="4.9989318521683403E-2"/>
        <rFont val="Century Gothic"/>
        <scheme val="minor"/>
      </rPr>
      <t>19m</t>
    </r>
  </si>
  <si>
    <r>
      <t xml:space="preserve">Knee Push-up: 20 rep (times: 1)
Push-up: 8 rep (times: 1)
Plank: 1 minute 40 second (times: 3)
Estimate: </t>
    </r>
    <r>
      <rPr>
        <b/>
        <sz val="11"/>
        <color theme="1" tint="4.9989318521683403E-2"/>
        <rFont val="Century Gothic"/>
        <scheme val="minor"/>
      </rPr>
      <t>5m</t>
    </r>
  </si>
  <si>
    <r>
      <t xml:space="preserve">Java: Strings (6/10)
Problem_Solving: Warmup (7/10)
Estimate: </t>
    </r>
    <r>
      <rPr>
        <b/>
        <sz val="11"/>
        <color theme="1" tint="4.9989318521683403E-2"/>
        <rFont val="Century Gothic"/>
        <scheme val="minor"/>
      </rPr>
      <t>1h</t>
    </r>
  </si>
  <si>
    <r>
      <t xml:space="preserve">Easy Japanese (Lesson 7)
Duolingo (15m)
Estimate: </t>
    </r>
    <r>
      <rPr>
        <b/>
        <sz val="11"/>
        <color theme="1" tint="4.9989318521683403E-2"/>
        <rFont val="Century Gothic"/>
        <scheme val="minor"/>
      </rPr>
      <t>30m</t>
    </r>
  </si>
  <si>
    <r>
      <t xml:space="preserve">HIIT Full Body
Estimate: </t>
    </r>
    <r>
      <rPr>
        <b/>
        <sz val="11"/>
        <color theme="1" tint="4.9989318521683403E-2"/>
        <rFont val="Century Gothic"/>
        <scheme val="minor"/>
      </rPr>
      <t>20m</t>
    </r>
  </si>
  <si>
    <r>
      <t xml:space="preserve">Knee Push-up: 20 rep (times: 2)
Push-up: 8 rep (times: 2)
Plank: 2 minutes second (times: 1)
Estimate: </t>
    </r>
    <r>
      <rPr>
        <b/>
        <sz val="11"/>
        <color theme="1" tint="4.9989318521683403E-2"/>
        <rFont val="Century Gothic"/>
        <scheme val="minor"/>
      </rPr>
      <t>6m</t>
    </r>
  </si>
  <si>
    <r>
      <t xml:space="preserve">Knee Push-up: 20 rep (times: 3)
Push-up: 8 rep (times: 3)
Plank: 2 minutes second (times: 2)
Estimate: </t>
    </r>
    <r>
      <rPr>
        <b/>
        <sz val="11"/>
        <color theme="1" tint="4.9989318521683403E-2"/>
        <rFont val="Century Gothic"/>
        <scheme val="minor"/>
      </rPr>
      <t>6m</t>
    </r>
  </si>
  <si>
    <t>Deferred</t>
  </si>
  <si>
    <r>
      <t xml:space="preserve">Java: Strings (11/11)
Problem_Solving: Implementation (2/66)
Estimate: </t>
    </r>
    <r>
      <rPr>
        <b/>
        <sz val="11"/>
        <color theme="1" tint="4.9989318521683403E-2"/>
        <rFont val="Century Gothic"/>
        <scheme val="minor"/>
      </rPr>
      <t>1h</t>
    </r>
  </si>
  <si>
    <r>
      <t xml:space="preserve">Java: Strings (9/11)
Problem_Solving: Warmup (10/10)
Estimate: </t>
    </r>
    <r>
      <rPr>
        <b/>
        <sz val="11"/>
        <color theme="1" tint="4.9989318521683403E-2"/>
        <rFont val="Century Gothic"/>
        <scheme val="minor"/>
      </rPr>
      <t>1h</t>
    </r>
  </si>
  <si>
    <r>
      <t xml:space="preserve">Java: Strings (11/11)
Estimate: </t>
    </r>
    <r>
      <rPr>
        <b/>
        <sz val="11"/>
        <color theme="1" tint="4.9989318521683403E-2"/>
        <rFont val="Century Gothic"/>
        <scheme val="minor"/>
      </rPr>
      <t>1h</t>
    </r>
  </si>
  <si>
    <r>
      <t xml:space="preserve">Knee Push-up: 25 rep (times: 1)
Push-up: 8 rep (times: 4)
Plank: 2 minutes second (times: 3)
Estimate: </t>
    </r>
    <r>
      <rPr>
        <b/>
        <sz val="11"/>
        <color theme="1" tint="4.9989318521683403E-2"/>
        <rFont val="Century Gothic"/>
        <scheme val="minor"/>
      </rPr>
      <t>7m</t>
    </r>
  </si>
  <si>
    <r>
      <t xml:space="preserve">Java: BigDecimal (1/3)
Problem_Solving: Implementation (2/66)
Estimate: </t>
    </r>
    <r>
      <rPr>
        <b/>
        <sz val="11"/>
        <color theme="1" tint="4.9989318521683403E-2"/>
        <rFont val="Century Gothic"/>
        <scheme val="minor"/>
      </rPr>
      <t>1h</t>
    </r>
  </si>
  <si>
    <r>
      <t xml:space="preserve">Knee Push-up: 26 rep (times: 2)
Push-up: 8 rep (times: 5)
Plank: 2 minutes 20 second (times: 1)
Estimate: </t>
    </r>
    <r>
      <rPr>
        <b/>
        <sz val="11"/>
        <color theme="1" tint="4.9989318521683403E-2"/>
        <rFont val="Century Gothic"/>
        <scheme val="minor"/>
      </rPr>
      <t>7m</t>
    </r>
  </si>
  <si>
    <r>
      <t xml:space="preserve">Java: BigDecimal (3/3)
Problem_Solving: Implementation (5/66)
Estimate: </t>
    </r>
    <r>
      <rPr>
        <b/>
        <sz val="11"/>
        <color theme="1" tint="4.9989318521683403E-2"/>
        <rFont val="Century Gothic"/>
        <scheme val="minor"/>
      </rPr>
      <t>1h</t>
    </r>
  </si>
  <si>
    <r>
      <t xml:space="preserve">Java: Data Structure (3/15)
Problem_Solving: Implementation (7/66)
Estimate: </t>
    </r>
    <r>
      <rPr>
        <b/>
        <sz val="11"/>
        <color theme="1" tint="4.9989318521683403E-2"/>
        <rFont val="Century Gothic"/>
        <scheme val="minor"/>
      </rPr>
      <t>1h</t>
    </r>
  </si>
  <si>
    <r>
      <t xml:space="preserve">Easy Japanese Review 1-7)
Duolingo (15m)
Estimate: </t>
    </r>
    <r>
      <rPr>
        <b/>
        <sz val="11"/>
        <color theme="1" tint="4.9989318521683403E-2"/>
        <rFont val="Century Gothic"/>
        <scheme val="minor"/>
      </rPr>
      <t>30m</t>
    </r>
  </si>
  <si>
    <r>
      <t xml:space="preserve">Vocabulary (Review)
Estimate: </t>
    </r>
    <r>
      <rPr>
        <b/>
        <sz val="11"/>
        <color theme="1" tint="4.9989318521683403E-2"/>
        <rFont val="Century Gothic"/>
        <scheme val="minor"/>
      </rPr>
      <t>30m</t>
    </r>
  </si>
  <si>
    <r>
      <t xml:space="preserve">Introduction to GitHub
Estimate: </t>
    </r>
    <r>
      <rPr>
        <b/>
        <sz val="11"/>
        <color theme="1" tint="4.9989318521683403E-2"/>
        <rFont val="Century Gothic"/>
        <scheme val="minor"/>
      </rPr>
      <t>1h</t>
    </r>
  </si>
  <si>
    <t>GitHub Training</t>
  </si>
  <si>
    <r>
      <t xml:space="preserve">Communicating using Markdown
Estimate: </t>
    </r>
    <r>
      <rPr>
        <b/>
        <sz val="11"/>
        <color theme="1" tint="4.9989318521683403E-2"/>
        <rFont val="Century Gothic"/>
        <scheme val="minor"/>
      </rPr>
      <t>1h</t>
    </r>
  </si>
  <si>
    <r>
      <t xml:space="preserve">Knee Push-up: 26 rep (times: 3)
Push-up: 8 rep (times: 6)
Plank: 2 minutes 20 second (times: 2)
Estimate: </t>
    </r>
    <r>
      <rPr>
        <b/>
        <sz val="11"/>
        <color theme="1" tint="4.9989318521683403E-2"/>
        <rFont val="Century Gothic"/>
        <scheme val="minor"/>
      </rPr>
      <t>7m</t>
    </r>
  </si>
  <si>
    <t>Participate everyday</t>
  </si>
  <si>
    <t>Complete Front End Libraries Certificate</t>
  </si>
  <si>
    <t>Complete the training</t>
  </si>
  <si>
    <t>Complete on Pluralsight</t>
  </si>
  <si>
    <t>Unnecessary Stuffs</t>
  </si>
  <si>
    <r>
      <t xml:space="preserve">Wash clothes, Wash dishes, Call Costco insurance
Estimate: </t>
    </r>
    <r>
      <rPr>
        <b/>
        <sz val="11"/>
        <color theme="1" tint="4.9989318521683403E-2"/>
        <rFont val="Century Gothic"/>
        <scheme val="minor"/>
      </rPr>
      <t>1h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</si>
</sst>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C000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63">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0" fillId="11" borderId="0" xfId="0" applyFill="1" applyBorder="1">
      <alignment horizontal="left" vertical="center" wrapText="1" indent="1"/>
    </xf>
    <xf numFmtId="0" fontId="0" fillId="11" borderId="0" xfId="0" applyFill="1">
      <alignment horizontal="left" vertical="center" wrapText="1" indent="1"/>
    </xf>
    <xf numFmtId="0" fontId="0" fillId="11" borderId="2" xfId="0" applyFill="1" applyBorder="1">
      <alignment horizontal="left" vertical="center" wrapText="1" indent="1"/>
    </xf>
    <xf numFmtId="14" fontId="5" fillId="0" borderId="0" xfId="11" applyNumberFormat="1" applyFill="1">
      <alignment horizontal="left" vertical="center" indent="1"/>
    </xf>
    <xf numFmtId="0" fontId="0" fillId="12" borderId="0" xfId="0" applyFill="1">
      <alignment horizontal="left" vertical="center" wrapText="1" indent="1"/>
    </xf>
    <xf numFmtId="0" fontId="0" fillId="12" borderId="0" xfId="0" applyFill="1" applyBorder="1">
      <alignment horizontal="left" vertical="center" wrapText="1" indent="1"/>
    </xf>
    <xf numFmtId="0" fontId="0" fillId="12" borderId="2" xfId="0" applyFill="1" applyBorder="1">
      <alignment horizontal="left" vertical="center" wrapText="1" indent="1"/>
    </xf>
    <xf numFmtId="0" fontId="0" fillId="13" borderId="0" xfId="0" applyFill="1" applyBorder="1">
      <alignment horizontal="left" vertical="center" wrapText="1" indent="1"/>
    </xf>
    <xf numFmtId="0" fontId="0" fillId="13" borderId="0" xfId="0" applyFill="1">
      <alignment horizontal="left" vertical="center" wrapText="1" indent="1"/>
    </xf>
    <xf numFmtId="0" fontId="0" fillId="13" borderId="2" xfId="0" applyFill="1" applyBorder="1">
      <alignment horizontal="left" vertical="center" wrapText="1" indent="1"/>
    </xf>
    <xf numFmtId="0" fontId="0" fillId="0" borderId="0" xfId="0" applyFont="1" applyFill="1">
      <alignment horizontal="left" vertical="center" wrapText="1" indent="1"/>
    </xf>
    <xf numFmtId="0" fontId="0" fillId="14" borderId="0" xfId="0" applyFill="1" applyBorder="1">
      <alignment horizontal="left" vertical="center" wrapText="1" indent="1"/>
    </xf>
    <xf numFmtId="0" fontId="0" fillId="14" borderId="0" xfId="0" applyFill="1">
      <alignment horizontal="left" vertical="center" wrapText="1" indent="1"/>
    </xf>
    <xf numFmtId="0" fontId="0" fillId="14" borderId="2" xfId="0" applyFill="1" applyBorder="1">
      <alignment horizontal="left" vertical="center" wrapText="1" indent="1"/>
    </xf>
    <xf numFmtId="0" fontId="0" fillId="15" borderId="0" xfId="0" applyFill="1" applyBorder="1">
      <alignment horizontal="left" vertical="center" wrapText="1" indent="1"/>
    </xf>
    <xf numFmtId="0" fontId="0" fillId="15" borderId="0" xfId="0" applyFill="1">
      <alignment horizontal="left" vertical="center" wrapText="1" indent="1"/>
    </xf>
    <xf numFmtId="0" fontId="0" fillId="15" borderId="2" xfId="0" applyFill="1" applyBorder="1">
      <alignment horizontal="left" vertical="center" wrapText="1" indent="1"/>
    </xf>
    <xf numFmtId="0" fontId="0" fillId="16" borderId="0" xfId="0" applyFill="1" applyBorder="1">
      <alignment horizontal="left" vertical="center" wrapText="1" indent="1"/>
    </xf>
    <xf numFmtId="0" fontId="0" fillId="16" borderId="0" xfId="0" applyFill="1">
      <alignment horizontal="left" vertical="center" wrapText="1" indent="1"/>
    </xf>
    <xf numFmtId="0" fontId="0" fillId="16" borderId="2" xfId="0" applyFill="1" applyBorder="1">
      <alignment horizontal="left" vertical="center" wrapText="1" indent="1"/>
    </xf>
    <xf numFmtId="0" fontId="0" fillId="7" borderId="0" xfId="0" applyFill="1" applyBorder="1">
      <alignment horizontal="left" vertical="center" wrapText="1" indent="1"/>
    </xf>
    <xf numFmtId="14" fontId="10" fillId="0" borderId="0" xfId="11" applyFont="1" applyFill="1">
      <alignment horizontal="left" vertical="center" indent="1"/>
    </xf>
    <xf numFmtId="0" fontId="3" fillId="6" borderId="0" xfId="1">
      <alignment horizontal="left" vertical="center" indent="2"/>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203">
    <dxf>
      <font>
        <b val="0"/>
        <i val="0"/>
        <strike val="0"/>
        <condense val="0"/>
        <extend val="0"/>
        <outline val="0"/>
        <shadow val="0"/>
        <u val="none"/>
        <vertAlign val="baseline"/>
        <sz val="11"/>
        <color theme="1" tint="4.9989318521683403E-2"/>
        <name val="Century Gothic"/>
        <scheme val="minor"/>
      </font>
    </dxf>
    <dxf>
      <font>
        <b/>
      </font>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numFmt numFmtId="164" formatCode="&quot;Done&quot;;&quot;&quot;;&quot;Overdue&quot;"/>
    </dxf>
    <dxf>
      <numFmt numFmtId="19" formatCode="m/d/yyyy"/>
    </dxf>
    <dxf>
      <font>
        <b/>
      </font>
    </dxf>
    <dxf>
      <font>
        <b val="0"/>
      </font>
    </dxf>
    <dxf>
      <font>
        <b/>
      </font>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202"/>
      <tableStyleElement type="headerRow" dxfId="201"/>
      <tableStyleElement type="secondRowStripe" dxfId="200"/>
    </tableStyle>
    <tableStyle name="To Do List Pivot" table="0" count="11">
      <tableStyleElement type="headerRow" dxfId="199"/>
      <tableStyleElement type="totalRow" dxfId="198"/>
      <tableStyleElement type="firstRowStripe" dxfId="197"/>
      <tableStyleElement type="firstColumnStripe" dxfId="196"/>
      <tableStyleElement type="firstSubtotalColumn" dxfId="195"/>
      <tableStyleElement type="firstSubtotalRow" dxfId="194"/>
      <tableStyleElement type="secondSubtotalRow" dxfId="193"/>
      <tableStyleElement type="firstRowSubheading" dxfId="192"/>
      <tableStyleElement type="secondRowSubheading" dxfId="191"/>
      <tableStyleElement type="pageFieldLabels" dxfId="190"/>
      <tableStyleElement type="pageFieldValues" dxfId="1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177" totalsRowShown="0" headerRowCellStyle="Normal" dataCellStyle="Normal">
  <autoFilter ref="B3:I177">
    <filterColumn colId="3">
      <filters>
        <dateGroupItem year="2018" month="9" dateTimeGrouping="month"/>
      </filters>
    </filterColumn>
  </autoFilter>
  <tableColumns count="8">
    <tableColumn id="1" name="Task" dataDxfId="26" dataCellStyle="Normal"/>
    <tableColumn id="3" name="Priority " dataCellStyle="Normal"/>
    <tableColumn id="4" name="Status " dataDxfId="25" dataCellStyle="Normal"/>
    <tableColumn id="6" name="Start Date " dataDxfId="24" dataCellStyle="Date"/>
    <tableColumn id="7" name="Due Date " dataDxfId="23" dataCellStyle="Date">
      <calculatedColumnFormula>ToDoList[[#This Row],[Start Date ]]+0</calculatedColumnFormula>
    </tableColumn>
    <tableColumn id="5" name="% Complete" dataCellStyle="Percent"/>
    <tableColumn id="9" name="Done/Overdue?" dataDxfId="22"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9" totalsRowShown="0" headerRowCellStyle="Normal" dataCellStyle="Normal">
  <autoFilter ref="B3:I19">
    <filterColumn colId="3">
      <filters>
        <dateGroupItem year="2018" month="9" dateTimeGrouping="month"/>
      </filters>
    </filterColumn>
  </autoFilter>
  <tableColumns count="8">
    <tableColumn id="1" name="Task" dataDxfId="6" dataCellStyle="Normal"/>
    <tableColumn id="3" name="Priority " dataCellStyle="Normal"/>
    <tableColumn id="4" name="Status " dataDxfId="5"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1" dataCellStyle="Normal"/>
    <tableColumn id="3" name="Priority " dataCellStyle="Normal"/>
    <tableColumn id="4" name="Status " dataDxfId="0"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77"/>
  <sheetViews>
    <sheetView showGridLines="0" tabSelected="1" zoomScaleNormal="100" workbookViewId="0">
      <selection activeCell="A3" sqref="A3"/>
    </sheetView>
  </sheetViews>
  <sheetFormatPr defaultColWidth="8.7109375" defaultRowHeight="30" customHeight="1"/>
  <cols>
    <col min="1" max="1" width="2.5703125" customWidth="1"/>
    <col min="2" max="2" width="20.5703125" style="8" customWidth="1"/>
    <col min="3" max="3" width="10.42578125" customWidth="1"/>
    <col min="4" max="4" width="18.28515625" style="12" customWidth="1"/>
    <col min="5" max="5" width="16.5703125" style="8" customWidth="1"/>
    <col min="6" max="6" width="16.5703125" customWidth="1"/>
    <col min="7" max="7" width="18.5703125" customWidth="1"/>
    <col min="8" max="8" width="16.7109375" customWidth="1"/>
    <col min="9" max="9" width="68" customWidth="1"/>
    <col min="10" max="10" width="2.5703125" customWidth="1"/>
  </cols>
  <sheetData>
    <row r="1" spans="1:9" ht="30" customHeight="1">
      <c r="I1" s="2">
        <f ca="1">YEAR(TODAY())</f>
        <v>2018</v>
      </c>
    </row>
    <row r="2" spans="1:9" ht="84" customHeight="1">
      <c r="B2" s="62" t="s">
        <v>26</v>
      </c>
      <c r="C2" s="62"/>
      <c r="D2" s="62"/>
      <c r="E2" s="62"/>
      <c r="F2" s="62"/>
      <c r="G2" s="62"/>
      <c r="H2" s="62"/>
      <c r="I2" s="62"/>
    </row>
    <row r="3" spans="1:9" ht="30" customHeight="1">
      <c r="B3" s="8" t="s">
        <v>0</v>
      </c>
      <c r="C3" t="s">
        <v>1</v>
      </c>
      <c r="D3" s="12" t="s">
        <v>2</v>
      </c>
      <c r="E3" s="8" t="s">
        <v>4</v>
      </c>
      <c r="F3" t="s">
        <v>5</v>
      </c>
      <c r="G3" t="s">
        <v>3</v>
      </c>
      <c r="H3" t="s">
        <v>11</v>
      </c>
      <c r="I3" t="s">
        <v>9</v>
      </c>
    </row>
    <row r="4" spans="1:9" ht="30" hidden="1" customHeight="1">
      <c r="A4" s="29"/>
      <c r="B4" s="9" t="s">
        <v>21</v>
      </c>
      <c r="C4" t="s">
        <v>6</v>
      </c>
      <c r="D4" s="12" t="s">
        <v>10</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12</v>
      </c>
      <c r="C5" t="s">
        <v>7</v>
      </c>
      <c r="D5" s="12" t="s">
        <v>10</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54</v>
      </c>
    </row>
    <row r="6" spans="1:9" ht="30" hidden="1" customHeight="1">
      <c r="A6" s="29"/>
      <c r="B6" s="8" t="s">
        <v>15</v>
      </c>
      <c r="C6" t="s">
        <v>8</v>
      </c>
      <c r="D6" s="12" t="s">
        <v>10</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52</v>
      </c>
    </row>
    <row r="7" spans="1:9" ht="30" hidden="1" customHeight="1">
      <c r="A7" s="29"/>
      <c r="B7" s="8" t="s">
        <v>13</v>
      </c>
      <c r="C7" t="s">
        <v>8</v>
      </c>
      <c r="D7" s="12" t="s">
        <v>10</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52</v>
      </c>
    </row>
    <row r="8" spans="1:9" ht="30" hidden="1" customHeight="1">
      <c r="A8" s="29"/>
      <c r="B8" s="8" t="s">
        <v>14</v>
      </c>
      <c r="C8" t="s">
        <v>8</v>
      </c>
      <c r="D8" s="12" t="s">
        <v>10</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55</v>
      </c>
    </row>
    <row r="9" spans="1:9" ht="30" hidden="1" customHeight="1">
      <c r="A9" s="29"/>
      <c r="B9" s="9" t="s">
        <v>16</v>
      </c>
      <c r="C9" s="5" t="s">
        <v>6</v>
      </c>
      <c r="D9" s="12" t="s">
        <v>10</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56</v>
      </c>
    </row>
    <row r="10" spans="1:9" ht="30" hidden="1" customHeight="1">
      <c r="A10" s="29"/>
      <c r="B10" s="9" t="s">
        <v>17</v>
      </c>
      <c r="C10" s="5" t="s">
        <v>6</v>
      </c>
      <c r="D10" s="12" t="s">
        <v>10</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57</v>
      </c>
    </row>
    <row r="11" spans="1:9" ht="30" hidden="1" customHeight="1">
      <c r="A11" s="29"/>
      <c r="B11" s="9" t="s">
        <v>17</v>
      </c>
      <c r="C11" s="5" t="s">
        <v>6</v>
      </c>
      <c r="D11" s="12" t="s">
        <v>10</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58</v>
      </c>
    </row>
    <row r="12" spans="1:9" ht="30" hidden="1" customHeight="1">
      <c r="A12" s="29"/>
      <c r="B12" s="9" t="s">
        <v>18</v>
      </c>
      <c r="C12" s="5" t="s">
        <v>7</v>
      </c>
      <c r="D12" s="12" t="s">
        <v>10</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53</v>
      </c>
    </row>
    <row r="13" spans="1:9" ht="45" hidden="1">
      <c r="A13" s="29"/>
      <c r="B13" s="9" t="s">
        <v>19</v>
      </c>
      <c r="C13" s="5" t="s">
        <v>7</v>
      </c>
      <c r="D13" s="12" t="s">
        <v>10</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61</v>
      </c>
    </row>
    <row r="14" spans="1:9" ht="39.75" hidden="1" customHeight="1">
      <c r="A14" s="29"/>
      <c r="B14" s="9" t="s">
        <v>20</v>
      </c>
      <c r="C14" s="5" t="s">
        <v>7</v>
      </c>
      <c r="D14" s="12" t="s">
        <v>10</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59</v>
      </c>
    </row>
    <row r="15" spans="1:9" s="21" customFormat="1" ht="30" hidden="1" customHeight="1" thickBot="1">
      <c r="A15" s="30"/>
      <c r="B15" s="15" t="s">
        <v>22</v>
      </c>
      <c r="C15" s="16" t="s">
        <v>8</v>
      </c>
      <c r="D15" s="22" t="s">
        <v>10</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60</v>
      </c>
    </row>
    <row r="16" spans="1:9" s="11" customFormat="1" ht="30" hidden="1" customHeight="1">
      <c r="A16" s="34"/>
      <c r="B16" s="9" t="s">
        <v>21</v>
      </c>
      <c r="C16" t="s">
        <v>6</v>
      </c>
      <c r="D16" s="12" t="s">
        <v>10</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hidden="1" customHeight="1">
      <c r="A17" s="35"/>
      <c r="B17" s="9" t="s">
        <v>12</v>
      </c>
      <c r="C17" s="5" t="s">
        <v>7</v>
      </c>
      <c r="D17" s="12" t="s">
        <v>10</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62</v>
      </c>
    </row>
    <row r="18" spans="1:9" ht="30" hidden="1" customHeight="1">
      <c r="A18" s="35"/>
      <c r="B18" s="9" t="s">
        <v>15</v>
      </c>
      <c r="C18" s="5" t="s">
        <v>8</v>
      </c>
      <c r="D18" s="12" t="s">
        <v>10</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63</v>
      </c>
    </row>
    <row r="19" spans="1:9" ht="30" hidden="1" customHeight="1">
      <c r="A19" s="35"/>
      <c r="B19" s="9" t="s">
        <v>13</v>
      </c>
      <c r="C19" s="5" t="s">
        <v>8</v>
      </c>
      <c r="D19" s="12" t="s">
        <v>10</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63</v>
      </c>
    </row>
    <row r="20" spans="1:9" ht="30" hidden="1" customHeight="1">
      <c r="A20" s="35"/>
      <c r="B20" s="9" t="s">
        <v>14</v>
      </c>
      <c r="C20" s="5" t="s">
        <v>8</v>
      </c>
      <c r="D20" s="12" t="s">
        <v>10</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64</v>
      </c>
    </row>
    <row r="21" spans="1:9" ht="30" hidden="1" customHeight="1">
      <c r="A21" s="35"/>
      <c r="B21" s="9" t="s">
        <v>16</v>
      </c>
      <c r="C21" s="5" t="s">
        <v>6</v>
      </c>
      <c r="D21" s="12" t="s">
        <v>10</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65</v>
      </c>
    </row>
    <row r="22" spans="1:9" ht="30" hidden="1" customHeight="1">
      <c r="A22" s="35"/>
      <c r="B22" s="9" t="s">
        <v>17</v>
      </c>
      <c r="C22" s="5" t="s">
        <v>6</v>
      </c>
      <c r="D22" s="12" t="s">
        <v>10</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66</v>
      </c>
    </row>
    <row r="23" spans="1:9" ht="30" hidden="1" customHeight="1">
      <c r="A23" s="35"/>
      <c r="B23" s="9" t="s">
        <v>17</v>
      </c>
      <c r="C23" s="5" t="s">
        <v>6</v>
      </c>
      <c r="D23" s="12" t="s">
        <v>10</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67</v>
      </c>
    </row>
    <row r="24" spans="1:9" ht="30" hidden="1" customHeight="1">
      <c r="A24" s="35"/>
      <c r="B24" s="9" t="s">
        <v>18</v>
      </c>
      <c r="C24" s="5" t="s">
        <v>7</v>
      </c>
      <c r="D24" s="12" t="s">
        <v>10</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53</v>
      </c>
    </row>
    <row r="25" spans="1:9" ht="45" hidden="1">
      <c r="A25" s="35"/>
      <c r="B25" s="9" t="s">
        <v>19</v>
      </c>
      <c r="C25" s="5" t="s">
        <v>7</v>
      </c>
      <c r="D25" s="12" t="s">
        <v>10</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68</v>
      </c>
    </row>
    <row r="26" spans="1:9" ht="30" hidden="1" customHeight="1">
      <c r="A26" s="35"/>
      <c r="B26" s="9" t="s">
        <v>20</v>
      </c>
      <c r="C26" s="5" t="s">
        <v>8</v>
      </c>
      <c r="D26" s="12" t="s">
        <v>10</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59</v>
      </c>
    </row>
    <row r="27" spans="1:9" ht="30" hidden="1" customHeight="1">
      <c r="A27" s="35"/>
      <c r="B27" s="9" t="s">
        <v>47</v>
      </c>
      <c r="C27" s="5" t="s">
        <v>8</v>
      </c>
      <c r="D27" s="12" t="s">
        <v>10</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69</v>
      </c>
    </row>
    <row r="28" spans="1:9" s="21" customFormat="1" ht="30" hidden="1" customHeight="1" thickBot="1">
      <c r="A28" s="36"/>
      <c r="B28" s="15" t="s">
        <v>22</v>
      </c>
      <c r="C28" s="16" t="s">
        <v>8</v>
      </c>
      <c r="D28" s="22" t="s">
        <v>10</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60</v>
      </c>
    </row>
    <row r="29" spans="1:9" s="11" customFormat="1" ht="30" hidden="1" customHeight="1">
      <c r="A29" s="31"/>
      <c r="B29" s="9" t="s">
        <v>21</v>
      </c>
      <c r="C29" t="s">
        <v>6</v>
      </c>
      <c r="D29" s="12" t="s">
        <v>10</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hidden="1" customHeight="1">
      <c r="A30" s="32"/>
      <c r="B30" s="9" t="s">
        <v>12</v>
      </c>
      <c r="C30" s="5" t="s">
        <v>7</v>
      </c>
      <c r="D30" s="12" t="s">
        <v>10</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85</v>
      </c>
    </row>
    <row r="31" spans="1:9" ht="30" hidden="1" customHeight="1">
      <c r="A31" s="32"/>
      <c r="B31" s="9" t="s">
        <v>15</v>
      </c>
      <c r="C31" s="5" t="s">
        <v>8</v>
      </c>
      <c r="D31" s="12" t="s">
        <v>10</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84</v>
      </c>
    </row>
    <row r="32" spans="1:9" ht="30" hidden="1" customHeight="1">
      <c r="A32" s="32"/>
      <c r="B32" s="9" t="s">
        <v>13</v>
      </c>
      <c r="C32" s="5" t="s">
        <v>8</v>
      </c>
      <c r="D32" s="12" t="s">
        <v>10</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84</v>
      </c>
    </row>
    <row r="33" spans="1:9" ht="30" hidden="1" customHeight="1">
      <c r="A33" s="32"/>
      <c r="B33" s="9" t="s">
        <v>14</v>
      </c>
      <c r="C33" s="5" t="s">
        <v>8</v>
      </c>
      <c r="D33" s="12" t="s">
        <v>10</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83</v>
      </c>
    </row>
    <row r="34" spans="1:9" ht="30" hidden="1" customHeight="1">
      <c r="A34" s="32"/>
      <c r="B34" s="9" t="s">
        <v>49</v>
      </c>
      <c r="C34" s="5" t="s">
        <v>6</v>
      </c>
      <c r="D34" s="12" t="s">
        <v>10</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72</v>
      </c>
    </row>
    <row r="35" spans="1:9" ht="30" hidden="1" customHeight="1">
      <c r="A35" s="32"/>
      <c r="B35" s="9" t="s">
        <v>16</v>
      </c>
      <c r="C35" s="5" t="s">
        <v>6</v>
      </c>
      <c r="D35" s="12" t="s">
        <v>10</v>
      </c>
      <c r="E35" s="13">
        <v>43332</v>
      </c>
      <c r="F35" s="6">
        <v>43337</v>
      </c>
      <c r="G35" s="3">
        <v>1</v>
      </c>
      <c r="H35" s="7">
        <f ca="1">IF(AND(ToDoList[[#This Row],[Status ]]="Complete",ToDoList[[#This Row],[% Complete]]=1),1,IF(ISBLANK(ToDoList[[#This Row],[Due Date ]]),-1,IF(AND(ToDoList[[#This Row],[Status ]]&lt;&gt;"Complete",TODAY()&gt;ToDoList[[#This Row],[Due Date ]]),0,-1)))</f>
        <v>1</v>
      </c>
      <c r="I35" s="5" t="s">
        <v>77</v>
      </c>
    </row>
    <row r="36" spans="1:9" ht="30" hidden="1" customHeight="1">
      <c r="A36" s="32"/>
      <c r="B36" s="9" t="s">
        <v>17</v>
      </c>
      <c r="C36" s="5" t="s">
        <v>6</v>
      </c>
      <c r="D36" s="12" t="s">
        <v>10</v>
      </c>
      <c r="E36" s="13">
        <v>43332</v>
      </c>
      <c r="F36" s="6">
        <v>43337</v>
      </c>
      <c r="G36" s="3">
        <v>1</v>
      </c>
      <c r="H36" s="7">
        <f ca="1">IF(AND(ToDoList[[#This Row],[Status ]]="Complete",ToDoList[[#This Row],[% Complete]]=1),1,IF(ISBLANK(ToDoList[[#This Row],[Due Date ]]),-1,IF(AND(ToDoList[[#This Row],[Status ]]&lt;&gt;"Complete",TODAY()&gt;ToDoList[[#This Row],[Due Date ]]),0,-1)))</f>
        <v>1</v>
      </c>
      <c r="I36" s="5" t="s">
        <v>51</v>
      </c>
    </row>
    <row r="37" spans="1:9" ht="30" hidden="1" customHeight="1">
      <c r="A37" s="32"/>
      <c r="B37" s="9" t="s">
        <v>17</v>
      </c>
      <c r="C37" s="5" t="s">
        <v>6</v>
      </c>
      <c r="D37" s="12" t="s">
        <v>10</v>
      </c>
      <c r="E37" s="13">
        <v>43332</v>
      </c>
      <c r="F37" s="6">
        <v>43337</v>
      </c>
      <c r="G37" s="3">
        <v>1</v>
      </c>
      <c r="H37" s="7">
        <f ca="1">IF(AND(ToDoList[[#This Row],[Status ]]="Complete",ToDoList[[#This Row],[% Complete]]=1),1,IF(ISBLANK(ToDoList[[#This Row],[Due Date ]]),-1,IF(AND(ToDoList[[#This Row],[Status ]]&lt;&gt;"Complete",TODAY()&gt;ToDoList[[#This Row],[Due Date ]]),0,-1)))</f>
        <v>1</v>
      </c>
      <c r="I37" s="5" t="s">
        <v>101</v>
      </c>
    </row>
    <row r="38" spans="1:9" ht="30" hidden="1" customHeight="1">
      <c r="A38" s="32"/>
      <c r="B38" s="9" t="s">
        <v>18</v>
      </c>
      <c r="C38" s="5" t="s">
        <v>7</v>
      </c>
      <c r="D38" s="12" t="s">
        <v>10</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71</v>
      </c>
    </row>
    <row r="39" spans="1:9" ht="45" hidden="1">
      <c r="A39" s="32"/>
      <c r="B39" s="9" t="s">
        <v>19</v>
      </c>
      <c r="C39" s="5" t="s">
        <v>7</v>
      </c>
      <c r="D39" s="12" t="s">
        <v>10</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70</v>
      </c>
    </row>
    <row r="40" spans="1:9" ht="30" hidden="1" customHeight="1">
      <c r="A40" s="32"/>
      <c r="B40" s="9" t="s">
        <v>20</v>
      </c>
      <c r="C40" s="5" t="s">
        <v>8</v>
      </c>
      <c r="D40" s="12" t="s">
        <v>10</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59</v>
      </c>
    </row>
    <row r="41" spans="1:9" ht="30" hidden="1" customHeight="1">
      <c r="A41" s="32"/>
      <c r="B41" s="9" t="s">
        <v>48</v>
      </c>
      <c r="C41" s="5" t="s">
        <v>6</v>
      </c>
      <c r="D41" s="12" t="s">
        <v>10</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82</v>
      </c>
    </row>
    <row r="42" spans="1:9" ht="30" hidden="1" customHeight="1">
      <c r="A42" s="32"/>
      <c r="B42" s="9" t="s">
        <v>46</v>
      </c>
      <c r="C42" s="5" t="s">
        <v>8</v>
      </c>
      <c r="D42" s="12" t="s">
        <v>10</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69</v>
      </c>
    </row>
    <row r="43" spans="1:9" s="21" customFormat="1" ht="30" hidden="1" customHeight="1" thickBot="1">
      <c r="A43" s="33"/>
      <c r="B43" s="15" t="s">
        <v>22</v>
      </c>
      <c r="C43" s="16" t="s">
        <v>8</v>
      </c>
      <c r="D43" s="22" t="s">
        <v>10</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60</v>
      </c>
    </row>
    <row r="44" spans="1:9" s="11" customFormat="1" ht="30" hidden="1" customHeight="1">
      <c r="A44" s="37"/>
      <c r="B44" s="9" t="s">
        <v>21</v>
      </c>
      <c r="C44" t="s">
        <v>6</v>
      </c>
      <c r="D44" s="12" t="s">
        <v>10</v>
      </c>
      <c r="E44" s="13">
        <v>43333</v>
      </c>
      <c r="F44" s="1">
        <f>ToDoList[[#This Row],[Start Date ]]+0</f>
        <v>43333</v>
      </c>
      <c r="G44" s="3">
        <v>1</v>
      </c>
      <c r="H44" s="10">
        <f ca="1">IF(AND(ToDoList[[#This Row],[Status ]]="Complete",ToDoList[[#This Row],[% Complete]]=1),1,IF(ISBLANK(ToDoList[[#This Row],[Due Date ]]),-1,IF(AND(ToDoList[[#This Row],[Status ]]&lt;&gt;"Complete",TODAY()&gt;ToDoList[[#This Row],[Due Date ]]),0,-1)))</f>
        <v>1</v>
      </c>
      <c r="I44" s="5"/>
    </row>
    <row r="45" spans="1:9" ht="30" hidden="1" customHeight="1">
      <c r="A45" s="38"/>
      <c r="B45" s="9" t="s">
        <v>12</v>
      </c>
      <c r="C45" s="5" t="s">
        <v>7</v>
      </c>
      <c r="D45" s="12" t="s">
        <v>10</v>
      </c>
      <c r="E45" s="13">
        <v>43333</v>
      </c>
      <c r="F45" s="6">
        <f>ToDoList[[#This Row],[Start Date ]]+0</f>
        <v>43333</v>
      </c>
      <c r="G45" s="3">
        <v>1</v>
      </c>
      <c r="H45" s="7">
        <f ca="1">IF(AND(ToDoList[[#This Row],[Status ]]="Complete",ToDoList[[#This Row],[% Complete]]=1),1,IF(ISBLANK(ToDoList[[#This Row],[Due Date ]]),-1,IF(AND(ToDoList[[#This Row],[Status ]]&lt;&gt;"Complete",TODAY()&gt;ToDoList[[#This Row],[Due Date ]]),0,-1)))</f>
        <v>1</v>
      </c>
      <c r="I45" s="5" t="s">
        <v>76</v>
      </c>
    </row>
    <row r="46" spans="1:9" ht="30" hidden="1" customHeight="1">
      <c r="A46" s="38"/>
      <c r="B46" s="9" t="s">
        <v>15</v>
      </c>
      <c r="C46" s="5" t="s">
        <v>8</v>
      </c>
      <c r="D46" s="12" t="s">
        <v>10</v>
      </c>
      <c r="E46" s="13">
        <v>43333</v>
      </c>
      <c r="F46" s="6">
        <f>ToDoList[[#This Row],[Start Date ]]+0</f>
        <v>43333</v>
      </c>
      <c r="G46" s="3">
        <v>1</v>
      </c>
      <c r="H46" s="7">
        <f ca="1">IF(AND(ToDoList[[#This Row],[Status ]]="Complete",ToDoList[[#This Row],[% Complete]]=1),1,IF(ISBLANK(ToDoList[[#This Row],[Due Date ]]),-1,IF(AND(ToDoList[[#This Row],[Status ]]&lt;&gt;"Complete",TODAY()&gt;ToDoList[[#This Row],[Due Date ]]),0,-1)))</f>
        <v>1</v>
      </c>
      <c r="I46" s="5" t="s">
        <v>81</v>
      </c>
    </row>
    <row r="47" spans="1:9" ht="30" hidden="1" customHeight="1">
      <c r="A47" s="38"/>
      <c r="B47" s="9" t="s">
        <v>13</v>
      </c>
      <c r="C47" s="5" t="s">
        <v>8</v>
      </c>
      <c r="D47" s="12" t="s">
        <v>10</v>
      </c>
      <c r="E47" s="13">
        <v>43333</v>
      </c>
      <c r="F47" s="6">
        <f>ToDoList[[#This Row],[Start Date ]]+0</f>
        <v>43333</v>
      </c>
      <c r="G47" s="3">
        <v>1</v>
      </c>
      <c r="H47" s="7">
        <f ca="1">IF(AND(ToDoList[[#This Row],[Status ]]="Complete",ToDoList[[#This Row],[% Complete]]=1),1,IF(ISBLANK(ToDoList[[#This Row],[Due Date ]]),-1,IF(AND(ToDoList[[#This Row],[Status ]]&lt;&gt;"Complete",TODAY()&gt;ToDoList[[#This Row],[Due Date ]]),0,-1)))</f>
        <v>1</v>
      </c>
      <c r="I47" s="5" t="s">
        <v>80</v>
      </c>
    </row>
    <row r="48" spans="1:9" ht="30" hidden="1" customHeight="1">
      <c r="A48" s="38"/>
      <c r="B48" s="9" t="s">
        <v>14</v>
      </c>
      <c r="C48" s="5" t="s">
        <v>8</v>
      </c>
      <c r="D48" s="12" t="s">
        <v>10</v>
      </c>
      <c r="E48" s="13">
        <v>43333</v>
      </c>
      <c r="F48" s="6">
        <f>ToDoList[[#This Row],[Start Date ]]+0</f>
        <v>43333</v>
      </c>
      <c r="G48" s="3">
        <v>1</v>
      </c>
      <c r="H48" s="7">
        <f ca="1">IF(AND(ToDoList[[#This Row],[Status ]]="Complete",ToDoList[[#This Row],[% Complete]]=1),1,IF(ISBLANK(ToDoList[[#This Row],[Due Date ]]),-1,IF(AND(ToDoList[[#This Row],[Status ]]&lt;&gt;"Complete",TODAY()&gt;ToDoList[[#This Row],[Due Date ]]),0,-1)))</f>
        <v>1</v>
      </c>
      <c r="I48" s="5" t="s">
        <v>79</v>
      </c>
    </row>
    <row r="49" spans="1:9" ht="30" hidden="1" customHeight="1">
      <c r="A49" s="38"/>
      <c r="B49" s="9" t="s">
        <v>50</v>
      </c>
      <c r="C49" s="5" t="s">
        <v>8</v>
      </c>
      <c r="D49" s="12" t="s">
        <v>10</v>
      </c>
      <c r="E49" s="13">
        <v>43333</v>
      </c>
      <c r="F49" s="6">
        <f>ToDoList[[#This Row],[Start Date ]]+0</f>
        <v>43333</v>
      </c>
      <c r="G49" s="3">
        <v>1</v>
      </c>
      <c r="H49" s="7">
        <f ca="1">IF(AND(ToDoList[[#This Row],[Status ]]="Complete",ToDoList[[#This Row],[% Complete]]=1),1,IF(ISBLANK(ToDoList[[#This Row],[Due Date ]]),-1,IF(AND(ToDoList[[#This Row],[Status ]]&lt;&gt;"Complete",TODAY()&gt;ToDoList[[#This Row],[Due Date ]]),0,-1)))</f>
        <v>1</v>
      </c>
      <c r="I49" s="5" t="s">
        <v>78</v>
      </c>
    </row>
    <row r="50" spans="1:9" ht="30" hidden="1" customHeight="1">
      <c r="A50" s="38"/>
      <c r="B50" s="9" t="s">
        <v>49</v>
      </c>
      <c r="C50" s="5" t="s">
        <v>6</v>
      </c>
      <c r="D50" s="12" t="s">
        <v>10</v>
      </c>
      <c r="E50" s="13">
        <v>43333</v>
      </c>
      <c r="F50" s="6">
        <f>ToDoList[[#This Row],[Start Date ]]+0</f>
        <v>43333</v>
      </c>
      <c r="G50" s="3">
        <v>1</v>
      </c>
      <c r="H50" s="7">
        <f ca="1">IF(AND(ToDoList[[#This Row],[Status ]]="Complete",ToDoList[[#This Row],[% Complete]]=1),1,IF(ISBLANK(ToDoList[[#This Row],[Due Date ]]),-1,IF(AND(ToDoList[[#This Row],[Status ]]&lt;&gt;"Complete",TODAY()&gt;ToDoList[[#This Row],[Due Date ]]),0,-1)))</f>
        <v>1</v>
      </c>
      <c r="I50" s="5" t="s">
        <v>72</v>
      </c>
    </row>
    <row r="51" spans="1:9" ht="30" hidden="1" customHeight="1">
      <c r="A51" s="38"/>
      <c r="B51" s="9" t="s">
        <v>16</v>
      </c>
      <c r="C51" s="5" t="s">
        <v>6</v>
      </c>
      <c r="D51" s="12" t="s">
        <v>10</v>
      </c>
      <c r="E51" s="13">
        <v>43332</v>
      </c>
      <c r="F51" s="6">
        <v>43337</v>
      </c>
      <c r="G51" s="3">
        <v>1</v>
      </c>
      <c r="H51" s="7">
        <f ca="1">IF(AND(ToDoList[[#This Row],[Status ]]="Complete",ToDoList[[#This Row],[% Complete]]=1),1,IF(ISBLANK(ToDoList[[#This Row],[Due Date ]]),-1,IF(AND(ToDoList[[#This Row],[Status ]]&lt;&gt;"Complete",TODAY()&gt;ToDoList[[#This Row],[Due Date ]]),0,-1)))</f>
        <v>1</v>
      </c>
      <c r="I51" s="5" t="s">
        <v>77</v>
      </c>
    </row>
    <row r="52" spans="1:9" ht="30" hidden="1" customHeight="1">
      <c r="A52" s="38"/>
      <c r="B52" s="9" t="s">
        <v>17</v>
      </c>
      <c r="C52" s="5" t="s">
        <v>6</v>
      </c>
      <c r="D52" s="12" t="s">
        <v>10</v>
      </c>
      <c r="E52" s="13">
        <v>43332</v>
      </c>
      <c r="F52" s="6">
        <v>43337</v>
      </c>
      <c r="G52" s="3">
        <v>1</v>
      </c>
      <c r="H52" s="7">
        <f ca="1">IF(AND(ToDoList[[#This Row],[Status ]]="Complete",ToDoList[[#This Row],[% Complete]]=1),1,IF(ISBLANK(ToDoList[[#This Row],[Due Date ]]),-1,IF(AND(ToDoList[[#This Row],[Status ]]&lt;&gt;"Complete",TODAY()&gt;ToDoList[[#This Row],[Due Date ]]),0,-1)))</f>
        <v>1</v>
      </c>
      <c r="I52" s="5" t="s">
        <v>51</v>
      </c>
    </row>
    <row r="53" spans="1:9" ht="30" hidden="1" customHeight="1">
      <c r="A53" s="38"/>
      <c r="B53" s="9" t="s">
        <v>17</v>
      </c>
      <c r="C53" s="5" t="s">
        <v>6</v>
      </c>
      <c r="D53" s="12" t="s">
        <v>10</v>
      </c>
      <c r="E53" s="13">
        <v>43332</v>
      </c>
      <c r="F53" s="6">
        <v>43337</v>
      </c>
      <c r="G53" s="3">
        <v>1</v>
      </c>
      <c r="H53" s="7">
        <f ca="1">IF(AND(ToDoList[[#This Row],[Status ]]="Complete",ToDoList[[#This Row],[% Complete]]=1),1,IF(ISBLANK(ToDoList[[#This Row],[Due Date ]]),-1,IF(AND(ToDoList[[#This Row],[Status ]]&lt;&gt;"Complete",TODAY()&gt;ToDoList[[#This Row],[Due Date ]]),0,-1)))</f>
        <v>1</v>
      </c>
      <c r="I53" s="5" t="s">
        <v>101</v>
      </c>
    </row>
    <row r="54" spans="1:9" ht="30" hidden="1" customHeight="1">
      <c r="A54" s="38"/>
      <c r="B54" s="9" t="s">
        <v>18</v>
      </c>
      <c r="C54" s="5" t="s">
        <v>7</v>
      </c>
      <c r="D54" s="12" t="s">
        <v>10</v>
      </c>
      <c r="E54" s="13">
        <v>43333</v>
      </c>
      <c r="F54" s="6">
        <f>ToDoList[[#This Row],[Start Date ]]+0</f>
        <v>43333</v>
      </c>
      <c r="G54" s="3">
        <v>1</v>
      </c>
      <c r="H54" s="7">
        <f ca="1">IF(AND(ToDoList[[#This Row],[Status ]]="Complete",ToDoList[[#This Row],[% Complete]]=1),1,IF(ISBLANK(ToDoList[[#This Row],[Due Date ]]),-1,IF(AND(ToDoList[[#This Row],[Status ]]&lt;&gt;"Complete",TODAY()&gt;ToDoList[[#This Row],[Due Date ]]),0,-1)))</f>
        <v>1</v>
      </c>
      <c r="I54" s="5" t="s">
        <v>71</v>
      </c>
    </row>
    <row r="55" spans="1:9" ht="45" hidden="1">
      <c r="A55" s="38"/>
      <c r="B55" s="9" t="s">
        <v>19</v>
      </c>
      <c r="C55" s="5" t="s">
        <v>7</v>
      </c>
      <c r="D55" s="12" t="s">
        <v>10</v>
      </c>
      <c r="E55" s="13">
        <v>43333</v>
      </c>
      <c r="F55" s="6">
        <f>ToDoList[[#This Row],[Start Date ]]+0</f>
        <v>43333</v>
      </c>
      <c r="G55" s="3">
        <v>1</v>
      </c>
      <c r="H55" s="7">
        <f ca="1">IF(AND(ToDoList[[#This Row],[Status ]]="Complete",ToDoList[[#This Row],[% Complete]]=1),1,IF(ISBLANK(ToDoList[[#This Row],[Due Date ]]),-1,IF(AND(ToDoList[[#This Row],[Status ]]&lt;&gt;"Complete",TODAY()&gt;ToDoList[[#This Row],[Due Date ]]),0,-1)))</f>
        <v>1</v>
      </c>
      <c r="I55" s="5" t="s">
        <v>90</v>
      </c>
    </row>
    <row r="56" spans="1:9" ht="30" hidden="1" customHeight="1">
      <c r="A56" s="38"/>
      <c r="B56" s="9" t="s">
        <v>20</v>
      </c>
      <c r="C56" s="5" t="s">
        <v>8</v>
      </c>
      <c r="D56" s="12" t="s">
        <v>10</v>
      </c>
      <c r="E56" s="13">
        <v>43333</v>
      </c>
      <c r="F56" s="6">
        <f>ToDoList[[#This Row],[Start Date ]]+0</f>
        <v>43333</v>
      </c>
      <c r="G56" s="3">
        <v>1</v>
      </c>
      <c r="H56" s="7">
        <f ca="1">IF(AND(ToDoList[[#This Row],[Status ]]="Complete",ToDoList[[#This Row],[% Complete]]=1),1,IF(ISBLANK(ToDoList[[#This Row],[Due Date ]]),-1,IF(AND(ToDoList[[#This Row],[Status ]]&lt;&gt;"Complete",TODAY()&gt;ToDoList[[#This Row],[Due Date ]]),0,-1)))</f>
        <v>1</v>
      </c>
      <c r="I56" s="5" t="s">
        <v>59</v>
      </c>
    </row>
    <row r="57" spans="1:9" s="21" customFormat="1" ht="30" hidden="1" customHeight="1" thickBot="1">
      <c r="A57" s="39"/>
      <c r="B57" s="15" t="s">
        <v>22</v>
      </c>
      <c r="C57" s="16" t="s">
        <v>8</v>
      </c>
      <c r="D57" s="22" t="s">
        <v>10</v>
      </c>
      <c r="E57" s="23">
        <v>43333</v>
      </c>
      <c r="F57" s="18">
        <f>ToDoList[[#This Row],[Start Date ]]+0</f>
        <v>43333</v>
      </c>
      <c r="G57" s="19">
        <v>1</v>
      </c>
      <c r="H57" s="20">
        <f ca="1">IF(AND(ToDoList[[#This Row],[Status ]]="Complete",ToDoList[[#This Row],[% Complete]]=1),1,IF(ISBLANK(ToDoList[[#This Row],[Due Date ]]),-1,IF(AND(ToDoList[[#This Row],[Status ]]&lt;&gt;"Complete",TODAY()&gt;ToDoList[[#This Row],[Due Date ]]),0,-1)))</f>
        <v>1</v>
      </c>
      <c r="I57" s="16" t="s">
        <v>60</v>
      </c>
    </row>
    <row r="58" spans="1:9" s="11" customFormat="1" ht="30" hidden="1" customHeight="1">
      <c r="A58" s="40"/>
      <c r="B58" s="9" t="s">
        <v>21</v>
      </c>
      <c r="C58" t="s">
        <v>6</v>
      </c>
      <c r="D58" s="12" t="s">
        <v>10</v>
      </c>
      <c r="E58" s="13">
        <v>43334</v>
      </c>
      <c r="F58" s="1">
        <f>ToDoList[[#This Row],[Start Date ]]+0</f>
        <v>43334</v>
      </c>
      <c r="G58" s="3">
        <v>1</v>
      </c>
      <c r="H58" s="10">
        <f ca="1">IF(AND(ToDoList[[#This Row],[Status ]]="Complete",ToDoList[[#This Row],[% Complete]]=1),1,IF(ISBLANK(ToDoList[[#This Row],[Due Date ]]),-1,IF(AND(ToDoList[[#This Row],[Status ]]&lt;&gt;"Complete",TODAY()&gt;ToDoList[[#This Row],[Due Date ]]),0,-1)))</f>
        <v>1</v>
      </c>
      <c r="I58" s="5"/>
    </row>
    <row r="59" spans="1:9" ht="30" hidden="1" customHeight="1">
      <c r="A59" s="41"/>
      <c r="B59" s="9" t="s">
        <v>12</v>
      </c>
      <c r="C59" s="5" t="s">
        <v>7</v>
      </c>
      <c r="D59" s="12" t="s">
        <v>10</v>
      </c>
      <c r="E59" s="13">
        <v>43334</v>
      </c>
      <c r="F59" s="6">
        <f>ToDoList[[#This Row],[Start Date ]]+0</f>
        <v>43334</v>
      </c>
      <c r="G59" s="3">
        <v>1</v>
      </c>
      <c r="H59" s="7">
        <f ca="1">IF(AND(ToDoList[[#This Row],[Status ]]="Complete",ToDoList[[#This Row],[% Complete]]=1),1,IF(ISBLANK(ToDoList[[#This Row],[Due Date ]]),-1,IF(AND(ToDoList[[#This Row],[Status ]]&lt;&gt;"Complete",TODAY()&gt;ToDoList[[#This Row],[Due Date ]]),0,-1)))</f>
        <v>1</v>
      </c>
      <c r="I59" s="5" t="s">
        <v>86</v>
      </c>
    </row>
    <row r="60" spans="1:9" ht="30" hidden="1" customHeight="1">
      <c r="A60" s="41"/>
      <c r="B60" s="9" t="s">
        <v>15</v>
      </c>
      <c r="C60" s="5" t="s">
        <v>8</v>
      </c>
      <c r="D60" s="12" t="s">
        <v>10</v>
      </c>
      <c r="E60" s="13">
        <v>43334</v>
      </c>
      <c r="F60" s="6">
        <f>ToDoList[[#This Row],[Start Date ]]+0</f>
        <v>43334</v>
      </c>
      <c r="G60" s="3">
        <v>1</v>
      </c>
      <c r="H60" s="7">
        <f ca="1">IF(AND(ToDoList[[#This Row],[Status ]]="Complete",ToDoList[[#This Row],[% Complete]]=1),1,IF(ISBLANK(ToDoList[[#This Row],[Due Date ]]),-1,IF(AND(ToDoList[[#This Row],[Status ]]&lt;&gt;"Complete",TODAY()&gt;ToDoList[[#This Row],[Due Date ]]),0,-1)))</f>
        <v>1</v>
      </c>
      <c r="I60" s="5" t="s">
        <v>75</v>
      </c>
    </row>
    <row r="61" spans="1:9" ht="30" hidden="1" customHeight="1">
      <c r="A61" s="41"/>
      <c r="B61" s="9" t="s">
        <v>13</v>
      </c>
      <c r="C61" s="5" t="s">
        <v>8</v>
      </c>
      <c r="D61" s="12" t="s">
        <v>10</v>
      </c>
      <c r="E61" s="13">
        <v>43334</v>
      </c>
      <c r="F61" s="6">
        <f>ToDoList[[#This Row],[Start Date ]]+0</f>
        <v>43334</v>
      </c>
      <c r="G61" s="3">
        <v>1</v>
      </c>
      <c r="H61" s="7">
        <f ca="1">IF(AND(ToDoList[[#This Row],[Status ]]="Complete",ToDoList[[#This Row],[% Complete]]=1),1,IF(ISBLANK(ToDoList[[#This Row],[Due Date ]]),-1,IF(AND(ToDoList[[#This Row],[Status ]]&lt;&gt;"Complete",TODAY()&gt;ToDoList[[#This Row],[Due Date ]]),0,-1)))</f>
        <v>1</v>
      </c>
      <c r="I61" s="5" t="s">
        <v>74</v>
      </c>
    </row>
    <row r="62" spans="1:9" ht="30" hidden="1" customHeight="1">
      <c r="A62" s="41"/>
      <c r="B62" s="9" t="s">
        <v>14</v>
      </c>
      <c r="C62" s="5" t="s">
        <v>8</v>
      </c>
      <c r="D62" s="12" t="s">
        <v>10</v>
      </c>
      <c r="E62" s="13">
        <v>43334</v>
      </c>
      <c r="F62" s="6">
        <f>ToDoList[[#This Row],[Start Date ]]+0</f>
        <v>43334</v>
      </c>
      <c r="G62" s="3">
        <v>1</v>
      </c>
      <c r="H62" s="7">
        <f ca="1">IF(AND(ToDoList[[#This Row],[Status ]]="Complete",ToDoList[[#This Row],[% Complete]]=1),1,IF(ISBLANK(ToDoList[[#This Row],[Due Date ]]),-1,IF(AND(ToDoList[[#This Row],[Status ]]&lt;&gt;"Complete",TODAY()&gt;ToDoList[[#This Row],[Due Date ]]),0,-1)))</f>
        <v>1</v>
      </c>
      <c r="I62" s="5" t="s">
        <v>73</v>
      </c>
    </row>
    <row r="63" spans="1:9" ht="30" hidden="1" customHeight="1">
      <c r="A63" s="41"/>
      <c r="B63" s="28" t="s">
        <v>87</v>
      </c>
      <c r="C63" s="5" t="s">
        <v>6</v>
      </c>
      <c r="D63" s="12" t="s">
        <v>10</v>
      </c>
      <c r="E63" s="13">
        <v>43334</v>
      </c>
      <c r="F63" s="43">
        <f>ToDoList[[#This Row],[Start Date ]]+0</f>
        <v>43334</v>
      </c>
      <c r="G63" s="3">
        <v>1</v>
      </c>
      <c r="H63" s="7">
        <f ca="1">IF(AND(ToDoList[[#This Row],[Status ]]="Complete",ToDoList[[#This Row],[% Complete]]=1),1,IF(ISBLANK(ToDoList[[#This Row],[Due Date ]]),-1,IF(AND(ToDoList[[#This Row],[Status ]]&lt;&gt;"Complete",TODAY()&gt;ToDoList[[#This Row],[Due Date ]]),0,-1)))</f>
        <v>1</v>
      </c>
      <c r="I63" s="5" t="s">
        <v>88</v>
      </c>
    </row>
    <row r="64" spans="1:9" ht="30" hidden="1" customHeight="1">
      <c r="A64" s="41"/>
      <c r="B64" s="9" t="s">
        <v>49</v>
      </c>
      <c r="C64" s="5" t="s">
        <v>6</v>
      </c>
      <c r="D64" s="12" t="s">
        <v>10</v>
      </c>
      <c r="E64" s="13">
        <v>43334</v>
      </c>
      <c r="F64" s="6">
        <f>ToDoList[[#This Row],[Start Date ]]+0</f>
        <v>43334</v>
      </c>
      <c r="G64" s="3">
        <v>1</v>
      </c>
      <c r="H64" s="7">
        <f ca="1">IF(AND(ToDoList[[#This Row],[Status ]]="Complete",ToDoList[[#This Row],[% Complete]]=1),1,IF(ISBLANK(ToDoList[[#This Row],[Due Date ]]),-1,IF(AND(ToDoList[[#This Row],[Status ]]&lt;&gt;"Complete",TODAY()&gt;ToDoList[[#This Row],[Due Date ]]),0,-1)))</f>
        <v>1</v>
      </c>
      <c r="I64" s="5" t="s">
        <v>72</v>
      </c>
    </row>
    <row r="65" spans="1:9" ht="30" hidden="1" customHeight="1">
      <c r="A65" s="41"/>
      <c r="B65" s="9" t="s">
        <v>16</v>
      </c>
      <c r="C65" s="5" t="s">
        <v>6</v>
      </c>
      <c r="D65" s="12" t="s">
        <v>10</v>
      </c>
      <c r="E65" s="13">
        <v>43332</v>
      </c>
      <c r="F65" s="6">
        <v>43337</v>
      </c>
      <c r="G65" s="3">
        <v>1</v>
      </c>
      <c r="H65" s="7">
        <f ca="1">IF(AND(ToDoList[[#This Row],[Status ]]="Complete",ToDoList[[#This Row],[% Complete]]=1),1,IF(ISBLANK(ToDoList[[#This Row],[Due Date ]]),-1,IF(AND(ToDoList[[#This Row],[Status ]]&lt;&gt;"Complete",TODAY()&gt;ToDoList[[#This Row],[Due Date ]]),0,-1)))</f>
        <v>1</v>
      </c>
      <c r="I65" s="5" t="s">
        <v>77</v>
      </c>
    </row>
    <row r="66" spans="1:9" ht="30" hidden="1" customHeight="1">
      <c r="A66" s="41"/>
      <c r="B66" s="9" t="s">
        <v>17</v>
      </c>
      <c r="C66" s="5" t="s">
        <v>6</v>
      </c>
      <c r="D66" s="12" t="s">
        <v>10</v>
      </c>
      <c r="E66" s="13">
        <v>43332</v>
      </c>
      <c r="F66" s="6">
        <v>43337</v>
      </c>
      <c r="G66" s="3">
        <v>1</v>
      </c>
      <c r="H66" s="7">
        <f ca="1">IF(AND(ToDoList[[#This Row],[Status ]]="Complete",ToDoList[[#This Row],[% Complete]]=1),1,IF(ISBLANK(ToDoList[[#This Row],[Due Date ]]),-1,IF(AND(ToDoList[[#This Row],[Status ]]&lt;&gt;"Complete",TODAY()&gt;ToDoList[[#This Row],[Due Date ]]),0,-1)))</f>
        <v>1</v>
      </c>
      <c r="I66" s="5" t="s">
        <v>51</v>
      </c>
    </row>
    <row r="67" spans="1:9" ht="30" hidden="1" customHeight="1">
      <c r="A67" s="41"/>
      <c r="B67" s="9" t="s">
        <v>17</v>
      </c>
      <c r="C67" s="5" t="s">
        <v>6</v>
      </c>
      <c r="D67" s="12" t="s">
        <v>10</v>
      </c>
      <c r="E67" s="13">
        <v>43332</v>
      </c>
      <c r="F67" s="6">
        <v>43337</v>
      </c>
      <c r="G67" s="3">
        <v>1</v>
      </c>
      <c r="H67" s="7">
        <f ca="1">IF(AND(ToDoList[[#This Row],[Status ]]="Complete",ToDoList[[#This Row],[% Complete]]=1),1,IF(ISBLANK(ToDoList[[#This Row],[Due Date ]]),-1,IF(AND(ToDoList[[#This Row],[Status ]]&lt;&gt;"Complete",TODAY()&gt;ToDoList[[#This Row],[Due Date ]]),0,-1)))</f>
        <v>1</v>
      </c>
      <c r="I67" s="5" t="s">
        <v>101</v>
      </c>
    </row>
    <row r="68" spans="1:9" ht="30" hidden="1" customHeight="1">
      <c r="A68" s="41"/>
      <c r="B68" s="9" t="s">
        <v>18</v>
      </c>
      <c r="C68" s="5" t="s">
        <v>7</v>
      </c>
      <c r="D68" s="12" t="s">
        <v>10</v>
      </c>
      <c r="E68" s="13">
        <v>43334</v>
      </c>
      <c r="F68" s="6">
        <f>ToDoList[[#This Row],[Start Date ]]+0</f>
        <v>43334</v>
      </c>
      <c r="G68" s="3">
        <v>1</v>
      </c>
      <c r="H68" s="7">
        <f ca="1">IF(AND(ToDoList[[#This Row],[Status ]]="Complete",ToDoList[[#This Row],[% Complete]]=1),1,IF(ISBLANK(ToDoList[[#This Row],[Due Date ]]),-1,IF(AND(ToDoList[[#This Row],[Status ]]&lt;&gt;"Complete",TODAY()&gt;ToDoList[[#This Row],[Due Date ]]),0,-1)))</f>
        <v>1</v>
      </c>
      <c r="I68" s="5" t="s">
        <v>71</v>
      </c>
    </row>
    <row r="69" spans="1:9" ht="45" hidden="1">
      <c r="A69" s="41"/>
      <c r="B69" s="9" t="s">
        <v>19</v>
      </c>
      <c r="C69" s="5" t="s">
        <v>7</v>
      </c>
      <c r="D69" s="12" t="s">
        <v>10</v>
      </c>
      <c r="E69" s="13">
        <v>43334</v>
      </c>
      <c r="F69" s="6">
        <f>ToDoList[[#This Row],[Start Date ]]+0</f>
        <v>43334</v>
      </c>
      <c r="G69" s="3">
        <v>1</v>
      </c>
      <c r="H69" s="7">
        <f ca="1">IF(AND(ToDoList[[#This Row],[Status ]]="Complete",ToDoList[[#This Row],[% Complete]]=1),1,IF(ISBLANK(ToDoList[[#This Row],[Due Date ]]),-1,IF(AND(ToDoList[[#This Row],[Status ]]&lt;&gt;"Complete",TODAY()&gt;ToDoList[[#This Row],[Due Date ]]),0,-1)))</f>
        <v>1</v>
      </c>
      <c r="I69" s="5" t="s">
        <v>89</v>
      </c>
    </row>
    <row r="70" spans="1:9" ht="30" hidden="1" customHeight="1">
      <c r="A70" s="41"/>
      <c r="B70" s="9" t="s">
        <v>20</v>
      </c>
      <c r="C70" s="5" t="s">
        <v>8</v>
      </c>
      <c r="D70" s="12" t="s">
        <v>10</v>
      </c>
      <c r="E70" s="13">
        <v>43334</v>
      </c>
      <c r="F70" s="6">
        <f>ToDoList[[#This Row],[Start Date ]]+0</f>
        <v>43334</v>
      </c>
      <c r="G70" s="3">
        <v>1</v>
      </c>
      <c r="H70" s="7">
        <f ca="1">IF(AND(ToDoList[[#This Row],[Status ]]="Complete",ToDoList[[#This Row],[% Complete]]=1),1,IF(ISBLANK(ToDoList[[#This Row],[Due Date ]]),-1,IF(AND(ToDoList[[#This Row],[Status ]]&lt;&gt;"Complete",TODAY()&gt;ToDoList[[#This Row],[Due Date ]]),0,-1)))</f>
        <v>1</v>
      </c>
      <c r="I70" s="5" t="s">
        <v>59</v>
      </c>
    </row>
    <row r="71" spans="1:9" s="21" customFormat="1" ht="30" hidden="1" customHeight="1" thickBot="1">
      <c r="A71" s="42"/>
      <c r="B71" s="15" t="s">
        <v>22</v>
      </c>
      <c r="C71" s="16" t="s">
        <v>8</v>
      </c>
      <c r="D71" s="22" t="s">
        <v>10</v>
      </c>
      <c r="E71" s="23">
        <v>43334</v>
      </c>
      <c r="F71" s="18">
        <f>ToDoList[[#This Row],[Start Date ]]+0</f>
        <v>43334</v>
      </c>
      <c r="G71" s="19">
        <v>1</v>
      </c>
      <c r="H71" s="20">
        <f ca="1">IF(AND(ToDoList[[#This Row],[Status ]]="Complete",ToDoList[[#This Row],[% Complete]]=1),1,IF(ISBLANK(ToDoList[[#This Row],[Due Date ]]),-1,IF(AND(ToDoList[[#This Row],[Status ]]&lt;&gt;"Complete",TODAY()&gt;ToDoList[[#This Row],[Due Date ]]),0,-1)))</f>
        <v>1</v>
      </c>
      <c r="I71" s="16" t="s">
        <v>60</v>
      </c>
    </row>
    <row r="72" spans="1:9" s="11" customFormat="1" ht="30" hidden="1" customHeight="1">
      <c r="A72" s="45"/>
      <c r="B72" s="9" t="s">
        <v>97</v>
      </c>
      <c r="C72" t="s">
        <v>6</v>
      </c>
      <c r="D72" s="12" t="s">
        <v>10</v>
      </c>
      <c r="E72" s="13">
        <v>43335</v>
      </c>
      <c r="F72" s="1">
        <f>ToDoList[[#This Row],[Start Date ]]+0</f>
        <v>43335</v>
      </c>
      <c r="G72" s="3">
        <v>1</v>
      </c>
      <c r="H72" s="10">
        <f ca="1">IF(AND(ToDoList[[#This Row],[Status ]]="Complete",ToDoList[[#This Row],[% Complete]]=1),1,IF(ISBLANK(ToDoList[[#This Row],[Due Date ]]),-1,IF(AND(ToDoList[[#This Row],[Status ]]&lt;&gt;"Complete",TODAY()&gt;ToDoList[[#This Row],[Due Date ]]),0,-1)))</f>
        <v>1</v>
      </c>
      <c r="I72" s="5"/>
    </row>
    <row r="73" spans="1:9" ht="30" hidden="1" customHeight="1">
      <c r="A73" s="44"/>
      <c r="B73" s="9" t="s">
        <v>12</v>
      </c>
      <c r="C73" s="5" t="s">
        <v>7</v>
      </c>
      <c r="D73" s="12" t="s">
        <v>10</v>
      </c>
      <c r="E73" s="13">
        <v>43335</v>
      </c>
      <c r="F73" s="6">
        <f>ToDoList[[#This Row],[Start Date ]]+0</f>
        <v>43335</v>
      </c>
      <c r="G73" s="3">
        <v>1</v>
      </c>
      <c r="H73" s="7">
        <f ca="1">IF(AND(ToDoList[[#This Row],[Status ]]="Complete",ToDoList[[#This Row],[% Complete]]=1),1,IF(ISBLANK(ToDoList[[#This Row],[Due Date ]]),-1,IF(AND(ToDoList[[#This Row],[Status ]]&lt;&gt;"Complete",TODAY()&gt;ToDoList[[#This Row],[Due Date ]]),0,-1)))</f>
        <v>1</v>
      </c>
      <c r="I73" s="5" t="s">
        <v>91</v>
      </c>
    </row>
    <row r="74" spans="1:9" ht="30" hidden="1" customHeight="1">
      <c r="A74" s="44"/>
      <c r="B74" s="9" t="s">
        <v>15</v>
      </c>
      <c r="C74" s="5" t="s">
        <v>8</v>
      </c>
      <c r="D74" s="12" t="s">
        <v>10</v>
      </c>
      <c r="E74" s="13">
        <v>43335</v>
      </c>
      <c r="F74" s="6">
        <f>ToDoList[[#This Row],[Start Date ]]+0</f>
        <v>43335</v>
      </c>
      <c r="G74" s="3">
        <v>1</v>
      </c>
      <c r="H74" s="7">
        <f ca="1">IF(AND(ToDoList[[#This Row],[Status ]]="Complete",ToDoList[[#This Row],[% Complete]]=1),1,IF(ISBLANK(ToDoList[[#This Row],[Due Date ]]),-1,IF(AND(ToDoList[[#This Row],[Status ]]&lt;&gt;"Complete",TODAY()&gt;ToDoList[[#This Row],[Due Date ]]),0,-1)))</f>
        <v>1</v>
      </c>
      <c r="I74" s="5" t="s">
        <v>92</v>
      </c>
    </row>
    <row r="75" spans="1:9" ht="30" hidden="1" customHeight="1">
      <c r="A75" s="44"/>
      <c r="B75" s="9" t="s">
        <v>13</v>
      </c>
      <c r="C75" s="5" t="s">
        <v>8</v>
      </c>
      <c r="D75" s="12" t="s">
        <v>10</v>
      </c>
      <c r="E75" s="13">
        <v>43335</v>
      </c>
      <c r="F75" s="6">
        <f>ToDoList[[#This Row],[Start Date ]]+0</f>
        <v>43335</v>
      </c>
      <c r="G75" s="3">
        <v>1</v>
      </c>
      <c r="H75" s="7">
        <f ca="1">IF(AND(ToDoList[[#This Row],[Status ]]="Complete",ToDoList[[#This Row],[% Complete]]=1),1,IF(ISBLANK(ToDoList[[#This Row],[Due Date ]]),-1,IF(AND(ToDoList[[#This Row],[Status ]]&lt;&gt;"Complete",TODAY()&gt;ToDoList[[#This Row],[Due Date ]]),0,-1)))</f>
        <v>1</v>
      </c>
      <c r="I75" s="5" t="s">
        <v>93</v>
      </c>
    </row>
    <row r="76" spans="1:9" ht="30" hidden="1" customHeight="1">
      <c r="A76" s="44"/>
      <c r="B76" s="9" t="s">
        <v>14</v>
      </c>
      <c r="C76" s="5" t="s">
        <v>8</v>
      </c>
      <c r="D76" s="12" t="s">
        <v>10</v>
      </c>
      <c r="E76" s="13">
        <v>43335</v>
      </c>
      <c r="F76" s="6">
        <f>ToDoList[[#This Row],[Start Date ]]+0</f>
        <v>43335</v>
      </c>
      <c r="G76" s="3">
        <v>1</v>
      </c>
      <c r="H76" s="7">
        <f ca="1">IF(AND(ToDoList[[#This Row],[Status ]]="Complete",ToDoList[[#This Row],[% Complete]]=1),1,IF(ISBLANK(ToDoList[[#This Row],[Due Date ]]),-1,IF(AND(ToDoList[[#This Row],[Status ]]&lt;&gt;"Complete",TODAY()&gt;ToDoList[[#This Row],[Due Date ]]),0,-1)))</f>
        <v>1</v>
      </c>
      <c r="I76" s="5" t="s">
        <v>94</v>
      </c>
    </row>
    <row r="77" spans="1:9" ht="30" hidden="1" customHeight="1">
      <c r="A77" s="44"/>
      <c r="B77" s="9" t="s">
        <v>49</v>
      </c>
      <c r="C77" s="5" t="s">
        <v>6</v>
      </c>
      <c r="D77" s="12" t="s">
        <v>10</v>
      </c>
      <c r="E77" s="13">
        <v>43335</v>
      </c>
      <c r="F77" s="6">
        <f>ToDoList[[#This Row],[Start Date ]]+0</f>
        <v>43335</v>
      </c>
      <c r="G77" s="3">
        <v>1</v>
      </c>
      <c r="H77" s="7">
        <f ca="1">IF(AND(ToDoList[[#This Row],[Status ]]="Complete",ToDoList[[#This Row],[% Complete]]=1),1,IF(ISBLANK(ToDoList[[#This Row],[Due Date ]]),-1,IF(AND(ToDoList[[#This Row],[Status ]]&lt;&gt;"Complete",TODAY()&gt;ToDoList[[#This Row],[Due Date ]]),0,-1)))</f>
        <v>1</v>
      </c>
      <c r="I77" s="5" t="s">
        <v>72</v>
      </c>
    </row>
    <row r="78" spans="1:9" ht="30" hidden="1" customHeight="1">
      <c r="A78" s="44"/>
      <c r="B78" s="9" t="s">
        <v>16</v>
      </c>
      <c r="C78" s="5" t="s">
        <v>6</v>
      </c>
      <c r="D78" s="12" t="s">
        <v>10</v>
      </c>
      <c r="E78" s="13">
        <v>43335</v>
      </c>
      <c r="F78" s="6">
        <v>43337</v>
      </c>
      <c r="G78" s="3">
        <v>1</v>
      </c>
      <c r="H78" s="7">
        <f ca="1">IF(AND(ToDoList[[#This Row],[Status ]]="Complete",ToDoList[[#This Row],[% Complete]]=1),1,IF(ISBLANK(ToDoList[[#This Row],[Due Date ]]),-1,IF(AND(ToDoList[[#This Row],[Status ]]&lt;&gt;"Complete",TODAY()&gt;ToDoList[[#This Row],[Due Date ]]),0,-1)))</f>
        <v>1</v>
      </c>
      <c r="I78" s="5" t="s">
        <v>77</v>
      </c>
    </row>
    <row r="79" spans="1:9" ht="30" hidden="1" customHeight="1">
      <c r="A79" s="44"/>
      <c r="B79" s="9" t="s">
        <v>17</v>
      </c>
      <c r="C79" s="5" t="s">
        <v>6</v>
      </c>
      <c r="D79" s="12" t="s">
        <v>10</v>
      </c>
      <c r="E79" s="13">
        <v>43335</v>
      </c>
      <c r="F79" s="6">
        <v>43337</v>
      </c>
      <c r="G79" s="3">
        <v>1</v>
      </c>
      <c r="H79" s="7">
        <f ca="1">IF(AND(ToDoList[[#This Row],[Status ]]="Complete",ToDoList[[#This Row],[% Complete]]=1),1,IF(ISBLANK(ToDoList[[#This Row],[Due Date ]]),-1,IF(AND(ToDoList[[#This Row],[Status ]]&lt;&gt;"Complete",TODAY()&gt;ToDoList[[#This Row],[Due Date ]]),0,-1)))</f>
        <v>1</v>
      </c>
      <c r="I79" s="5" t="s">
        <v>51</v>
      </c>
    </row>
    <row r="80" spans="1:9" ht="30" hidden="1" customHeight="1">
      <c r="A80" s="44"/>
      <c r="B80" s="9" t="s">
        <v>17</v>
      </c>
      <c r="C80" s="5" t="s">
        <v>6</v>
      </c>
      <c r="D80" s="12" t="s">
        <v>10</v>
      </c>
      <c r="E80" s="13">
        <v>43335</v>
      </c>
      <c r="F80" s="6">
        <v>43337</v>
      </c>
      <c r="G80" s="3">
        <v>1</v>
      </c>
      <c r="H80" s="7">
        <f ca="1">IF(AND(ToDoList[[#This Row],[Status ]]="Complete",ToDoList[[#This Row],[% Complete]]=1),1,IF(ISBLANK(ToDoList[[#This Row],[Due Date ]]),-1,IF(AND(ToDoList[[#This Row],[Status ]]&lt;&gt;"Complete",TODAY()&gt;ToDoList[[#This Row],[Due Date ]]),0,-1)))</f>
        <v>1</v>
      </c>
      <c r="I80" s="5" t="s">
        <v>101</v>
      </c>
    </row>
    <row r="81" spans="1:9" ht="30" hidden="1" customHeight="1">
      <c r="A81" s="44"/>
      <c r="B81" s="9" t="s">
        <v>18</v>
      </c>
      <c r="C81" s="5" t="s">
        <v>7</v>
      </c>
      <c r="D81" s="12" t="s">
        <v>10</v>
      </c>
      <c r="E81" s="13">
        <v>43335</v>
      </c>
      <c r="F81" s="6">
        <f>ToDoList[[#This Row],[Start Date ]]+0</f>
        <v>43335</v>
      </c>
      <c r="G81" s="3">
        <v>1</v>
      </c>
      <c r="H81" s="7">
        <f ca="1">IF(AND(ToDoList[[#This Row],[Status ]]="Complete",ToDoList[[#This Row],[% Complete]]=1),1,IF(ISBLANK(ToDoList[[#This Row],[Due Date ]]),-1,IF(AND(ToDoList[[#This Row],[Status ]]&lt;&gt;"Complete",TODAY()&gt;ToDoList[[#This Row],[Due Date ]]),0,-1)))</f>
        <v>1</v>
      </c>
      <c r="I81" s="5" t="s">
        <v>96</v>
      </c>
    </row>
    <row r="82" spans="1:9" ht="45" hidden="1">
      <c r="A82" s="44"/>
      <c r="B82" s="9" t="s">
        <v>19</v>
      </c>
      <c r="C82" s="5" t="s">
        <v>7</v>
      </c>
      <c r="D82" s="12" t="s">
        <v>10</v>
      </c>
      <c r="E82" s="13">
        <v>43335</v>
      </c>
      <c r="F82" s="6">
        <f>ToDoList[[#This Row],[Start Date ]]+0</f>
        <v>43335</v>
      </c>
      <c r="G82" s="3">
        <v>1</v>
      </c>
      <c r="H82" s="7">
        <f ca="1">IF(AND(ToDoList[[#This Row],[Status ]]="Complete",ToDoList[[#This Row],[% Complete]]=1),1,IF(ISBLANK(ToDoList[[#This Row],[Due Date ]]),-1,IF(AND(ToDoList[[#This Row],[Status ]]&lt;&gt;"Complete",TODAY()&gt;ToDoList[[#This Row],[Due Date ]]),0,-1)))</f>
        <v>1</v>
      </c>
      <c r="I82" s="5" t="s">
        <v>95</v>
      </c>
    </row>
    <row r="83" spans="1:9" ht="30" hidden="1" customHeight="1">
      <c r="A83" s="44"/>
      <c r="B83" s="9" t="s">
        <v>20</v>
      </c>
      <c r="C83" s="5" t="s">
        <v>8</v>
      </c>
      <c r="D83" s="12" t="s">
        <v>10</v>
      </c>
      <c r="E83" s="13">
        <v>43335</v>
      </c>
      <c r="F83" s="6">
        <f>ToDoList[[#This Row],[Start Date ]]+0</f>
        <v>43335</v>
      </c>
      <c r="G83" s="3">
        <v>1</v>
      </c>
      <c r="H83" s="7">
        <f ca="1">IF(AND(ToDoList[[#This Row],[Status ]]="Complete",ToDoList[[#This Row],[% Complete]]=1),1,IF(ISBLANK(ToDoList[[#This Row],[Due Date ]]),-1,IF(AND(ToDoList[[#This Row],[Status ]]&lt;&gt;"Complete",TODAY()&gt;ToDoList[[#This Row],[Due Date ]]),0,-1)))</f>
        <v>1</v>
      </c>
      <c r="I83" s="5" t="s">
        <v>59</v>
      </c>
    </row>
    <row r="84" spans="1:9" s="21" customFormat="1" ht="30" hidden="1" customHeight="1" thickBot="1">
      <c r="A84" s="46"/>
      <c r="B84" s="15" t="s">
        <v>22</v>
      </c>
      <c r="C84" s="16" t="s">
        <v>8</v>
      </c>
      <c r="D84" s="22" t="s">
        <v>10</v>
      </c>
      <c r="E84" s="23">
        <v>43335</v>
      </c>
      <c r="F84" s="18">
        <f>ToDoList[[#This Row],[Start Date ]]+0</f>
        <v>43335</v>
      </c>
      <c r="G84" s="19">
        <v>1</v>
      </c>
      <c r="H84" s="20">
        <f ca="1">IF(AND(ToDoList[[#This Row],[Status ]]="Complete",ToDoList[[#This Row],[% Complete]]=1),1,IF(ISBLANK(ToDoList[[#This Row],[Due Date ]]),-1,IF(AND(ToDoList[[#This Row],[Status ]]&lt;&gt;"Complete",TODAY()&gt;ToDoList[[#This Row],[Due Date ]]),0,-1)))</f>
        <v>1</v>
      </c>
      <c r="I84" s="16" t="s">
        <v>60</v>
      </c>
    </row>
    <row r="85" spans="1:9" s="11" customFormat="1" ht="30" hidden="1" customHeight="1">
      <c r="A85" s="47"/>
      <c r="B85" s="9" t="s">
        <v>97</v>
      </c>
      <c r="C85" t="s">
        <v>6</v>
      </c>
      <c r="D85" s="12" t="s">
        <v>10</v>
      </c>
      <c r="E85" s="13">
        <v>43336</v>
      </c>
      <c r="F85" s="1">
        <f>ToDoList[[#This Row],[Start Date ]]+0</f>
        <v>43336</v>
      </c>
      <c r="G85" s="3">
        <v>1</v>
      </c>
      <c r="H85" s="10">
        <f ca="1">IF(AND(ToDoList[[#This Row],[Status ]]="Complete",ToDoList[[#This Row],[% Complete]]=1),1,IF(ISBLANK(ToDoList[[#This Row],[Due Date ]]),-1,IF(AND(ToDoList[[#This Row],[Status ]]&lt;&gt;"Complete",TODAY()&gt;ToDoList[[#This Row],[Due Date ]]),0,-1)))</f>
        <v>1</v>
      </c>
      <c r="I85" s="5"/>
    </row>
    <row r="86" spans="1:9" ht="30" hidden="1" customHeight="1">
      <c r="A86" s="48"/>
      <c r="B86" s="9" t="s">
        <v>15</v>
      </c>
      <c r="C86" s="5" t="s">
        <v>8</v>
      </c>
      <c r="D86" s="12" t="s">
        <v>10</v>
      </c>
      <c r="E86" s="13">
        <v>43336</v>
      </c>
      <c r="F86" s="6">
        <f>ToDoList[[#This Row],[Start Date ]]+0</f>
        <v>43336</v>
      </c>
      <c r="G86" s="3">
        <v>1</v>
      </c>
      <c r="H86" s="7">
        <f ca="1">IF(AND(ToDoList[[#This Row],[Status ]]="Complete",ToDoList[[#This Row],[% Complete]]=1),1,IF(ISBLANK(ToDoList[[#This Row],[Due Date ]]),-1,IF(AND(ToDoList[[#This Row],[Status ]]&lt;&gt;"Complete",TODAY()&gt;ToDoList[[#This Row],[Due Date ]]),0,-1)))</f>
        <v>1</v>
      </c>
      <c r="I86" s="5" t="s">
        <v>98</v>
      </c>
    </row>
    <row r="87" spans="1:9" ht="30" hidden="1" customHeight="1">
      <c r="A87" s="48"/>
      <c r="B87" s="9" t="s">
        <v>13</v>
      </c>
      <c r="C87" s="5" t="s">
        <v>8</v>
      </c>
      <c r="D87" s="12" t="s">
        <v>10</v>
      </c>
      <c r="E87" s="13">
        <v>43336</v>
      </c>
      <c r="F87" s="6">
        <f>ToDoList[[#This Row],[Start Date ]]+0</f>
        <v>43336</v>
      </c>
      <c r="G87" s="3">
        <v>1</v>
      </c>
      <c r="H87" s="7">
        <f ca="1">IF(AND(ToDoList[[#This Row],[Status ]]="Complete",ToDoList[[#This Row],[% Complete]]=1),1,IF(ISBLANK(ToDoList[[#This Row],[Due Date ]]),-1,IF(AND(ToDoList[[#This Row],[Status ]]&lt;&gt;"Complete",TODAY()&gt;ToDoList[[#This Row],[Due Date ]]),0,-1)))</f>
        <v>1</v>
      </c>
      <c r="I87" s="5" t="s">
        <v>99</v>
      </c>
    </row>
    <row r="88" spans="1:9" ht="30" hidden="1" customHeight="1">
      <c r="A88" s="48"/>
      <c r="B88" s="9" t="s">
        <v>14</v>
      </c>
      <c r="C88" s="5" t="s">
        <v>8</v>
      </c>
      <c r="D88" s="12" t="s">
        <v>10</v>
      </c>
      <c r="E88" s="13">
        <v>43336</v>
      </c>
      <c r="F88" s="6">
        <f>ToDoList[[#This Row],[Start Date ]]+0</f>
        <v>43336</v>
      </c>
      <c r="G88" s="3">
        <v>1</v>
      </c>
      <c r="H88" s="7">
        <f ca="1">IF(AND(ToDoList[[#This Row],[Status ]]="Complete",ToDoList[[#This Row],[% Complete]]=1),1,IF(ISBLANK(ToDoList[[#This Row],[Due Date ]]),-1,IF(AND(ToDoList[[#This Row],[Status ]]&lt;&gt;"Complete",TODAY()&gt;ToDoList[[#This Row],[Due Date ]]),0,-1)))</f>
        <v>1</v>
      </c>
      <c r="I88" s="5" t="s">
        <v>100</v>
      </c>
    </row>
    <row r="89" spans="1:9" ht="30" hidden="1" customHeight="1">
      <c r="A89" s="48"/>
      <c r="B89" s="28" t="s">
        <v>87</v>
      </c>
      <c r="C89" s="5" t="s">
        <v>6</v>
      </c>
      <c r="D89" s="12" t="s">
        <v>10</v>
      </c>
      <c r="E89" s="13">
        <v>43336</v>
      </c>
      <c r="F89" s="6">
        <f>ToDoList[[#This Row],[Start Date ]]+0</f>
        <v>43336</v>
      </c>
      <c r="G89" s="3">
        <v>1</v>
      </c>
      <c r="H89" s="7">
        <f ca="1">IF(AND(ToDoList[[#This Row],[Status ]]="Complete",ToDoList[[#This Row],[% Complete]]=1),1,IF(ISBLANK(ToDoList[[#This Row],[Due Date ]]),-1,IF(AND(ToDoList[[#This Row],[Status ]]&lt;&gt;"Complete",TODAY()&gt;ToDoList[[#This Row],[Due Date ]]),0,-1)))</f>
        <v>1</v>
      </c>
      <c r="I89" s="5" t="s">
        <v>88</v>
      </c>
    </row>
    <row r="90" spans="1:9" ht="30" hidden="1" customHeight="1">
      <c r="A90" s="48"/>
      <c r="B90" s="9" t="s">
        <v>49</v>
      </c>
      <c r="C90" s="5" t="s">
        <v>6</v>
      </c>
      <c r="D90" s="12" t="s">
        <v>10</v>
      </c>
      <c r="E90" s="13">
        <v>43336</v>
      </c>
      <c r="F90" s="6">
        <f>ToDoList[[#This Row],[Start Date ]]+0</f>
        <v>43336</v>
      </c>
      <c r="G90" s="3">
        <v>1</v>
      </c>
      <c r="H90" s="7">
        <f ca="1">IF(AND(ToDoList[[#This Row],[Status ]]="Complete",ToDoList[[#This Row],[% Complete]]=1),1,IF(ISBLANK(ToDoList[[#This Row],[Due Date ]]),-1,IF(AND(ToDoList[[#This Row],[Status ]]&lt;&gt;"Complete",TODAY()&gt;ToDoList[[#This Row],[Due Date ]]),0,-1)))</f>
        <v>1</v>
      </c>
      <c r="I90" s="5" t="s">
        <v>72</v>
      </c>
    </row>
    <row r="91" spans="1:9" ht="30" hidden="1" customHeight="1">
      <c r="A91" s="48"/>
      <c r="B91" s="9" t="s">
        <v>16</v>
      </c>
      <c r="C91" s="5" t="s">
        <v>6</v>
      </c>
      <c r="D91" s="12" t="s">
        <v>10</v>
      </c>
      <c r="E91" s="13">
        <v>43336</v>
      </c>
      <c r="F91" s="6">
        <v>43337</v>
      </c>
      <c r="G91" s="3">
        <v>1</v>
      </c>
      <c r="H91" s="7">
        <f ca="1">IF(AND(ToDoList[[#This Row],[Status ]]="Complete",ToDoList[[#This Row],[% Complete]]=1),1,IF(ISBLANK(ToDoList[[#This Row],[Due Date ]]),-1,IF(AND(ToDoList[[#This Row],[Status ]]&lt;&gt;"Complete",TODAY()&gt;ToDoList[[#This Row],[Due Date ]]),0,-1)))</f>
        <v>1</v>
      </c>
      <c r="I91" s="5" t="s">
        <v>77</v>
      </c>
    </row>
    <row r="92" spans="1:9" ht="30" hidden="1" customHeight="1">
      <c r="A92" s="48"/>
      <c r="B92" s="9" t="s">
        <v>17</v>
      </c>
      <c r="C92" s="5" t="s">
        <v>6</v>
      </c>
      <c r="D92" s="12" t="s">
        <v>10</v>
      </c>
      <c r="E92" s="13">
        <v>43336</v>
      </c>
      <c r="F92" s="6">
        <v>43337</v>
      </c>
      <c r="G92" s="3">
        <v>1</v>
      </c>
      <c r="H92" s="7">
        <f ca="1">IF(AND(ToDoList[[#This Row],[Status ]]="Complete",ToDoList[[#This Row],[% Complete]]=1),1,IF(ISBLANK(ToDoList[[#This Row],[Due Date ]]),-1,IF(AND(ToDoList[[#This Row],[Status ]]&lt;&gt;"Complete",TODAY()&gt;ToDoList[[#This Row],[Due Date ]]),0,-1)))</f>
        <v>1</v>
      </c>
      <c r="I92" s="5" t="s">
        <v>51</v>
      </c>
    </row>
    <row r="93" spans="1:9" ht="30" hidden="1" customHeight="1">
      <c r="A93" s="48"/>
      <c r="B93" s="9" t="s">
        <v>17</v>
      </c>
      <c r="C93" s="5" t="s">
        <v>6</v>
      </c>
      <c r="D93" s="12" t="s">
        <v>10</v>
      </c>
      <c r="E93" s="13">
        <v>43336</v>
      </c>
      <c r="F93" s="6">
        <v>43337</v>
      </c>
      <c r="G93" s="3">
        <v>1</v>
      </c>
      <c r="H93" s="7">
        <f ca="1">IF(AND(ToDoList[[#This Row],[Status ]]="Complete",ToDoList[[#This Row],[% Complete]]=1),1,IF(ISBLANK(ToDoList[[#This Row],[Due Date ]]),-1,IF(AND(ToDoList[[#This Row],[Status ]]&lt;&gt;"Complete",TODAY()&gt;ToDoList[[#This Row],[Due Date ]]),0,-1)))</f>
        <v>1</v>
      </c>
      <c r="I93" s="5" t="s">
        <v>101</v>
      </c>
    </row>
    <row r="94" spans="1:9" ht="30" hidden="1" customHeight="1">
      <c r="A94" s="48"/>
      <c r="B94" s="9" t="s">
        <v>18</v>
      </c>
      <c r="C94" s="5" t="s">
        <v>7</v>
      </c>
      <c r="D94" s="12" t="s">
        <v>10</v>
      </c>
      <c r="E94" s="13">
        <v>43336</v>
      </c>
      <c r="F94" s="6">
        <f>ToDoList[[#This Row],[Start Date ]]+0</f>
        <v>43336</v>
      </c>
      <c r="G94" s="3">
        <v>1</v>
      </c>
      <c r="H94" s="7">
        <f ca="1">IF(AND(ToDoList[[#This Row],[Status ]]="Complete",ToDoList[[#This Row],[% Complete]]=1),1,IF(ISBLANK(ToDoList[[#This Row],[Due Date ]]),-1,IF(AND(ToDoList[[#This Row],[Status ]]&lt;&gt;"Complete",TODAY()&gt;ToDoList[[#This Row],[Due Date ]]),0,-1)))</f>
        <v>1</v>
      </c>
      <c r="I94" s="5" t="s">
        <v>96</v>
      </c>
    </row>
    <row r="95" spans="1:9" ht="45" hidden="1">
      <c r="A95" s="48"/>
      <c r="B95" s="9" t="s">
        <v>19</v>
      </c>
      <c r="C95" s="5" t="s">
        <v>7</v>
      </c>
      <c r="D95" s="12" t="s">
        <v>10</v>
      </c>
      <c r="E95" s="13">
        <v>43336</v>
      </c>
      <c r="F95" s="6">
        <f>ToDoList[[#This Row],[Start Date ]]+0</f>
        <v>43336</v>
      </c>
      <c r="G95" s="3">
        <v>1</v>
      </c>
      <c r="H95" s="7">
        <f ca="1">IF(AND(ToDoList[[#This Row],[Status ]]="Complete",ToDoList[[#This Row],[% Complete]]=1),1,IF(ISBLANK(ToDoList[[#This Row],[Due Date ]]),-1,IF(AND(ToDoList[[#This Row],[Status ]]&lt;&gt;"Complete",TODAY()&gt;ToDoList[[#This Row],[Due Date ]]),0,-1)))</f>
        <v>1</v>
      </c>
      <c r="I95" s="5" t="s">
        <v>95</v>
      </c>
    </row>
    <row r="96" spans="1:9" ht="30" hidden="1" customHeight="1">
      <c r="A96" s="48"/>
      <c r="B96" s="9" t="s">
        <v>20</v>
      </c>
      <c r="C96" s="5" t="s">
        <v>8</v>
      </c>
      <c r="D96" s="12" t="s">
        <v>10</v>
      </c>
      <c r="E96" s="13">
        <v>43336</v>
      </c>
      <c r="F96" s="6">
        <f>ToDoList[[#This Row],[Start Date ]]+0</f>
        <v>43336</v>
      </c>
      <c r="G96" s="3">
        <v>1</v>
      </c>
      <c r="H96" s="7">
        <f ca="1">IF(AND(ToDoList[[#This Row],[Status ]]="Complete",ToDoList[[#This Row],[% Complete]]=1),1,IF(ISBLANK(ToDoList[[#This Row],[Due Date ]]),-1,IF(AND(ToDoList[[#This Row],[Status ]]&lt;&gt;"Complete",TODAY()&gt;ToDoList[[#This Row],[Due Date ]]),0,-1)))</f>
        <v>1</v>
      </c>
      <c r="I96" s="5" t="s">
        <v>59</v>
      </c>
    </row>
    <row r="97" spans="1:9" s="21" customFormat="1" ht="30" hidden="1" customHeight="1" thickBot="1">
      <c r="A97" s="49"/>
      <c r="B97" s="15" t="s">
        <v>22</v>
      </c>
      <c r="C97" s="16" t="s">
        <v>8</v>
      </c>
      <c r="D97" s="22" t="s">
        <v>10</v>
      </c>
      <c r="E97" s="23">
        <v>43336</v>
      </c>
      <c r="F97" s="18">
        <f>ToDoList[[#This Row],[Start Date ]]+0</f>
        <v>43336</v>
      </c>
      <c r="G97" s="19">
        <v>1</v>
      </c>
      <c r="H97" s="20">
        <f ca="1">IF(AND(ToDoList[[#This Row],[Status ]]="Complete",ToDoList[[#This Row],[% Complete]]=1),1,IF(ISBLANK(ToDoList[[#This Row],[Due Date ]]),-1,IF(AND(ToDoList[[#This Row],[Status ]]&lt;&gt;"Complete",TODAY()&gt;ToDoList[[#This Row],[Due Date ]]),0,-1)))</f>
        <v>1</v>
      </c>
      <c r="I97" s="16" t="s">
        <v>60</v>
      </c>
    </row>
    <row r="98" spans="1:9" s="11" customFormat="1" ht="30" hidden="1" customHeight="1">
      <c r="A98" s="51"/>
      <c r="B98" s="9" t="s">
        <v>21</v>
      </c>
      <c r="C98" t="s">
        <v>6</v>
      </c>
      <c r="D98" s="12" t="s">
        <v>10</v>
      </c>
      <c r="E98" s="13">
        <v>43337</v>
      </c>
      <c r="F98" s="1">
        <f>ToDoList[[#This Row],[Start Date ]]+0</f>
        <v>43337</v>
      </c>
      <c r="G98" s="3">
        <v>1</v>
      </c>
      <c r="H98" s="10">
        <f ca="1">IF(AND(ToDoList[[#This Row],[Status ]]="Complete",ToDoList[[#This Row],[% Complete]]=1),1,IF(ISBLANK(ToDoList[[#This Row],[Due Date ]]),-1,IF(AND(ToDoList[[#This Row],[Status ]]&lt;&gt;"Complete",TODAY()&gt;ToDoList[[#This Row],[Due Date ]]),0,-1)))</f>
        <v>1</v>
      </c>
      <c r="I98" s="5"/>
    </row>
    <row r="99" spans="1:9" ht="30" hidden="1" customHeight="1">
      <c r="A99" s="52"/>
      <c r="B99" s="9" t="s">
        <v>12</v>
      </c>
      <c r="C99" s="5" t="s">
        <v>7</v>
      </c>
      <c r="D99" s="12" t="s">
        <v>10</v>
      </c>
      <c r="E99" s="13">
        <v>43337</v>
      </c>
      <c r="F99" s="6">
        <f>ToDoList[[#This Row],[Start Date ]]+0</f>
        <v>43337</v>
      </c>
      <c r="G99" s="3">
        <v>1</v>
      </c>
      <c r="H99" s="7">
        <f ca="1">IF(AND(ToDoList[[#This Row],[Status ]]="Complete",ToDoList[[#This Row],[% Complete]]=1),1,IF(ISBLANK(ToDoList[[#This Row],[Due Date ]]),-1,IF(AND(ToDoList[[#This Row],[Status ]]&lt;&gt;"Complete",TODAY()&gt;ToDoList[[#This Row],[Due Date ]]),0,-1)))</f>
        <v>1</v>
      </c>
      <c r="I99" s="5" t="s">
        <v>102</v>
      </c>
    </row>
    <row r="100" spans="1:9" ht="60" hidden="1">
      <c r="A100" s="52"/>
      <c r="B100" s="9" t="s">
        <v>103</v>
      </c>
      <c r="C100" s="5" t="s">
        <v>8</v>
      </c>
      <c r="D100" s="12" t="s">
        <v>10</v>
      </c>
      <c r="E100" s="13">
        <v>43337</v>
      </c>
      <c r="F100" s="6">
        <f>ToDoList[[#This Row],[Start Date ]]+0</f>
        <v>43337</v>
      </c>
      <c r="G100" s="3">
        <v>1</v>
      </c>
      <c r="H100" s="7">
        <f ca="1">IF(AND(ToDoList[[#This Row],[Status ]]="Complete",ToDoList[[#This Row],[% Complete]]=1),1,IF(ISBLANK(ToDoList[[#This Row],[Due Date ]]),-1,IF(AND(ToDoList[[#This Row],[Status ]]&lt;&gt;"Complete",TODAY()&gt;ToDoList[[#This Row],[Due Date ]]),0,-1)))</f>
        <v>1</v>
      </c>
      <c r="I100" s="5" t="s">
        <v>104</v>
      </c>
    </row>
    <row r="101" spans="1:9" ht="30" hidden="1" customHeight="1">
      <c r="A101" s="52"/>
      <c r="B101" s="9" t="s">
        <v>16</v>
      </c>
      <c r="C101" s="5" t="s">
        <v>6</v>
      </c>
      <c r="D101" s="12" t="s">
        <v>10</v>
      </c>
      <c r="E101" s="13">
        <v>43337</v>
      </c>
      <c r="F101" s="6">
        <f>ToDoList[[#This Row],[Start Date ]]+0</f>
        <v>43337</v>
      </c>
      <c r="G101" s="3">
        <v>1</v>
      </c>
      <c r="H101" s="7">
        <f ca="1">IF(AND(ToDoList[[#This Row],[Status ]]="Complete",ToDoList[[#This Row],[% Complete]]=1),1,IF(ISBLANK(ToDoList[[#This Row],[Due Date ]]),-1,IF(AND(ToDoList[[#This Row],[Status ]]&lt;&gt;"Complete",TODAY()&gt;ToDoList[[#This Row],[Due Date ]]),0,-1)))</f>
        <v>1</v>
      </c>
      <c r="I101" s="5" t="s">
        <v>77</v>
      </c>
    </row>
    <row r="102" spans="1:9" ht="30" hidden="1" customHeight="1">
      <c r="A102" s="52"/>
      <c r="B102" s="28" t="s">
        <v>105</v>
      </c>
      <c r="C102" s="5" t="s">
        <v>6</v>
      </c>
      <c r="D102" s="50" t="s">
        <v>10</v>
      </c>
      <c r="E102" s="13">
        <v>43337</v>
      </c>
      <c r="F102" s="43">
        <f>ToDoList[[#This Row],[Start Date ]]+0</f>
        <v>43337</v>
      </c>
      <c r="G102" s="3">
        <v>1</v>
      </c>
      <c r="H102" s="7">
        <f ca="1">IF(AND(ToDoList[[#This Row],[Status ]]="Complete",ToDoList[[#This Row],[% Complete]]=1),1,IF(ISBLANK(ToDoList[[#This Row],[Due Date ]]),-1,IF(AND(ToDoList[[#This Row],[Status ]]&lt;&gt;"Complete",TODAY()&gt;ToDoList[[#This Row],[Due Date ]]),0,-1)))</f>
        <v>1</v>
      </c>
      <c r="I102" s="5" t="s">
        <v>106</v>
      </c>
    </row>
    <row r="103" spans="1:9" ht="30" hidden="1" customHeight="1">
      <c r="A103" s="52"/>
      <c r="B103" s="9" t="s">
        <v>18</v>
      </c>
      <c r="C103" s="5" t="s">
        <v>7</v>
      </c>
      <c r="D103" s="12" t="s">
        <v>10</v>
      </c>
      <c r="E103" s="13">
        <v>43337</v>
      </c>
      <c r="F103" s="6">
        <f>ToDoList[[#This Row],[Start Date ]]+0</f>
        <v>43337</v>
      </c>
      <c r="G103" s="3">
        <v>1</v>
      </c>
      <c r="H103" s="7">
        <f ca="1">IF(AND(ToDoList[[#This Row],[Status ]]="Complete",ToDoList[[#This Row],[% Complete]]=1),1,IF(ISBLANK(ToDoList[[#This Row],[Due Date ]]),-1,IF(AND(ToDoList[[#This Row],[Status ]]&lt;&gt;"Complete",TODAY()&gt;ToDoList[[#This Row],[Due Date ]]),0,-1)))</f>
        <v>1</v>
      </c>
      <c r="I103" s="5" t="s">
        <v>96</v>
      </c>
    </row>
    <row r="104" spans="1:9" ht="45" hidden="1">
      <c r="A104" s="52"/>
      <c r="B104" s="9" t="s">
        <v>19</v>
      </c>
      <c r="C104" s="5" t="s">
        <v>7</v>
      </c>
      <c r="D104" s="12" t="s">
        <v>10</v>
      </c>
      <c r="E104" s="13">
        <v>43337</v>
      </c>
      <c r="F104" s="6">
        <f>ToDoList[[#This Row],[Start Date ]]+0</f>
        <v>43337</v>
      </c>
      <c r="G104" s="3">
        <v>1</v>
      </c>
      <c r="H104" s="7">
        <f ca="1">IF(AND(ToDoList[[#This Row],[Status ]]="Complete",ToDoList[[#This Row],[% Complete]]=1),1,IF(ISBLANK(ToDoList[[#This Row],[Due Date ]]),-1,IF(AND(ToDoList[[#This Row],[Status ]]&lt;&gt;"Complete",TODAY()&gt;ToDoList[[#This Row],[Due Date ]]),0,-1)))</f>
        <v>1</v>
      </c>
      <c r="I104" s="5" t="s">
        <v>95</v>
      </c>
    </row>
    <row r="105" spans="1:9" ht="30" hidden="1" customHeight="1">
      <c r="A105" s="52"/>
      <c r="B105" s="9" t="s">
        <v>20</v>
      </c>
      <c r="C105" s="5" t="s">
        <v>8</v>
      </c>
      <c r="D105" s="12" t="s">
        <v>10</v>
      </c>
      <c r="E105" s="13">
        <v>43337</v>
      </c>
      <c r="F105" s="6">
        <f>ToDoList[[#This Row],[Start Date ]]+0</f>
        <v>43337</v>
      </c>
      <c r="G105" s="3">
        <v>1</v>
      </c>
      <c r="H105" s="7">
        <f ca="1">IF(AND(ToDoList[[#This Row],[Status ]]="Complete",ToDoList[[#This Row],[% Complete]]=1),1,IF(ISBLANK(ToDoList[[#This Row],[Due Date ]]),-1,IF(AND(ToDoList[[#This Row],[Status ]]&lt;&gt;"Complete",TODAY()&gt;ToDoList[[#This Row],[Due Date ]]),0,-1)))</f>
        <v>1</v>
      </c>
      <c r="I105" s="5" t="s">
        <v>59</v>
      </c>
    </row>
    <row r="106" spans="1:9" s="21" customFormat="1" ht="30" hidden="1" customHeight="1" thickBot="1">
      <c r="A106" s="53"/>
      <c r="B106" s="15" t="s">
        <v>22</v>
      </c>
      <c r="C106" s="16" t="s">
        <v>8</v>
      </c>
      <c r="D106" s="22" t="s">
        <v>10</v>
      </c>
      <c r="E106" s="23">
        <v>43337</v>
      </c>
      <c r="F106" s="18">
        <f>ToDoList[[#This Row],[Start Date ]]+0</f>
        <v>43337</v>
      </c>
      <c r="G106" s="19">
        <v>1</v>
      </c>
      <c r="H106" s="20">
        <f ca="1">IF(AND(ToDoList[[#This Row],[Status ]]="Complete",ToDoList[[#This Row],[% Complete]]=1),1,IF(ISBLANK(ToDoList[[#This Row],[Due Date ]]),-1,IF(AND(ToDoList[[#This Row],[Status ]]&lt;&gt;"Complete",TODAY()&gt;ToDoList[[#This Row],[Due Date ]]),0,-1)))</f>
        <v>1</v>
      </c>
      <c r="I106" s="16" t="s">
        <v>60</v>
      </c>
    </row>
    <row r="107" spans="1:9" s="11" customFormat="1" ht="30" hidden="1" customHeight="1">
      <c r="A107" s="54"/>
      <c r="B107" s="9" t="s">
        <v>97</v>
      </c>
      <c r="C107" t="s">
        <v>6</v>
      </c>
      <c r="D107" s="12" t="s">
        <v>10</v>
      </c>
      <c r="E107" s="13">
        <v>43338</v>
      </c>
      <c r="F107" s="1">
        <f>ToDoList[[#This Row],[Start Date ]]+0</f>
        <v>43338</v>
      </c>
      <c r="G107" s="3">
        <v>1</v>
      </c>
      <c r="H107" s="10">
        <f ca="1">IF(AND(ToDoList[[#This Row],[Status ]]="Complete",ToDoList[[#This Row],[% Complete]]=1),1,IF(ISBLANK(ToDoList[[#This Row],[Due Date ]]),-1,IF(AND(ToDoList[[#This Row],[Status ]]&lt;&gt;"Complete",TODAY()&gt;ToDoList[[#This Row],[Due Date ]]),0,-1)))</f>
        <v>1</v>
      </c>
      <c r="I107" s="5"/>
    </row>
    <row r="108" spans="1:9" ht="30" hidden="1" customHeight="1">
      <c r="A108" s="55"/>
      <c r="B108" s="9" t="s">
        <v>12</v>
      </c>
      <c r="C108" s="5" t="s">
        <v>7</v>
      </c>
      <c r="D108" s="12" t="s">
        <v>10</v>
      </c>
      <c r="E108" s="13">
        <v>43338</v>
      </c>
      <c r="F108" s="6">
        <f>ToDoList[[#This Row],[Start Date ]]+0</f>
        <v>43338</v>
      </c>
      <c r="G108" s="3">
        <v>1</v>
      </c>
      <c r="H108" s="7">
        <f ca="1">IF(AND(ToDoList[[#This Row],[Status ]]="Complete",ToDoList[[#This Row],[% Complete]]=1),1,IF(ISBLANK(ToDoList[[#This Row],[Due Date ]]),-1,IF(AND(ToDoList[[#This Row],[Status ]]&lt;&gt;"Complete",TODAY()&gt;ToDoList[[#This Row],[Due Date ]]),0,-1)))</f>
        <v>1</v>
      </c>
      <c r="I108" s="5" t="s">
        <v>109</v>
      </c>
    </row>
    <row r="109" spans="1:9" ht="60" hidden="1">
      <c r="A109" s="55"/>
      <c r="B109" s="9" t="s">
        <v>103</v>
      </c>
      <c r="C109" s="5" t="s">
        <v>8</v>
      </c>
      <c r="D109" s="12" t="s">
        <v>10</v>
      </c>
      <c r="E109" s="13">
        <v>43338</v>
      </c>
      <c r="F109" s="6">
        <f>ToDoList[[#This Row],[Start Date ]]+0</f>
        <v>43338</v>
      </c>
      <c r="G109" s="3">
        <v>1</v>
      </c>
      <c r="H109" s="7">
        <f ca="1">IF(AND(ToDoList[[#This Row],[Status ]]="Complete",ToDoList[[#This Row],[% Complete]]=1),1,IF(ISBLANK(ToDoList[[#This Row],[Due Date ]]),-1,IF(AND(ToDoList[[#This Row],[Status ]]&lt;&gt;"Complete",TODAY()&gt;ToDoList[[#This Row],[Due Date ]]),0,-1)))</f>
        <v>1</v>
      </c>
      <c r="I109" s="5" t="s">
        <v>110</v>
      </c>
    </row>
    <row r="110" spans="1:9" ht="30" hidden="1" customHeight="1">
      <c r="A110" s="55"/>
      <c r="B110" s="9" t="s">
        <v>16</v>
      </c>
      <c r="C110" s="5" t="s">
        <v>6</v>
      </c>
      <c r="D110" s="12" t="s">
        <v>10</v>
      </c>
      <c r="E110" s="13">
        <v>43338</v>
      </c>
      <c r="F110" s="6">
        <f>ToDoList[[#This Row],[Start Date ]]+0</f>
        <v>43338</v>
      </c>
      <c r="G110" s="3">
        <v>1</v>
      </c>
      <c r="H110" s="7">
        <f ca="1">IF(AND(ToDoList[[#This Row],[Status ]]="Complete",ToDoList[[#This Row],[% Complete]]=1),1,IF(ISBLANK(ToDoList[[#This Row],[Due Date ]]),-1,IF(AND(ToDoList[[#This Row],[Status ]]&lt;&gt;"Complete",TODAY()&gt;ToDoList[[#This Row],[Due Date ]]),0,-1)))</f>
        <v>1</v>
      </c>
      <c r="I110" s="5" t="s">
        <v>108</v>
      </c>
    </row>
    <row r="111" spans="1:9" ht="45" hidden="1">
      <c r="A111" s="55"/>
      <c r="B111" s="28" t="s">
        <v>105</v>
      </c>
      <c r="C111" s="5" t="s">
        <v>6</v>
      </c>
      <c r="D111" s="12" t="s">
        <v>10</v>
      </c>
      <c r="E111" s="13">
        <v>43338</v>
      </c>
      <c r="F111" s="43">
        <f>ToDoList[[#This Row],[Start Date ]]+0</f>
        <v>43338</v>
      </c>
      <c r="G111" s="3">
        <v>1</v>
      </c>
      <c r="H111" s="7">
        <f ca="1">IF(AND(ToDoList[[#This Row],[Status ]]="Complete",ToDoList[[#This Row],[% Complete]]=1),1,IF(ISBLANK(ToDoList[[#This Row],[Due Date ]]),-1,IF(AND(ToDoList[[#This Row],[Status ]]&lt;&gt;"Complete",TODAY()&gt;ToDoList[[#This Row],[Due Date ]]),0,-1)))</f>
        <v>1</v>
      </c>
      <c r="I111" s="5" t="s">
        <v>111</v>
      </c>
    </row>
    <row r="112" spans="1:9" ht="30" hidden="1" customHeight="1">
      <c r="A112" s="55"/>
      <c r="B112" s="9" t="s">
        <v>18</v>
      </c>
      <c r="C112" s="5" t="s">
        <v>7</v>
      </c>
      <c r="D112" s="12" t="s">
        <v>10</v>
      </c>
      <c r="E112" s="13">
        <v>43338</v>
      </c>
      <c r="F112" s="6">
        <f>ToDoList[[#This Row],[Start Date ]]+0</f>
        <v>43338</v>
      </c>
      <c r="G112" s="3">
        <v>1</v>
      </c>
      <c r="H112" s="7">
        <f ca="1">IF(AND(ToDoList[[#This Row],[Status ]]="Complete",ToDoList[[#This Row],[% Complete]]=1),1,IF(ISBLANK(ToDoList[[#This Row],[Due Date ]]),-1,IF(AND(ToDoList[[#This Row],[Status ]]&lt;&gt;"Complete",TODAY()&gt;ToDoList[[#This Row],[Due Date ]]),0,-1)))</f>
        <v>1</v>
      </c>
      <c r="I112" s="5" t="s">
        <v>53</v>
      </c>
    </row>
    <row r="113" spans="1:9" ht="45" hidden="1">
      <c r="A113" s="55"/>
      <c r="B113" s="9" t="s">
        <v>19</v>
      </c>
      <c r="C113" s="5" t="s">
        <v>7</v>
      </c>
      <c r="D113" s="12" t="s">
        <v>10</v>
      </c>
      <c r="E113" s="13">
        <v>43338</v>
      </c>
      <c r="F113" s="6">
        <f>ToDoList[[#This Row],[Start Date ]]+0</f>
        <v>43338</v>
      </c>
      <c r="G113" s="3">
        <v>1</v>
      </c>
      <c r="H113" s="7">
        <f ca="1">IF(AND(ToDoList[[#This Row],[Status ]]="Complete",ToDoList[[#This Row],[% Complete]]=1),1,IF(ISBLANK(ToDoList[[#This Row],[Due Date ]]),-1,IF(AND(ToDoList[[#This Row],[Status ]]&lt;&gt;"Complete",TODAY()&gt;ToDoList[[#This Row],[Due Date ]]),0,-1)))</f>
        <v>1</v>
      </c>
      <c r="I113" s="5" t="s">
        <v>107</v>
      </c>
    </row>
    <row r="114" spans="1:9" ht="30" hidden="1" customHeight="1">
      <c r="A114" s="55"/>
      <c r="B114" s="9" t="s">
        <v>20</v>
      </c>
      <c r="C114" s="5" t="s">
        <v>8</v>
      </c>
      <c r="D114" s="12" t="s">
        <v>10</v>
      </c>
      <c r="E114" s="13">
        <v>43338</v>
      </c>
      <c r="F114" s="6">
        <f>ToDoList[[#This Row],[Start Date ]]+0</f>
        <v>43338</v>
      </c>
      <c r="G114" s="3">
        <v>1</v>
      </c>
      <c r="H114" s="7">
        <f ca="1">IF(AND(ToDoList[[#This Row],[Status ]]="Complete",ToDoList[[#This Row],[% Complete]]=1),1,IF(ISBLANK(ToDoList[[#This Row],[Due Date ]]),-1,IF(AND(ToDoList[[#This Row],[Status ]]&lt;&gt;"Complete",TODAY()&gt;ToDoList[[#This Row],[Due Date ]]),0,-1)))</f>
        <v>1</v>
      </c>
      <c r="I114" s="5" t="s">
        <v>59</v>
      </c>
    </row>
    <row r="115" spans="1:9" s="21" customFormat="1" ht="30" hidden="1" customHeight="1" thickBot="1">
      <c r="A115" s="56"/>
      <c r="B115" s="15" t="s">
        <v>22</v>
      </c>
      <c r="C115" s="16" t="s">
        <v>8</v>
      </c>
      <c r="D115" s="22" t="s">
        <v>10</v>
      </c>
      <c r="E115" s="23">
        <v>43338</v>
      </c>
      <c r="F115" s="18">
        <f>ToDoList[[#This Row],[Start Date ]]+0</f>
        <v>43338</v>
      </c>
      <c r="G115" s="19">
        <v>1</v>
      </c>
      <c r="H115" s="20">
        <f ca="1">IF(AND(ToDoList[[#This Row],[Status ]]="Complete",ToDoList[[#This Row],[% Complete]]=1),1,IF(ISBLANK(ToDoList[[#This Row],[Due Date ]]),-1,IF(AND(ToDoList[[#This Row],[Status ]]&lt;&gt;"Complete",TODAY()&gt;ToDoList[[#This Row],[Due Date ]]),0,-1)))</f>
        <v>1</v>
      </c>
      <c r="I115" s="16" t="s">
        <v>60</v>
      </c>
    </row>
    <row r="116" spans="1:9" s="11" customFormat="1" ht="30" hidden="1" customHeight="1">
      <c r="A116" s="57"/>
      <c r="B116" s="9" t="s">
        <v>97</v>
      </c>
      <c r="C116" t="s">
        <v>6</v>
      </c>
      <c r="D116" s="12" t="s">
        <v>10</v>
      </c>
      <c r="E116" s="13">
        <v>43339</v>
      </c>
      <c r="F116" s="1">
        <f>ToDoList[[#This Row],[Start Date ]]+0</f>
        <v>43339</v>
      </c>
      <c r="G116" s="3">
        <v>1</v>
      </c>
      <c r="H116" s="10">
        <f ca="1">IF(AND(ToDoList[[#This Row],[Status ]]="Complete",ToDoList[[#This Row],[% Complete]]=1),1,IF(ISBLANK(ToDoList[[#This Row],[Due Date ]]),-1,IF(AND(ToDoList[[#This Row],[Status ]]&lt;&gt;"Complete",TODAY()&gt;ToDoList[[#This Row],[Due Date ]]),0,-1)))</f>
        <v>1</v>
      </c>
      <c r="I116" s="5"/>
    </row>
    <row r="117" spans="1:9" ht="30" hidden="1" customHeight="1">
      <c r="A117" s="58"/>
      <c r="B117" s="9" t="s">
        <v>12</v>
      </c>
      <c r="C117" s="5" t="s">
        <v>7</v>
      </c>
      <c r="D117" s="12" t="s">
        <v>116</v>
      </c>
      <c r="E117" s="13">
        <v>43339</v>
      </c>
      <c r="F117" s="6">
        <f>ToDoList[[#This Row],[Start Date ]]+0</f>
        <v>43339</v>
      </c>
      <c r="G117" s="3">
        <v>0</v>
      </c>
      <c r="H117" s="7">
        <f ca="1">IF(AND(ToDoList[[#This Row],[Status ]]="Complete",ToDoList[[#This Row],[% Complete]]=1),1,IF(ISBLANK(ToDoList[[#This Row],[Due Date ]]),-1,IF(AND(ToDoList[[#This Row],[Status ]]&lt;&gt;"Complete",TODAY()&gt;ToDoList[[#This Row],[Due Date ]]),0,-1)))</f>
        <v>0</v>
      </c>
      <c r="I117" s="5" t="s">
        <v>113</v>
      </c>
    </row>
    <row r="118" spans="1:9" ht="60" hidden="1">
      <c r="A118" s="58"/>
      <c r="B118" s="9" t="s">
        <v>103</v>
      </c>
      <c r="C118" s="5" t="s">
        <v>8</v>
      </c>
      <c r="D118" s="12" t="s">
        <v>10</v>
      </c>
      <c r="E118" s="13">
        <v>43339</v>
      </c>
      <c r="F118" s="6">
        <f>ToDoList[[#This Row],[Start Date ]]+0</f>
        <v>43339</v>
      </c>
      <c r="G118" s="3">
        <v>1</v>
      </c>
      <c r="H118" s="7">
        <f ca="1">IF(AND(ToDoList[[#This Row],[Status ]]="Complete",ToDoList[[#This Row],[% Complete]]=1),1,IF(ISBLANK(ToDoList[[#This Row],[Due Date ]]),-1,IF(AND(ToDoList[[#This Row],[Status ]]&lt;&gt;"Complete",TODAY()&gt;ToDoList[[#This Row],[Due Date ]]),0,-1)))</f>
        <v>1</v>
      </c>
      <c r="I118" s="5" t="s">
        <v>114</v>
      </c>
    </row>
    <row r="119" spans="1:9" ht="28.5" hidden="1">
      <c r="A119" s="58"/>
      <c r="B119" s="28" t="s">
        <v>49</v>
      </c>
      <c r="C119" s="5" t="s">
        <v>6</v>
      </c>
      <c r="D119" s="12" t="s">
        <v>10</v>
      </c>
      <c r="E119" s="13">
        <v>43339</v>
      </c>
      <c r="F119" s="43">
        <f>ToDoList[[#This Row],[Start Date ]]+0</f>
        <v>43339</v>
      </c>
      <c r="G119" s="3">
        <v>1</v>
      </c>
      <c r="H119" s="7">
        <f ca="1">IF(AND(ToDoList[[#This Row],[Status ]]="Complete",ToDoList[[#This Row],[% Complete]]=1),1,IF(ISBLANK(ToDoList[[#This Row],[Due Date ]]),-1,IF(AND(ToDoList[[#This Row],[Status ]]&lt;&gt;"Complete",TODAY()&gt;ToDoList[[#This Row],[Due Date ]]),0,-1)))</f>
        <v>1</v>
      </c>
      <c r="I119" s="5" t="s">
        <v>72</v>
      </c>
    </row>
    <row r="120" spans="1:9" ht="30" hidden="1" customHeight="1">
      <c r="A120" s="58"/>
      <c r="B120" s="9" t="s">
        <v>16</v>
      </c>
      <c r="C120" s="5" t="s">
        <v>6</v>
      </c>
      <c r="D120" s="12" t="s">
        <v>116</v>
      </c>
      <c r="E120" s="13">
        <v>43339</v>
      </c>
      <c r="F120" s="6">
        <f>ToDoList[[#This Row],[Start Date ]]+0</f>
        <v>43339</v>
      </c>
      <c r="G120" s="3">
        <v>0</v>
      </c>
      <c r="H120" s="7">
        <f ca="1">IF(AND(ToDoList[[#This Row],[Status ]]="Complete",ToDoList[[#This Row],[% Complete]]=1),1,IF(ISBLANK(ToDoList[[#This Row],[Due Date ]]),-1,IF(AND(ToDoList[[#This Row],[Status ]]&lt;&gt;"Complete",TODAY()&gt;ToDoList[[#This Row],[Due Date ]]),0,-1)))</f>
        <v>0</v>
      </c>
      <c r="I120" s="5" t="s">
        <v>108</v>
      </c>
    </row>
    <row r="121" spans="1:9" ht="45" hidden="1">
      <c r="A121" s="58"/>
      <c r="B121" s="28" t="s">
        <v>105</v>
      </c>
      <c r="C121" s="5" t="s">
        <v>6</v>
      </c>
      <c r="D121" s="12" t="s">
        <v>10</v>
      </c>
      <c r="E121" s="13">
        <v>43339</v>
      </c>
      <c r="F121" s="43">
        <f>ToDoList[[#This Row],[Start Date ]]+0</f>
        <v>43339</v>
      </c>
      <c r="G121" s="3">
        <v>1</v>
      </c>
      <c r="H121" s="7">
        <f ca="1">IF(AND(ToDoList[[#This Row],[Status ]]="Complete",ToDoList[[#This Row],[% Complete]]=1),1,IF(ISBLANK(ToDoList[[#This Row],[Due Date ]]),-1,IF(AND(ToDoList[[#This Row],[Status ]]&lt;&gt;"Complete",TODAY()&gt;ToDoList[[#This Row],[Due Date ]]),0,-1)))</f>
        <v>1</v>
      </c>
      <c r="I121" s="5" t="s">
        <v>118</v>
      </c>
    </row>
    <row r="122" spans="1:9" ht="30" hidden="1" customHeight="1">
      <c r="A122" s="58"/>
      <c r="B122" s="9" t="s">
        <v>18</v>
      </c>
      <c r="C122" s="5" t="s">
        <v>7</v>
      </c>
      <c r="D122" s="12" t="s">
        <v>116</v>
      </c>
      <c r="E122" s="13">
        <v>43339</v>
      </c>
      <c r="F122" s="6">
        <f>ToDoList[[#This Row],[Start Date ]]+0</f>
        <v>43339</v>
      </c>
      <c r="G122" s="3">
        <v>0</v>
      </c>
      <c r="H122" s="7">
        <f ca="1">IF(AND(ToDoList[[#This Row],[Status ]]="Complete",ToDoList[[#This Row],[% Complete]]=1),1,IF(ISBLANK(ToDoList[[#This Row],[Due Date ]]),-1,IF(AND(ToDoList[[#This Row],[Status ]]&lt;&gt;"Complete",TODAY()&gt;ToDoList[[#This Row],[Due Date ]]),0,-1)))</f>
        <v>0</v>
      </c>
      <c r="I122" s="5" t="s">
        <v>53</v>
      </c>
    </row>
    <row r="123" spans="1:9" ht="45" hidden="1">
      <c r="A123" s="58"/>
      <c r="B123" s="9" t="s">
        <v>19</v>
      </c>
      <c r="C123" s="5" t="s">
        <v>7</v>
      </c>
      <c r="D123" s="12" t="s">
        <v>116</v>
      </c>
      <c r="E123" s="13">
        <v>43339</v>
      </c>
      <c r="F123" s="6">
        <f>ToDoList[[#This Row],[Start Date ]]+0</f>
        <v>43339</v>
      </c>
      <c r="G123" s="3">
        <v>0.5</v>
      </c>
      <c r="H123" s="7">
        <f ca="1">IF(AND(ToDoList[[#This Row],[Status ]]="Complete",ToDoList[[#This Row],[% Complete]]=1),1,IF(ISBLANK(ToDoList[[#This Row],[Due Date ]]),-1,IF(AND(ToDoList[[#This Row],[Status ]]&lt;&gt;"Complete",TODAY()&gt;ToDoList[[#This Row],[Due Date ]]),0,-1)))</f>
        <v>0</v>
      </c>
      <c r="I123" s="5" t="s">
        <v>112</v>
      </c>
    </row>
    <row r="124" spans="1:9" ht="30" hidden="1" customHeight="1">
      <c r="A124" s="58"/>
      <c r="B124" s="9" t="s">
        <v>20</v>
      </c>
      <c r="C124" s="5" t="s">
        <v>8</v>
      </c>
      <c r="D124" s="12" t="s">
        <v>10</v>
      </c>
      <c r="E124" s="13">
        <v>43339</v>
      </c>
      <c r="F124" s="6">
        <f>ToDoList[[#This Row],[Start Date ]]+0</f>
        <v>43339</v>
      </c>
      <c r="G124" s="3">
        <v>1</v>
      </c>
      <c r="H124" s="7">
        <f ca="1">IF(AND(ToDoList[[#This Row],[Status ]]="Complete",ToDoList[[#This Row],[% Complete]]=1),1,IF(ISBLANK(ToDoList[[#This Row],[Due Date ]]),-1,IF(AND(ToDoList[[#This Row],[Status ]]&lt;&gt;"Complete",TODAY()&gt;ToDoList[[#This Row],[Due Date ]]),0,-1)))</f>
        <v>1</v>
      </c>
      <c r="I124" s="5" t="s">
        <v>59</v>
      </c>
    </row>
    <row r="125" spans="1:9" s="21" customFormat="1" ht="30" hidden="1" customHeight="1" thickBot="1">
      <c r="A125" s="59"/>
      <c r="B125" s="15" t="s">
        <v>22</v>
      </c>
      <c r="C125" s="16" t="s">
        <v>8</v>
      </c>
      <c r="D125" s="22" t="s">
        <v>10</v>
      </c>
      <c r="E125" s="23">
        <v>43339</v>
      </c>
      <c r="F125" s="18">
        <f>ToDoList[[#This Row],[Start Date ]]+0</f>
        <v>43339</v>
      </c>
      <c r="G125" s="19">
        <v>1</v>
      </c>
      <c r="H125" s="20">
        <f ca="1">IF(AND(ToDoList[[#This Row],[Status ]]="Complete",ToDoList[[#This Row],[% Complete]]=1),1,IF(ISBLANK(ToDoList[[#This Row],[Due Date ]]),-1,IF(AND(ToDoList[[#This Row],[Status ]]&lt;&gt;"Complete",TODAY()&gt;ToDoList[[#This Row],[Due Date ]]),0,-1)))</f>
        <v>1</v>
      </c>
      <c r="I125" s="16" t="s">
        <v>60</v>
      </c>
    </row>
    <row r="126" spans="1:9" s="11" customFormat="1" ht="30" hidden="1" customHeight="1">
      <c r="A126" s="60"/>
      <c r="B126" s="9" t="s">
        <v>97</v>
      </c>
      <c r="C126" t="s">
        <v>6</v>
      </c>
      <c r="D126" s="12" t="s">
        <v>10</v>
      </c>
      <c r="E126" s="13">
        <v>43340</v>
      </c>
      <c r="F126" s="1">
        <f>ToDoList[[#This Row],[Start Date ]]+0</f>
        <v>43340</v>
      </c>
      <c r="G126" s="3">
        <v>1</v>
      </c>
      <c r="H126" s="10">
        <f ca="1">IF(AND(ToDoList[[#This Row],[Status ]]="Complete",ToDoList[[#This Row],[% Complete]]=1),1,IF(ISBLANK(ToDoList[[#This Row],[Due Date ]]),-1,IF(AND(ToDoList[[#This Row],[Status ]]&lt;&gt;"Complete",TODAY()&gt;ToDoList[[#This Row],[Due Date ]]),0,-1)))</f>
        <v>1</v>
      </c>
      <c r="I126" s="5"/>
    </row>
    <row r="127" spans="1:9" ht="60" hidden="1">
      <c r="A127" s="29"/>
      <c r="B127" s="9" t="s">
        <v>103</v>
      </c>
      <c r="C127" s="5" t="s">
        <v>8</v>
      </c>
      <c r="D127" s="12" t="s">
        <v>10</v>
      </c>
      <c r="E127" s="13">
        <v>43340</v>
      </c>
      <c r="F127" s="6">
        <f>ToDoList[[#This Row],[Start Date ]]+0</f>
        <v>43340</v>
      </c>
      <c r="G127" s="3">
        <v>1</v>
      </c>
      <c r="H127" s="7">
        <f ca="1">IF(AND(ToDoList[[#This Row],[Status ]]="Complete",ToDoList[[#This Row],[% Complete]]=1),1,IF(ISBLANK(ToDoList[[#This Row],[Due Date ]]),-1,IF(AND(ToDoList[[#This Row],[Status ]]&lt;&gt;"Complete",TODAY()&gt;ToDoList[[#This Row],[Due Date ]]),0,-1)))</f>
        <v>1</v>
      </c>
      <c r="I127" s="5" t="s">
        <v>115</v>
      </c>
    </row>
    <row r="128" spans="1:9" ht="28.5" hidden="1">
      <c r="A128" s="29"/>
      <c r="B128" s="28" t="s">
        <v>49</v>
      </c>
      <c r="C128" s="5" t="s">
        <v>6</v>
      </c>
      <c r="D128" s="12" t="s">
        <v>10</v>
      </c>
      <c r="E128" s="13">
        <v>43340</v>
      </c>
      <c r="F128" s="43">
        <f>ToDoList[[#This Row],[Start Date ]]+0</f>
        <v>43340</v>
      </c>
      <c r="G128" s="3">
        <v>1</v>
      </c>
      <c r="H128" s="7">
        <f ca="1">IF(AND(ToDoList[[#This Row],[Status ]]="Complete",ToDoList[[#This Row],[% Complete]]=1),1,IF(ISBLANK(ToDoList[[#This Row],[Due Date ]]),-1,IF(AND(ToDoList[[#This Row],[Status ]]&lt;&gt;"Complete",TODAY()&gt;ToDoList[[#This Row],[Due Date ]]),0,-1)))</f>
        <v>1</v>
      </c>
      <c r="I128" s="5" t="s">
        <v>72</v>
      </c>
    </row>
    <row r="129" spans="1:9" ht="30" hidden="1" customHeight="1">
      <c r="A129" s="29"/>
      <c r="B129" s="9" t="s">
        <v>16</v>
      </c>
      <c r="C129" s="5" t="s">
        <v>6</v>
      </c>
      <c r="D129" s="12" t="s">
        <v>116</v>
      </c>
      <c r="E129" s="13">
        <v>43340</v>
      </c>
      <c r="F129" s="6">
        <f>ToDoList[[#This Row],[Start Date ]]+0</f>
        <v>43340</v>
      </c>
      <c r="G129" s="3">
        <v>0</v>
      </c>
      <c r="H129" s="7">
        <f ca="1">IF(AND(ToDoList[[#This Row],[Status ]]="Complete",ToDoList[[#This Row],[% Complete]]=1),1,IF(ISBLANK(ToDoList[[#This Row],[Due Date ]]),-1,IF(AND(ToDoList[[#This Row],[Status ]]&lt;&gt;"Complete",TODAY()&gt;ToDoList[[#This Row],[Due Date ]]),0,-1)))</f>
        <v>0</v>
      </c>
      <c r="I129" s="5" t="s">
        <v>108</v>
      </c>
    </row>
    <row r="130" spans="1:9" ht="45" hidden="1">
      <c r="A130" s="29"/>
      <c r="B130" s="28" t="s">
        <v>105</v>
      </c>
      <c r="C130" s="5" t="s">
        <v>6</v>
      </c>
      <c r="D130" s="12" t="s">
        <v>116</v>
      </c>
      <c r="E130" s="13">
        <v>43340</v>
      </c>
      <c r="F130" s="43">
        <f>ToDoList[[#This Row],[Start Date ]]+0</f>
        <v>43340</v>
      </c>
      <c r="G130" s="3">
        <v>0</v>
      </c>
      <c r="H130" s="7">
        <f ca="1">IF(AND(ToDoList[[#This Row],[Status ]]="Complete",ToDoList[[#This Row],[% Complete]]=1),1,IF(ISBLANK(ToDoList[[#This Row],[Due Date ]]),-1,IF(AND(ToDoList[[#This Row],[Status ]]&lt;&gt;"Complete",TODAY()&gt;ToDoList[[#This Row],[Due Date ]]),0,-1)))</f>
        <v>0</v>
      </c>
      <c r="I130" s="5" t="s">
        <v>117</v>
      </c>
    </row>
    <row r="131" spans="1:9" ht="30" hidden="1" customHeight="1">
      <c r="A131" s="29"/>
      <c r="B131" s="9" t="s">
        <v>18</v>
      </c>
      <c r="C131" s="5" t="s">
        <v>7</v>
      </c>
      <c r="D131" s="12" t="s">
        <v>116</v>
      </c>
      <c r="E131" s="13">
        <v>43340</v>
      </c>
      <c r="F131" s="6">
        <f>ToDoList[[#This Row],[Start Date ]]+0</f>
        <v>43340</v>
      </c>
      <c r="G131" s="3">
        <v>0</v>
      </c>
      <c r="H131" s="7">
        <f ca="1">IF(AND(ToDoList[[#This Row],[Status ]]="Complete",ToDoList[[#This Row],[% Complete]]=1),1,IF(ISBLANK(ToDoList[[#This Row],[Due Date ]]),-1,IF(AND(ToDoList[[#This Row],[Status ]]&lt;&gt;"Complete",TODAY()&gt;ToDoList[[#This Row],[Due Date ]]),0,-1)))</f>
        <v>0</v>
      </c>
      <c r="I131" s="5" t="s">
        <v>53</v>
      </c>
    </row>
    <row r="132" spans="1:9" ht="45" hidden="1">
      <c r="A132" s="29"/>
      <c r="B132" s="9" t="s">
        <v>19</v>
      </c>
      <c r="C132" s="5" t="s">
        <v>7</v>
      </c>
      <c r="D132" s="12" t="s">
        <v>116</v>
      </c>
      <c r="E132" s="13">
        <v>43340</v>
      </c>
      <c r="F132" s="6">
        <f>ToDoList[[#This Row],[Start Date ]]+0</f>
        <v>43340</v>
      </c>
      <c r="G132" s="3">
        <v>0</v>
      </c>
      <c r="H132" s="7">
        <f ca="1">IF(AND(ToDoList[[#This Row],[Status ]]="Complete",ToDoList[[#This Row],[% Complete]]=1),1,IF(ISBLANK(ToDoList[[#This Row],[Due Date ]]),-1,IF(AND(ToDoList[[#This Row],[Status ]]&lt;&gt;"Complete",TODAY()&gt;ToDoList[[#This Row],[Due Date ]]),0,-1)))</f>
        <v>0</v>
      </c>
      <c r="I132" s="5" t="s">
        <v>112</v>
      </c>
    </row>
    <row r="133" spans="1:9" ht="30" hidden="1" customHeight="1">
      <c r="A133" s="29"/>
      <c r="B133" s="9" t="s">
        <v>20</v>
      </c>
      <c r="C133" s="5" t="s">
        <v>8</v>
      </c>
      <c r="D133" s="12" t="s">
        <v>10</v>
      </c>
      <c r="E133" s="13">
        <v>43340</v>
      </c>
      <c r="F133" s="6">
        <f>ToDoList[[#This Row],[Start Date ]]+0</f>
        <v>43340</v>
      </c>
      <c r="G133" s="3">
        <v>1</v>
      </c>
      <c r="H133" s="7">
        <f ca="1">IF(AND(ToDoList[[#This Row],[Status ]]="Complete",ToDoList[[#This Row],[% Complete]]=1),1,IF(ISBLANK(ToDoList[[#This Row],[Due Date ]]),-1,IF(AND(ToDoList[[#This Row],[Status ]]&lt;&gt;"Complete",TODAY()&gt;ToDoList[[#This Row],[Due Date ]]),0,-1)))</f>
        <v>1</v>
      </c>
      <c r="I133" s="5" t="s">
        <v>59</v>
      </c>
    </row>
    <row r="134" spans="1:9" s="21" customFormat="1" ht="30" hidden="1" customHeight="1" thickBot="1">
      <c r="A134" s="30"/>
      <c r="B134" s="15" t="s">
        <v>22</v>
      </c>
      <c r="C134" s="16" t="s">
        <v>8</v>
      </c>
      <c r="D134" s="22" t="s">
        <v>10</v>
      </c>
      <c r="E134" s="23">
        <v>43340</v>
      </c>
      <c r="F134" s="18">
        <f>ToDoList[[#This Row],[Start Date ]]+0</f>
        <v>43340</v>
      </c>
      <c r="G134" s="19">
        <v>1</v>
      </c>
      <c r="H134" s="20">
        <f ca="1">IF(AND(ToDoList[[#This Row],[Status ]]="Complete",ToDoList[[#This Row],[% Complete]]=1),1,IF(ISBLANK(ToDoList[[#This Row],[Due Date ]]),-1,IF(AND(ToDoList[[#This Row],[Status ]]&lt;&gt;"Complete",TODAY()&gt;ToDoList[[#This Row],[Due Date ]]),0,-1)))</f>
        <v>1</v>
      </c>
      <c r="I134" s="16" t="s">
        <v>60</v>
      </c>
    </row>
    <row r="135" spans="1:9" s="11" customFormat="1" ht="30" hidden="1" customHeight="1">
      <c r="A135" s="34"/>
      <c r="B135" s="9" t="s">
        <v>97</v>
      </c>
      <c r="C135" t="s">
        <v>6</v>
      </c>
      <c r="D135" s="12" t="s">
        <v>10</v>
      </c>
      <c r="E135" s="13">
        <v>43341</v>
      </c>
      <c r="F135" s="1">
        <f>ToDoList[[#This Row],[Start Date ]]+0</f>
        <v>43341</v>
      </c>
      <c r="G135" s="3">
        <v>1</v>
      </c>
      <c r="H135" s="10">
        <f ca="1">IF(AND(ToDoList[[#This Row],[Status ]]="Complete",ToDoList[[#This Row],[% Complete]]=1),1,IF(ISBLANK(ToDoList[[#This Row],[Due Date ]]),-1,IF(AND(ToDoList[[#This Row],[Status ]]&lt;&gt;"Complete",TODAY()&gt;ToDoList[[#This Row],[Due Date ]]),0,-1)))</f>
        <v>1</v>
      </c>
      <c r="I135" s="5"/>
    </row>
    <row r="136" spans="1:9" ht="60" hidden="1">
      <c r="A136" s="35"/>
      <c r="B136" s="9" t="s">
        <v>103</v>
      </c>
      <c r="C136" s="5" t="s">
        <v>8</v>
      </c>
      <c r="D136" s="12" t="s">
        <v>10</v>
      </c>
      <c r="E136" s="13">
        <v>43341</v>
      </c>
      <c r="F136" s="6">
        <f>ToDoList[[#This Row],[Start Date ]]+0</f>
        <v>43341</v>
      </c>
      <c r="G136" s="3">
        <v>1</v>
      </c>
      <c r="H136" s="7">
        <f ca="1">IF(AND(ToDoList[[#This Row],[Status ]]="Complete",ToDoList[[#This Row],[% Complete]]=1),1,IF(ISBLANK(ToDoList[[#This Row],[Due Date ]]),-1,IF(AND(ToDoList[[#This Row],[Status ]]&lt;&gt;"Complete",TODAY()&gt;ToDoList[[#This Row],[Due Date ]]),0,-1)))</f>
        <v>1</v>
      </c>
      <c r="I136" s="5" t="s">
        <v>115</v>
      </c>
    </row>
    <row r="137" spans="1:9" ht="28.5" hidden="1" customHeight="1">
      <c r="A137" s="35"/>
      <c r="B137" s="28" t="s">
        <v>87</v>
      </c>
      <c r="C137" s="5" t="s">
        <v>6</v>
      </c>
      <c r="D137" s="12" t="s">
        <v>10</v>
      </c>
      <c r="E137" s="13">
        <v>43341</v>
      </c>
      <c r="F137" s="43">
        <f>ToDoList[[#This Row],[Start Date ]]+0</f>
        <v>43341</v>
      </c>
      <c r="G137" s="3">
        <v>1</v>
      </c>
      <c r="H137" s="7">
        <f ca="1">IF(AND(ToDoList[[#This Row],[Status ]]="Complete",ToDoList[[#This Row],[% Complete]]=1),1,IF(ISBLANK(ToDoList[[#This Row],[Due Date ]]),-1,IF(AND(ToDoList[[#This Row],[Status ]]&lt;&gt;"Complete",TODAY()&gt;ToDoList[[#This Row],[Due Date ]]),0,-1)))</f>
        <v>1</v>
      </c>
      <c r="I137" s="5" t="s">
        <v>88</v>
      </c>
    </row>
    <row r="138" spans="1:9" ht="28.5" hidden="1">
      <c r="A138" s="35"/>
      <c r="B138" s="28" t="s">
        <v>49</v>
      </c>
      <c r="C138" s="5" t="s">
        <v>6</v>
      </c>
      <c r="D138" s="12" t="s">
        <v>10</v>
      </c>
      <c r="E138" s="13">
        <v>43341</v>
      </c>
      <c r="F138" s="43">
        <f>ToDoList[[#This Row],[Start Date ]]+0</f>
        <v>43341</v>
      </c>
      <c r="G138" s="3">
        <v>1</v>
      </c>
      <c r="H138" s="7">
        <f ca="1">IF(AND(ToDoList[[#This Row],[Status ]]="Complete",ToDoList[[#This Row],[% Complete]]=1),1,IF(ISBLANK(ToDoList[[#This Row],[Due Date ]]),-1,IF(AND(ToDoList[[#This Row],[Status ]]&lt;&gt;"Complete",TODAY()&gt;ToDoList[[#This Row],[Due Date ]]),0,-1)))</f>
        <v>1</v>
      </c>
      <c r="I138" s="5" t="s">
        <v>72</v>
      </c>
    </row>
    <row r="139" spans="1:9" ht="30" hidden="1" customHeight="1">
      <c r="A139" s="35"/>
      <c r="B139" s="9" t="s">
        <v>16</v>
      </c>
      <c r="C139" s="5" t="s">
        <v>6</v>
      </c>
      <c r="D139" s="12" t="s">
        <v>116</v>
      </c>
      <c r="E139" s="13">
        <v>43341</v>
      </c>
      <c r="F139" s="6">
        <f>ToDoList[[#This Row],[Start Date ]]+0</f>
        <v>43341</v>
      </c>
      <c r="G139" s="3">
        <v>0</v>
      </c>
      <c r="H139" s="7">
        <f ca="1">IF(AND(ToDoList[[#This Row],[Status ]]="Complete",ToDoList[[#This Row],[% Complete]]=1),1,IF(ISBLANK(ToDoList[[#This Row],[Due Date ]]),-1,IF(AND(ToDoList[[#This Row],[Status ]]&lt;&gt;"Complete",TODAY()&gt;ToDoList[[#This Row],[Due Date ]]),0,-1)))</f>
        <v>0</v>
      </c>
      <c r="I139" s="5" t="s">
        <v>108</v>
      </c>
    </row>
    <row r="140" spans="1:9" hidden="1">
      <c r="A140" s="35"/>
      <c r="B140" s="28" t="s">
        <v>105</v>
      </c>
      <c r="C140" s="5" t="s">
        <v>6</v>
      </c>
      <c r="D140" s="12" t="s">
        <v>10</v>
      </c>
      <c r="E140" s="13">
        <v>43341</v>
      </c>
      <c r="F140" s="43">
        <f>ToDoList[[#This Row],[Start Date ]]+0</f>
        <v>43341</v>
      </c>
      <c r="G140" s="3">
        <v>1</v>
      </c>
      <c r="H140" s="7">
        <f ca="1">IF(AND(ToDoList[[#This Row],[Status ]]="Complete",ToDoList[[#This Row],[% Complete]]=1),1,IF(ISBLANK(ToDoList[[#This Row],[Due Date ]]),-1,IF(AND(ToDoList[[#This Row],[Status ]]&lt;&gt;"Complete",TODAY()&gt;ToDoList[[#This Row],[Due Date ]]),0,-1)))</f>
        <v>1</v>
      </c>
      <c r="I140" s="5" t="s">
        <v>119</v>
      </c>
    </row>
    <row r="141" spans="1:9" ht="30" hidden="1" customHeight="1">
      <c r="A141" s="35"/>
      <c r="B141" s="9" t="s">
        <v>18</v>
      </c>
      <c r="C141" s="5" t="s">
        <v>7</v>
      </c>
      <c r="D141" s="12" t="s">
        <v>116</v>
      </c>
      <c r="E141" s="13">
        <v>43341</v>
      </c>
      <c r="F141" s="6">
        <f>ToDoList[[#This Row],[Start Date ]]+0</f>
        <v>43341</v>
      </c>
      <c r="G141" s="3">
        <v>0</v>
      </c>
      <c r="H141" s="7">
        <f ca="1">IF(AND(ToDoList[[#This Row],[Status ]]="Complete",ToDoList[[#This Row],[% Complete]]=1),1,IF(ISBLANK(ToDoList[[#This Row],[Due Date ]]),-1,IF(AND(ToDoList[[#This Row],[Status ]]&lt;&gt;"Complete",TODAY()&gt;ToDoList[[#This Row],[Due Date ]]),0,-1)))</f>
        <v>0</v>
      </c>
      <c r="I141" s="5" t="s">
        <v>53</v>
      </c>
    </row>
    <row r="142" spans="1:9" ht="45" hidden="1">
      <c r="A142" s="35"/>
      <c r="B142" s="9" t="s">
        <v>19</v>
      </c>
      <c r="C142" s="5" t="s">
        <v>7</v>
      </c>
      <c r="D142" s="12" t="s">
        <v>116</v>
      </c>
      <c r="E142" s="13">
        <v>43341</v>
      </c>
      <c r="F142" s="6">
        <f>ToDoList[[#This Row],[Start Date ]]+0</f>
        <v>43341</v>
      </c>
      <c r="G142" s="3">
        <v>0</v>
      </c>
      <c r="H142" s="7">
        <f ca="1">IF(AND(ToDoList[[#This Row],[Status ]]="Complete",ToDoList[[#This Row],[% Complete]]=1),1,IF(ISBLANK(ToDoList[[#This Row],[Due Date ]]),-1,IF(AND(ToDoList[[#This Row],[Status ]]&lt;&gt;"Complete",TODAY()&gt;ToDoList[[#This Row],[Due Date ]]),0,-1)))</f>
        <v>0</v>
      </c>
      <c r="I142" s="5" t="s">
        <v>112</v>
      </c>
    </row>
    <row r="143" spans="1:9" ht="30" hidden="1" customHeight="1">
      <c r="A143" s="35"/>
      <c r="B143" s="9" t="s">
        <v>20</v>
      </c>
      <c r="C143" s="5" t="s">
        <v>8</v>
      </c>
      <c r="D143" s="12" t="s">
        <v>10</v>
      </c>
      <c r="E143" s="13">
        <v>43341</v>
      </c>
      <c r="F143" s="6">
        <f>ToDoList[[#This Row],[Start Date ]]+0</f>
        <v>43341</v>
      </c>
      <c r="G143" s="3">
        <v>1</v>
      </c>
      <c r="H143" s="7">
        <f ca="1">IF(AND(ToDoList[[#This Row],[Status ]]="Complete",ToDoList[[#This Row],[% Complete]]=1),1,IF(ISBLANK(ToDoList[[#This Row],[Due Date ]]),-1,IF(AND(ToDoList[[#This Row],[Status ]]&lt;&gt;"Complete",TODAY()&gt;ToDoList[[#This Row],[Due Date ]]),0,-1)))</f>
        <v>1</v>
      </c>
      <c r="I143" s="5" t="s">
        <v>59</v>
      </c>
    </row>
    <row r="144" spans="1:9" s="21" customFormat="1" ht="30" hidden="1" customHeight="1" thickBot="1">
      <c r="A144" s="36"/>
      <c r="B144" s="15" t="s">
        <v>22</v>
      </c>
      <c r="C144" s="16" t="s">
        <v>8</v>
      </c>
      <c r="D144" s="22" t="s">
        <v>10</v>
      </c>
      <c r="E144" s="23">
        <v>43341</v>
      </c>
      <c r="F144" s="18">
        <f>ToDoList[[#This Row],[Start Date ]]+0</f>
        <v>43341</v>
      </c>
      <c r="G144" s="19">
        <v>1</v>
      </c>
      <c r="H144" s="20">
        <f ca="1">IF(AND(ToDoList[[#This Row],[Status ]]="Complete",ToDoList[[#This Row],[% Complete]]=1),1,IF(ISBLANK(ToDoList[[#This Row],[Due Date ]]),-1,IF(AND(ToDoList[[#This Row],[Status ]]&lt;&gt;"Complete",TODAY()&gt;ToDoList[[#This Row],[Due Date ]]),0,-1)))</f>
        <v>1</v>
      </c>
      <c r="I144" s="16" t="s">
        <v>60</v>
      </c>
    </row>
    <row r="145" spans="1:9" s="11" customFormat="1" ht="30" hidden="1" customHeight="1">
      <c r="A145" s="31"/>
      <c r="B145" s="9" t="s">
        <v>97</v>
      </c>
      <c r="C145" t="s">
        <v>6</v>
      </c>
      <c r="D145" s="12" t="s">
        <v>10</v>
      </c>
      <c r="E145" s="13">
        <v>43342</v>
      </c>
      <c r="F145" s="1">
        <f>ToDoList[[#This Row],[Start Date ]]+0</f>
        <v>43342</v>
      </c>
      <c r="G145" s="3">
        <v>1</v>
      </c>
      <c r="H145" s="10">
        <f ca="1">IF(AND(ToDoList[[#This Row],[Status ]]="Complete",ToDoList[[#This Row],[% Complete]]=1),1,IF(ISBLANK(ToDoList[[#This Row],[Due Date ]]),-1,IF(AND(ToDoList[[#This Row],[Status ]]&lt;&gt;"Complete",TODAY()&gt;ToDoList[[#This Row],[Due Date ]]),0,-1)))</f>
        <v>1</v>
      </c>
      <c r="I145" s="5"/>
    </row>
    <row r="146" spans="1:9" ht="60" hidden="1">
      <c r="A146" s="32"/>
      <c r="B146" s="9" t="s">
        <v>103</v>
      </c>
      <c r="C146" s="5" t="s">
        <v>8</v>
      </c>
      <c r="D146" s="12" t="s">
        <v>10</v>
      </c>
      <c r="E146" s="13">
        <v>43342</v>
      </c>
      <c r="F146" s="6">
        <f>ToDoList[[#This Row],[Start Date ]]+0</f>
        <v>43342</v>
      </c>
      <c r="G146" s="3">
        <v>1</v>
      </c>
      <c r="H146" s="7">
        <f ca="1">IF(AND(ToDoList[[#This Row],[Status ]]="Complete",ToDoList[[#This Row],[% Complete]]=1),1,IF(ISBLANK(ToDoList[[#This Row],[Due Date ]]),-1,IF(AND(ToDoList[[#This Row],[Status ]]&lt;&gt;"Complete",TODAY()&gt;ToDoList[[#This Row],[Due Date ]]),0,-1)))</f>
        <v>1</v>
      </c>
      <c r="I146" s="5" t="s">
        <v>120</v>
      </c>
    </row>
    <row r="147" spans="1:9" ht="28.5" hidden="1">
      <c r="A147" s="32"/>
      <c r="B147" s="28" t="s">
        <v>49</v>
      </c>
      <c r="C147" s="5" t="s">
        <v>6</v>
      </c>
      <c r="D147" s="12" t="s">
        <v>10</v>
      </c>
      <c r="E147" s="13">
        <v>43342</v>
      </c>
      <c r="F147" s="43">
        <f>ToDoList[[#This Row],[Start Date ]]+0</f>
        <v>43342</v>
      </c>
      <c r="G147" s="3">
        <v>1</v>
      </c>
      <c r="H147" s="7">
        <f ca="1">IF(AND(ToDoList[[#This Row],[Status ]]="Complete",ToDoList[[#This Row],[% Complete]]=1),1,IF(ISBLANK(ToDoList[[#This Row],[Due Date ]]),-1,IF(AND(ToDoList[[#This Row],[Status ]]&lt;&gt;"Complete",TODAY()&gt;ToDoList[[#This Row],[Due Date ]]),0,-1)))</f>
        <v>1</v>
      </c>
      <c r="I147" s="5" t="s">
        <v>72</v>
      </c>
    </row>
    <row r="148" spans="1:9" ht="30" hidden="1" customHeight="1">
      <c r="A148" s="32"/>
      <c r="B148" s="9" t="s">
        <v>16</v>
      </c>
      <c r="C148" s="5" t="s">
        <v>6</v>
      </c>
      <c r="D148" s="12" t="s">
        <v>116</v>
      </c>
      <c r="E148" s="13">
        <v>43342</v>
      </c>
      <c r="F148" s="6">
        <f>ToDoList[[#This Row],[Start Date ]]+0</f>
        <v>43342</v>
      </c>
      <c r="G148" s="3">
        <v>0</v>
      </c>
      <c r="H148" s="7">
        <f ca="1">IF(AND(ToDoList[[#This Row],[Status ]]="Complete",ToDoList[[#This Row],[% Complete]]=1),1,IF(ISBLANK(ToDoList[[#This Row],[Due Date ]]),-1,IF(AND(ToDoList[[#This Row],[Status ]]&lt;&gt;"Complete",TODAY()&gt;ToDoList[[#This Row],[Due Date ]]),0,-1)))</f>
        <v>0</v>
      </c>
      <c r="I148" s="5" t="s">
        <v>108</v>
      </c>
    </row>
    <row r="149" spans="1:9" ht="45" hidden="1">
      <c r="A149" s="32"/>
      <c r="B149" s="28" t="s">
        <v>105</v>
      </c>
      <c r="C149" s="5" t="s">
        <v>6</v>
      </c>
      <c r="D149" s="12" t="s">
        <v>10</v>
      </c>
      <c r="E149" s="13">
        <v>43342</v>
      </c>
      <c r="F149" s="43">
        <f>ToDoList[[#This Row],[Start Date ]]+0</f>
        <v>43342</v>
      </c>
      <c r="G149" s="3">
        <v>1</v>
      </c>
      <c r="H149" s="7">
        <f ca="1">IF(AND(ToDoList[[#This Row],[Status ]]="Complete",ToDoList[[#This Row],[% Complete]]=1),1,IF(ISBLANK(ToDoList[[#This Row],[Due Date ]]),-1,IF(AND(ToDoList[[#This Row],[Status ]]&lt;&gt;"Complete",TODAY()&gt;ToDoList[[#This Row],[Due Date ]]),0,-1)))</f>
        <v>1</v>
      </c>
      <c r="I149" s="5" t="s">
        <v>121</v>
      </c>
    </row>
    <row r="150" spans="1:9" ht="30" hidden="1" customHeight="1">
      <c r="A150" s="32"/>
      <c r="B150" s="9" t="s">
        <v>18</v>
      </c>
      <c r="C150" s="5" t="s">
        <v>7</v>
      </c>
      <c r="D150" s="12" t="s">
        <v>116</v>
      </c>
      <c r="E150" s="13">
        <v>43342</v>
      </c>
      <c r="F150" s="6">
        <f>ToDoList[[#This Row],[Start Date ]]+0</f>
        <v>43342</v>
      </c>
      <c r="G150" s="3">
        <v>0</v>
      </c>
      <c r="H150" s="7">
        <f ca="1">IF(AND(ToDoList[[#This Row],[Status ]]="Complete",ToDoList[[#This Row],[% Complete]]=1),1,IF(ISBLANK(ToDoList[[#This Row],[Due Date ]]),-1,IF(AND(ToDoList[[#This Row],[Status ]]&lt;&gt;"Complete",TODAY()&gt;ToDoList[[#This Row],[Due Date ]]),0,-1)))</f>
        <v>0</v>
      </c>
      <c r="I150" s="5" t="s">
        <v>53</v>
      </c>
    </row>
    <row r="151" spans="1:9" ht="45" hidden="1">
      <c r="A151" s="32"/>
      <c r="B151" s="9" t="s">
        <v>19</v>
      </c>
      <c r="C151" s="5" t="s">
        <v>7</v>
      </c>
      <c r="D151" s="12" t="s">
        <v>116</v>
      </c>
      <c r="E151" s="13">
        <v>43342</v>
      </c>
      <c r="F151" s="6">
        <f>ToDoList[[#This Row],[Start Date ]]+0</f>
        <v>43342</v>
      </c>
      <c r="G151" s="3">
        <v>0.5</v>
      </c>
      <c r="H151" s="7">
        <f ca="1">IF(AND(ToDoList[[#This Row],[Status ]]="Complete",ToDoList[[#This Row],[% Complete]]=1),1,IF(ISBLANK(ToDoList[[#This Row],[Due Date ]]),-1,IF(AND(ToDoList[[#This Row],[Status ]]&lt;&gt;"Complete",TODAY()&gt;ToDoList[[#This Row],[Due Date ]]),0,-1)))</f>
        <v>0</v>
      </c>
      <c r="I151" s="5" t="s">
        <v>112</v>
      </c>
    </row>
    <row r="152" spans="1:9" ht="30" hidden="1" customHeight="1">
      <c r="A152" s="32"/>
      <c r="B152" s="9" t="s">
        <v>20</v>
      </c>
      <c r="C152" s="5" t="s">
        <v>8</v>
      </c>
      <c r="D152" s="12" t="s">
        <v>10</v>
      </c>
      <c r="E152" s="13">
        <v>43342</v>
      </c>
      <c r="F152" s="6">
        <f>ToDoList[[#This Row],[Start Date ]]+0</f>
        <v>43342</v>
      </c>
      <c r="G152" s="3">
        <v>0.5</v>
      </c>
      <c r="H152" s="7">
        <f ca="1">IF(AND(ToDoList[[#This Row],[Status ]]="Complete",ToDoList[[#This Row],[% Complete]]=1),1,IF(ISBLANK(ToDoList[[#This Row],[Due Date ]]),-1,IF(AND(ToDoList[[#This Row],[Status ]]&lt;&gt;"Complete",TODAY()&gt;ToDoList[[#This Row],[Due Date ]]),0,-1)))</f>
        <v>-1</v>
      </c>
      <c r="I152" s="5" t="s">
        <v>59</v>
      </c>
    </row>
    <row r="153" spans="1:9" s="21" customFormat="1" ht="30" hidden="1" customHeight="1" thickBot="1">
      <c r="A153" s="33"/>
      <c r="B153" s="15" t="s">
        <v>22</v>
      </c>
      <c r="C153" s="16" t="s">
        <v>8</v>
      </c>
      <c r="D153" s="22" t="s">
        <v>10</v>
      </c>
      <c r="E153" s="23">
        <v>43342</v>
      </c>
      <c r="F153" s="18">
        <f>ToDoList[[#This Row],[Start Date ]]+0</f>
        <v>43342</v>
      </c>
      <c r="G153" s="19">
        <v>1</v>
      </c>
      <c r="H153" s="20">
        <f ca="1">IF(AND(ToDoList[[#This Row],[Status ]]="Complete",ToDoList[[#This Row],[% Complete]]=1),1,IF(ISBLANK(ToDoList[[#This Row],[Due Date ]]),-1,IF(AND(ToDoList[[#This Row],[Status ]]&lt;&gt;"Complete",TODAY()&gt;ToDoList[[#This Row],[Due Date ]]),0,-1)))</f>
        <v>1</v>
      </c>
      <c r="I153" s="16" t="s">
        <v>60</v>
      </c>
    </row>
    <row r="154" spans="1:9" s="11" customFormat="1" ht="30" hidden="1" customHeight="1">
      <c r="A154" s="37"/>
      <c r="B154" s="9" t="s">
        <v>97</v>
      </c>
      <c r="C154" t="s">
        <v>6</v>
      </c>
      <c r="D154" s="12" t="s">
        <v>10</v>
      </c>
      <c r="E154" s="13">
        <v>43343</v>
      </c>
      <c r="F154" s="1">
        <f>ToDoList[[#This Row],[Start Date ]]+0</f>
        <v>43343</v>
      </c>
      <c r="G154" s="3">
        <v>1</v>
      </c>
      <c r="H154" s="10">
        <f ca="1">IF(AND(ToDoList[[#This Row],[Status ]]="Complete",ToDoList[[#This Row],[% Complete]]=1),1,IF(ISBLANK(ToDoList[[#This Row],[Due Date ]]),-1,IF(AND(ToDoList[[#This Row],[Status ]]&lt;&gt;"Complete",TODAY()&gt;ToDoList[[#This Row],[Due Date ]]),0,-1)))</f>
        <v>1</v>
      </c>
      <c r="I154" s="5"/>
    </row>
    <row r="155" spans="1:9" ht="60" hidden="1">
      <c r="A155" s="38"/>
      <c r="B155" s="9" t="s">
        <v>103</v>
      </c>
      <c r="C155" s="5" t="s">
        <v>8</v>
      </c>
      <c r="D155" s="12" t="s">
        <v>10</v>
      </c>
      <c r="E155" s="13">
        <v>43343</v>
      </c>
      <c r="F155" s="6">
        <f>ToDoList[[#This Row],[Start Date ]]+0</f>
        <v>43343</v>
      </c>
      <c r="G155" s="3">
        <v>1</v>
      </c>
      <c r="H155" s="7">
        <f ca="1">IF(AND(ToDoList[[#This Row],[Status ]]="Complete",ToDoList[[#This Row],[% Complete]]=1),1,IF(ISBLANK(ToDoList[[#This Row],[Due Date ]]),-1,IF(AND(ToDoList[[#This Row],[Status ]]&lt;&gt;"Complete",TODAY()&gt;ToDoList[[#This Row],[Due Date ]]),0,-1)))</f>
        <v>1</v>
      </c>
      <c r="I155" s="5" t="s">
        <v>122</v>
      </c>
    </row>
    <row r="156" spans="1:9" ht="28.5" hidden="1">
      <c r="A156" s="38"/>
      <c r="B156" s="28" t="s">
        <v>49</v>
      </c>
      <c r="C156" s="5" t="s">
        <v>6</v>
      </c>
      <c r="D156" s="12" t="s">
        <v>10</v>
      </c>
      <c r="E156" s="13">
        <v>43343</v>
      </c>
      <c r="F156" s="43">
        <f>ToDoList[[#This Row],[Start Date ]]+0</f>
        <v>43343</v>
      </c>
      <c r="G156" s="3">
        <v>1</v>
      </c>
      <c r="H156" s="7">
        <f ca="1">IF(AND(ToDoList[[#This Row],[Status ]]="Complete",ToDoList[[#This Row],[% Complete]]=1),1,IF(ISBLANK(ToDoList[[#This Row],[Due Date ]]),-1,IF(AND(ToDoList[[#This Row],[Status ]]&lt;&gt;"Complete",TODAY()&gt;ToDoList[[#This Row],[Due Date ]]),0,-1)))</f>
        <v>1</v>
      </c>
      <c r="I156" s="5" t="s">
        <v>72</v>
      </c>
    </row>
    <row r="157" spans="1:9" ht="30" hidden="1" customHeight="1">
      <c r="A157" s="38"/>
      <c r="B157" s="9" t="s">
        <v>128</v>
      </c>
      <c r="C157" s="5" t="s">
        <v>6</v>
      </c>
      <c r="D157" s="12" t="s">
        <v>10</v>
      </c>
      <c r="E157" s="13">
        <v>43343</v>
      </c>
      <c r="F157" s="6">
        <f>ToDoList[[#This Row],[Start Date ]]+0</f>
        <v>43343</v>
      </c>
      <c r="G157" s="3">
        <v>1</v>
      </c>
      <c r="H157" s="7">
        <f ca="1">IF(AND(ToDoList[[#This Row],[Status ]]="Complete",ToDoList[[#This Row],[% Complete]]=1),1,IF(ISBLANK(ToDoList[[#This Row],[Due Date ]]),-1,IF(AND(ToDoList[[#This Row],[Status ]]&lt;&gt;"Complete",TODAY()&gt;ToDoList[[#This Row],[Due Date ]]),0,-1)))</f>
        <v>1</v>
      </c>
      <c r="I157" s="5" t="s">
        <v>127</v>
      </c>
    </row>
    <row r="158" spans="1:9" ht="30" hidden="1" customHeight="1">
      <c r="A158" s="38"/>
      <c r="B158" s="9" t="s">
        <v>16</v>
      </c>
      <c r="C158" s="5" t="s">
        <v>6</v>
      </c>
      <c r="D158" s="12" t="s">
        <v>10</v>
      </c>
      <c r="E158" s="13">
        <v>43343</v>
      </c>
      <c r="F158" s="6">
        <f>ToDoList[[#This Row],[Start Date ]]+0</f>
        <v>43343</v>
      </c>
      <c r="G158" s="3">
        <v>1</v>
      </c>
      <c r="H158" s="7">
        <f ca="1">IF(AND(ToDoList[[#This Row],[Status ]]="Complete",ToDoList[[#This Row],[% Complete]]=1),1,IF(ISBLANK(ToDoList[[#This Row],[Due Date ]]),-1,IF(AND(ToDoList[[#This Row],[Status ]]&lt;&gt;"Complete",TODAY()&gt;ToDoList[[#This Row],[Due Date ]]),0,-1)))</f>
        <v>1</v>
      </c>
      <c r="I158" s="5" t="s">
        <v>108</v>
      </c>
    </row>
    <row r="159" spans="1:9" ht="45" hidden="1">
      <c r="A159" s="38"/>
      <c r="B159" s="28" t="s">
        <v>105</v>
      </c>
      <c r="C159" s="5" t="s">
        <v>6</v>
      </c>
      <c r="D159" s="12" t="s">
        <v>10</v>
      </c>
      <c r="E159" s="13">
        <v>43343</v>
      </c>
      <c r="F159" s="43">
        <f>ToDoList[[#This Row],[Start Date ]]+0</f>
        <v>43343</v>
      </c>
      <c r="G159" s="3">
        <v>1</v>
      </c>
      <c r="H159" s="7">
        <f ca="1">IF(AND(ToDoList[[#This Row],[Status ]]="Complete",ToDoList[[#This Row],[% Complete]]=1),1,IF(ISBLANK(ToDoList[[#This Row],[Due Date ]]),-1,IF(AND(ToDoList[[#This Row],[Status ]]&lt;&gt;"Complete",TODAY()&gt;ToDoList[[#This Row],[Due Date ]]),0,-1)))</f>
        <v>1</v>
      </c>
      <c r="I159" s="5" t="s">
        <v>123</v>
      </c>
    </row>
    <row r="160" spans="1:9" ht="30" hidden="1" customHeight="1">
      <c r="A160" s="38"/>
      <c r="B160" s="9" t="s">
        <v>18</v>
      </c>
      <c r="C160" s="5" t="s">
        <v>7</v>
      </c>
      <c r="D160" s="12" t="s">
        <v>10</v>
      </c>
      <c r="E160" s="13">
        <v>43343</v>
      </c>
      <c r="F160" s="6">
        <f>ToDoList[[#This Row],[Start Date ]]+0</f>
        <v>43343</v>
      </c>
      <c r="G160" s="3">
        <v>1</v>
      </c>
      <c r="H160" s="7">
        <f ca="1">IF(AND(ToDoList[[#This Row],[Status ]]="Complete",ToDoList[[#This Row],[% Complete]]=1),1,IF(ISBLANK(ToDoList[[#This Row],[Due Date ]]),-1,IF(AND(ToDoList[[#This Row],[Status ]]&lt;&gt;"Complete",TODAY()&gt;ToDoList[[#This Row],[Due Date ]]),0,-1)))</f>
        <v>1</v>
      </c>
      <c r="I160" s="5" t="s">
        <v>126</v>
      </c>
    </row>
    <row r="161" spans="1:9" ht="45" hidden="1">
      <c r="A161" s="38"/>
      <c r="B161" s="9" t="s">
        <v>19</v>
      </c>
      <c r="C161" s="5" t="s">
        <v>7</v>
      </c>
      <c r="D161" s="12" t="s">
        <v>10</v>
      </c>
      <c r="E161" s="13">
        <v>43343</v>
      </c>
      <c r="F161" s="6">
        <f>ToDoList[[#This Row],[Start Date ]]+0</f>
        <v>43343</v>
      </c>
      <c r="G161" s="3">
        <v>1</v>
      </c>
      <c r="H161" s="7">
        <f ca="1">IF(AND(ToDoList[[#This Row],[Status ]]="Complete",ToDoList[[#This Row],[% Complete]]=1),1,IF(ISBLANK(ToDoList[[#This Row],[Due Date ]]),-1,IF(AND(ToDoList[[#This Row],[Status ]]&lt;&gt;"Complete",TODAY()&gt;ToDoList[[#This Row],[Due Date ]]),0,-1)))</f>
        <v>1</v>
      </c>
      <c r="I161" s="5" t="s">
        <v>125</v>
      </c>
    </row>
    <row r="162" spans="1:9" ht="30" hidden="1" customHeight="1">
      <c r="A162" s="38"/>
      <c r="B162" s="9" t="s">
        <v>20</v>
      </c>
      <c r="C162" s="5" t="s">
        <v>8</v>
      </c>
      <c r="D162" s="12" t="s">
        <v>10</v>
      </c>
      <c r="E162" s="13">
        <v>43343</v>
      </c>
      <c r="F162" s="6">
        <f>ToDoList[[#This Row],[Start Date ]]+0</f>
        <v>43343</v>
      </c>
      <c r="G162" s="3">
        <v>1</v>
      </c>
      <c r="H162" s="7">
        <f ca="1">IF(AND(ToDoList[[#This Row],[Status ]]="Complete",ToDoList[[#This Row],[% Complete]]=1),1,IF(ISBLANK(ToDoList[[#This Row],[Due Date ]]),-1,IF(AND(ToDoList[[#This Row],[Status ]]&lt;&gt;"Complete",TODAY()&gt;ToDoList[[#This Row],[Due Date ]]),0,-1)))</f>
        <v>1</v>
      </c>
      <c r="I162" s="5" t="s">
        <v>59</v>
      </c>
    </row>
    <row r="163" spans="1:9" s="21" customFormat="1" ht="30" hidden="1" customHeight="1" thickBot="1">
      <c r="A163" s="39"/>
      <c r="B163" s="15" t="s">
        <v>22</v>
      </c>
      <c r="C163" s="16" t="s">
        <v>8</v>
      </c>
      <c r="D163" s="22" t="s">
        <v>10</v>
      </c>
      <c r="E163" s="23">
        <v>43343</v>
      </c>
      <c r="F163" s="18">
        <f>ToDoList[[#This Row],[Start Date ]]+0</f>
        <v>43343</v>
      </c>
      <c r="G163" s="19">
        <v>1</v>
      </c>
      <c r="H163" s="20">
        <f ca="1">IF(AND(ToDoList[[#This Row],[Status ]]="Complete",ToDoList[[#This Row],[% Complete]]=1),1,IF(ISBLANK(ToDoList[[#This Row],[Due Date ]]),-1,IF(AND(ToDoList[[#This Row],[Status ]]&lt;&gt;"Complete",TODAY()&gt;ToDoList[[#This Row],[Due Date ]]),0,-1)))</f>
        <v>1</v>
      </c>
      <c r="I163" s="16" t="s">
        <v>60</v>
      </c>
    </row>
    <row r="164" spans="1:9" s="11" customFormat="1" ht="30" customHeight="1">
      <c r="A164" s="40"/>
      <c r="B164" s="9" t="s">
        <v>21</v>
      </c>
      <c r="C164" t="s">
        <v>6</v>
      </c>
      <c r="D164" s="12" t="s">
        <v>23</v>
      </c>
      <c r="E164" s="13">
        <v>43344</v>
      </c>
      <c r="F164" s="1">
        <f>ToDoList[[#This Row],[Start Date ]]+1</f>
        <v>43345</v>
      </c>
      <c r="G164" s="3">
        <v>0.5</v>
      </c>
      <c r="H164" s="10">
        <f ca="1">IF(AND(ToDoList[[#This Row],[Status ]]="Complete",ToDoList[[#This Row],[% Complete]]=1),1,IF(ISBLANK(ToDoList[[#This Row],[Due Date ]]),-1,IF(AND(ToDoList[[#This Row],[Status ]]&lt;&gt;"Complete",TODAY()&gt;ToDoList[[#This Row],[Due Date ]]),0,-1)))</f>
        <v>-1</v>
      </c>
      <c r="I164" s="5"/>
    </row>
    <row r="165" spans="1:9" ht="60">
      <c r="A165" s="41"/>
      <c r="B165" s="9" t="s">
        <v>103</v>
      </c>
      <c r="C165" s="5" t="s">
        <v>8</v>
      </c>
      <c r="D165" s="12" t="s">
        <v>10</v>
      </c>
      <c r="E165" s="13">
        <v>43344</v>
      </c>
      <c r="F165" s="6">
        <f>ToDoList[[#This Row],[Start Date ]]+0</f>
        <v>43344</v>
      </c>
      <c r="G165" s="3">
        <v>1</v>
      </c>
      <c r="H165" s="7">
        <f ca="1">IF(AND(ToDoList[[#This Row],[Status ]]="Complete",ToDoList[[#This Row],[% Complete]]=1),1,IF(ISBLANK(ToDoList[[#This Row],[Due Date ]]),-1,IF(AND(ToDoList[[#This Row],[Status ]]&lt;&gt;"Complete",TODAY()&gt;ToDoList[[#This Row],[Due Date ]]),0,-1)))</f>
        <v>1</v>
      </c>
      <c r="I165" s="5" t="s">
        <v>130</v>
      </c>
    </row>
    <row r="166" spans="1:9" ht="30" customHeight="1">
      <c r="A166" s="41"/>
      <c r="B166" s="9" t="s">
        <v>128</v>
      </c>
      <c r="C166" s="5" t="s">
        <v>6</v>
      </c>
      <c r="D166" s="12" t="s">
        <v>10</v>
      </c>
      <c r="E166" s="13">
        <v>43344</v>
      </c>
      <c r="F166" s="6">
        <f>ToDoList[[#This Row],[Start Date ]]+0</f>
        <v>43344</v>
      </c>
      <c r="G166" s="3">
        <v>1</v>
      </c>
      <c r="H166" s="7">
        <f ca="1">IF(AND(ToDoList[[#This Row],[Status ]]="Complete",ToDoList[[#This Row],[% Complete]]=1),1,IF(ISBLANK(ToDoList[[#This Row],[Due Date ]]),-1,IF(AND(ToDoList[[#This Row],[Status ]]&lt;&gt;"Complete",TODAY()&gt;ToDoList[[#This Row],[Due Date ]]),0,-1)))</f>
        <v>1</v>
      </c>
      <c r="I166" s="5" t="s">
        <v>129</v>
      </c>
    </row>
    <row r="167" spans="1:9" ht="30" customHeight="1">
      <c r="A167" s="41"/>
      <c r="B167" s="9" t="s">
        <v>16</v>
      </c>
      <c r="C167" s="5" t="s">
        <v>6</v>
      </c>
      <c r="D167" s="12" t="s">
        <v>23</v>
      </c>
      <c r="E167" s="13">
        <v>43344</v>
      </c>
      <c r="F167" s="6">
        <f>ToDoList[[#This Row],[Start Date ]]+1</f>
        <v>43345</v>
      </c>
      <c r="G167" s="3">
        <v>0.25</v>
      </c>
      <c r="H167" s="7">
        <f ca="1">IF(AND(ToDoList[[#This Row],[Status ]]="Complete",ToDoList[[#This Row],[% Complete]]=1),1,IF(ISBLANK(ToDoList[[#This Row],[Due Date ]]),-1,IF(AND(ToDoList[[#This Row],[Status ]]&lt;&gt;"Complete",TODAY()&gt;ToDoList[[#This Row],[Due Date ]]),0,-1)))</f>
        <v>-1</v>
      </c>
      <c r="I167" s="5" t="s">
        <v>108</v>
      </c>
    </row>
    <row r="168" spans="1:9" ht="45">
      <c r="A168" s="41"/>
      <c r="B168" s="28" t="s">
        <v>105</v>
      </c>
      <c r="C168" s="5" t="s">
        <v>6</v>
      </c>
      <c r="D168" s="12" t="s">
        <v>23</v>
      </c>
      <c r="E168" s="13">
        <v>43344</v>
      </c>
      <c r="F168" s="6">
        <f>ToDoList[[#This Row],[Start Date ]]+1</f>
        <v>43345</v>
      </c>
      <c r="G168" s="3">
        <v>0.25</v>
      </c>
      <c r="H168" s="7">
        <f ca="1">IF(AND(ToDoList[[#This Row],[Status ]]="Complete",ToDoList[[#This Row],[% Complete]]=1),1,IF(ISBLANK(ToDoList[[#This Row],[Due Date ]]),-1,IF(AND(ToDoList[[#This Row],[Status ]]&lt;&gt;"Complete",TODAY()&gt;ToDoList[[#This Row],[Due Date ]]),0,-1)))</f>
        <v>-1</v>
      </c>
      <c r="I168" s="5" t="s">
        <v>124</v>
      </c>
    </row>
    <row r="169" spans="1:9" ht="30" customHeight="1">
      <c r="A169" s="41"/>
      <c r="B169" s="9" t="s">
        <v>18</v>
      </c>
      <c r="C169" s="5" t="s">
        <v>7</v>
      </c>
      <c r="D169" s="12" t="s">
        <v>23</v>
      </c>
      <c r="E169" s="13">
        <v>43344</v>
      </c>
      <c r="F169" s="6">
        <f>ToDoList[[#This Row],[Start Date ]]+1</f>
        <v>43345</v>
      </c>
      <c r="G169" s="3">
        <v>0.25</v>
      </c>
      <c r="H169" s="7">
        <f ca="1">IF(AND(ToDoList[[#This Row],[Status ]]="Complete",ToDoList[[#This Row],[% Complete]]=1),1,IF(ISBLANK(ToDoList[[#This Row],[Due Date ]]),-1,IF(AND(ToDoList[[#This Row],[Status ]]&lt;&gt;"Complete",TODAY()&gt;ToDoList[[#This Row],[Due Date ]]),0,-1)))</f>
        <v>-1</v>
      </c>
      <c r="I169" s="5" t="s">
        <v>53</v>
      </c>
    </row>
    <row r="170" spans="1:9" ht="45">
      <c r="A170" s="41"/>
      <c r="B170" s="9" t="s">
        <v>19</v>
      </c>
      <c r="C170" s="5" t="s">
        <v>7</v>
      </c>
      <c r="D170" s="12" t="s">
        <v>10</v>
      </c>
      <c r="E170" s="13">
        <v>43344</v>
      </c>
      <c r="F170" s="6">
        <f>ToDoList[[#This Row],[Start Date ]]+0</f>
        <v>43344</v>
      </c>
      <c r="G170" s="3">
        <v>1</v>
      </c>
      <c r="H170" s="7">
        <f ca="1">IF(AND(ToDoList[[#This Row],[Status ]]="Complete",ToDoList[[#This Row],[% Complete]]=1),1,IF(ISBLANK(ToDoList[[#This Row],[Due Date ]]),-1,IF(AND(ToDoList[[#This Row],[Status ]]&lt;&gt;"Complete",TODAY()&gt;ToDoList[[#This Row],[Due Date ]]),0,-1)))</f>
        <v>1</v>
      </c>
      <c r="I170" s="5" t="s">
        <v>112</v>
      </c>
    </row>
    <row r="171" spans="1:9" ht="30" customHeight="1">
      <c r="A171" s="41"/>
      <c r="B171" s="9" t="s">
        <v>135</v>
      </c>
      <c r="C171" s="5" t="s">
        <v>8</v>
      </c>
      <c r="D171" s="12" t="s">
        <v>10</v>
      </c>
      <c r="E171" s="13">
        <v>43344</v>
      </c>
      <c r="F171" s="6">
        <f>ToDoList[[#This Row],[Start Date ]]+0</f>
        <v>43344</v>
      </c>
      <c r="G171" s="3">
        <v>1</v>
      </c>
      <c r="H171" s="7">
        <f ca="1">IF(AND(ToDoList[[#This Row],[Status ]]="Complete",ToDoList[[#This Row],[% Complete]]=1),1,IF(ISBLANK(ToDoList[[#This Row],[Due Date ]]),-1,IF(AND(ToDoList[[#This Row],[Status ]]&lt;&gt;"Complete",TODAY()&gt;ToDoList[[#This Row],[Due Date ]]),0,-1)))</f>
        <v>1</v>
      </c>
      <c r="I171" s="5" t="s">
        <v>136</v>
      </c>
    </row>
    <row r="172" spans="1:9" ht="30" customHeight="1">
      <c r="A172" s="41"/>
      <c r="B172" s="9" t="s">
        <v>20</v>
      </c>
      <c r="C172" s="5" t="s">
        <v>8</v>
      </c>
      <c r="D172" s="12" t="s">
        <v>10</v>
      </c>
      <c r="E172" s="13">
        <v>43344</v>
      </c>
      <c r="F172" s="6">
        <f>ToDoList[[#This Row],[Start Date ]]+0</f>
        <v>43344</v>
      </c>
      <c r="G172" s="3">
        <v>1</v>
      </c>
      <c r="H172" s="7">
        <f ca="1">IF(AND(ToDoList[[#This Row],[Status ]]="Complete",ToDoList[[#This Row],[% Complete]]=1),1,IF(ISBLANK(ToDoList[[#This Row],[Due Date ]]),-1,IF(AND(ToDoList[[#This Row],[Status ]]&lt;&gt;"Complete",TODAY()&gt;ToDoList[[#This Row],[Due Date ]]),0,-1)))</f>
        <v>1</v>
      </c>
      <c r="I172" s="5" t="s">
        <v>59</v>
      </c>
    </row>
    <row r="173" spans="1:9" s="21" customFormat="1" ht="30" customHeight="1" thickBot="1">
      <c r="A173" s="42"/>
      <c r="B173" s="15" t="s">
        <v>22</v>
      </c>
      <c r="C173" s="16" t="s">
        <v>8</v>
      </c>
      <c r="D173" s="22" t="s">
        <v>10</v>
      </c>
      <c r="E173" s="23">
        <v>43344</v>
      </c>
      <c r="F173" s="18">
        <f>ToDoList[[#This Row],[Start Date ]]+0</f>
        <v>43344</v>
      </c>
      <c r="G173" s="19">
        <v>1</v>
      </c>
      <c r="H173" s="20">
        <f ca="1">IF(AND(ToDoList[[#This Row],[Status ]]="Complete",ToDoList[[#This Row],[% Complete]]=1),1,IF(ISBLANK(ToDoList[[#This Row],[Due Date ]]),-1,IF(AND(ToDoList[[#This Row],[Status ]]&lt;&gt;"Complete",TODAY()&gt;ToDoList[[#This Row],[Due Date ]]),0,-1)))</f>
        <v>1</v>
      </c>
      <c r="I173" s="16" t="s">
        <v>60</v>
      </c>
    </row>
    <row r="174" spans="1:9" ht="30" hidden="1" customHeight="1">
      <c r="A174" s="32"/>
      <c r="B174" s="28"/>
      <c r="C174" s="5"/>
      <c r="D174" s="50"/>
      <c r="E174" s="61"/>
      <c r="F174" s="43">
        <f>ToDoList[[#This Row],[Start Date ]]+0</f>
        <v>0</v>
      </c>
      <c r="G174" s="3"/>
      <c r="H174" s="7">
        <f ca="1">IF(AND(ToDoList[[#This Row],[Status ]]="Complete",ToDoList[[#This Row],[% Complete]]=1),1,IF(ISBLANK(ToDoList[[#This Row],[Due Date ]]),-1,IF(AND(ToDoList[[#This Row],[Status ]]&lt;&gt;"Complete",TODAY()&gt;ToDoList[[#This Row],[Due Date ]]),0,-1)))</f>
        <v>0</v>
      </c>
      <c r="I174" s="5"/>
    </row>
    <row r="175" spans="1:9" ht="30" hidden="1" customHeight="1">
      <c r="A175" s="32"/>
      <c r="B175" s="28"/>
      <c r="C175" s="5"/>
      <c r="D175" s="50"/>
      <c r="E175" s="61"/>
      <c r="F175" s="43">
        <f>ToDoList[[#This Row],[Start Date ]]+0</f>
        <v>0</v>
      </c>
      <c r="G175" s="3"/>
      <c r="H175" s="7">
        <f ca="1">IF(AND(ToDoList[[#This Row],[Status ]]="Complete",ToDoList[[#This Row],[% Complete]]=1),1,IF(ISBLANK(ToDoList[[#This Row],[Due Date ]]),-1,IF(AND(ToDoList[[#This Row],[Status ]]&lt;&gt;"Complete",TODAY()&gt;ToDoList[[#This Row],[Due Date ]]),0,-1)))</f>
        <v>0</v>
      </c>
      <c r="I175" s="5"/>
    </row>
    <row r="176" spans="1:9" ht="30" hidden="1" customHeight="1">
      <c r="A176" s="32"/>
      <c r="B176" s="28"/>
      <c r="C176" s="5"/>
      <c r="D176" s="50"/>
      <c r="E176" s="61"/>
      <c r="F176" s="43">
        <f>ToDoList[[#This Row],[Start Date ]]+0</f>
        <v>0</v>
      </c>
      <c r="G176" s="3"/>
      <c r="H176" s="7">
        <f ca="1">IF(AND(ToDoList[[#This Row],[Status ]]="Complete",ToDoList[[#This Row],[% Complete]]=1),1,IF(ISBLANK(ToDoList[[#This Row],[Due Date ]]),-1,IF(AND(ToDoList[[#This Row],[Status ]]&lt;&gt;"Complete",TODAY()&gt;ToDoList[[#This Row],[Due Date ]]),0,-1)))</f>
        <v>0</v>
      </c>
      <c r="I176" s="5"/>
    </row>
    <row r="177" spans="1:9" ht="30" hidden="1" customHeight="1">
      <c r="A177" s="32"/>
      <c r="B177" s="28"/>
      <c r="C177" s="5"/>
      <c r="D177" s="50"/>
      <c r="E177" s="61"/>
      <c r="F177" s="43">
        <f>ToDoList[[#This Row],[Start Date ]]+0</f>
        <v>0</v>
      </c>
      <c r="G177" s="3"/>
      <c r="H177" s="7">
        <f ca="1">IF(AND(ToDoList[[#This Row],[Status ]]="Complete",ToDoList[[#This Row],[% Complete]]=1),1,IF(ISBLANK(ToDoList[[#This Row],[Due Date ]]),-1,IF(AND(ToDoList[[#This Row],[Status ]]&lt;&gt;"Complete",TODAY()&gt;ToDoList[[#This Row],[Due Date ]]),0,-1)))</f>
        <v>0</v>
      </c>
      <c r="I177" s="5"/>
    </row>
  </sheetData>
  <mergeCells count="1">
    <mergeCell ref="B2:I2"/>
  </mergeCells>
  <phoneticPr fontId="1" type="noConversion"/>
  <conditionalFormatting sqref="G13">
    <cfRule type="dataBar" priority="680">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750">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676">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674">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672">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670">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669">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668">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667">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661">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657">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659">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655">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654">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653">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755">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72:D77 D38:D40 D85:D88 D90 D81:D83 D94:D96 D98:D105 D107:D114 D126:D133 D135:D136 D138:D143 D145:D152">
    <cfRule type="cellIs" dxfId="188" priority="649" operator="equal">
      <formula>"In Progress"</formula>
    </cfRule>
    <cfRule type="cellIs" dxfId="187" priority="650" operator="equal">
      <formula>"Deferred"</formula>
    </cfRule>
    <cfRule type="cellIs" dxfId="186" priority="651" operator="equal">
      <formula>"Complete"</formula>
    </cfRule>
  </conditionalFormatting>
  <conditionalFormatting sqref="G42">
    <cfRule type="dataBar" priority="645">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643">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185" priority="640" operator="equal">
      <formula>"In Progress"</formula>
    </cfRule>
    <cfRule type="cellIs" dxfId="184" priority="641" operator="equal">
      <formula>"Deferred"</formula>
    </cfRule>
    <cfRule type="cellIs" dxfId="183" priority="642" operator="equal">
      <formula>"Complete"</formula>
    </cfRule>
  </conditionalFormatting>
  <conditionalFormatting sqref="G27">
    <cfRule type="dataBar" priority="639">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637">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182" priority="634" operator="equal">
      <formula>"In Progress"</formula>
    </cfRule>
    <cfRule type="cellIs" dxfId="181" priority="635" operator="equal">
      <formula>"Deferred"</formula>
    </cfRule>
    <cfRule type="cellIs" dxfId="180" priority="636" operator="equal">
      <formula>"Complete"</formula>
    </cfRule>
  </conditionalFormatting>
  <conditionalFormatting sqref="G41">
    <cfRule type="dataBar" priority="633">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631">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179" priority="628" operator="equal">
      <formula>"In Progress"</formula>
    </cfRule>
    <cfRule type="cellIs" dxfId="178" priority="629" operator="equal">
      <formula>"Deferred"</formula>
    </cfRule>
    <cfRule type="cellIs" dxfId="177" priority="630" operator="equal">
      <formula>"Complete"</formula>
    </cfRule>
  </conditionalFormatting>
  <conditionalFormatting sqref="G34">
    <cfRule type="dataBar" priority="626">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625">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176" priority="622" operator="equal">
      <formula>"In Progress"</formula>
    </cfRule>
    <cfRule type="cellIs" dxfId="175" priority="623" operator="equal">
      <formula>"Deferred"</formula>
    </cfRule>
    <cfRule type="cellIs" dxfId="174" priority="624" operator="equal">
      <formula>"Complete"</formula>
    </cfRule>
  </conditionalFormatting>
  <conditionalFormatting sqref="D43">
    <cfRule type="cellIs" dxfId="173" priority="616" operator="equal">
      <formula>"In Progress"</formula>
    </cfRule>
    <cfRule type="cellIs" dxfId="172" priority="617" operator="equal">
      <formula>"Deferred"</formula>
    </cfRule>
    <cfRule type="cellIs" dxfId="171" priority="618" operator="equal">
      <formula>"Complete"</formula>
    </cfRule>
  </conditionalFormatting>
  <conditionalFormatting sqref="G44">
    <cfRule type="dataBar" priority="614">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610">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
    <cfRule type="dataBar" priority="607">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606">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4:D56">
    <cfRule type="cellIs" dxfId="170" priority="603" operator="equal">
      <formula>"In Progress"</formula>
    </cfRule>
    <cfRule type="cellIs" dxfId="169" priority="604" operator="equal">
      <formula>"Deferred"</formula>
    </cfRule>
    <cfRule type="cellIs" dxfId="168" priority="605" operator="equal">
      <formula>"Complete"</formula>
    </cfRule>
  </conditionalFormatting>
  <conditionalFormatting sqref="G50">
    <cfRule type="dataBar" priority="589">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588">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167" priority="585" operator="equal">
      <formula>"In Progress"</formula>
    </cfRule>
    <cfRule type="cellIs" dxfId="166" priority="586" operator="equal">
      <formula>"Deferred"</formula>
    </cfRule>
    <cfRule type="cellIs" dxfId="165" priority="587" operator="equal">
      <formula>"Complete"</formula>
    </cfRule>
  </conditionalFormatting>
  <conditionalFormatting sqref="G17:G26">
    <cfRule type="dataBar" priority="757">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759">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577">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576">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164" priority="573" operator="equal">
      <formula>"In Progress"</formula>
    </cfRule>
    <cfRule type="cellIs" dxfId="163" priority="574" operator="equal">
      <formula>"Deferred"</formula>
    </cfRule>
    <cfRule type="cellIs" dxfId="162" priority="575" operator="equal">
      <formula>"Complete"</formula>
    </cfRule>
  </conditionalFormatting>
  <conditionalFormatting sqref="D57">
    <cfRule type="cellIs" dxfId="161" priority="564" operator="equal">
      <formula>"In Progress"</formula>
    </cfRule>
    <cfRule type="cellIs" dxfId="160" priority="565" operator="equal">
      <formula>"Deferred"</formula>
    </cfRule>
    <cfRule type="cellIs" dxfId="159" priority="566" operator="equal">
      <formula>"Complete"</formula>
    </cfRule>
  </conditionalFormatting>
  <conditionalFormatting sqref="G58">
    <cfRule type="dataBar" priority="562">
      <dataBar>
        <cfvo type="min"/>
        <cfvo type="max"/>
        <color theme="3" tint="0.39997558519241921"/>
      </dataBar>
      <extLst>
        <ext xmlns:x14="http://schemas.microsoft.com/office/spreadsheetml/2009/9/main" uri="{B025F937-C7B1-47D3-B67F-A62EFF666E3E}">
          <x14:id>{2D46204B-E531-4A3E-9D7C-641E8906938C}</x14:id>
        </ext>
      </extLst>
    </cfRule>
  </conditionalFormatting>
  <conditionalFormatting sqref="G69">
    <cfRule type="dataBar" priority="558">
      <dataBar>
        <cfvo type="min"/>
        <cfvo type="max"/>
        <color theme="3" tint="0.39997558519241921"/>
      </dataBar>
      <extLst>
        <ext xmlns:x14="http://schemas.microsoft.com/office/spreadsheetml/2009/9/main" uri="{B025F937-C7B1-47D3-B67F-A62EFF666E3E}">
          <x14:id>{E8A67982-F08A-4558-9747-E7E7278222B2}</x14:id>
        </ext>
      </extLst>
    </cfRule>
  </conditionalFormatting>
  <conditionalFormatting sqref="G59">
    <cfRule type="dataBar" priority="555">
      <dataBar>
        <cfvo type="min"/>
        <cfvo type="max"/>
        <color theme="3" tint="0.39997558519241921"/>
      </dataBar>
      <extLst>
        <ext xmlns:x14="http://schemas.microsoft.com/office/spreadsheetml/2009/9/main" uri="{B025F937-C7B1-47D3-B67F-A62EFF666E3E}">
          <x14:id>{C0268C3C-53ED-4614-83B7-9CCF1FB6EF4C}</x14:id>
        </ext>
      </extLst>
    </cfRule>
  </conditionalFormatting>
  <conditionalFormatting sqref="G65:G68 G59:G63">
    <cfRule type="dataBar" priority="554">
      <dataBar>
        <cfvo type="min"/>
        <cfvo type="max"/>
        <color theme="3" tint="0.39997558519241921"/>
      </dataBar>
      <extLst>
        <ext xmlns:x14="http://schemas.microsoft.com/office/spreadsheetml/2009/9/main" uri="{B025F937-C7B1-47D3-B67F-A62EFF666E3E}">
          <x14:id>{02F8D31C-BEAE-49D9-9E5B-59C7B2BECFC3}</x14:id>
        </ext>
      </extLst>
    </cfRule>
  </conditionalFormatting>
  <conditionalFormatting sqref="D58:D63 D65:D70">
    <cfRule type="cellIs" dxfId="158" priority="551" operator="equal">
      <formula>"In Progress"</formula>
    </cfRule>
    <cfRule type="cellIs" dxfId="157" priority="552" operator="equal">
      <formula>"Deferred"</formula>
    </cfRule>
    <cfRule type="cellIs" dxfId="156" priority="553" operator="equal">
      <formula>"Complete"</formula>
    </cfRule>
  </conditionalFormatting>
  <conditionalFormatting sqref="G64">
    <cfRule type="dataBar" priority="549">
      <dataBar>
        <cfvo type="min"/>
        <cfvo type="max"/>
        <color theme="3" tint="0.39997558519241921"/>
      </dataBar>
      <extLst>
        <ext xmlns:x14="http://schemas.microsoft.com/office/spreadsheetml/2009/9/main" uri="{B025F937-C7B1-47D3-B67F-A62EFF666E3E}">
          <x14:id>{C30837FB-1A63-44CC-9361-69B91CFBF873}</x14:id>
        </ext>
      </extLst>
    </cfRule>
  </conditionalFormatting>
  <conditionalFormatting sqref="G64">
    <cfRule type="dataBar" priority="548">
      <dataBar>
        <cfvo type="min"/>
        <cfvo type="max"/>
        <color theme="3" tint="0.39997558519241921"/>
      </dataBar>
      <extLst>
        <ext xmlns:x14="http://schemas.microsoft.com/office/spreadsheetml/2009/9/main" uri="{B025F937-C7B1-47D3-B67F-A62EFF666E3E}">
          <x14:id>{60349216-F58E-405B-8D04-5A92FD630B5E}</x14:id>
        </ext>
      </extLst>
    </cfRule>
  </conditionalFormatting>
  <conditionalFormatting sqref="D64">
    <cfRule type="cellIs" dxfId="155" priority="545" operator="equal">
      <formula>"In Progress"</formula>
    </cfRule>
    <cfRule type="cellIs" dxfId="154" priority="546" operator="equal">
      <formula>"Deferred"</formula>
    </cfRule>
    <cfRule type="cellIs" dxfId="153" priority="547" operator="equal">
      <formula>"Complete"</formula>
    </cfRule>
  </conditionalFormatting>
  <conditionalFormatting sqref="G57">
    <cfRule type="dataBar" priority="766">
      <dataBar>
        <cfvo type="min"/>
        <cfvo type="max"/>
        <color theme="3" tint="0.39997558519241921"/>
      </dataBar>
      <extLst>
        <ext xmlns:x14="http://schemas.microsoft.com/office/spreadsheetml/2009/9/main" uri="{B025F937-C7B1-47D3-B67F-A62EFF666E3E}">
          <x14:id>{C5125347-A4EE-4D34-A085-E121976B4266}</x14:id>
        </ext>
      </extLst>
    </cfRule>
  </conditionalFormatting>
  <conditionalFormatting sqref="G57">
    <cfRule type="dataBar" priority="767">
      <dataBar>
        <cfvo type="min"/>
        <cfvo type="max"/>
        <color theme="3" tint="0.39997558519241921"/>
      </dataBar>
      <extLst>
        <ext xmlns:x14="http://schemas.microsoft.com/office/spreadsheetml/2009/9/main" uri="{B025F937-C7B1-47D3-B67F-A62EFF666E3E}">
          <x14:id>{16287EDA-5B9C-484B-8E7A-BF918F678EB2}</x14:id>
        </ext>
      </extLst>
    </cfRule>
  </conditionalFormatting>
  <conditionalFormatting sqref="G45:G48 G51:G56">
    <cfRule type="dataBar" priority="775">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777">
      <dataBar>
        <cfvo type="min"/>
        <cfvo type="max"/>
        <color theme="3" tint="0.39997558519241921"/>
      </dataBar>
      <extLst>
        <ext xmlns:x14="http://schemas.microsoft.com/office/spreadsheetml/2009/9/main" uri="{B025F937-C7B1-47D3-B67F-A62EFF666E3E}">
          <x14:id>{926358F5-9C05-4AFE-88F7-B9A5922055D0}</x14:id>
        </ext>
      </extLst>
    </cfRule>
  </conditionalFormatting>
  <conditionalFormatting sqref="D71">
    <cfRule type="cellIs" dxfId="152" priority="524" operator="equal">
      <formula>"In Progress"</formula>
    </cfRule>
    <cfRule type="cellIs" dxfId="151" priority="525" operator="equal">
      <formula>"Deferred"</formula>
    </cfRule>
    <cfRule type="cellIs" dxfId="150" priority="526" operator="equal">
      <formula>"Complete"</formula>
    </cfRule>
  </conditionalFormatting>
  <conditionalFormatting sqref="G72">
    <cfRule type="dataBar" priority="519">
      <dataBar>
        <cfvo type="min"/>
        <cfvo type="max"/>
        <color theme="3" tint="0.39997558519241921"/>
      </dataBar>
      <extLst>
        <ext xmlns:x14="http://schemas.microsoft.com/office/spreadsheetml/2009/9/main" uri="{B025F937-C7B1-47D3-B67F-A62EFF666E3E}">
          <x14:id>{4E00DCEB-F246-4387-A57B-3766D3D6B1AC}</x14:id>
        </ext>
      </extLst>
    </cfRule>
  </conditionalFormatting>
  <conditionalFormatting sqref="G82">
    <cfRule type="dataBar" priority="516">
      <dataBar>
        <cfvo type="min"/>
        <cfvo type="max"/>
        <color theme="3" tint="0.39997558519241921"/>
      </dataBar>
      <extLst>
        <ext xmlns:x14="http://schemas.microsoft.com/office/spreadsheetml/2009/9/main" uri="{B025F937-C7B1-47D3-B67F-A62EFF666E3E}">
          <x14:id>{0184EFB2-6681-42E6-B2D7-3F84CA5B9410}</x14:id>
        </ext>
      </extLst>
    </cfRule>
  </conditionalFormatting>
  <conditionalFormatting sqref="G73">
    <cfRule type="dataBar" priority="515">
      <dataBar>
        <cfvo type="min"/>
        <cfvo type="max"/>
        <color theme="3" tint="0.39997558519241921"/>
      </dataBar>
      <extLst>
        <ext xmlns:x14="http://schemas.microsoft.com/office/spreadsheetml/2009/9/main" uri="{B025F937-C7B1-47D3-B67F-A62EFF666E3E}">
          <x14:id>{848718D8-3E4E-45B6-A2A1-AA2471160F1C}</x14:id>
        </ext>
      </extLst>
    </cfRule>
  </conditionalFormatting>
  <conditionalFormatting sqref="G73:G76 G81">
    <cfRule type="dataBar" priority="514">
      <dataBar>
        <cfvo type="min"/>
        <cfvo type="max"/>
        <color theme="3" tint="0.39997558519241921"/>
      </dataBar>
      <extLst>
        <ext xmlns:x14="http://schemas.microsoft.com/office/spreadsheetml/2009/9/main" uri="{B025F937-C7B1-47D3-B67F-A62EFF666E3E}">
          <x14:id>{66AAC24C-600A-4FF1-B485-047B05389595}</x14:id>
        </ext>
      </extLst>
    </cfRule>
  </conditionalFormatting>
  <conditionalFormatting sqref="G77">
    <cfRule type="dataBar" priority="509">
      <dataBar>
        <cfvo type="min"/>
        <cfvo type="max"/>
        <color theme="3" tint="0.39997558519241921"/>
      </dataBar>
      <extLst>
        <ext xmlns:x14="http://schemas.microsoft.com/office/spreadsheetml/2009/9/main" uri="{B025F937-C7B1-47D3-B67F-A62EFF666E3E}">
          <x14:id>{5BE0C837-A42B-40EE-A321-E8AE3BD5525F}</x14:id>
        </ext>
      </extLst>
    </cfRule>
  </conditionalFormatting>
  <conditionalFormatting sqref="G77">
    <cfRule type="dataBar" priority="508">
      <dataBar>
        <cfvo type="min"/>
        <cfvo type="max"/>
        <color theme="3" tint="0.39997558519241921"/>
      </dataBar>
      <extLst>
        <ext xmlns:x14="http://schemas.microsoft.com/office/spreadsheetml/2009/9/main" uri="{B025F937-C7B1-47D3-B67F-A62EFF666E3E}">
          <x14:id>{7440DEB7-6616-4D53-88F1-83A48BDB26C2}</x14:id>
        </ext>
      </extLst>
    </cfRule>
  </conditionalFormatting>
  <conditionalFormatting sqref="D77">
    <cfRule type="cellIs" dxfId="149" priority="505" operator="equal">
      <formula>"In Progress"</formula>
    </cfRule>
    <cfRule type="cellIs" dxfId="148" priority="506" operator="equal">
      <formula>"Deferred"</formula>
    </cfRule>
    <cfRule type="cellIs" dxfId="147" priority="507" operator="equal">
      <formula>"Complete"</formula>
    </cfRule>
  </conditionalFormatting>
  <conditionalFormatting sqref="G81:G83 G73:G76">
    <cfRule type="dataBar" priority="521">
      <dataBar>
        <cfvo type="min"/>
        <cfvo type="max"/>
        <color theme="3" tint="0.39997558519241921"/>
      </dataBar>
      <extLst>
        <ext xmlns:x14="http://schemas.microsoft.com/office/spreadsheetml/2009/9/main" uri="{B025F937-C7B1-47D3-B67F-A62EFF666E3E}">
          <x14:id>{B824E131-5FC5-43BA-B2A7-EBB5F63E76C1}</x14:id>
        </ext>
      </extLst>
    </cfRule>
  </conditionalFormatting>
  <conditionalFormatting sqref="G83">
    <cfRule type="dataBar" priority="522">
      <dataBar>
        <cfvo type="min"/>
        <cfvo type="max"/>
        <color theme="3" tint="0.39997558519241921"/>
      </dataBar>
      <extLst>
        <ext xmlns:x14="http://schemas.microsoft.com/office/spreadsheetml/2009/9/main" uri="{B025F937-C7B1-47D3-B67F-A62EFF666E3E}">
          <x14:id>{22FDE620-6CDE-4971-893F-E703D1748BF2}</x14:id>
        </ext>
      </extLst>
    </cfRule>
  </conditionalFormatting>
  <conditionalFormatting sqref="G65:G70 G59:G63">
    <cfRule type="dataBar" priority="779">
      <dataBar>
        <cfvo type="min"/>
        <cfvo type="max"/>
        <color theme="3" tint="0.39997558519241921"/>
      </dataBar>
      <extLst>
        <ext xmlns:x14="http://schemas.microsoft.com/office/spreadsheetml/2009/9/main" uri="{B025F937-C7B1-47D3-B67F-A62EFF666E3E}">
          <x14:id>{B8693DD9-A599-4D7D-8111-29C3C5991E84}</x14:id>
        </ext>
      </extLst>
    </cfRule>
  </conditionalFormatting>
  <conditionalFormatting sqref="G70">
    <cfRule type="dataBar" priority="781">
      <dataBar>
        <cfvo type="min"/>
        <cfvo type="max"/>
        <color theme="3" tint="0.39997558519241921"/>
      </dataBar>
      <extLst>
        <ext xmlns:x14="http://schemas.microsoft.com/office/spreadsheetml/2009/9/main" uri="{B025F937-C7B1-47D3-B67F-A62EFF666E3E}">
          <x14:id>{4E2F2829-17E7-48DF-8FF0-168EE82C471B}</x14:id>
        </ext>
      </extLst>
    </cfRule>
  </conditionalFormatting>
  <conditionalFormatting sqref="G71">
    <cfRule type="dataBar" priority="783">
      <dataBar>
        <cfvo type="min"/>
        <cfvo type="max"/>
        <color theme="3" tint="0.39997558519241921"/>
      </dataBar>
      <extLst>
        <ext xmlns:x14="http://schemas.microsoft.com/office/spreadsheetml/2009/9/main" uri="{B025F937-C7B1-47D3-B67F-A62EFF666E3E}">
          <x14:id>{1290EA9C-A05F-4355-BAAA-112A755B0B72}</x14:id>
        </ext>
      </extLst>
    </cfRule>
  </conditionalFormatting>
  <conditionalFormatting sqref="D84">
    <cfRule type="cellIs" dxfId="146" priority="496" operator="equal">
      <formula>"In Progress"</formula>
    </cfRule>
    <cfRule type="cellIs" dxfId="145" priority="497" operator="equal">
      <formula>"Deferred"</formula>
    </cfRule>
    <cfRule type="cellIs" dxfId="144" priority="498" operator="equal">
      <formula>"Complete"</formula>
    </cfRule>
  </conditionalFormatting>
  <conditionalFormatting sqref="G84">
    <cfRule type="dataBar" priority="494">
      <dataBar>
        <cfvo type="min"/>
        <cfvo type="max"/>
        <color theme="3" tint="0.39997558519241921"/>
      </dataBar>
      <extLst>
        <ext xmlns:x14="http://schemas.microsoft.com/office/spreadsheetml/2009/9/main" uri="{B025F937-C7B1-47D3-B67F-A62EFF666E3E}">
          <x14:id>{5051AEEF-099C-4580-83AF-C1BA606F4D71}</x14:id>
        </ext>
      </extLst>
    </cfRule>
  </conditionalFormatting>
  <conditionalFormatting sqref="G84">
    <cfRule type="dataBar" priority="493">
      <dataBar>
        <cfvo type="min"/>
        <cfvo type="max"/>
        <color theme="3" tint="0.39997558519241921"/>
      </dataBar>
      <extLst>
        <ext xmlns:x14="http://schemas.microsoft.com/office/spreadsheetml/2009/9/main" uri="{B025F937-C7B1-47D3-B67F-A62EFF666E3E}">
          <x14:id>{2AE6ADB1-2970-422F-BE07-5BB74FAE982E}</x14:id>
        </ext>
      </extLst>
    </cfRule>
  </conditionalFormatting>
  <conditionalFormatting sqref="D84">
    <cfRule type="cellIs" dxfId="143" priority="490" operator="equal">
      <formula>"In Progress"</formula>
    </cfRule>
    <cfRule type="cellIs" dxfId="142" priority="491" operator="equal">
      <formula>"Deferred"</formula>
    </cfRule>
    <cfRule type="cellIs" dxfId="141" priority="492" operator="equal">
      <formula>"Complete"</formula>
    </cfRule>
  </conditionalFormatting>
  <conditionalFormatting sqref="G85">
    <cfRule type="dataBar" priority="482">
      <dataBar>
        <cfvo type="min"/>
        <cfvo type="max"/>
        <color theme="3" tint="0.39997558519241921"/>
      </dataBar>
      <extLst>
        <ext xmlns:x14="http://schemas.microsoft.com/office/spreadsheetml/2009/9/main" uri="{B025F937-C7B1-47D3-B67F-A62EFF666E3E}">
          <x14:id>{19F4DA75-2D3E-4BD2-B2D8-31885EEFA401}</x14:id>
        </ext>
      </extLst>
    </cfRule>
  </conditionalFormatting>
  <conditionalFormatting sqref="G95">
    <cfRule type="dataBar" priority="479">
      <dataBar>
        <cfvo type="min"/>
        <cfvo type="max"/>
        <color theme="3" tint="0.39997558519241921"/>
      </dataBar>
      <extLst>
        <ext xmlns:x14="http://schemas.microsoft.com/office/spreadsheetml/2009/9/main" uri="{B025F937-C7B1-47D3-B67F-A62EFF666E3E}">
          <x14:id>{C654C9FC-B9F9-42B2-9A78-4AE3A869BDBB}</x14:id>
        </ext>
      </extLst>
    </cfRule>
  </conditionalFormatting>
  <conditionalFormatting sqref="G86:G88 G94">
    <cfRule type="dataBar" priority="477">
      <dataBar>
        <cfvo type="min"/>
        <cfvo type="max"/>
        <color theme="3" tint="0.39997558519241921"/>
      </dataBar>
      <extLst>
        <ext xmlns:x14="http://schemas.microsoft.com/office/spreadsheetml/2009/9/main" uri="{B025F937-C7B1-47D3-B67F-A62EFF666E3E}">
          <x14:id>{7F1C1194-19DB-49F6-AD04-08E9AE5B9633}</x14:id>
        </ext>
      </extLst>
    </cfRule>
  </conditionalFormatting>
  <conditionalFormatting sqref="G90">
    <cfRule type="dataBar" priority="475">
      <dataBar>
        <cfvo type="min"/>
        <cfvo type="max"/>
        <color theme="3" tint="0.39997558519241921"/>
      </dataBar>
      <extLst>
        <ext xmlns:x14="http://schemas.microsoft.com/office/spreadsheetml/2009/9/main" uri="{B025F937-C7B1-47D3-B67F-A62EFF666E3E}">
          <x14:id>{27D42487-EAF9-4385-8155-9EC65C31DF86}</x14:id>
        </ext>
      </extLst>
    </cfRule>
  </conditionalFormatting>
  <conditionalFormatting sqref="G90">
    <cfRule type="dataBar" priority="474">
      <dataBar>
        <cfvo type="min"/>
        <cfvo type="max"/>
        <color theme="3" tint="0.39997558519241921"/>
      </dataBar>
      <extLst>
        <ext xmlns:x14="http://schemas.microsoft.com/office/spreadsheetml/2009/9/main" uri="{B025F937-C7B1-47D3-B67F-A62EFF666E3E}">
          <x14:id>{40D76B60-6360-4911-B4AA-4D547B4649C0}</x14:id>
        </ext>
      </extLst>
    </cfRule>
  </conditionalFormatting>
  <conditionalFormatting sqref="D90">
    <cfRule type="cellIs" dxfId="140" priority="471" operator="equal">
      <formula>"In Progress"</formula>
    </cfRule>
    <cfRule type="cellIs" dxfId="139" priority="472" operator="equal">
      <formula>"Deferred"</formula>
    </cfRule>
    <cfRule type="cellIs" dxfId="138" priority="473" operator="equal">
      <formula>"Complete"</formula>
    </cfRule>
  </conditionalFormatting>
  <conditionalFormatting sqref="D89">
    <cfRule type="cellIs" dxfId="137" priority="456" operator="equal">
      <formula>"In Progress"</formula>
    </cfRule>
    <cfRule type="cellIs" dxfId="136" priority="457" operator="equal">
      <formula>"Deferred"</formula>
    </cfRule>
    <cfRule type="cellIs" dxfId="135" priority="458" operator="equal">
      <formula>"Complete"</formula>
    </cfRule>
  </conditionalFormatting>
  <conditionalFormatting sqref="G89">
    <cfRule type="dataBar" priority="454">
      <dataBar>
        <cfvo type="min"/>
        <cfvo type="max"/>
        <color theme="3" tint="0.39997558519241921"/>
      </dataBar>
      <extLst>
        <ext xmlns:x14="http://schemas.microsoft.com/office/spreadsheetml/2009/9/main" uri="{B025F937-C7B1-47D3-B67F-A62EFF666E3E}">
          <x14:id>{08067957-B427-42AC-9B00-DAD16ACA3F51}</x14:id>
        </ext>
      </extLst>
    </cfRule>
  </conditionalFormatting>
  <conditionalFormatting sqref="G89">
    <cfRule type="dataBar" priority="453">
      <dataBar>
        <cfvo type="min"/>
        <cfvo type="max"/>
        <color theme="3" tint="0.39997558519241921"/>
      </dataBar>
      <extLst>
        <ext xmlns:x14="http://schemas.microsoft.com/office/spreadsheetml/2009/9/main" uri="{B025F937-C7B1-47D3-B67F-A62EFF666E3E}">
          <x14:id>{56990EE5-83FF-4399-87F3-9EE974AAD3CD}</x14:id>
        </ext>
      </extLst>
    </cfRule>
  </conditionalFormatting>
  <conditionalFormatting sqref="D89">
    <cfRule type="cellIs" dxfId="134" priority="450" operator="equal">
      <formula>"In Progress"</formula>
    </cfRule>
    <cfRule type="cellIs" dxfId="133" priority="451" operator="equal">
      <formula>"Deferred"</formula>
    </cfRule>
    <cfRule type="cellIs" dxfId="132" priority="452" operator="equal">
      <formula>"Complete"</formula>
    </cfRule>
  </conditionalFormatting>
  <conditionalFormatting sqref="D97">
    <cfRule type="cellIs" dxfId="131" priority="446" operator="equal">
      <formula>"In Progress"</formula>
    </cfRule>
    <cfRule type="cellIs" dxfId="130" priority="447" operator="equal">
      <formula>"Deferred"</formula>
    </cfRule>
    <cfRule type="cellIs" dxfId="129" priority="448" operator="equal">
      <formula>"Complete"</formula>
    </cfRule>
  </conditionalFormatting>
  <conditionalFormatting sqref="D97">
    <cfRule type="cellIs" dxfId="128" priority="440" operator="equal">
      <formula>"In Progress"</formula>
    </cfRule>
    <cfRule type="cellIs" dxfId="127" priority="441" operator="equal">
      <formula>"Deferred"</formula>
    </cfRule>
    <cfRule type="cellIs" dxfId="126" priority="442" operator="equal">
      <formula>"Complete"</formula>
    </cfRule>
  </conditionalFormatting>
  <conditionalFormatting sqref="G98">
    <cfRule type="dataBar" priority="432">
      <dataBar>
        <cfvo type="min"/>
        <cfvo type="max"/>
        <color theme="3" tint="0.39997558519241921"/>
      </dataBar>
      <extLst>
        <ext xmlns:x14="http://schemas.microsoft.com/office/spreadsheetml/2009/9/main" uri="{B025F937-C7B1-47D3-B67F-A62EFF666E3E}">
          <x14:id>{A60D234C-DD1C-4CA1-B421-47C6372BCA4E}</x14:id>
        </ext>
      </extLst>
    </cfRule>
  </conditionalFormatting>
  <conditionalFormatting sqref="G104">
    <cfRule type="dataBar" priority="429">
      <dataBar>
        <cfvo type="min"/>
        <cfvo type="max"/>
        <color theme="3" tint="0.39997558519241921"/>
      </dataBar>
      <extLst>
        <ext xmlns:x14="http://schemas.microsoft.com/office/spreadsheetml/2009/9/main" uri="{B025F937-C7B1-47D3-B67F-A62EFF666E3E}">
          <x14:id>{8188D3FB-D323-4534-8BCB-EF23D124F33A}</x14:id>
        </ext>
      </extLst>
    </cfRule>
  </conditionalFormatting>
  <conditionalFormatting sqref="G86:G88 G94:G96">
    <cfRule type="dataBar" priority="786">
      <dataBar>
        <cfvo type="min"/>
        <cfvo type="max"/>
        <color theme="3" tint="0.39997558519241921"/>
      </dataBar>
      <extLst>
        <ext xmlns:x14="http://schemas.microsoft.com/office/spreadsheetml/2009/9/main" uri="{B025F937-C7B1-47D3-B67F-A62EFF666E3E}">
          <x14:id>{79CFF436-6C1A-4015-AC80-BCF256083C24}</x14:id>
        </ext>
      </extLst>
    </cfRule>
  </conditionalFormatting>
  <conditionalFormatting sqref="G96">
    <cfRule type="dataBar" priority="788">
      <dataBar>
        <cfvo type="min"/>
        <cfvo type="max"/>
        <color theme="3" tint="0.39997558519241921"/>
      </dataBar>
      <extLst>
        <ext xmlns:x14="http://schemas.microsoft.com/office/spreadsheetml/2009/9/main" uri="{B025F937-C7B1-47D3-B67F-A62EFF666E3E}">
          <x14:id>{A83062BF-EA99-46D4-8755-963CFED92372}</x14:id>
        </ext>
      </extLst>
    </cfRule>
  </conditionalFormatting>
  <conditionalFormatting sqref="G95:G96">
    <cfRule type="dataBar" priority="790">
      <dataBar>
        <cfvo type="min"/>
        <cfvo type="max"/>
        <color theme="3" tint="0.39997558519241921"/>
      </dataBar>
      <extLst>
        <ext xmlns:x14="http://schemas.microsoft.com/office/spreadsheetml/2009/9/main" uri="{B025F937-C7B1-47D3-B67F-A62EFF666E3E}">
          <x14:id>{B5336265-7486-4EA5-AAB9-8F4512838642}</x14:id>
        </ext>
      </extLst>
    </cfRule>
  </conditionalFormatting>
  <conditionalFormatting sqref="G97">
    <cfRule type="dataBar" priority="791">
      <dataBar>
        <cfvo type="min"/>
        <cfvo type="max"/>
        <color theme="3" tint="0.39997558519241921"/>
      </dataBar>
      <extLst>
        <ext xmlns:x14="http://schemas.microsoft.com/office/spreadsheetml/2009/9/main" uri="{B025F937-C7B1-47D3-B67F-A62EFF666E3E}">
          <x14:id>{0B0D0226-F7B9-4E26-AC71-1A79387F5540}</x14:id>
        </ext>
      </extLst>
    </cfRule>
  </conditionalFormatting>
  <conditionalFormatting sqref="D99">
    <cfRule type="cellIs" dxfId="125" priority="400" operator="equal">
      <formula>"In Progress"</formula>
    </cfRule>
    <cfRule type="cellIs" dxfId="124" priority="401" operator="equal">
      <formula>"Deferred"</formula>
    </cfRule>
    <cfRule type="cellIs" dxfId="123" priority="402" operator="equal">
      <formula>"Complete"</formula>
    </cfRule>
  </conditionalFormatting>
  <conditionalFormatting sqref="G100:G105">
    <cfRule type="dataBar" priority="800">
      <dataBar>
        <cfvo type="min"/>
        <cfvo type="max"/>
        <color theme="3" tint="0.39997558519241921"/>
      </dataBar>
      <extLst>
        <ext xmlns:x14="http://schemas.microsoft.com/office/spreadsheetml/2009/9/main" uri="{B025F937-C7B1-47D3-B67F-A62EFF666E3E}">
          <x14:id>{3668E7E1-8F65-49CD-BC66-3FA2276AFD9B}</x14:id>
        </ext>
      </extLst>
    </cfRule>
  </conditionalFormatting>
  <conditionalFormatting sqref="D91:D93 D78:D80 D51:D53 D35:D37">
    <cfRule type="cellIs" dxfId="122" priority="393" operator="equal">
      <formula>"In Progress"</formula>
    </cfRule>
    <cfRule type="cellIs" dxfId="121" priority="394" operator="equal">
      <formula>"Deferred"</formula>
    </cfRule>
    <cfRule type="cellIs" dxfId="120" priority="395" operator="equal">
      <formula>"Complete"</formula>
    </cfRule>
  </conditionalFormatting>
  <conditionalFormatting sqref="G91:G93 G78:G80">
    <cfRule type="dataBar" priority="391">
      <dataBar>
        <cfvo type="min"/>
        <cfvo type="max"/>
        <color theme="3" tint="0.39997558519241921"/>
      </dataBar>
      <extLst>
        <ext xmlns:x14="http://schemas.microsoft.com/office/spreadsheetml/2009/9/main" uri="{B025F937-C7B1-47D3-B67F-A62EFF666E3E}">
          <x14:id>{91035889-4DE8-42E0-851B-600D475BBF25}</x14:id>
        </ext>
      </extLst>
    </cfRule>
  </conditionalFormatting>
  <conditionalFormatting sqref="G91:G93 G78:G80">
    <cfRule type="dataBar" priority="392">
      <dataBar>
        <cfvo type="min"/>
        <cfvo type="max"/>
        <color theme="3" tint="0.39997558519241921"/>
      </dataBar>
      <extLst>
        <ext xmlns:x14="http://schemas.microsoft.com/office/spreadsheetml/2009/9/main" uri="{B025F937-C7B1-47D3-B67F-A62EFF666E3E}">
          <x14:id>{E51AB6E1-ED14-43D1-86A4-A57B18BFDB4F}</x14:id>
        </ext>
      </extLst>
    </cfRule>
  </conditionalFormatting>
  <conditionalFormatting sqref="D106">
    <cfRule type="cellIs" dxfId="119" priority="388" operator="equal">
      <formula>"In Progress"</formula>
    </cfRule>
    <cfRule type="cellIs" dxfId="118" priority="389" operator="equal">
      <formula>"Deferred"</formula>
    </cfRule>
    <cfRule type="cellIs" dxfId="117" priority="390" operator="equal">
      <formula>"Complete"</formula>
    </cfRule>
  </conditionalFormatting>
  <conditionalFormatting sqref="D106">
    <cfRule type="cellIs" dxfId="116" priority="385" operator="equal">
      <formula>"In Progress"</formula>
    </cfRule>
    <cfRule type="cellIs" dxfId="115" priority="386" operator="equal">
      <formula>"Deferred"</formula>
    </cfRule>
    <cfRule type="cellIs" dxfId="114" priority="387" operator="equal">
      <formula>"Complete"</formula>
    </cfRule>
  </conditionalFormatting>
  <conditionalFormatting sqref="G106">
    <cfRule type="dataBar" priority="383">
      <dataBar>
        <cfvo type="min"/>
        <cfvo type="max"/>
        <color theme="3" tint="0.39997558519241921"/>
      </dataBar>
      <extLst>
        <ext xmlns:x14="http://schemas.microsoft.com/office/spreadsheetml/2009/9/main" uri="{B025F937-C7B1-47D3-B67F-A62EFF666E3E}">
          <x14:id>{B0659398-CDF2-431E-AC80-1791804886B4}</x14:id>
        </ext>
      </extLst>
    </cfRule>
  </conditionalFormatting>
  <conditionalFormatting sqref="G106">
    <cfRule type="dataBar" priority="382">
      <dataBar>
        <cfvo type="min"/>
        <cfvo type="max"/>
        <color theme="3" tint="0.39997558519241921"/>
      </dataBar>
      <extLst>
        <ext xmlns:x14="http://schemas.microsoft.com/office/spreadsheetml/2009/9/main" uri="{B025F937-C7B1-47D3-B67F-A62EFF666E3E}">
          <x14:id>{B45E785F-1A15-4DCC-AAEA-7CD890710991}</x14:id>
        </ext>
      </extLst>
    </cfRule>
  </conditionalFormatting>
  <conditionalFormatting sqref="D106">
    <cfRule type="cellIs" dxfId="113" priority="379" operator="equal">
      <formula>"In Progress"</formula>
    </cfRule>
    <cfRule type="cellIs" dxfId="112" priority="380" operator="equal">
      <formula>"Deferred"</formula>
    </cfRule>
    <cfRule type="cellIs" dxfId="111" priority="381" operator="equal">
      <formula>"Complete"</formula>
    </cfRule>
  </conditionalFormatting>
  <conditionalFormatting sqref="G107">
    <cfRule type="dataBar" priority="369">
      <dataBar>
        <cfvo type="min"/>
        <cfvo type="max"/>
        <color theme="3" tint="0.39997558519241921"/>
      </dataBar>
      <extLst>
        <ext xmlns:x14="http://schemas.microsoft.com/office/spreadsheetml/2009/9/main" uri="{B025F937-C7B1-47D3-B67F-A62EFF666E3E}">
          <x14:id>{A7B4F896-F232-4CFE-8DF4-BC843867BE4F}</x14:id>
        </ext>
      </extLst>
    </cfRule>
  </conditionalFormatting>
  <conditionalFormatting sqref="G113">
    <cfRule type="dataBar" priority="367">
      <dataBar>
        <cfvo type="min"/>
        <cfvo type="max"/>
        <color theme="3" tint="0.39997558519241921"/>
      </dataBar>
      <extLst>
        <ext xmlns:x14="http://schemas.microsoft.com/office/spreadsheetml/2009/9/main" uri="{B025F937-C7B1-47D3-B67F-A62EFF666E3E}">
          <x14:id>{8672D1C9-C9BF-441B-A351-3E2A37848D94}</x14:id>
        </ext>
      </extLst>
    </cfRule>
  </conditionalFormatting>
  <conditionalFormatting sqref="G114">
    <cfRule type="dataBar" priority="371">
      <dataBar>
        <cfvo type="min"/>
        <cfvo type="max"/>
        <color theme="3" tint="0.39997558519241921"/>
      </dataBar>
      <extLst>
        <ext xmlns:x14="http://schemas.microsoft.com/office/spreadsheetml/2009/9/main" uri="{B025F937-C7B1-47D3-B67F-A62EFF666E3E}">
          <x14:id>{774117C8-368B-4861-A04D-31B3B8F28D9D}</x14:id>
        </ext>
      </extLst>
    </cfRule>
  </conditionalFormatting>
  <conditionalFormatting sqref="G113:G114">
    <cfRule type="dataBar" priority="365">
      <dataBar>
        <cfvo type="min"/>
        <cfvo type="max"/>
        <color theme="3" tint="0.39997558519241921"/>
      </dataBar>
      <extLst>
        <ext xmlns:x14="http://schemas.microsoft.com/office/spreadsheetml/2009/9/main" uri="{B025F937-C7B1-47D3-B67F-A62EFF666E3E}">
          <x14:id>{525DE30E-694F-4CD3-8AAC-02F1BB6F1FBA}</x14:id>
        </ext>
      </extLst>
    </cfRule>
  </conditionalFormatting>
  <conditionalFormatting sqref="G109:G114">
    <cfRule type="dataBar" priority="376">
      <dataBar>
        <cfvo type="min"/>
        <cfvo type="max"/>
        <color theme="3" tint="0.39997558519241921"/>
      </dataBar>
      <extLst>
        <ext xmlns:x14="http://schemas.microsoft.com/office/spreadsheetml/2009/9/main" uri="{B025F937-C7B1-47D3-B67F-A62EFF666E3E}">
          <x14:id>{B1BB440C-4A84-4899-B97F-B634037736B3}</x14:id>
        </ext>
      </extLst>
    </cfRule>
  </conditionalFormatting>
  <conditionalFormatting sqref="G105">
    <cfRule type="dataBar" priority="808">
      <dataBar>
        <cfvo type="min"/>
        <cfvo type="max"/>
        <color theme="3" tint="0.39997558519241921"/>
      </dataBar>
      <extLst>
        <ext xmlns:x14="http://schemas.microsoft.com/office/spreadsheetml/2009/9/main" uri="{B025F937-C7B1-47D3-B67F-A62EFF666E3E}">
          <x14:id>{A5F475BB-1D69-4ED1-AE76-82D30F864CFA}</x14:id>
        </ext>
      </extLst>
    </cfRule>
  </conditionalFormatting>
  <conditionalFormatting sqref="G104:G105">
    <cfRule type="dataBar" priority="809">
      <dataBar>
        <cfvo type="min"/>
        <cfvo type="max"/>
        <color theme="3" tint="0.39997558519241921"/>
      </dataBar>
      <extLst>
        <ext xmlns:x14="http://schemas.microsoft.com/office/spreadsheetml/2009/9/main" uri="{B025F937-C7B1-47D3-B67F-A62EFF666E3E}">
          <x14:id>{28775F83-624D-4DD1-817C-76A683739385}</x14:id>
        </ext>
      </extLst>
    </cfRule>
  </conditionalFormatting>
  <conditionalFormatting sqref="G100:G103">
    <cfRule type="dataBar" priority="818">
      <dataBar>
        <cfvo type="min"/>
        <cfvo type="max"/>
        <color theme="3" tint="0.39997558519241921"/>
      </dataBar>
      <extLst>
        <ext xmlns:x14="http://schemas.microsoft.com/office/spreadsheetml/2009/9/main" uri="{B025F937-C7B1-47D3-B67F-A62EFF666E3E}">
          <x14:id>{0A95ADA9-335C-4F8B-9166-7295A5EB9616}</x14:id>
        </ext>
      </extLst>
    </cfRule>
  </conditionalFormatting>
  <conditionalFormatting sqref="G99:G105">
    <cfRule type="dataBar" priority="822">
      <dataBar>
        <cfvo type="min"/>
        <cfvo type="max"/>
        <color theme="3" tint="0.39997558519241921"/>
      </dataBar>
      <extLst>
        <ext xmlns:x14="http://schemas.microsoft.com/office/spreadsheetml/2009/9/main" uri="{B025F937-C7B1-47D3-B67F-A62EFF666E3E}">
          <x14:id>{847D962E-17E1-44B1-98BF-4DDEAE9E26B5}</x14:id>
        </ext>
      </extLst>
    </cfRule>
  </conditionalFormatting>
  <conditionalFormatting sqref="G109:G112">
    <cfRule type="dataBar" priority="839">
      <dataBar>
        <cfvo type="min"/>
        <cfvo type="max"/>
        <color theme="3" tint="0.39997558519241921"/>
      </dataBar>
      <extLst>
        <ext xmlns:x14="http://schemas.microsoft.com/office/spreadsheetml/2009/9/main" uri="{B025F937-C7B1-47D3-B67F-A62EFF666E3E}">
          <x14:id>{5DEEF296-7408-4D6F-A2B3-DE7C68282DBA}</x14:id>
        </ext>
      </extLst>
    </cfRule>
  </conditionalFormatting>
  <conditionalFormatting sqref="G108:G114">
    <cfRule type="dataBar" priority="841">
      <dataBar>
        <cfvo type="min"/>
        <cfvo type="max"/>
        <color theme="3" tint="0.39997558519241921"/>
      </dataBar>
      <extLst>
        <ext xmlns:x14="http://schemas.microsoft.com/office/spreadsheetml/2009/9/main" uri="{B025F937-C7B1-47D3-B67F-A62EFF666E3E}">
          <x14:id>{8DE3A79C-526F-4E82-9967-DFC87AF1A3DF}</x14:id>
        </ext>
      </extLst>
    </cfRule>
  </conditionalFormatting>
  <conditionalFormatting sqref="D115">
    <cfRule type="cellIs" dxfId="110" priority="346" operator="equal">
      <formula>"In Progress"</formula>
    </cfRule>
    <cfRule type="cellIs" dxfId="109" priority="347" operator="equal">
      <formula>"Deferred"</formula>
    </cfRule>
    <cfRule type="cellIs" dxfId="108" priority="348" operator="equal">
      <formula>"Complete"</formula>
    </cfRule>
  </conditionalFormatting>
  <conditionalFormatting sqref="D115">
    <cfRule type="cellIs" dxfId="107" priority="343" operator="equal">
      <formula>"In Progress"</formula>
    </cfRule>
    <cfRule type="cellIs" dxfId="106" priority="344" operator="equal">
      <formula>"Deferred"</formula>
    </cfRule>
    <cfRule type="cellIs" dxfId="105" priority="345" operator="equal">
      <formula>"Complete"</formula>
    </cfRule>
  </conditionalFormatting>
  <conditionalFormatting sqref="G115">
    <cfRule type="dataBar" priority="341">
      <dataBar>
        <cfvo type="min"/>
        <cfvo type="max"/>
        <color theme="3" tint="0.39997558519241921"/>
      </dataBar>
      <extLst>
        <ext xmlns:x14="http://schemas.microsoft.com/office/spreadsheetml/2009/9/main" uri="{B025F937-C7B1-47D3-B67F-A62EFF666E3E}">
          <x14:id>{3C4DB3F4-10AD-49BD-82E8-E7E50FE7A24B}</x14:id>
        </ext>
      </extLst>
    </cfRule>
  </conditionalFormatting>
  <conditionalFormatting sqref="G115">
    <cfRule type="dataBar" priority="340">
      <dataBar>
        <cfvo type="min"/>
        <cfvo type="max"/>
        <color theme="3" tint="0.39997558519241921"/>
      </dataBar>
      <extLst>
        <ext xmlns:x14="http://schemas.microsoft.com/office/spreadsheetml/2009/9/main" uri="{B025F937-C7B1-47D3-B67F-A62EFF666E3E}">
          <x14:id>{9EFE72C0-69A3-4B9D-BDE8-2987E6213551}</x14:id>
        </ext>
      </extLst>
    </cfRule>
  </conditionalFormatting>
  <conditionalFormatting sqref="D115">
    <cfRule type="cellIs" dxfId="104" priority="337" operator="equal">
      <formula>"In Progress"</formula>
    </cfRule>
    <cfRule type="cellIs" dxfId="103" priority="338" operator="equal">
      <formula>"Deferred"</formula>
    </cfRule>
    <cfRule type="cellIs" dxfId="102" priority="339" operator="equal">
      <formula>"Complete"</formula>
    </cfRule>
  </conditionalFormatting>
  <conditionalFormatting sqref="D116:D124">
    <cfRule type="cellIs" dxfId="101" priority="331" operator="equal">
      <formula>"In Progress"</formula>
    </cfRule>
    <cfRule type="cellIs" dxfId="100" priority="332" operator="equal">
      <formula>"Deferred"</formula>
    </cfRule>
    <cfRule type="cellIs" dxfId="99" priority="333" operator="equal">
      <formula>"Complete"</formula>
    </cfRule>
  </conditionalFormatting>
  <conditionalFormatting sqref="G116">
    <cfRule type="dataBar" priority="326">
      <dataBar>
        <cfvo type="min"/>
        <cfvo type="max"/>
        <color theme="3" tint="0.39997558519241921"/>
      </dataBar>
      <extLst>
        <ext xmlns:x14="http://schemas.microsoft.com/office/spreadsheetml/2009/9/main" uri="{B025F937-C7B1-47D3-B67F-A62EFF666E3E}">
          <x14:id>{2F062024-386C-402C-8DA6-ABAF440EF074}</x14:id>
        </ext>
      </extLst>
    </cfRule>
  </conditionalFormatting>
  <conditionalFormatting sqref="G123">
    <cfRule type="dataBar" priority="324">
      <dataBar>
        <cfvo type="min"/>
        <cfvo type="max"/>
        <color theme="3" tint="0.39997558519241921"/>
      </dataBar>
      <extLst>
        <ext xmlns:x14="http://schemas.microsoft.com/office/spreadsheetml/2009/9/main" uri="{B025F937-C7B1-47D3-B67F-A62EFF666E3E}">
          <x14:id>{E2E268FB-EA5F-47FA-99AF-AFE72A8CC51E}</x14:id>
        </ext>
      </extLst>
    </cfRule>
  </conditionalFormatting>
  <conditionalFormatting sqref="G118:G122">
    <cfRule type="dataBar" priority="334">
      <dataBar>
        <cfvo type="min"/>
        <cfvo type="max"/>
        <color theme="3" tint="0.39997558519241921"/>
      </dataBar>
      <extLst>
        <ext xmlns:x14="http://schemas.microsoft.com/office/spreadsheetml/2009/9/main" uri="{B025F937-C7B1-47D3-B67F-A62EFF666E3E}">
          <x14:id>{E87FDB86-7927-4D54-AB85-32DBEB2F733E}</x14:id>
        </ext>
      </extLst>
    </cfRule>
  </conditionalFormatting>
  <conditionalFormatting sqref="G117:G124">
    <cfRule type="dataBar" priority="335">
      <dataBar>
        <cfvo type="min"/>
        <cfvo type="max"/>
        <color theme="3" tint="0.39997558519241921"/>
      </dataBar>
      <extLst>
        <ext xmlns:x14="http://schemas.microsoft.com/office/spreadsheetml/2009/9/main" uri="{B025F937-C7B1-47D3-B67F-A62EFF666E3E}">
          <x14:id>{AFF8B413-A49F-4D0C-9D47-65A5B6627CF5}</x14:id>
        </ext>
      </extLst>
    </cfRule>
  </conditionalFormatting>
  <conditionalFormatting sqref="G117">
    <cfRule type="dataBar" priority="308">
      <dataBar>
        <cfvo type="min"/>
        <cfvo type="max"/>
        <color theme="3" tint="0.39997558519241921"/>
      </dataBar>
      <extLst>
        <ext xmlns:x14="http://schemas.microsoft.com/office/spreadsheetml/2009/9/main" uri="{B025F937-C7B1-47D3-B67F-A62EFF666E3E}">
          <x14:id>{2FA96CB5-37B0-4177-8B1E-336304C6C3DB}</x14:id>
        </ext>
      </extLst>
    </cfRule>
  </conditionalFormatting>
  <conditionalFormatting sqref="G117">
    <cfRule type="dataBar" priority="307">
      <dataBar>
        <cfvo type="min"/>
        <cfvo type="max"/>
        <color theme="3" tint="0.39997558519241921"/>
      </dataBar>
      <extLst>
        <ext xmlns:x14="http://schemas.microsoft.com/office/spreadsheetml/2009/9/main" uri="{B025F937-C7B1-47D3-B67F-A62EFF666E3E}">
          <x14:id>{FD0472CE-D108-4C7E-9509-7FB277552E2C}</x14:id>
        </ext>
      </extLst>
    </cfRule>
  </conditionalFormatting>
  <conditionalFormatting sqref="G117">
    <cfRule type="dataBar" priority="309">
      <dataBar>
        <cfvo type="min"/>
        <cfvo type="max"/>
        <color theme="3" tint="0.39997558519241921"/>
      </dataBar>
      <extLst>
        <ext xmlns:x14="http://schemas.microsoft.com/office/spreadsheetml/2009/9/main" uri="{B025F937-C7B1-47D3-B67F-A62EFF666E3E}">
          <x14:id>{E900EF44-8F69-4BC0-8F02-08876F9A49B6}</x14:id>
        </ext>
      </extLst>
    </cfRule>
  </conditionalFormatting>
  <conditionalFormatting sqref="G117:G121">
    <cfRule type="dataBar" priority="306">
      <dataBar>
        <cfvo type="min"/>
        <cfvo type="max"/>
        <color theme="3" tint="0.39997558519241921"/>
      </dataBar>
      <extLst>
        <ext xmlns:x14="http://schemas.microsoft.com/office/spreadsheetml/2009/9/main" uri="{B025F937-C7B1-47D3-B67F-A62EFF666E3E}">
          <x14:id>{C281551C-D685-4995-A867-8BCC794144FB}</x14:id>
        </ext>
      </extLst>
    </cfRule>
  </conditionalFormatting>
  <conditionalFormatting sqref="G117:G121">
    <cfRule type="dataBar" priority="305">
      <dataBar>
        <cfvo type="min"/>
        <cfvo type="max"/>
        <color theme="3" tint="0.39997558519241921"/>
      </dataBar>
      <extLst>
        <ext xmlns:x14="http://schemas.microsoft.com/office/spreadsheetml/2009/9/main" uri="{B025F937-C7B1-47D3-B67F-A62EFF666E3E}">
          <x14:id>{0B32E749-F8BF-4F12-A9EC-E1C52EECD0A8}</x14:id>
        </ext>
      </extLst>
    </cfRule>
  </conditionalFormatting>
  <conditionalFormatting sqref="D125">
    <cfRule type="cellIs" dxfId="98" priority="302" operator="equal">
      <formula>"In Progress"</formula>
    </cfRule>
    <cfRule type="cellIs" dxfId="97" priority="303" operator="equal">
      <formula>"Deferred"</formula>
    </cfRule>
    <cfRule type="cellIs" dxfId="96" priority="304" operator="equal">
      <formula>"Complete"</formula>
    </cfRule>
  </conditionalFormatting>
  <conditionalFormatting sqref="D125">
    <cfRule type="cellIs" dxfId="95" priority="299" operator="equal">
      <formula>"In Progress"</formula>
    </cfRule>
    <cfRule type="cellIs" dxfId="94" priority="300" operator="equal">
      <formula>"Deferred"</formula>
    </cfRule>
    <cfRule type="cellIs" dxfId="93" priority="301" operator="equal">
      <formula>"Complete"</formula>
    </cfRule>
  </conditionalFormatting>
  <conditionalFormatting sqref="G125">
    <cfRule type="dataBar" priority="297">
      <dataBar>
        <cfvo type="min"/>
        <cfvo type="max"/>
        <color theme="3" tint="0.39997558519241921"/>
      </dataBar>
      <extLst>
        <ext xmlns:x14="http://schemas.microsoft.com/office/spreadsheetml/2009/9/main" uri="{B025F937-C7B1-47D3-B67F-A62EFF666E3E}">
          <x14:id>{E10FE25F-9484-4D00-949C-77C5567D1A6A}</x14:id>
        </ext>
      </extLst>
    </cfRule>
  </conditionalFormatting>
  <conditionalFormatting sqref="G125">
    <cfRule type="dataBar" priority="296">
      <dataBar>
        <cfvo type="min"/>
        <cfvo type="max"/>
        <color theme="3" tint="0.39997558519241921"/>
      </dataBar>
      <extLst>
        <ext xmlns:x14="http://schemas.microsoft.com/office/spreadsheetml/2009/9/main" uri="{B025F937-C7B1-47D3-B67F-A62EFF666E3E}">
          <x14:id>{67193C0F-CC4B-4BFB-AFCC-8F44E5C8C916}</x14:id>
        </ext>
      </extLst>
    </cfRule>
  </conditionalFormatting>
  <conditionalFormatting sqref="D125">
    <cfRule type="cellIs" dxfId="92" priority="293" operator="equal">
      <formula>"In Progress"</formula>
    </cfRule>
    <cfRule type="cellIs" dxfId="91" priority="294" operator="equal">
      <formula>"Deferred"</formula>
    </cfRule>
    <cfRule type="cellIs" dxfId="90" priority="295" operator="equal">
      <formula>"Complete"</formula>
    </cfRule>
  </conditionalFormatting>
  <conditionalFormatting sqref="G126">
    <cfRule type="dataBar" priority="282">
      <dataBar>
        <cfvo type="min"/>
        <cfvo type="max"/>
        <color theme="3" tint="0.39997558519241921"/>
      </dataBar>
      <extLst>
        <ext xmlns:x14="http://schemas.microsoft.com/office/spreadsheetml/2009/9/main" uri="{B025F937-C7B1-47D3-B67F-A62EFF666E3E}">
          <x14:id>{3FA76EB4-E787-46EE-A41A-8A8188E16FB8}</x14:id>
        </ext>
      </extLst>
    </cfRule>
  </conditionalFormatting>
  <conditionalFormatting sqref="G132">
    <cfRule type="dataBar" priority="280">
      <dataBar>
        <cfvo type="min"/>
        <cfvo type="max"/>
        <color theme="3" tint="0.39997558519241921"/>
      </dataBar>
      <extLst>
        <ext xmlns:x14="http://schemas.microsoft.com/office/spreadsheetml/2009/9/main" uri="{B025F937-C7B1-47D3-B67F-A62EFF666E3E}">
          <x14:id>{6753A047-12E7-4629-A3DE-32F5998C2D2D}</x14:id>
        </ext>
      </extLst>
    </cfRule>
  </conditionalFormatting>
  <conditionalFormatting sqref="G127:G131">
    <cfRule type="dataBar" priority="290">
      <dataBar>
        <cfvo type="min"/>
        <cfvo type="max"/>
        <color theme="3" tint="0.39997558519241921"/>
      </dataBar>
      <extLst>
        <ext xmlns:x14="http://schemas.microsoft.com/office/spreadsheetml/2009/9/main" uri="{B025F937-C7B1-47D3-B67F-A62EFF666E3E}">
          <x14:id>{2301BD64-2567-4655-8CCE-246C98DB5DF6}</x14:id>
        </ext>
      </extLst>
    </cfRule>
  </conditionalFormatting>
  <conditionalFormatting sqref="G124">
    <cfRule type="dataBar" priority="844">
      <dataBar>
        <cfvo type="min"/>
        <cfvo type="max"/>
        <color theme="3" tint="0.39997558519241921"/>
      </dataBar>
      <extLst>
        <ext xmlns:x14="http://schemas.microsoft.com/office/spreadsheetml/2009/9/main" uri="{B025F937-C7B1-47D3-B67F-A62EFF666E3E}">
          <x14:id>{9F673DC5-0CBD-4E27-9A90-91A1532CF8EF}</x14:id>
        </ext>
      </extLst>
    </cfRule>
  </conditionalFormatting>
  <conditionalFormatting sqref="G123:G124">
    <cfRule type="dataBar" priority="845">
      <dataBar>
        <cfvo type="min"/>
        <cfvo type="max"/>
        <color theme="3" tint="0.39997558519241921"/>
      </dataBar>
      <extLst>
        <ext xmlns:x14="http://schemas.microsoft.com/office/spreadsheetml/2009/9/main" uri="{B025F937-C7B1-47D3-B67F-A62EFF666E3E}">
          <x14:id>{FDA6869A-6196-4EF5-A812-2B9A66F8BDD8}</x14:id>
        </ext>
      </extLst>
    </cfRule>
  </conditionalFormatting>
  <conditionalFormatting sqref="G117:G124">
    <cfRule type="dataBar" priority="846">
      <dataBar>
        <cfvo type="min"/>
        <cfvo type="max"/>
        <color theme="3" tint="0.39997558519241921"/>
      </dataBar>
      <extLst>
        <ext xmlns:x14="http://schemas.microsoft.com/office/spreadsheetml/2009/9/main" uri="{B025F937-C7B1-47D3-B67F-A62EFF666E3E}">
          <x14:id>{AB576218-3E27-4B57-A581-84F9E1456F8E}</x14:id>
        </ext>
      </extLst>
    </cfRule>
  </conditionalFormatting>
  <conditionalFormatting sqref="D134">
    <cfRule type="cellIs" dxfId="89" priority="258" operator="equal">
      <formula>"In Progress"</formula>
    </cfRule>
    <cfRule type="cellIs" dxfId="88" priority="259" operator="equal">
      <formula>"Deferred"</formula>
    </cfRule>
    <cfRule type="cellIs" dxfId="87" priority="260" operator="equal">
      <formula>"Complete"</formula>
    </cfRule>
  </conditionalFormatting>
  <conditionalFormatting sqref="D134">
    <cfRule type="cellIs" dxfId="86" priority="255" operator="equal">
      <formula>"In Progress"</formula>
    </cfRule>
    <cfRule type="cellIs" dxfId="85" priority="256" operator="equal">
      <formula>"Deferred"</formula>
    </cfRule>
    <cfRule type="cellIs" dxfId="84" priority="257" operator="equal">
      <formula>"Complete"</formula>
    </cfRule>
  </conditionalFormatting>
  <conditionalFormatting sqref="G134">
    <cfRule type="dataBar" priority="253">
      <dataBar>
        <cfvo type="min"/>
        <cfvo type="max"/>
        <color theme="3" tint="0.39997558519241921"/>
      </dataBar>
      <extLst>
        <ext xmlns:x14="http://schemas.microsoft.com/office/spreadsheetml/2009/9/main" uri="{B025F937-C7B1-47D3-B67F-A62EFF666E3E}">
          <x14:id>{1F3C0D64-CA51-476C-8D62-9B03A265F5C6}</x14:id>
        </ext>
      </extLst>
    </cfRule>
  </conditionalFormatting>
  <conditionalFormatting sqref="G134">
    <cfRule type="dataBar" priority="252">
      <dataBar>
        <cfvo type="min"/>
        <cfvo type="max"/>
        <color theme="3" tint="0.39997558519241921"/>
      </dataBar>
      <extLst>
        <ext xmlns:x14="http://schemas.microsoft.com/office/spreadsheetml/2009/9/main" uri="{B025F937-C7B1-47D3-B67F-A62EFF666E3E}">
          <x14:id>{6CD7A3CB-AA45-4AFB-809C-C271876D36F8}</x14:id>
        </ext>
      </extLst>
    </cfRule>
  </conditionalFormatting>
  <conditionalFormatting sqref="D134">
    <cfRule type="cellIs" dxfId="83" priority="249" operator="equal">
      <formula>"In Progress"</formula>
    </cfRule>
    <cfRule type="cellIs" dxfId="82" priority="250" operator="equal">
      <formula>"Deferred"</formula>
    </cfRule>
    <cfRule type="cellIs" dxfId="81" priority="251" operator="equal">
      <formula>"Complete"</formula>
    </cfRule>
  </conditionalFormatting>
  <conditionalFormatting sqref="G135">
    <cfRule type="dataBar" priority="238">
      <dataBar>
        <cfvo type="min"/>
        <cfvo type="max"/>
        <color theme="3" tint="0.39997558519241921"/>
      </dataBar>
      <extLst>
        <ext xmlns:x14="http://schemas.microsoft.com/office/spreadsheetml/2009/9/main" uri="{B025F937-C7B1-47D3-B67F-A62EFF666E3E}">
          <x14:id>{2F9D9A3B-90FB-45BB-9A96-A2292AB7FAC0}</x14:id>
        </ext>
      </extLst>
    </cfRule>
  </conditionalFormatting>
  <conditionalFormatting sqref="G142">
    <cfRule type="dataBar" priority="236">
      <dataBar>
        <cfvo type="min"/>
        <cfvo type="max"/>
        <color theme="3" tint="0.39997558519241921"/>
      </dataBar>
      <extLst>
        <ext xmlns:x14="http://schemas.microsoft.com/office/spreadsheetml/2009/9/main" uri="{B025F937-C7B1-47D3-B67F-A62EFF666E3E}">
          <x14:id>{CB6EC7FE-EE5D-4B08-9111-61BAFF66EBD6}</x14:id>
        </ext>
      </extLst>
    </cfRule>
  </conditionalFormatting>
  <conditionalFormatting sqref="G138:G141 G136">
    <cfRule type="dataBar" priority="246">
      <dataBar>
        <cfvo type="min"/>
        <cfvo type="max"/>
        <color theme="3" tint="0.39997558519241921"/>
      </dataBar>
      <extLst>
        <ext xmlns:x14="http://schemas.microsoft.com/office/spreadsheetml/2009/9/main" uri="{B025F937-C7B1-47D3-B67F-A62EFF666E3E}">
          <x14:id>{CE397303-B022-496C-9463-426A25BA3E29}</x14:id>
        </ext>
      </extLst>
    </cfRule>
  </conditionalFormatting>
  <conditionalFormatting sqref="G133">
    <cfRule type="dataBar" priority="848">
      <dataBar>
        <cfvo type="min"/>
        <cfvo type="max"/>
        <color theme="3" tint="0.39997558519241921"/>
      </dataBar>
      <extLst>
        <ext xmlns:x14="http://schemas.microsoft.com/office/spreadsheetml/2009/9/main" uri="{B025F937-C7B1-47D3-B67F-A62EFF666E3E}">
          <x14:id>{33D3812D-3183-4CEE-96DC-DDE9DF480DFA}</x14:id>
        </ext>
      </extLst>
    </cfRule>
  </conditionalFormatting>
  <conditionalFormatting sqref="G132:G133">
    <cfRule type="dataBar" priority="849">
      <dataBar>
        <cfvo type="min"/>
        <cfvo type="max"/>
        <color theme="3" tint="0.39997558519241921"/>
      </dataBar>
      <extLst>
        <ext xmlns:x14="http://schemas.microsoft.com/office/spreadsheetml/2009/9/main" uri="{B025F937-C7B1-47D3-B67F-A62EFF666E3E}">
          <x14:id>{0102CEFD-D7F8-49BC-83BF-68CBB2069CBE}</x14:id>
        </ext>
      </extLst>
    </cfRule>
  </conditionalFormatting>
  <conditionalFormatting sqref="G127:G130">
    <cfRule type="dataBar" priority="859">
      <dataBar>
        <cfvo type="min"/>
        <cfvo type="max"/>
        <color theme="3" tint="0.39997558519241921"/>
      </dataBar>
      <extLst>
        <ext xmlns:x14="http://schemas.microsoft.com/office/spreadsheetml/2009/9/main" uri="{B025F937-C7B1-47D3-B67F-A62EFF666E3E}">
          <x14:id>{BD3E7F73-9ED3-4141-8CF7-E530F47EDEC2}</x14:id>
        </ext>
      </extLst>
    </cfRule>
  </conditionalFormatting>
  <conditionalFormatting sqref="G127:G133">
    <cfRule type="dataBar" priority="861">
      <dataBar>
        <cfvo type="min"/>
        <cfvo type="max"/>
        <color theme="3" tint="0.39997558519241921"/>
      </dataBar>
      <extLst>
        <ext xmlns:x14="http://schemas.microsoft.com/office/spreadsheetml/2009/9/main" uri="{B025F937-C7B1-47D3-B67F-A62EFF666E3E}">
          <x14:id>{47E8B1B6-C4DC-4600-B7EA-B3A32492FDF8}</x14:id>
        </ext>
      </extLst>
    </cfRule>
  </conditionalFormatting>
  <conditionalFormatting sqref="D144">
    <cfRule type="cellIs" dxfId="80" priority="214" operator="equal">
      <formula>"In Progress"</formula>
    </cfRule>
    <cfRule type="cellIs" dxfId="79" priority="215" operator="equal">
      <formula>"Deferred"</formula>
    </cfRule>
    <cfRule type="cellIs" dxfId="78" priority="216" operator="equal">
      <formula>"Complete"</formula>
    </cfRule>
  </conditionalFormatting>
  <conditionalFormatting sqref="D144">
    <cfRule type="cellIs" dxfId="77" priority="211" operator="equal">
      <formula>"In Progress"</formula>
    </cfRule>
    <cfRule type="cellIs" dxfId="76" priority="212" operator="equal">
      <formula>"Deferred"</formula>
    </cfRule>
    <cfRule type="cellIs" dxfId="75" priority="213" operator="equal">
      <formula>"Complete"</formula>
    </cfRule>
  </conditionalFormatting>
  <conditionalFormatting sqref="G144">
    <cfRule type="dataBar" priority="209">
      <dataBar>
        <cfvo type="min"/>
        <cfvo type="max"/>
        <color theme="3" tint="0.39997558519241921"/>
      </dataBar>
      <extLst>
        <ext xmlns:x14="http://schemas.microsoft.com/office/spreadsheetml/2009/9/main" uri="{B025F937-C7B1-47D3-B67F-A62EFF666E3E}">
          <x14:id>{8ED9FE60-12D0-43E8-AA09-6EA3E4F8310B}</x14:id>
        </ext>
      </extLst>
    </cfRule>
  </conditionalFormatting>
  <conditionalFormatting sqref="G144">
    <cfRule type="dataBar" priority="208">
      <dataBar>
        <cfvo type="min"/>
        <cfvo type="max"/>
        <color theme="3" tint="0.39997558519241921"/>
      </dataBar>
      <extLst>
        <ext xmlns:x14="http://schemas.microsoft.com/office/spreadsheetml/2009/9/main" uri="{B025F937-C7B1-47D3-B67F-A62EFF666E3E}">
          <x14:id>{FDEEAE07-22C8-4DDB-8D93-779A8BD664C3}</x14:id>
        </ext>
      </extLst>
    </cfRule>
  </conditionalFormatting>
  <conditionalFormatting sqref="D144">
    <cfRule type="cellIs" dxfId="74" priority="205" operator="equal">
      <formula>"In Progress"</formula>
    </cfRule>
    <cfRule type="cellIs" dxfId="73" priority="206" operator="equal">
      <formula>"Deferred"</formula>
    </cfRule>
    <cfRule type="cellIs" dxfId="72" priority="207" operator="equal">
      <formula>"Complete"</formula>
    </cfRule>
  </conditionalFormatting>
  <conditionalFormatting sqref="G145">
    <cfRule type="dataBar" priority="194">
      <dataBar>
        <cfvo type="min"/>
        <cfvo type="max"/>
        <color theme="3" tint="0.39997558519241921"/>
      </dataBar>
      <extLst>
        <ext xmlns:x14="http://schemas.microsoft.com/office/spreadsheetml/2009/9/main" uri="{B025F937-C7B1-47D3-B67F-A62EFF666E3E}">
          <x14:id>{B2867639-160C-4371-A9C7-A09719DB9920}</x14:id>
        </ext>
      </extLst>
    </cfRule>
  </conditionalFormatting>
  <conditionalFormatting sqref="G151">
    <cfRule type="dataBar" priority="192">
      <dataBar>
        <cfvo type="min"/>
        <cfvo type="max"/>
        <color theme="3" tint="0.39997558519241921"/>
      </dataBar>
      <extLst>
        <ext xmlns:x14="http://schemas.microsoft.com/office/spreadsheetml/2009/9/main" uri="{B025F937-C7B1-47D3-B67F-A62EFF666E3E}">
          <x14:id>{EE503972-E830-481E-A524-BE58613BCCFB}</x14:id>
        </ext>
      </extLst>
    </cfRule>
  </conditionalFormatting>
  <conditionalFormatting sqref="G146:G150">
    <cfRule type="dataBar" priority="202">
      <dataBar>
        <cfvo type="min"/>
        <cfvo type="max"/>
        <color theme="3" tint="0.39997558519241921"/>
      </dataBar>
      <extLst>
        <ext xmlns:x14="http://schemas.microsoft.com/office/spreadsheetml/2009/9/main" uri="{B025F937-C7B1-47D3-B67F-A62EFF666E3E}">
          <x14:id>{4D4F7635-D495-4027-9296-F7EDDB9D0531}</x14:id>
        </ext>
      </extLst>
    </cfRule>
  </conditionalFormatting>
  <conditionalFormatting sqref="G143">
    <cfRule type="dataBar" priority="862">
      <dataBar>
        <cfvo type="min"/>
        <cfvo type="max"/>
        <color theme="3" tint="0.39997558519241921"/>
      </dataBar>
      <extLst>
        <ext xmlns:x14="http://schemas.microsoft.com/office/spreadsheetml/2009/9/main" uri="{B025F937-C7B1-47D3-B67F-A62EFF666E3E}">
          <x14:id>{58358DE5-A13D-4B67-A02E-84AB0BBAA8BA}</x14:id>
        </ext>
      </extLst>
    </cfRule>
  </conditionalFormatting>
  <conditionalFormatting sqref="G142:G143">
    <cfRule type="dataBar" priority="863">
      <dataBar>
        <cfvo type="min"/>
        <cfvo type="max"/>
        <color theme="3" tint="0.39997558519241921"/>
      </dataBar>
      <extLst>
        <ext xmlns:x14="http://schemas.microsoft.com/office/spreadsheetml/2009/9/main" uri="{B025F937-C7B1-47D3-B67F-A62EFF666E3E}">
          <x14:id>{A9E0DAF6-3EB0-4F87-856C-67433922DD01}</x14:id>
        </ext>
      </extLst>
    </cfRule>
  </conditionalFormatting>
  <conditionalFormatting sqref="G138:G143 G136">
    <cfRule type="dataBar" priority="872">
      <dataBar>
        <cfvo type="min"/>
        <cfvo type="max"/>
        <color theme="3" tint="0.39997558519241921"/>
      </dataBar>
      <extLst>
        <ext xmlns:x14="http://schemas.microsoft.com/office/spreadsheetml/2009/9/main" uri="{B025F937-C7B1-47D3-B67F-A62EFF666E3E}">
          <x14:id>{32ECE442-B666-4E5D-A027-2FFC369087F1}</x14:id>
        </ext>
      </extLst>
    </cfRule>
  </conditionalFormatting>
  <conditionalFormatting sqref="G138:G140 G136">
    <cfRule type="dataBar" priority="873">
      <dataBar>
        <cfvo type="min"/>
        <cfvo type="max"/>
        <color theme="3" tint="0.39997558519241921"/>
      </dataBar>
      <extLst>
        <ext xmlns:x14="http://schemas.microsoft.com/office/spreadsheetml/2009/9/main" uri="{B025F937-C7B1-47D3-B67F-A62EFF666E3E}">
          <x14:id>{2707E54F-C2BC-42AE-9DC1-F92844484CA4}</x14:id>
        </ext>
      </extLst>
    </cfRule>
  </conditionalFormatting>
  <conditionalFormatting sqref="D137">
    <cfRule type="cellIs" dxfId="71" priority="168" operator="equal">
      <formula>"In Progress"</formula>
    </cfRule>
    <cfRule type="cellIs" dxfId="70" priority="169" operator="equal">
      <formula>"Deferred"</formula>
    </cfRule>
    <cfRule type="cellIs" dxfId="69" priority="170" operator="equal">
      <formula>"Complete"</formula>
    </cfRule>
  </conditionalFormatting>
  <conditionalFormatting sqref="G137">
    <cfRule type="dataBar" priority="166">
      <dataBar>
        <cfvo type="min"/>
        <cfvo type="max"/>
        <color theme="3" tint="0.39997558519241921"/>
      </dataBar>
      <extLst>
        <ext xmlns:x14="http://schemas.microsoft.com/office/spreadsheetml/2009/9/main" uri="{B025F937-C7B1-47D3-B67F-A62EFF666E3E}">
          <x14:id>{88533CF8-16D7-4E6E-965F-8B6422087767}</x14:id>
        </ext>
      </extLst>
    </cfRule>
  </conditionalFormatting>
  <conditionalFormatting sqref="G137">
    <cfRule type="dataBar" priority="171">
      <dataBar>
        <cfvo type="min"/>
        <cfvo type="max"/>
        <color theme="3" tint="0.39997558519241921"/>
      </dataBar>
      <extLst>
        <ext xmlns:x14="http://schemas.microsoft.com/office/spreadsheetml/2009/9/main" uri="{B025F937-C7B1-47D3-B67F-A62EFF666E3E}">
          <x14:id>{094ADAEA-19A2-4196-BDB7-56153892204C}</x14:id>
        </ext>
      </extLst>
    </cfRule>
  </conditionalFormatting>
  <conditionalFormatting sqref="G137">
    <cfRule type="dataBar" priority="172">
      <dataBar>
        <cfvo type="min"/>
        <cfvo type="max"/>
        <color theme="3" tint="0.39997558519241921"/>
      </dataBar>
      <extLst>
        <ext xmlns:x14="http://schemas.microsoft.com/office/spreadsheetml/2009/9/main" uri="{B025F937-C7B1-47D3-B67F-A62EFF666E3E}">
          <x14:id>{94DD498E-FA00-4CF3-8539-A1E5C78C9B3C}</x14:id>
        </ext>
      </extLst>
    </cfRule>
  </conditionalFormatting>
  <conditionalFormatting sqref="G146:G149">
    <cfRule type="dataBar" priority="882">
      <dataBar>
        <cfvo type="min"/>
        <cfvo type="max"/>
        <color theme="3" tint="0.39997558519241921"/>
      </dataBar>
      <extLst>
        <ext xmlns:x14="http://schemas.microsoft.com/office/spreadsheetml/2009/9/main" uri="{B025F937-C7B1-47D3-B67F-A62EFF666E3E}">
          <x14:id>{238F5D43-BDFF-455E-AB91-1C30FE38B4A3}</x14:id>
        </ext>
      </extLst>
    </cfRule>
  </conditionalFormatting>
  <conditionalFormatting sqref="D153">
    <cfRule type="cellIs" dxfId="68" priority="163" operator="equal">
      <formula>"In Progress"</formula>
    </cfRule>
    <cfRule type="cellIs" dxfId="67" priority="164" operator="equal">
      <formula>"Deferred"</formula>
    </cfRule>
    <cfRule type="cellIs" dxfId="66" priority="165" operator="equal">
      <formula>"Complete"</formula>
    </cfRule>
  </conditionalFormatting>
  <conditionalFormatting sqref="D153">
    <cfRule type="cellIs" dxfId="65" priority="160" operator="equal">
      <formula>"In Progress"</formula>
    </cfRule>
    <cfRule type="cellIs" dxfId="64" priority="161" operator="equal">
      <formula>"Deferred"</formula>
    </cfRule>
    <cfRule type="cellIs" dxfId="63" priority="162" operator="equal">
      <formula>"Complete"</formula>
    </cfRule>
  </conditionalFormatting>
  <conditionalFormatting sqref="G153">
    <cfRule type="dataBar" priority="158">
      <dataBar>
        <cfvo type="min"/>
        <cfvo type="max"/>
        <color theme="3" tint="0.39997558519241921"/>
      </dataBar>
      <extLst>
        <ext xmlns:x14="http://schemas.microsoft.com/office/spreadsheetml/2009/9/main" uri="{B025F937-C7B1-47D3-B67F-A62EFF666E3E}">
          <x14:id>{2FBE07FC-E1AF-447E-B4B0-A1ADCB368334}</x14:id>
        </ext>
      </extLst>
    </cfRule>
  </conditionalFormatting>
  <conditionalFormatting sqref="G153">
    <cfRule type="dataBar" priority="157">
      <dataBar>
        <cfvo type="min"/>
        <cfvo type="max"/>
        <color theme="3" tint="0.39997558519241921"/>
      </dataBar>
      <extLst>
        <ext xmlns:x14="http://schemas.microsoft.com/office/spreadsheetml/2009/9/main" uri="{B025F937-C7B1-47D3-B67F-A62EFF666E3E}">
          <x14:id>{AF00CC35-43A6-47E7-B1FB-56810EA2AF0F}</x14:id>
        </ext>
      </extLst>
    </cfRule>
  </conditionalFormatting>
  <conditionalFormatting sqref="D153">
    <cfRule type="cellIs" dxfId="62" priority="154" operator="equal">
      <formula>"In Progress"</formula>
    </cfRule>
    <cfRule type="cellIs" dxfId="61" priority="155" operator="equal">
      <formula>"Deferred"</formula>
    </cfRule>
    <cfRule type="cellIs" dxfId="60" priority="156" operator="equal">
      <formula>"Complete"</formula>
    </cfRule>
  </conditionalFormatting>
  <conditionalFormatting sqref="D174:D177 D154:D156 D158:D162">
    <cfRule type="cellIs" dxfId="59" priority="149" operator="equal">
      <formula>"In Progress"</formula>
    </cfRule>
    <cfRule type="cellIs" dxfId="58" priority="150" operator="equal">
      <formula>"Deferred"</formula>
    </cfRule>
    <cfRule type="cellIs" dxfId="57" priority="151" operator="equal">
      <formula>"Complete"</formula>
    </cfRule>
  </conditionalFormatting>
  <conditionalFormatting sqref="G154">
    <cfRule type="dataBar" priority="143">
      <dataBar>
        <cfvo type="min"/>
        <cfvo type="max"/>
        <color theme="3" tint="0.39997558519241921"/>
      </dataBar>
      <extLst>
        <ext xmlns:x14="http://schemas.microsoft.com/office/spreadsheetml/2009/9/main" uri="{B025F937-C7B1-47D3-B67F-A62EFF666E3E}">
          <x14:id>{BE2E74EB-2EDB-4ADB-98BB-9AE1F81A0A1A}</x14:id>
        </ext>
      </extLst>
    </cfRule>
  </conditionalFormatting>
  <conditionalFormatting sqref="G161">
    <cfRule type="dataBar" priority="141">
      <dataBar>
        <cfvo type="min"/>
        <cfvo type="max"/>
        <color theme="3" tint="0.39997558519241921"/>
      </dataBar>
      <extLst>
        <ext xmlns:x14="http://schemas.microsoft.com/office/spreadsheetml/2009/9/main" uri="{B025F937-C7B1-47D3-B67F-A62EFF666E3E}">
          <x14:id>{03B1F8DB-A960-42E2-96CE-BA2E8B29E700}</x14:id>
        </ext>
      </extLst>
    </cfRule>
  </conditionalFormatting>
  <conditionalFormatting sqref="G174:G177 G155:G156 G158:G162">
    <cfRule type="dataBar" priority="145">
      <dataBar>
        <cfvo type="min"/>
        <cfvo type="max"/>
        <color theme="3" tint="0.39997558519241921"/>
      </dataBar>
      <extLst>
        <ext xmlns:x14="http://schemas.microsoft.com/office/spreadsheetml/2009/9/main" uri="{B025F937-C7B1-47D3-B67F-A62EFF666E3E}">
          <x14:id>{3092B6DB-83AF-40D6-9BFE-3CEDF5CE6934}</x14:id>
        </ext>
      </extLst>
    </cfRule>
  </conditionalFormatting>
  <conditionalFormatting sqref="G155:G156 G158:G162">
    <cfRule type="dataBar" priority="140">
      <dataBar>
        <cfvo type="min"/>
        <cfvo type="max"/>
        <color theme="3" tint="0.39997558519241921"/>
      </dataBar>
      <extLst>
        <ext xmlns:x14="http://schemas.microsoft.com/office/spreadsheetml/2009/9/main" uri="{B025F937-C7B1-47D3-B67F-A62EFF666E3E}">
          <x14:id>{3ADA0560-977A-4EA0-8FD4-E5B5ABD73C5A}</x14:id>
        </ext>
      </extLst>
    </cfRule>
  </conditionalFormatting>
  <conditionalFormatting sqref="G155:G156 G158:G160">
    <cfRule type="dataBar" priority="147">
      <dataBar>
        <cfvo type="min"/>
        <cfvo type="max"/>
        <color theme="3" tint="0.39997558519241921"/>
      </dataBar>
      <extLst>
        <ext xmlns:x14="http://schemas.microsoft.com/office/spreadsheetml/2009/9/main" uri="{B025F937-C7B1-47D3-B67F-A62EFF666E3E}">
          <x14:id>{FB22A1F0-8FD8-4A85-B3F5-4B3A9D21FC94}</x14:id>
        </ext>
      </extLst>
    </cfRule>
  </conditionalFormatting>
  <conditionalFormatting sqref="G159:G162">
    <cfRule type="dataBar" priority="152">
      <dataBar>
        <cfvo type="min"/>
        <cfvo type="max"/>
        <color theme="3" tint="0.39997558519241921"/>
      </dataBar>
      <extLst>
        <ext xmlns:x14="http://schemas.microsoft.com/office/spreadsheetml/2009/9/main" uri="{B025F937-C7B1-47D3-B67F-A62EFF666E3E}">
          <x14:id>{FA182EED-5B9B-45FE-93FD-7A08B0ADC408}</x14:id>
        </ext>
      </extLst>
    </cfRule>
  </conditionalFormatting>
  <conditionalFormatting sqref="G155:G156 G158:G159">
    <cfRule type="dataBar" priority="153">
      <dataBar>
        <cfvo type="min"/>
        <cfvo type="max"/>
        <color theme="3" tint="0.39997558519241921"/>
      </dataBar>
      <extLst>
        <ext xmlns:x14="http://schemas.microsoft.com/office/spreadsheetml/2009/9/main" uri="{B025F937-C7B1-47D3-B67F-A62EFF666E3E}">
          <x14:id>{84A3DC77-7801-4532-8FB7-EB83DDA9C3F6}</x14:id>
        </ext>
      </extLst>
    </cfRule>
  </conditionalFormatting>
  <conditionalFormatting sqref="G152">
    <cfRule type="dataBar" priority="883">
      <dataBar>
        <cfvo type="min"/>
        <cfvo type="max"/>
        <color theme="3" tint="0.39997558519241921"/>
      </dataBar>
      <extLst>
        <ext xmlns:x14="http://schemas.microsoft.com/office/spreadsheetml/2009/9/main" uri="{B025F937-C7B1-47D3-B67F-A62EFF666E3E}">
          <x14:id>{2603DE93-8B38-4C52-8BA5-A8AF80BD7F8E}</x14:id>
        </ext>
      </extLst>
    </cfRule>
  </conditionalFormatting>
  <conditionalFormatting sqref="G151:G152">
    <cfRule type="dataBar" priority="884">
      <dataBar>
        <cfvo type="min"/>
        <cfvo type="max"/>
        <color theme="3" tint="0.39997558519241921"/>
      </dataBar>
      <extLst>
        <ext xmlns:x14="http://schemas.microsoft.com/office/spreadsheetml/2009/9/main" uri="{B025F937-C7B1-47D3-B67F-A62EFF666E3E}">
          <x14:id>{263F967C-1BB2-4515-960A-15837610A4DE}</x14:id>
        </ext>
      </extLst>
    </cfRule>
  </conditionalFormatting>
  <conditionalFormatting sqref="G146:G152">
    <cfRule type="dataBar" priority="885">
      <dataBar>
        <cfvo type="min"/>
        <cfvo type="max"/>
        <color theme="3" tint="0.39997558519241921"/>
      </dataBar>
      <extLst>
        <ext xmlns:x14="http://schemas.microsoft.com/office/spreadsheetml/2009/9/main" uri="{B025F937-C7B1-47D3-B67F-A62EFF666E3E}">
          <x14:id>{11C5F4B7-9BD5-4D4E-846F-C2BD73573480}</x14:id>
        </ext>
      </extLst>
    </cfRule>
  </conditionalFormatting>
  <conditionalFormatting sqref="G155">
    <cfRule type="dataBar" priority="127">
      <dataBar>
        <cfvo type="min"/>
        <cfvo type="max"/>
        <color theme="3" tint="0.39997558519241921"/>
      </dataBar>
      <extLst>
        <ext xmlns:x14="http://schemas.microsoft.com/office/spreadsheetml/2009/9/main" uri="{B025F937-C7B1-47D3-B67F-A62EFF666E3E}">
          <x14:id>{81FE6DE3-F7F1-47A4-A5BA-9137FECDC582}</x14:id>
        </ext>
      </extLst>
    </cfRule>
  </conditionalFormatting>
  <conditionalFormatting sqref="G155">
    <cfRule type="dataBar" priority="126">
      <dataBar>
        <cfvo type="min"/>
        <cfvo type="max"/>
        <color theme="3" tint="0.39997558519241921"/>
      </dataBar>
      <extLst>
        <ext xmlns:x14="http://schemas.microsoft.com/office/spreadsheetml/2009/9/main" uri="{B025F937-C7B1-47D3-B67F-A62EFF666E3E}">
          <x14:id>{A70694A7-918C-4B5D-8996-02FC326C6F83}</x14:id>
        </ext>
      </extLst>
    </cfRule>
  </conditionalFormatting>
  <conditionalFormatting sqref="D163">
    <cfRule type="cellIs" dxfId="56" priority="123" operator="equal">
      <formula>"In Progress"</formula>
    </cfRule>
    <cfRule type="cellIs" dxfId="55" priority="124" operator="equal">
      <formula>"Deferred"</formula>
    </cfRule>
    <cfRule type="cellIs" dxfId="54" priority="125" operator="equal">
      <formula>"Complete"</formula>
    </cfRule>
  </conditionalFormatting>
  <conditionalFormatting sqref="D163">
    <cfRule type="cellIs" dxfId="53" priority="120" operator="equal">
      <formula>"In Progress"</formula>
    </cfRule>
    <cfRule type="cellIs" dxfId="52" priority="121" operator="equal">
      <formula>"Deferred"</formula>
    </cfRule>
    <cfRule type="cellIs" dxfId="51" priority="122" operator="equal">
      <formula>"Complete"</formula>
    </cfRule>
  </conditionalFormatting>
  <conditionalFormatting sqref="G163">
    <cfRule type="dataBar" priority="118">
      <dataBar>
        <cfvo type="min"/>
        <cfvo type="max"/>
        <color theme="3" tint="0.39997558519241921"/>
      </dataBar>
      <extLst>
        <ext xmlns:x14="http://schemas.microsoft.com/office/spreadsheetml/2009/9/main" uri="{B025F937-C7B1-47D3-B67F-A62EFF666E3E}">
          <x14:id>{DEA15B34-327C-462B-AF51-B0066F76F267}</x14:id>
        </ext>
      </extLst>
    </cfRule>
  </conditionalFormatting>
  <conditionalFormatting sqref="G163">
    <cfRule type="dataBar" priority="117">
      <dataBar>
        <cfvo type="min"/>
        <cfvo type="max"/>
        <color theme="3" tint="0.39997558519241921"/>
      </dataBar>
      <extLst>
        <ext xmlns:x14="http://schemas.microsoft.com/office/spreadsheetml/2009/9/main" uri="{B025F937-C7B1-47D3-B67F-A62EFF666E3E}">
          <x14:id>{4791A2B9-855B-4386-A4D0-972B38CBAC4C}</x14:id>
        </ext>
      </extLst>
    </cfRule>
  </conditionalFormatting>
  <conditionalFormatting sqref="D163">
    <cfRule type="cellIs" dxfId="50" priority="114" operator="equal">
      <formula>"In Progress"</formula>
    </cfRule>
    <cfRule type="cellIs" dxfId="49" priority="115" operator="equal">
      <formula>"Deferred"</formula>
    </cfRule>
    <cfRule type="cellIs" dxfId="48" priority="116" operator="equal">
      <formula>"Complete"</formula>
    </cfRule>
  </conditionalFormatting>
  <conditionalFormatting sqref="D164:D165 D167:D170 D172">
    <cfRule type="cellIs" dxfId="47" priority="109" operator="equal">
      <formula>"In Progress"</formula>
    </cfRule>
    <cfRule type="cellIs" dxfId="46" priority="110" operator="equal">
      <formula>"Deferred"</formula>
    </cfRule>
    <cfRule type="cellIs" dxfId="45" priority="111" operator="equal">
      <formula>"Complete"</formula>
    </cfRule>
  </conditionalFormatting>
  <conditionalFormatting sqref="G164">
    <cfRule type="dataBar" priority="103">
      <dataBar>
        <cfvo type="min"/>
        <cfvo type="max"/>
        <color theme="3" tint="0.39997558519241921"/>
      </dataBar>
      <extLst>
        <ext xmlns:x14="http://schemas.microsoft.com/office/spreadsheetml/2009/9/main" uri="{B025F937-C7B1-47D3-B67F-A62EFF666E3E}">
          <x14:id>{C9CB2DF6-C631-4B8D-B2AE-30185A58DBCE}</x14:id>
        </ext>
      </extLst>
    </cfRule>
  </conditionalFormatting>
  <conditionalFormatting sqref="G170">
    <cfRule type="dataBar" priority="101">
      <dataBar>
        <cfvo type="min"/>
        <cfvo type="max"/>
        <color theme="3" tint="0.39997558519241921"/>
      </dataBar>
      <extLst>
        <ext xmlns:x14="http://schemas.microsoft.com/office/spreadsheetml/2009/9/main" uri="{B025F937-C7B1-47D3-B67F-A62EFF666E3E}">
          <x14:id>{C6CCDB39-D255-4340-A701-3394F94679D8}</x14:id>
        </ext>
      </extLst>
    </cfRule>
  </conditionalFormatting>
  <conditionalFormatting sqref="G167:G169 G165">
    <cfRule type="dataBar" priority="107">
      <dataBar>
        <cfvo type="min"/>
        <cfvo type="max"/>
        <color theme="3" tint="0.39997558519241921"/>
      </dataBar>
      <extLst>
        <ext xmlns:x14="http://schemas.microsoft.com/office/spreadsheetml/2009/9/main" uri="{B025F937-C7B1-47D3-B67F-A62EFF666E3E}">
          <x14:id>{52689280-D85A-4CA4-8DB5-670FE86A6021}</x14:id>
        </ext>
      </extLst>
    </cfRule>
  </conditionalFormatting>
  <conditionalFormatting sqref="G167:G168 G165">
    <cfRule type="dataBar" priority="113">
      <dataBar>
        <cfvo type="min"/>
        <cfvo type="max"/>
        <color theme="3" tint="0.39997558519241921"/>
      </dataBar>
      <extLst>
        <ext xmlns:x14="http://schemas.microsoft.com/office/spreadsheetml/2009/9/main" uri="{B025F937-C7B1-47D3-B67F-A62EFF666E3E}">
          <x14:id>{450B5C22-4658-471A-A7DC-A264E5B0EA08}</x14:id>
        </ext>
      </extLst>
    </cfRule>
  </conditionalFormatting>
  <conditionalFormatting sqref="G165">
    <cfRule type="dataBar" priority="99">
      <dataBar>
        <cfvo type="min"/>
        <cfvo type="max"/>
        <color theme="3" tint="0.39997558519241921"/>
      </dataBar>
      <extLst>
        <ext xmlns:x14="http://schemas.microsoft.com/office/spreadsheetml/2009/9/main" uri="{B025F937-C7B1-47D3-B67F-A62EFF666E3E}">
          <x14:id>{8185AA13-A99D-446B-B26F-4F3DBB1AE9A1}</x14:id>
        </ext>
      </extLst>
    </cfRule>
  </conditionalFormatting>
  <conditionalFormatting sqref="G165">
    <cfRule type="dataBar" priority="98">
      <dataBar>
        <cfvo type="min"/>
        <cfvo type="max"/>
        <color theme="3" tint="0.39997558519241921"/>
      </dataBar>
      <extLst>
        <ext xmlns:x14="http://schemas.microsoft.com/office/spreadsheetml/2009/9/main" uri="{B025F937-C7B1-47D3-B67F-A62EFF666E3E}">
          <x14:id>{69E3DED6-78D3-4A8F-9FC4-03D699E37265}</x14:id>
        </ext>
      </extLst>
    </cfRule>
  </conditionalFormatting>
  <conditionalFormatting sqref="D157">
    <cfRule type="cellIs" dxfId="44" priority="73" operator="equal">
      <formula>"In Progress"</formula>
    </cfRule>
    <cfRule type="cellIs" dxfId="43" priority="74" operator="equal">
      <formula>"Deferred"</formula>
    </cfRule>
    <cfRule type="cellIs" dxfId="42" priority="75" operator="equal">
      <formula>"Complete"</formula>
    </cfRule>
  </conditionalFormatting>
  <conditionalFormatting sqref="G157">
    <cfRule type="dataBar" priority="70">
      <dataBar>
        <cfvo type="min"/>
        <cfvo type="max"/>
        <color theme="3" tint="0.39997558519241921"/>
      </dataBar>
      <extLst>
        <ext xmlns:x14="http://schemas.microsoft.com/office/spreadsheetml/2009/9/main" uri="{B025F937-C7B1-47D3-B67F-A62EFF666E3E}">
          <x14:id>{413EEF0B-BE9E-4149-9693-4F89955DB995}</x14:id>
        </ext>
      </extLst>
    </cfRule>
  </conditionalFormatting>
  <conditionalFormatting sqref="G157">
    <cfRule type="dataBar" priority="69">
      <dataBar>
        <cfvo type="min"/>
        <cfvo type="max"/>
        <color theme="3" tint="0.39997558519241921"/>
      </dataBar>
      <extLst>
        <ext xmlns:x14="http://schemas.microsoft.com/office/spreadsheetml/2009/9/main" uri="{B025F937-C7B1-47D3-B67F-A62EFF666E3E}">
          <x14:id>{9B1C0EAA-2242-4DE7-B8D7-4051DF532531}</x14:id>
        </ext>
      </extLst>
    </cfRule>
  </conditionalFormatting>
  <conditionalFormatting sqref="G157">
    <cfRule type="dataBar" priority="71">
      <dataBar>
        <cfvo type="min"/>
        <cfvo type="max"/>
        <color theme="3" tint="0.39997558519241921"/>
      </dataBar>
      <extLst>
        <ext xmlns:x14="http://schemas.microsoft.com/office/spreadsheetml/2009/9/main" uri="{B025F937-C7B1-47D3-B67F-A62EFF666E3E}">
          <x14:id>{6A9B4F62-D2A2-446C-9CD1-CE7C86C58093}</x14:id>
        </ext>
      </extLst>
    </cfRule>
  </conditionalFormatting>
  <conditionalFormatting sqref="G157">
    <cfRule type="dataBar" priority="76">
      <dataBar>
        <cfvo type="min"/>
        <cfvo type="max"/>
        <color theme="3" tint="0.39997558519241921"/>
      </dataBar>
      <extLst>
        <ext xmlns:x14="http://schemas.microsoft.com/office/spreadsheetml/2009/9/main" uri="{B025F937-C7B1-47D3-B67F-A62EFF666E3E}">
          <x14:id>{D92B023C-10F6-4E4F-BDAB-B07734EAD61F}</x14:id>
        </ext>
      </extLst>
    </cfRule>
  </conditionalFormatting>
  <conditionalFormatting sqref="D166">
    <cfRule type="cellIs" dxfId="41" priority="64" operator="equal">
      <formula>"In Progress"</formula>
    </cfRule>
    <cfRule type="cellIs" dxfId="40" priority="65" operator="equal">
      <formula>"Deferred"</formula>
    </cfRule>
    <cfRule type="cellIs" dxfId="39" priority="66" operator="equal">
      <formula>"Complete"</formula>
    </cfRule>
  </conditionalFormatting>
  <conditionalFormatting sqref="G166">
    <cfRule type="dataBar" priority="61">
      <dataBar>
        <cfvo type="min"/>
        <cfvo type="max"/>
        <color theme="3" tint="0.39997558519241921"/>
      </dataBar>
      <extLst>
        <ext xmlns:x14="http://schemas.microsoft.com/office/spreadsheetml/2009/9/main" uri="{B025F937-C7B1-47D3-B67F-A62EFF666E3E}">
          <x14:id>{7AB384D5-89A5-44F0-80FC-1B2044EE0EC3}</x14:id>
        </ext>
      </extLst>
    </cfRule>
  </conditionalFormatting>
  <conditionalFormatting sqref="G166">
    <cfRule type="dataBar" priority="60">
      <dataBar>
        <cfvo type="min"/>
        <cfvo type="max"/>
        <color theme="3" tint="0.39997558519241921"/>
      </dataBar>
      <extLst>
        <ext xmlns:x14="http://schemas.microsoft.com/office/spreadsheetml/2009/9/main" uri="{B025F937-C7B1-47D3-B67F-A62EFF666E3E}">
          <x14:id>{DBDE2839-99A9-4B6E-95F0-2BDD6C2E5F03}</x14:id>
        </ext>
      </extLst>
    </cfRule>
  </conditionalFormatting>
  <conditionalFormatting sqref="G166">
    <cfRule type="dataBar" priority="62">
      <dataBar>
        <cfvo type="min"/>
        <cfvo type="max"/>
        <color theme="3" tint="0.39997558519241921"/>
      </dataBar>
      <extLst>
        <ext xmlns:x14="http://schemas.microsoft.com/office/spreadsheetml/2009/9/main" uri="{B025F937-C7B1-47D3-B67F-A62EFF666E3E}">
          <x14:id>{FB32E421-1EED-46FC-A0AE-11F5483CD73F}</x14:id>
        </ext>
      </extLst>
    </cfRule>
  </conditionalFormatting>
  <conditionalFormatting sqref="G166">
    <cfRule type="dataBar" priority="67">
      <dataBar>
        <cfvo type="min"/>
        <cfvo type="max"/>
        <color theme="3" tint="0.39997558519241921"/>
      </dataBar>
      <extLst>
        <ext xmlns:x14="http://schemas.microsoft.com/office/spreadsheetml/2009/9/main" uri="{B025F937-C7B1-47D3-B67F-A62EFF666E3E}">
          <x14:id>{7DEE6E5D-DEFA-4AB7-AD0D-8EE2752E9190}</x14:id>
        </ext>
      </extLst>
    </cfRule>
  </conditionalFormatting>
  <conditionalFormatting sqref="G166">
    <cfRule type="dataBar" priority="68">
      <dataBar>
        <cfvo type="min"/>
        <cfvo type="max"/>
        <color theme="3" tint="0.39997558519241921"/>
      </dataBar>
      <extLst>
        <ext xmlns:x14="http://schemas.microsoft.com/office/spreadsheetml/2009/9/main" uri="{B025F937-C7B1-47D3-B67F-A62EFF666E3E}">
          <x14:id>{1671A8C5-4937-4066-9AD1-9FCE9C8E0C91}</x14:id>
        </ext>
      </extLst>
    </cfRule>
  </conditionalFormatting>
  <conditionalFormatting sqref="D173">
    <cfRule type="cellIs" dxfId="38" priority="57" operator="equal">
      <formula>"In Progress"</formula>
    </cfRule>
    <cfRule type="cellIs" dxfId="37" priority="58" operator="equal">
      <formula>"Deferred"</formula>
    </cfRule>
    <cfRule type="cellIs" dxfId="36" priority="59" operator="equal">
      <formula>"Complete"</formula>
    </cfRule>
  </conditionalFormatting>
  <conditionalFormatting sqref="D173">
    <cfRule type="cellIs" dxfId="35" priority="54" operator="equal">
      <formula>"In Progress"</formula>
    </cfRule>
    <cfRule type="cellIs" dxfId="34" priority="55" operator="equal">
      <formula>"Deferred"</formula>
    </cfRule>
    <cfRule type="cellIs" dxfId="33" priority="56" operator="equal">
      <formula>"Complete"</formula>
    </cfRule>
  </conditionalFormatting>
  <conditionalFormatting sqref="G173">
    <cfRule type="dataBar" priority="52">
      <dataBar>
        <cfvo type="min"/>
        <cfvo type="max"/>
        <color theme="3" tint="0.39997558519241921"/>
      </dataBar>
      <extLst>
        <ext xmlns:x14="http://schemas.microsoft.com/office/spreadsheetml/2009/9/main" uri="{B025F937-C7B1-47D3-B67F-A62EFF666E3E}">
          <x14:id>{46F88A33-0131-428F-B84D-657EFB35D7E5}</x14:id>
        </ext>
      </extLst>
    </cfRule>
  </conditionalFormatting>
  <conditionalFormatting sqref="G173">
    <cfRule type="dataBar" priority="51">
      <dataBar>
        <cfvo type="min"/>
        <cfvo type="max"/>
        <color theme="3" tint="0.39997558519241921"/>
      </dataBar>
      <extLst>
        <ext xmlns:x14="http://schemas.microsoft.com/office/spreadsheetml/2009/9/main" uri="{B025F937-C7B1-47D3-B67F-A62EFF666E3E}">
          <x14:id>{80F80E58-7CAF-4308-9B16-E2D87DB6AC20}</x14:id>
        </ext>
      </extLst>
    </cfRule>
  </conditionalFormatting>
  <conditionalFormatting sqref="D173">
    <cfRule type="cellIs" dxfId="32" priority="48" operator="equal">
      <formula>"In Progress"</formula>
    </cfRule>
    <cfRule type="cellIs" dxfId="31" priority="49" operator="equal">
      <formula>"Deferred"</formula>
    </cfRule>
    <cfRule type="cellIs" dxfId="30" priority="50" operator="equal">
      <formula>"Complete"</formula>
    </cfRule>
  </conditionalFormatting>
  <conditionalFormatting sqref="G167:G170 G165 G172">
    <cfRule type="dataBar" priority="889">
      <dataBar>
        <cfvo type="min"/>
        <cfvo type="max"/>
        <color theme="3" tint="0.39997558519241921"/>
      </dataBar>
      <extLst>
        <ext xmlns:x14="http://schemas.microsoft.com/office/spreadsheetml/2009/9/main" uri="{B025F937-C7B1-47D3-B67F-A62EFF666E3E}">
          <x14:id>{7708DC81-BD8A-40C0-9E8C-9E40703D3344}</x14:id>
        </ext>
      </extLst>
    </cfRule>
  </conditionalFormatting>
  <conditionalFormatting sqref="D171">
    <cfRule type="cellIs" dxfId="29" priority="6" operator="equal">
      <formula>"In Progress"</formula>
    </cfRule>
    <cfRule type="cellIs" dxfId="28" priority="7" operator="equal">
      <formula>"Deferred"</formula>
    </cfRule>
    <cfRule type="cellIs" dxfId="27" priority="8" operator="equal">
      <formula>"Complete"</formula>
    </cfRule>
  </conditionalFormatting>
  <conditionalFormatting sqref="G171">
    <cfRule type="dataBar" priority="9">
      <dataBar>
        <cfvo type="min"/>
        <cfvo type="max"/>
        <color theme="3" tint="0.39997558519241921"/>
      </dataBar>
      <extLst>
        <ext xmlns:x14="http://schemas.microsoft.com/office/spreadsheetml/2009/9/main" uri="{B025F937-C7B1-47D3-B67F-A62EFF666E3E}">
          <x14:id>{5208B5E7-6A42-43D6-A6DC-23B717494144}</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177">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177">
      <formula1>"Low, Normal, High"</formula1>
    </dataValidation>
    <dataValidation type="list" errorStyle="warning" allowBlank="1" showInputMessage="1" showErrorMessage="1" error="Select entry from the list. Select CANCEL, then press ALT+DOWN ARROW to open the drop-down list, then ENTER to make selection" sqref="G4:G177">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177">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2D46204B-E531-4A3E-9D7C-641E8906938C}">
            <x14:dataBar minLength="0" maxLength="100" border="1">
              <x14:cfvo type="autoMin"/>
              <x14:cfvo type="autoMax"/>
              <x14:borderColor theme="3" tint="0.39997558519241921"/>
              <x14:negativeFillColor rgb="FFFF0000"/>
              <x14:axisColor rgb="FF000000"/>
            </x14:dataBar>
          </x14:cfRule>
          <xm:sqref>G58</xm:sqref>
        </x14:conditionalFormatting>
        <x14:conditionalFormatting xmlns:xm="http://schemas.microsoft.com/office/excel/2006/main">
          <x14:cfRule type="dataBar" id="{E8A67982-F08A-4558-9747-E7E7278222B2}">
            <x14:dataBar minLength="0" maxLength="100" border="1">
              <x14:cfvo type="autoMin"/>
              <x14:cfvo type="autoMax"/>
              <x14:borderColor theme="3" tint="0.39997558519241921"/>
              <x14:negativeFillColor rgb="FFFF0000"/>
              <x14:axisColor rgb="FF000000"/>
            </x14:dataBar>
          </x14:cfRule>
          <xm:sqref>G69</xm:sqref>
        </x14:conditionalFormatting>
        <x14:conditionalFormatting xmlns:xm="http://schemas.microsoft.com/office/excel/2006/main">
          <x14:cfRule type="dataBar" id="{C0268C3C-53ED-4614-83B7-9CCF1FB6EF4C}">
            <x14:dataBar minLength="0" maxLength="100" border="1">
              <x14:cfvo type="autoMin"/>
              <x14:cfvo type="autoMax"/>
              <x14:borderColor theme="3" tint="0.39997558519241921"/>
              <x14:negativeFillColor rgb="FFFF0000"/>
              <x14:axisColor rgb="FF000000"/>
            </x14:dataBar>
          </x14:cfRule>
          <xm:sqref>G59</xm:sqref>
        </x14:conditionalFormatting>
        <x14:conditionalFormatting xmlns:xm="http://schemas.microsoft.com/office/excel/2006/main">
          <x14:cfRule type="dataBar" id="{02F8D31C-BEAE-49D9-9E5B-59C7B2BECFC3}">
            <x14:dataBar minLength="0" maxLength="100" border="1">
              <x14:cfvo type="autoMin"/>
              <x14:cfvo type="autoMax"/>
              <x14:borderColor theme="3" tint="0.39997558519241921"/>
              <x14:negativeFillColor rgb="FFFF0000"/>
              <x14:axisColor rgb="FF000000"/>
            </x14:dataBar>
          </x14:cfRule>
          <xm:sqref>G65:G68 G59:G63</xm:sqref>
        </x14:conditionalFormatting>
        <x14:conditionalFormatting xmlns:xm="http://schemas.microsoft.com/office/excel/2006/main">
          <x14:cfRule type="dataBar" id="{C30837FB-1A63-44CC-9361-69B91CFBF873}">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60349216-F58E-405B-8D04-5A92FD630B5E}">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C5125347-A4EE-4D34-A085-E121976B4266}">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16287EDA-5B9C-484B-8E7A-BF918F678EB2}">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dataBar" id="{4E00DCEB-F246-4387-A57B-3766D3D6B1AC}">
            <x14:dataBar minLength="0" maxLength="100" border="1">
              <x14:cfvo type="autoMin"/>
              <x14:cfvo type="autoMax"/>
              <x14:borderColor theme="3" tint="0.39997558519241921"/>
              <x14:negativeFillColor rgb="FFFF0000"/>
              <x14:axisColor rgb="FF000000"/>
            </x14:dataBar>
          </x14:cfRule>
          <xm:sqref>G72</xm:sqref>
        </x14:conditionalFormatting>
        <x14:conditionalFormatting xmlns:xm="http://schemas.microsoft.com/office/excel/2006/main">
          <x14:cfRule type="dataBar" id="{0184EFB2-6681-42E6-B2D7-3F84CA5B9410}">
            <x14:dataBar minLength="0" maxLength="100" border="1">
              <x14:cfvo type="autoMin"/>
              <x14:cfvo type="autoMax"/>
              <x14:borderColor theme="3" tint="0.39997558519241921"/>
              <x14:negativeFillColor rgb="FFFF0000"/>
              <x14:axisColor rgb="FF000000"/>
            </x14:dataBar>
          </x14:cfRule>
          <xm:sqref>G82</xm:sqref>
        </x14:conditionalFormatting>
        <x14:conditionalFormatting xmlns:xm="http://schemas.microsoft.com/office/excel/2006/main">
          <x14:cfRule type="dataBar" id="{848718D8-3E4E-45B6-A2A1-AA2471160F1C}">
            <x14:dataBar minLength="0" maxLength="100" border="1">
              <x14:cfvo type="autoMin"/>
              <x14:cfvo type="autoMax"/>
              <x14:borderColor theme="3" tint="0.39997558519241921"/>
              <x14:negativeFillColor rgb="FFFF0000"/>
              <x14:axisColor rgb="FF000000"/>
            </x14:dataBar>
          </x14:cfRule>
          <xm:sqref>G73</xm:sqref>
        </x14:conditionalFormatting>
        <x14:conditionalFormatting xmlns:xm="http://schemas.microsoft.com/office/excel/2006/main">
          <x14:cfRule type="dataBar" id="{66AAC24C-600A-4FF1-B485-047B05389595}">
            <x14:dataBar minLength="0" maxLength="100" border="1">
              <x14:cfvo type="autoMin"/>
              <x14:cfvo type="autoMax"/>
              <x14:borderColor theme="3" tint="0.39997558519241921"/>
              <x14:negativeFillColor rgb="FFFF0000"/>
              <x14:axisColor rgb="FF000000"/>
            </x14:dataBar>
          </x14:cfRule>
          <xm:sqref>G73:G76 G81</xm:sqref>
        </x14:conditionalFormatting>
        <x14:conditionalFormatting xmlns:xm="http://schemas.microsoft.com/office/excel/2006/main">
          <x14:cfRule type="dataBar" id="{5BE0C837-A42B-40EE-A321-E8AE3BD5525F}">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7440DEB7-6616-4D53-88F1-83A48BDB26C2}">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B824E131-5FC5-43BA-B2A7-EBB5F63E76C1}">
            <x14:dataBar minLength="0" maxLength="100" border="1">
              <x14:cfvo type="autoMin"/>
              <x14:cfvo type="autoMax"/>
              <x14:borderColor theme="3" tint="0.39997558519241921"/>
              <x14:negativeFillColor rgb="FFFF0000"/>
              <x14:axisColor rgb="FF000000"/>
            </x14:dataBar>
          </x14:cfRule>
          <xm:sqref>G81:G83 G73:G76</xm:sqref>
        </x14:conditionalFormatting>
        <x14:conditionalFormatting xmlns:xm="http://schemas.microsoft.com/office/excel/2006/main">
          <x14:cfRule type="dataBar" id="{22FDE620-6CDE-4971-893F-E703D1748BF2}">
            <x14:dataBar minLength="0" maxLength="100" border="1">
              <x14:cfvo type="autoMin"/>
              <x14:cfvo type="autoMax"/>
              <x14:borderColor theme="3" tint="0.39997558519241921"/>
              <x14:negativeFillColor rgb="FFFF0000"/>
              <x14:axisColor rgb="FF000000"/>
            </x14:dataBar>
          </x14:cfRule>
          <xm:sqref>G83</xm:sqref>
        </x14:conditionalFormatting>
        <x14:conditionalFormatting xmlns:xm="http://schemas.microsoft.com/office/excel/2006/main">
          <x14:cfRule type="dataBar" id="{B8693DD9-A599-4D7D-8111-29C3C5991E84}">
            <x14:dataBar minLength="0" maxLength="100" border="1">
              <x14:cfvo type="autoMin"/>
              <x14:cfvo type="autoMax"/>
              <x14:borderColor theme="3" tint="0.39997558519241921"/>
              <x14:negativeFillColor rgb="FFFF0000"/>
              <x14:axisColor rgb="FF000000"/>
            </x14:dataBar>
          </x14:cfRule>
          <xm:sqref>G65:G70 G59:G63</xm:sqref>
        </x14:conditionalFormatting>
        <x14:conditionalFormatting xmlns:xm="http://schemas.microsoft.com/office/excel/2006/main">
          <x14:cfRule type="dataBar" id="{4E2F2829-17E7-48DF-8FF0-168EE82C471B}">
            <x14:dataBar minLength="0" maxLength="100" border="1">
              <x14:cfvo type="autoMin"/>
              <x14:cfvo type="autoMax"/>
              <x14:borderColor theme="3" tint="0.39997558519241921"/>
              <x14:negativeFillColor rgb="FFFF0000"/>
              <x14:axisColor rgb="FF000000"/>
            </x14:dataBar>
          </x14:cfRule>
          <xm:sqref>G70</xm:sqref>
        </x14:conditionalFormatting>
        <x14:conditionalFormatting xmlns:xm="http://schemas.microsoft.com/office/excel/2006/main">
          <x14:cfRule type="dataBar" id="{1290EA9C-A05F-4355-BAAA-112A755B0B72}">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dataBar" id="{5051AEEF-099C-4580-83AF-C1BA606F4D71}">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2AE6ADB1-2970-422F-BE07-5BB74FAE982E}">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19F4DA75-2D3E-4BD2-B2D8-31885EEFA401}">
            <x14:dataBar minLength="0" maxLength="100" border="1">
              <x14:cfvo type="autoMin"/>
              <x14:cfvo type="autoMax"/>
              <x14:borderColor theme="3" tint="0.39997558519241921"/>
              <x14:negativeFillColor rgb="FFFF0000"/>
              <x14:axisColor rgb="FF000000"/>
            </x14:dataBar>
          </x14:cfRule>
          <xm:sqref>G85</xm:sqref>
        </x14:conditionalFormatting>
        <x14:conditionalFormatting xmlns:xm="http://schemas.microsoft.com/office/excel/2006/main">
          <x14:cfRule type="dataBar" id="{C654C9FC-B9F9-42B2-9A78-4AE3A869BDBB}">
            <x14:dataBar minLength="0" maxLength="100" border="1">
              <x14:cfvo type="autoMin"/>
              <x14:cfvo type="autoMax"/>
              <x14:borderColor theme="3" tint="0.39997558519241921"/>
              <x14:negativeFillColor rgb="FFFF0000"/>
              <x14:axisColor rgb="FF000000"/>
            </x14:dataBar>
          </x14:cfRule>
          <xm:sqref>G95</xm:sqref>
        </x14:conditionalFormatting>
        <x14:conditionalFormatting xmlns:xm="http://schemas.microsoft.com/office/excel/2006/main">
          <x14:cfRule type="dataBar" id="{7F1C1194-19DB-49F6-AD04-08E9AE5B9633}">
            <x14:dataBar minLength="0" maxLength="100" border="1">
              <x14:cfvo type="autoMin"/>
              <x14:cfvo type="autoMax"/>
              <x14:borderColor theme="3" tint="0.39997558519241921"/>
              <x14:negativeFillColor rgb="FFFF0000"/>
              <x14:axisColor rgb="FF000000"/>
            </x14:dataBar>
          </x14:cfRule>
          <xm:sqref>G86:G88 G94</xm:sqref>
        </x14:conditionalFormatting>
        <x14:conditionalFormatting xmlns:xm="http://schemas.microsoft.com/office/excel/2006/main">
          <x14:cfRule type="dataBar" id="{27D42487-EAF9-4385-8155-9EC65C31DF86}">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40D76B60-6360-4911-B4AA-4D547B4649C0}">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08067957-B427-42AC-9B00-DAD16ACA3F51}">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56990EE5-83FF-4399-87F3-9EE974AAD3CD}">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A60D234C-DD1C-4CA1-B421-47C6372BCA4E}">
            <x14:dataBar minLength="0" maxLength="100" border="1">
              <x14:cfvo type="autoMin"/>
              <x14:cfvo type="autoMax"/>
              <x14:borderColor theme="3" tint="0.39997558519241921"/>
              <x14:negativeFillColor rgb="FFFF0000"/>
              <x14:axisColor rgb="FF000000"/>
            </x14:dataBar>
          </x14:cfRule>
          <xm:sqref>G98</xm:sqref>
        </x14:conditionalFormatting>
        <x14:conditionalFormatting xmlns:xm="http://schemas.microsoft.com/office/excel/2006/main">
          <x14:cfRule type="dataBar" id="{8188D3FB-D323-4534-8BCB-EF23D124F33A}">
            <x14:dataBar minLength="0" maxLength="100" border="1">
              <x14:cfvo type="autoMin"/>
              <x14:cfvo type="autoMax"/>
              <x14:borderColor theme="3" tint="0.39997558519241921"/>
              <x14:negativeFillColor rgb="FFFF0000"/>
              <x14:axisColor rgb="FF000000"/>
            </x14:dataBar>
          </x14:cfRule>
          <xm:sqref>G104</xm:sqref>
        </x14:conditionalFormatting>
        <x14:conditionalFormatting xmlns:xm="http://schemas.microsoft.com/office/excel/2006/main">
          <x14:cfRule type="dataBar" id="{79CFF436-6C1A-4015-AC80-BCF256083C24}">
            <x14:dataBar minLength="0" maxLength="100" border="1">
              <x14:cfvo type="autoMin"/>
              <x14:cfvo type="autoMax"/>
              <x14:borderColor theme="3" tint="0.39997558519241921"/>
              <x14:negativeFillColor rgb="FFFF0000"/>
              <x14:axisColor rgb="FF000000"/>
            </x14:dataBar>
          </x14:cfRule>
          <xm:sqref>G86:G88 G94:G96</xm:sqref>
        </x14:conditionalFormatting>
        <x14:conditionalFormatting xmlns:xm="http://schemas.microsoft.com/office/excel/2006/main">
          <x14:cfRule type="dataBar" id="{A83062BF-EA99-46D4-8755-963CFED92372}">
            <x14:dataBar minLength="0" maxLength="100" border="1">
              <x14:cfvo type="autoMin"/>
              <x14:cfvo type="autoMax"/>
              <x14:borderColor theme="3" tint="0.39997558519241921"/>
              <x14:negativeFillColor rgb="FFFF0000"/>
              <x14:axisColor rgb="FF000000"/>
            </x14:dataBar>
          </x14:cfRule>
          <xm:sqref>G96</xm:sqref>
        </x14:conditionalFormatting>
        <x14:conditionalFormatting xmlns:xm="http://schemas.microsoft.com/office/excel/2006/main">
          <x14:cfRule type="dataBar" id="{B5336265-7486-4EA5-AAB9-8F4512838642}">
            <x14:dataBar minLength="0" maxLength="100" border="1">
              <x14:cfvo type="autoMin"/>
              <x14:cfvo type="autoMax"/>
              <x14:borderColor theme="3" tint="0.39997558519241921"/>
              <x14:negativeFillColor rgb="FFFF0000"/>
              <x14:axisColor rgb="FF000000"/>
            </x14:dataBar>
          </x14:cfRule>
          <xm:sqref>G95:G96</xm:sqref>
        </x14:conditionalFormatting>
        <x14:conditionalFormatting xmlns:xm="http://schemas.microsoft.com/office/excel/2006/main">
          <x14:cfRule type="dataBar" id="{0B0D0226-F7B9-4E26-AC71-1A79387F5540}">
            <x14:dataBar minLength="0" maxLength="100" border="1">
              <x14:cfvo type="autoMin"/>
              <x14:cfvo type="autoMax"/>
              <x14:borderColor theme="3" tint="0.39997558519241921"/>
              <x14:negativeFillColor rgb="FFFF0000"/>
              <x14:axisColor rgb="FF000000"/>
            </x14:dataBar>
          </x14:cfRule>
          <xm:sqref>G97</xm:sqref>
        </x14:conditionalFormatting>
        <x14:conditionalFormatting xmlns:xm="http://schemas.microsoft.com/office/excel/2006/main">
          <x14:cfRule type="dataBar" id="{3668E7E1-8F65-49CD-BC66-3FA2276AFD9B}">
            <x14:dataBar minLength="0" maxLength="100" border="1">
              <x14:cfvo type="autoMin"/>
              <x14:cfvo type="autoMax"/>
              <x14:borderColor theme="3" tint="0.39997558519241921"/>
              <x14:negativeFillColor rgb="FFFF0000"/>
              <x14:axisColor rgb="FF000000"/>
            </x14:dataBar>
          </x14:cfRule>
          <xm:sqref>G100:G105</xm:sqref>
        </x14:conditionalFormatting>
        <x14:conditionalFormatting xmlns:xm="http://schemas.microsoft.com/office/excel/2006/main">
          <x14:cfRule type="dataBar" id="{91035889-4DE8-42E0-851B-600D475BBF25}">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E51AB6E1-ED14-43D1-86A4-A57B18BFDB4F}">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B0659398-CDF2-431E-AC80-1791804886B4}">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B45E785F-1A15-4DCC-AAEA-7CD890710991}">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A7B4F896-F232-4CFE-8DF4-BC843867BE4F}">
            <x14:dataBar minLength="0" maxLength="100" border="1">
              <x14:cfvo type="autoMin"/>
              <x14:cfvo type="autoMax"/>
              <x14:borderColor theme="3" tint="0.39997558519241921"/>
              <x14:negativeFillColor rgb="FFFF0000"/>
              <x14:axisColor rgb="FF000000"/>
            </x14:dataBar>
          </x14:cfRule>
          <xm:sqref>G107</xm:sqref>
        </x14:conditionalFormatting>
        <x14:conditionalFormatting xmlns:xm="http://schemas.microsoft.com/office/excel/2006/main">
          <x14:cfRule type="dataBar" id="{8672D1C9-C9BF-441B-A351-3E2A37848D94}">
            <x14:dataBar minLength="0" maxLength="100" border="1">
              <x14:cfvo type="autoMin"/>
              <x14:cfvo type="autoMax"/>
              <x14:borderColor theme="3" tint="0.39997558519241921"/>
              <x14:negativeFillColor rgb="FFFF0000"/>
              <x14:axisColor rgb="FF000000"/>
            </x14:dataBar>
          </x14:cfRule>
          <xm:sqref>G113</xm:sqref>
        </x14:conditionalFormatting>
        <x14:conditionalFormatting xmlns:xm="http://schemas.microsoft.com/office/excel/2006/main">
          <x14:cfRule type="dataBar" id="{774117C8-368B-4861-A04D-31B3B8F28D9D}">
            <x14:dataBar minLength="0" maxLength="100" border="1">
              <x14:cfvo type="autoMin"/>
              <x14:cfvo type="autoMax"/>
              <x14:borderColor theme="3" tint="0.39997558519241921"/>
              <x14:negativeFillColor rgb="FFFF0000"/>
              <x14:axisColor rgb="FF000000"/>
            </x14:dataBar>
          </x14:cfRule>
          <xm:sqref>G114</xm:sqref>
        </x14:conditionalFormatting>
        <x14:conditionalFormatting xmlns:xm="http://schemas.microsoft.com/office/excel/2006/main">
          <x14:cfRule type="dataBar" id="{525DE30E-694F-4CD3-8AAC-02F1BB6F1FBA}">
            <x14:dataBar minLength="0" maxLength="100" border="1">
              <x14:cfvo type="autoMin"/>
              <x14:cfvo type="autoMax"/>
              <x14:borderColor theme="3" tint="0.39997558519241921"/>
              <x14:negativeFillColor rgb="FFFF0000"/>
              <x14:axisColor rgb="FF000000"/>
            </x14:dataBar>
          </x14:cfRule>
          <xm:sqref>G113:G114</xm:sqref>
        </x14:conditionalFormatting>
        <x14:conditionalFormatting xmlns:xm="http://schemas.microsoft.com/office/excel/2006/main">
          <x14:cfRule type="dataBar" id="{B1BB440C-4A84-4899-B97F-B634037736B3}">
            <x14:dataBar minLength="0" maxLength="100" border="1">
              <x14:cfvo type="autoMin"/>
              <x14:cfvo type="autoMax"/>
              <x14:borderColor theme="3" tint="0.39997558519241921"/>
              <x14:negativeFillColor rgb="FFFF0000"/>
              <x14:axisColor rgb="FF000000"/>
            </x14:dataBar>
          </x14:cfRule>
          <xm:sqref>G109:G114</xm:sqref>
        </x14:conditionalFormatting>
        <x14:conditionalFormatting xmlns:xm="http://schemas.microsoft.com/office/excel/2006/main">
          <x14:cfRule type="dataBar" id="{A5F475BB-1D69-4ED1-AE76-82D30F864CFA}">
            <x14:dataBar minLength="0" maxLength="100" border="1">
              <x14:cfvo type="autoMin"/>
              <x14:cfvo type="autoMax"/>
              <x14:borderColor theme="3" tint="0.39997558519241921"/>
              <x14:negativeFillColor rgb="FFFF0000"/>
              <x14:axisColor rgb="FF000000"/>
            </x14:dataBar>
          </x14:cfRule>
          <xm:sqref>G105</xm:sqref>
        </x14:conditionalFormatting>
        <x14:conditionalFormatting xmlns:xm="http://schemas.microsoft.com/office/excel/2006/main">
          <x14:cfRule type="dataBar" id="{28775F83-624D-4DD1-817C-76A683739385}">
            <x14:dataBar minLength="0" maxLength="100" border="1">
              <x14:cfvo type="autoMin"/>
              <x14:cfvo type="autoMax"/>
              <x14:borderColor theme="3" tint="0.39997558519241921"/>
              <x14:negativeFillColor rgb="FFFF0000"/>
              <x14:axisColor rgb="FF000000"/>
            </x14:dataBar>
          </x14:cfRule>
          <xm:sqref>G104:G105</xm:sqref>
        </x14:conditionalFormatting>
        <x14:conditionalFormatting xmlns:xm="http://schemas.microsoft.com/office/excel/2006/main">
          <x14:cfRule type="dataBar" id="{0A95ADA9-335C-4F8B-9166-7295A5EB9616}">
            <x14:dataBar minLength="0" maxLength="100" border="1">
              <x14:cfvo type="autoMin"/>
              <x14:cfvo type="autoMax"/>
              <x14:borderColor theme="3" tint="0.39997558519241921"/>
              <x14:negativeFillColor rgb="FFFF0000"/>
              <x14:axisColor rgb="FF000000"/>
            </x14:dataBar>
          </x14:cfRule>
          <xm:sqref>G100:G103</xm:sqref>
        </x14:conditionalFormatting>
        <x14:conditionalFormatting xmlns:xm="http://schemas.microsoft.com/office/excel/2006/main">
          <x14:cfRule type="dataBar" id="{847D962E-17E1-44B1-98BF-4DDEAE9E26B5}">
            <x14:dataBar minLength="0" maxLength="100" border="1">
              <x14:cfvo type="autoMin"/>
              <x14:cfvo type="autoMax"/>
              <x14:borderColor theme="3" tint="0.39997558519241921"/>
              <x14:negativeFillColor rgb="FFFF0000"/>
              <x14:axisColor rgb="FF000000"/>
            </x14:dataBar>
          </x14:cfRule>
          <xm:sqref>G99:G105</xm:sqref>
        </x14:conditionalFormatting>
        <x14:conditionalFormatting xmlns:xm="http://schemas.microsoft.com/office/excel/2006/main">
          <x14:cfRule type="dataBar" id="{5DEEF296-7408-4D6F-A2B3-DE7C68282DBA}">
            <x14:dataBar minLength="0" maxLength="100" border="1">
              <x14:cfvo type="autoMin"/>
              <x14:cfvo type="autoMax"/>
              <x14:borderColor theme="3" tint="0.39997558519241921"/>
              <x14:negativeFillColor rgb="FFFF0000"/>
              <x14:axisColor rgb="FF000000"/>
            </x14:dataBar>
          </x14:cfRule>
          <xm:sqref>G109:G112</xm:sqref>
        </x14:conditionalFormatting>
        <x14:conditionalFormatting xmlns:xm="http://schemas.microsoft.com/office/excel/2006/main">
          <x14:cfRule type="dataBar" id="{8DE3A79C-526F-4E82-9967-DFC87AF1A3DF}">
            <x14:dataBar minLength="0" maxLength="100" border="1">
              <x14:cfvo type="autoMin"/>
              <x14:cfvo type="autoMax"/>
              <x14:borderColor theme="3" tint="0.39997558519241921"/>
              <x14:negativeFillColor rgb="FFFF0000"/>
              <x14:axisColor rgb="FF000000"/>
            </x14:dataBar>
          </x14:cfRule>
          <xm:sqref>G108:G114</xm:sqref>
        </x14:conditionalFormatting>
        <x14:conditionalFormatting xmlns:xm="http://schemas.microsoft.com/office/excel/2006/main">
          <x14:cfRule type="dataBar" id="{3C4DB3F4-10AD-49BD-82E8-E7E50FE7A24B}">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9EFE72C0-69A3-4B9D-BDE8-2987E6213551}">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2F062024-386C-402C-8DA6-ABAF440EF074}">
            <x14:dataBar minLength="0" maxLength="100" border="1">
              <x14:cfvo type="autoMin"/>
              <x14:cfvo type="autoMax"/>
              <x14:borderColor theme="3" tint="0.39997558519241921"/>
              <x14:negativeFillColor rgb="FFFF0000"/>
              <x14:axisColor rgb="FF000000"/>
            </x14:dataBar>
          </x14:cfRule>
          <xm:sqref>G116</xm:sqref>
        </x14:conditionalFormatting>
        <x14:conditionalFormatting xmlns:xm="http://schemas.microsoft.com/office/excel/2006/main">
          <x14:cfRule type="dataBar" id="{E2E268FB-EA5F-47FA-99AF-AFE72A8CC51E}">
            <x14:dataBar minLength="0" maxLength="100" border="1">
              <x14:cfvo type="autoMin"/>
              <x14:cfvo type="autoMax"/>
              <x14:borderColor theme="3" tint="0.39997558519241921"/>
              <x14:negativeFillColor rgb="FFFF0000"/>
              <x14:axisColor rgb="FF000000"/>
            </x14:dataBar>
          </x14:cfRule>
          <xm:sqref>G123</xm:sqref>
        </x14:conditionalFormatting>
        <x14:conditionalFormatting xmlns:xm="http://schemas.microsoft.com/office/excel/2006/main">
          <x14:cfRule type="dataBar" id="{E87FDB86-7927-4D54-AB85-32DBEB2F733E}">
            <x14:dataBar minLength="0" maxLength="100" border="1">
              <x14:cfvo type="autoMin"/>
              <x14:cfvo type="autoMax"/>
              <x14:borderColor theme="3" tint="0.39997558519241921"/>
              <x14:negativeFillColor rgb="FFFF0000"/>
              <x14:axisColor rgb="FF000000"/>
            </x14:dataBar>
          </x14:cfRule>
          <xm:sqref>G118:G122</xm:sqref>
        </x14:conditionalFormatting>
        <x14:conditionalFormatting xmlns:xm="http://schemas.microsoft.com/office/excel/2006/main">
          <x14:cfRule type="dataBar" id="{AFF8B413-A49F-4D0C-9D47-65A5B6627CF5}">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2FA96CB5-37B0-4177-8B1E-336304C6C3DB}">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FD0472CE-D108-4C7E-9509-7FB277552E2C}">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E900EF44-8F69-4BC0-8F02-08876F9A49B6}">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C281551C-D685-4995-A867-8BCC794144FB}">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0B32E749-F8BF-4F12-A9EC-E1C52EECD0A8}">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E10FE25F-9484-4D00-949C-77C5567D1A6A}">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67193C0F-CC4B-4BFB-AFCC-8F44E5C8C916}">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3FA76EB4-E787-46EE-A41A-8A8188E16FB8}">
            <x14:dataBar minLength="0" maxLength="100" border="1">
              <x14:cfvo type="autoMin"/>
              <x14:cfvo type="autoMax"/>
              <x14:borderColor theme="3" tint="0.39997558519241921"/>
              <x14:negativeFillColor rgb="FFFF0000"/>
              <x14:axisColor rgb="FF000000"/>
            </x14:dataBar>
          </x14:cfRule>
          <xm:sqref>G126</xm:sqref>
        </x14:conditionalFormatting>
        <x14:conditionalFormatting xmlns:xm="http://schemas.microsoft.com/office/excel/2006/main">
          <x14:cfRule type="dataBar" id="{6753A047-12E7-4629-A3DE-32F5998C2D2D}">
            <x14:dataBar minLength="0" maxLength="100" border="1">
              <x14:cfvo type="autoMin"/>
              <x14:cfvo type="autoMax"/>
              <x14:borderColor theme="3" tint="0.39997558519241921"/>
              <x14:negativeFillColor rgb="FFFF0000"/>
              <x14:axisColor rgb="FF000000"/>
            </x14:dataBar>
          </x14:cfRule>
          <xm:sqref>G132</xm:sqref>
        </x14:conditionalFormatting>
        <x14:conditionalFormatting xmlns:xm="http://schemas.microsoft.com/office/excel/2006/main">
          <x14:cfRule type="dataBar" id="{2301BD64-2567-4655-8CCE-246C98DB5DF6}">
            <x14:dataBar minLength="0" maxLength="100" border="1">
              <x14:cfvo type="autoMin"/>
              <x14:cfvo type="autoMax"/>
              <x14:borderColor theme="3" tint="0.39997558519241921"/>
              <x14:negativeFillColor rgb="FFFF0000"/>
              <x14:axisColor rgb="FF000000"/>
            </x14:dataBar>
          </x14:cfRule>
          <xm:sqref>G127:G131</xm:sqref>
        </x14:conditionalFormatting>
        <x14:conditionalFormatting xmlns:xm="http://schemas.microsoft.com/office/excel/2006/main">
          <x14:cfRule type="dataBar" id="{9F673DC5-0CBD-4E27-9A90-91A1532CF8EF}">
            <x14:dataBar minLength="0" maxLength="100" border="1">
              <x14:cfvo type="autoMin"/>
              <x14:cfvo type="autoMax"/>
              <x14:borderColor theme="3" tint="0.39997558519241921"/>
              <x14:negativeFillColor rgb="FFFF0000"/>
              <x14:axisColor rgb="FF000000"/>
            </x14:dataBar>
          </x14:cfRule>
          <xm:sqref>G124</xm:sqref>
        </x14:conditionalFormatting>
        <x14:conditionalFormatting xmlns:xm="http://schemas.microsoft.com/office/excel/2006/main">
          <x14:cfRule type="dataBar" id="{FDA6869A-6196-4EF5-A812-2B9A66F8BDD8}">
            <x14:dataBar minLength="0" maxLength="100" border="1">
              <x14:cfvo type="autoMin"/>
              <x14:cfvo type="autoMax"/>
              <x14:borderColor theme="3" tint="0.39997558519241921"/>
              <x14:negativeFillColor rgb="FFFF0000"/>
              <x14:axisColor rgb="FF000000"/>
            </x14:dataBar>
          </x14:cfRule>
          <xm:sqref>G123:G124</xm:sqref>
        </x14:conditionalFormatting>
        <x14:conditionalFormatting xmlns:xm="http://schemas.microsoft.com/office/excel/2006/main">
          <x14:cfRule type="dataBar" id="{AB576218-3E27-4B57-A581-84F9E1456F8E}">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1F3C0D64-CA51-476C-8D62-9B03A265F5C6}">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6CD7A3CB-AA45-4AFB-809C-C271876D36F8}">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2F9D9A3B-90FB-45BB-9A96-A2292AB7FAC0}">
            <x14:dataBar minLength="0" maxLength="100" border="1">
              <x14:cfvo type="autoMin"/>
              <x14:cfvo type="autoMax"/>
              <x14:borderColor theme="3" tint="0.39997558519241921"/>
              <x14:negativeFillColor rgb="FFFF0000"/>
              <x14:axisColor rgb="FF000000"/>
            </x14:dataBar>
          </x14:cfRule>
          <xm:sqref>G135</xm:sqref>
        </x14:conditionalFormatting>
        <x14:conditionalFormatting xmlns:xm="http://schemas.microsoft.com/office/excel/2006/main">
          <x14:cfRule type="dataBar" id="{CB6EC7FE-EE5D-4B08-9111-61BAFF66EBD6}">
            <x14:dataBar minLength="0" maxLength="100" border="1">
              <x14:cfvo type="autoMin"/>
              <x14:cfvo type="autoMax"/>
              <x14:borderColor theme="3" tint="0.39997558519241921"/>
              <x14:negativeFillColor rgb="FFFF0000"/>
              <x14:axisColor rgb="FF000000"/>
            </x14:dataBar>
          </x14:cfRule>
          <xm:sqref>G142</xm:sqref>
        </x14:conditionalFormatting>
        <x14:conditionalFormatting xmlns:xm="http://schemas.microsoft.com/office/excel/2006/main">
          <x14:cfRule type="dataBar" id="{CE397303-B022-496C-9463-426A25BA3E29}">
            <x14:dataBar minLength="0" maxLength="100" border="1">
              <x14:cfvo type="autoMin"/>
              <x14:cfvo type="autoMax"/>
              <x14:borderColor theme="3" tint="0.39997558519241921"/>
              <x14:negativeFillColor rgb="FFFF0000"/>
              <x14:axisColor rgb="FF000000"/>
            </x14:dataBar>
          </x14:cfRule>
          <xm:sqref>G138:G141 G136</xm:sqref>
        </x14:conditionalFormatting>
        <x14:conditionalFormatting xmlns:xm="http://schemas.microsoft.com/office/excel/2006/main">
          <x14:cfRule type="dataBar" id="{33D3812D-3183-4CEE-96DC-DDE9DF480DFA}">
            <x14:dataBar minLength="0" maxLength="100" border="1">
              <x14:cfvo type="autoMin"/>
              <x14:cfvo type="autoMax"/>
              <x14:borderColor theme="3" tint="0.39997558519241921"/>
              <x14:negativeFillColor rgb="FFFF0000"/>
              <x14:axisColor rgb="FF000000"/>
            </x14:dataBar>
          </x14:cfRule>
          <xm:sqref>G133</xm:sqref>
        </x14:conditionalFormatting>
        <x14:conditionalFormatting xmlns:xm="http://schemas.microsoft.com/office/excel/2006/main">
          <x14:cfRule type="dataBar" id="{0102CEFD-D7F8-49BC-83BF-68CBB2069CBE}">
            <x14:dataBar minLength="0" maxLength="100" border="1">
              <x14:cfvo type="autoMin"/>
              <x14:cfvo type="autoMax"/>
              <x14:borderColor theme="3" tint="0.39997558519241921"/>
              <x14:negativeFillColor rgb="FFFF0000"/>
              <x14:axisColor rgb="FF000000"/>
            </x14:dataBar>
          </x14:cfRule>
          <xm:sqref>G132:G133</xm:sqref>
        </x14:conditionalFormatting>
        <x14:conditionalFormatting xmlns:xm="http://schemas.microsoft.com/office/excel/2006/main">
          <x14:cfRule type="dataBar" id="{BD3E7F73-9ED3-4141-8CF7-E530F47EDEC2}">
            <x14:dataBar minLength="0" maxLength="100" border="1">
              <x14:cfvo type="autoMin"/>
              <x14:cfvo type="autoMax"/>
              <x14:borderColor theme="3" tint="0.39997558519241921"/>
              <x14:negativeFillColor rgb="FFFF0000"/>
              <x14:axisColor rgb="FF000000"/>
            </x14:dataBar>
          </x14:cfRule>
          <xm:sqref>G127:G130</xm:sqref>
        </x14:conditionalFormatting>
        <x14:conditionalFormatting xmlns:xm="http://schemas.microsoft.com/office/excel/2006/main">
          <x14:cfRule type="dataBar" id="{47E8B1B6-C4DC-4600-B7EA-B3A32492FDF8}">
            <x14:dataBar minLength="0" maxLength="100" border="1">
              <x14:cfvo type="autoMin"/>
              <x14:cfvo type="autoMax"/>
              <x14:borderColor theme="3" tint="0.39997558519241921"/>
              <x14:negativeFillColor rgb="FFFF0000"/>
              <x14:axisColor rgb="FF000000"/>
            </x14:dataBar>
          </x14:cfRule>
          <xm:sqref>G127:G133</xm:sqref>
        </x14:conditionalFormatting>
        <x14:conditionalFormatting xmlns:xm="http://schemas.microsoft.com/office/excel/2006/main">
          <x14:cfRule type="dataBar" id="{8ED9FE60-12D0-43E8-AA09-6EA3E4F8310B}">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dataBar" id="{FDEEAE07-22C8-4DDB-8D93-779A8BD664C3}">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dataBar" id="{B2867639-160C-4371-A9C7-A09719DB9920}">
            <x14:dataBar minLength="0" maxLength="100" border="1">
              <x14:cfvo type="autoMin"/>
              <x14:cfvo type="autoMax"/>
              <x14:borderColor theme="3" tint="0.39997558519241921"/>
              <x14:negativeFillColor rgb="FFFF0000"/>
              <x14:axisColor rgb="FF000000"/>
            </x14:dataBar>
          </x14:cfRule>
          <xm:sqref>G145</xm:sqref>
        </x14:conditionalFormatting>
        <x14:conditionalFormatting xmlns:xm="http://schemas.microsoft.com/office/excel/2006/main">
          <x14:cfRule type="dataBar" id="{EE503972-E830-481E-A524-BE58613BCCFB}">
            <x14:dataBar minLength="0" maxLength="100" border="1">
              <x14:cfvo type="autoMin"/>
              <x14:cfvo type="autoMax"/>
              <x14:borderColor theme="3" tint="0.39997558519241921"/>
              <x14:negativeFillColor rgb="FFFF0000"/>
              <x14:axisColor rgb="FF000000"/>
            </x14:dataBar>
          </x14:cfRule>
          <xm:sqref>G151</xm:sqref>
        </x14:conditionalFormatting>
        <x14:conditionalFormatting xmlns:xm="http://schemas.microsoft.com/office/excel/2006/main">
          <x14:cfRule type="dataBar" id="{4D4F7635-D495-4027-9296-F7EDDB9D0531}">
            <x14:dataBar minLength="0" maxLength="100" border="1">
              <x14:cfvo type="autoMin"/>
              <x14:cfvo type="autoMax"/>
              <x14:borderColor theme="3" tint="0.39997558519241921"/>
              <x14:negativeFillColor rgb="FFFF0000"/>
              <x14:axisColor rgb="FF000000"/>
            </x14:dataBar>
          </x14:cfRule>
          <xm:sqref>G146:G150</xm:sqref>
        </x14:conditionalFormatting>
        <x14:conditionalFormatting xmlns:xm="http://schemas.microsoft.com/office/excel/2006/main">
          <x14:cfRule type="dataBar" id="{58358DE5-A13D-4B67-A02E-84AB0BBAA8BA}">
            <x14:dataBar minLength="0" maxLength="100" border="1">
              <x14:cfvo type="autoMin"/>
              <x14:cfvo type="autoMax"/>
              <x14:borderColor theme="3" tint="0.39997558519241921"/>
              <x14:negativeFillColor rgb="FFFF0000"/>
              <x14:axisColor rgb="FF000000"/>
            </x14:dataBar>
          </x14:cfRule>
          <xm:sqref>G143</xm:sqref>
        </x14:conditionalFormatting>
        <x14:conditionalFormatting xmlns:xm="http://schemas.microsoft.com/office/excel/2006/main">
          <x14:cfRule type="dataBar" id="{A9E0DAF6-3EB0-4F87-856C-67433922DD01}">
            <x14:dataBar minLength="0" maxLength="100" border="1">
              <x14:cfvo type="autoMin"/>
              <x14:cfvo type="autoMax"/>
              <x14:borderColor theme="3" tint="0.39997558519241921"/>
              <x14:negativeFillColor rgb="FFFF0000"/>
              <x14:axisColor rgb="FF000000"/>
            </x14:dataBar>
          </x14:cfRule>
          <xm:sqref>G142:G143</xm:sqref>
        </x14:conditionalFormatting>
        <x14:conditionalFormatting xmlns:xm="http://schemas.microsoft.com/office/excel/2006/main">
          <x14:cfRule type="dataBar" id="{32ECE442-B666-4E5D-A027-2FFC369087F1}">
            <x14:dataBar minLength="0" maxLength="100" border="1">
              <x14:cfvo type="autoMin"/>
              <x14:cfvo type="autoMax"/>
              <x14:borderColor theme="3" tint="0.39997558519241921"/>
              <x14:negativeFillColor rgb="FFFF0000"/>
              <x14:axisColor rgb="FF000000"/>
            </x14:dataBar>
          </x14:cfRule>
          <xm:sqref>G138:G143 G136</xm:sqref>
        </x14:conditionalFormatting>
        <x14:conditionalFormatting xmlns:xm="http://schemas.microsoft.com/office/excel/2006/main">
          <x14:cfRule type="dataBar" id="{2707E54F-C2BC-42AE-9DC1-F92844484CA4}">
            <x14:dataBar minLength="0" maxLength="100" border="1">
              <x14:cfvo type="autoMin"/>
              <x14:cfvo type="autoMax"/>
              <x14:borderColor theme="3" tint="0.39997558519241921"/>
              <x14:negativeFillColor rgb="FFFF0000"/>
              <x14:axisColor rgb="FF000000"/>
            </x14:dataBar>
          </x14:cfRule>
          <xm:sqref>G138:G140 G136</xm:sqref>
        </x14:conditionalFormatting>
        <x14:conditionalFormatting xmlns:xm="http://schemas.microsoft.com/office/excel/2006/main">
          <x14:cfRule type="dataBar" id="{88533CF8-16D7-4E6E-965F-8B6422087767}">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094ADAEA-19A2-4196-BDB7-56153892204C}">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94DD498E-FA00-4CF3-8539-A1E5C78C9B3C}">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238F5D43-BDFF-455E-AB91-1C30FE38B4A3}">
            <x14:dataBar minLength="0" maxLength="100" border="1">
              <x14:cfvo type="autoMin"/>
              <x14:cfvo type="autoMax"/>
              <x14:borderColor theme="3" tint="0.39997558519241921"/>
              <x14:negativeFillColor rgb="FFFF0000"/>
              <x14:axisColor rgb="FF000000"/>
            </x14:dataBar>
          </x14:cfRule>
          <xm:sqref>G146:G149</xm:sqref>
        </x14:conditionalFormatting>
        <x14:conditionalFormatting xmlns:xm="http://schemas.microsoft.com/office/excel/2006/main">
          <x14:cfRule type="dataBar" id="{2FBE07FC-E1AF-447E-B4B0-A1ADCB368334}">
            <x14:dataBar minLength="0" maxLength="100" border="1">
              <x14:cfvo type="autoMin"/>
              <x14:cfvo type="autoMax"/>
              <x14:borderColor theme="3" tint="0.39997558519241921"/>
              <x14:negativeFillColor rgb="FFFF0000"/>
              <x14:axisColor rgb="FF000000"/>
            </x14:dataBar>
          </x14:cfRule>
          <xm:sqref>G153</xm:sqref>
        </x14:conditionalFormatting>
        <x14:conditionalFormatting xmlns:xm="http://schemas.microsoft.com/office/excel/2006/main">
          <x14:cfRule type="dataBar" id="{AF00CC35-43A6-47E7-B1FB-56810EA2AF0F}">
            <x14:dataBar minLength="0" maxLength="100" border="1">
              <x14:cfvo type="autoMin"/>
              <x14:cfvo type="autoMax"/>
              <x14:borderColor theme="3" tint="0.39997558519241921"/>
              <x14:negativeFillColor rgb="FFFF0000"/>
              <x14:axisColor rgb="FF000000"/>
            </x14:dataBar>
          </x14:cfRule>
          <xm:sqref>G153</xm:sqref>
        </x14:conditionalFormatting>
        <x14:conditionalFormatting xmlns:xm="http://schemas.microsoft.com/office/excel/2006/main">
          <x14:cfRule type="dataBar" id="{BE2E74EB-2EDB-4ADB-98BB-9AE1F81A0A1A}">
            <x14:dataBar minLength="0" maxLength="100" border="1">
              <x14:cfvo type="autoMin"/>
              <x14:cfvo type="autoMax"/>
              <x14:borderColor theme="3" tint="0.39997558519241921"/>
              <x14:negativeFillColor rgb="FFFF0000"/>
              <x14:axisColor rgb="FF000000"/>
            </x14:dataBar>
          </x14:cfRule>
          <xm:sqref>G154</xm:sqref>
        </x14:conditionalFormatting>
        <x14:conditionalFormatting xmlns:xm="http://schemas.microsoft.com/office/excel/2006/main">
          <x14:cfRule type="dataBar" id="{03B1F8DB-A960-42E2-96CE-BA2E8B29E700}">
            <x14:dataBar minLength="0" maxLength="100" border="1">
              <x14:cfvo type="autoMin"/>
              <x14:cfvo type="autoMax"/>
              <x14:borderColor theme="3" tint="0.39997558519241921"/>
              <x14:negativeFillColor rgb="FFFF0000"/>
              <x14:axisColor rgb="FF000000"/>
            </x14:dataBar>
          </x14:cfRule>
          <xm:sqref>G161</xm:sqref>
        </x14:conditionalFormatting>
        <x14:conditionalFormatting xmlns:xm="http://schemas.microsoft.com/office/excel/2006/main">
          <x14:cfRule type="dataBar" id="{3092B6DB-83AF-40D6-9BFE-3CEDF5CE6934}">
            <x14:dataBar minLength="0" maxLength="100" border="1">
              <x14:cfvo type="autoMin"/>
              <x14:cfvo type="autoMax"/>
              <x14:borderColor theme="3" tint="0.39997558519241921"/>
              <x14:negativeFillColor rgb="FFFF0000"/>
              <x14:axisColor rgb="FF000000"/>
            </x14:dataBar>
          </x14:cfRule>
          <xm:sqref>G174:G177 G155:G156 G158:G162</xm:sqref>
        </x14:conditionalFormatting>
        <x14:conditionalFormatting xmlns:xm="http://schemas.microsoft.com/office/excel/2006/main">
          <x14:cfRule type="dataBar" id="{3ADA0560-977A-4EA0-8FD4-E5B5ABD73C5A}">
            <x14:dataBar minLength="0" maxLength="100" border="1">
              <x14:cfvo type="autoMin"/>
              <x14:cfvo type="autoMax"/>
              <x14:borderColor theme="3" tint="0.39997558519241921"/>
              <x14:negativeFillColor rgb="FFFF0000"/>
              <x14:axisColor rgb="FF000000"/>
            </x14:dataBar>
          </x14:cfRule>
          <xm:sqref>G155:G156 G158:G162</xm:sqref>
        </x14:conditionalFormatting>
        <x14:conditionalFormatting xmlns:xm="http://schemas.microsoft.com/office/excel/2006/main">
          <x14:cfRule type="dataBar" id="{FB22A1F0-8FD8-4A85-B3F5-4B3A9D21FC94}">
            <x14:dataBar minLength="0" maxLength="100" border="1">
              <x14:cfvo type="autoMin"/>
              <x14:cfvo type="autoMax"/>
              <x14:borderColor theme="3" tint="0.39997558519241921"/>
              <x14:negativeFillColor rgb="FFFF0000"/>
              <x14:axisColor rgb="FF000000"/>
            </x14:dataBar>
          </x14:cfRule>
          <xm:sqref>G155:G156 G158:G160</xm:sqref>
        </x14:conditionalFormatting>
        <x14:conditionalFormatting xmlns:xm="http://schemas.microsoft.com/office/excel/2006/main">
          <x14:cfRule type="dataBar" id="{FA182EED-5B9B-45FE-93FD-7A08B0ADC408}">
            <x14:dataBar minLength="0" maxLength="100" border="1">
              <x14:cfvo type="autoMin"/>
              <x14:cfvo type="autoMax"/>
              <x14:borderColor theme="3" tint="0.39997558519241921"/>
              <x14:negativeFillColor rgb="FFFF0000"/>
              <x14:axisColor rgb="FF000000"/>
            </x14:dataBar>
          </x14:cfRule>
          <xm:sqref>G159:G162</xm:sqref>
        </x14:conditionalFormatting>
        <x14:conditionalFormatting xmlns:xm="http://schemas.microsoft.com/office/excel/2006/main">
          <x14:cfRule type="dataBar" id="{84A3DC77-7801-4532-8FB7-EB83DDA9C3F6}">
            <x14:dataBar minLength="0" maxLength="100" border="1">
              <x14:cfvo type="autoMin"/>
              <x14:cfvo type="autoMax"/>
              <x14:borderColor theme="3" tint="0.39997558519241921"/>
              <x14:negativeFillColor rgb="FFFF0000"/>
              <x14:axisColor rgb="FF000000"/>
            </x14:dataBar>
          </x14:cfRule>
          <xm:sqref>G155:G156 G158:G159</xm:sqref>
        </x14:conditionalFormatting>
        <x14:conditionalFormatting xmlns:xm="http://schemas.microsoft.com/office/excel/2006/main">
          <x14:cfRule type="dataBar" id="{2603DE93-8B38-4C52-8BA5-A8AF80BD7F8E}">
            <x14:dataBar minLength="0" maxLength="100" border="1">
              <x14:cfvo type="autoMin"/>
              <x14:cfvo type="autoMax"/>
              <x14:borderColor theme="3" tint="0.39997558519241921"/>
              <x14:negativeFillColor rgb="FFFF0000"/>
              <x14:axisColor rgb="FF000000"/>
            </x14:dataBar>
          </x14:cfRule>
          <xm:sqref>G152</xm:sqref>
        </x14:conditionalFormatting>
        <x14:conditionalFormatting xmlns:xm="http://schemas.microsoft.com/office/excel/2006/main">
          <x14:cfRule type="dataBar" id="{263F967C-1BB2-4515-960A-15837610A4DE}">
            <x14:dataBar minLength="0" maxLength="100" border="1">
              <x14:cfvo type="autoMin"/>
              <x14:cfvo type="autoMax"/>
              <x14:borderColor theme="3" tint="0.39997558519241921"/>
              <x14:negativeFillColor rgb="FFFF0000"/>
              <x14:axisColor rgb="FF000000"/>
            </x14:dataBar>
          </x14:cfRule>
          <xm:sqref>G151:G152</xm:sqref>
        </x14:conditionalFormatting>
        <x14:conditionalFormatting xmlns:xm="http://schemas.microsoft.com/office/excel/2006/main">
          <x14:cfRule type="dataBar" id="{11C5F4B7-9BD5-4D4E-846F-C2BD73573480}">
            <x14:dataBar minLength="0" maxLength="100" border="1">
              <x14:cfvo type="autoMin"/>
              <x14:cfvo type="autoMax"/>
              <x14:borderColor theme="3" tint="0.39997558519241921"/>
              <x14:negativeFillColor rgb="FFFF0000"/>
              <x14:axisColor rgb="FF000000"/>
            </x14:dataBar>
          </x14:cfRule>
          <xm:sqref>G146:G152</xm:sqref>
        </x14:conditionalFormatting>
        <x14:conditionalFormatting xmlns:xm="http://schemas.microsoft.com/office/excel/2006/main">
          <x14:cfRule type="dataBar" id="{81FE6DE3-F7F1-47A4-A5BA-9137FECDC582}">
            <x14:dataBar minLength="0" maxLength="100" border="1">
              <x14:cfvo type="autoMin"/>
              <x14:cfvo type="autoMax"/>
              <x14:borderColor theme="3" tint="0.39997558519241921"/>
              <x14:negativeFillColor rgb="FFFF0000"/>
              <x14:axisColor rgb="FF000000"/>
            </x14:dataBar>
          </x14:cfRule>
          <xm:sqref>G155</xm:sqref>
        </x14:conditionalFormatting>
        <x14:conditionalFormatting xmlns:xm="http://schemas.microsoft.com/office/excel/2006/main">
          <x14:cfRule type="dataBar" id="{A70694A7-918C-4B5D-8996-02FC326C6F83}">
            <x14:dataBar minLength="0" maxLength="100" border="1">
              <x14:cfvo type="autoMin"/>
              <x14:cfvo type="autoMax"/>
              <x14:borderColor theme="3" tint="0.39997558519241921"/>
              <x14:negativeFillColor rgb="FFFF0000"/>
              <x14:axisColor rgb="FF000000"/>
            </x14:dataBar>
          </x14:cfRule>
          <xm:sqref>G155</xm:sqref>
        </x14:conditionalFormatting>
        <x14:conditionalFormatting xmlns:xm="http://schemas.microsoft.com/office/excel/2006/main">
          <x14:cfRule type="dataBar" id="{DEA15B34-327C-462B-AF51-B0066F76F267}">
            <x14:dataBar minLength="0" maxLength="100" border="1">
              <x14:cfvo type="autoMin"/>
              <x14:cfvo type="autoMax"/>
              <x14:borderColor theme="3" tint="0.39997558519241921"/>
              <x14:negativeFillColor rgb="FFFF0000"/>
              <x14:axisColor rgb="FF000000"/>
            </x14:dataBar>
          </x14:cfRule>
          <xm:sqref>G163</xm:sqref>
        </x14:conditionalFormatting>
        <x14:conditionalFormatting xmlns:xm="http://schemas.microsoft.com/office/excel/2006/main">
          <x14:cfRule type="dataBar" id="{4791A2B9-855B-4386-A4D0-972B38CBAC4C}">
            <x14:dataBar minLength="0" maxLength="100" border="1">
              <x14:cfvo type="autoMin"/>
              <x14:cfvo type="autoMax"/>
              <x14:borderColor theme="3" tint="0.39997558519241921"/>
              <x14:negativeFillColor rgb="FFFF0000"/>
              <x14:axisColor rgb="FF000000"/>
            </x14:dataBar>
          </x14:cfRule>
          <xm:sqref>G163</xm:sqref>
        </x14:conditionalFormatting>
        <x14:conditionalFormatting xmlns:xm="http://schemas.microsoft.com/office/excel/2006/main">
          <x14:cfRule type="dataBar" id="{C9CB2DF6-C631-4B8D-B2AE-30185A58DBCE}">
            <x14:dataBar minLength="0" maxLength="100" border="1">
              <x14:cfvo type="autoMin"/>
              <x14:cfvo type="autoMax"/>
              <x14:borderColor theme="3" tint="0.39997558519241921"/>
              <x14:negativeFillColor rgb="FFFF0000"/>
              <x14:axisColor rgb="FF000000"/>
            </x14:dataBar>
          </x14:cfRule>
          <xm:sqref>G164</xm:sqref>
        </x14:conditionalFormatting>
        <x14:conditionalFormatting xmlns:xm="http://schemas.microsoft.com/office/excel/2006/main">
          <x14:cfRule type="dataBar" id="{C6CCDB39-D255-4340-A701-3394F94679D8}">
            <x14:dataBar minLength="0" maxLength="100" border="1">
              <x14:cfvo type="autoMin"/>
              <x14:cfvo type="autoMax"/>
              <x14:borderColor theme="3" tint="0.39997558519241921"/>
              <x14:negativeFillColor rgb="FFFF0000"/>
              <x14:axisColor rgb="FF000000"/>
            </x14:dataBar>
          </x14:cfRule>
          <xm:sqref>G170</xm:sqref>
        </x14:conditionalFormatting>
        <x14:conditionalFormatting xmlns:xm="http://schemas.microsoft.com/office/excel/2006/main">
          <x14:cfRule type="dataBar" id="{52689280-D85A-4CA4-8DB5-670FE86A6021}">
            <x14:dataBar minLength="0" maxLength="100" border="1">
              <x14:cfvo type="autoMin"/>
              <x14:cfvo type="autoMax"/>
              <x14:borderColor theme="3" tint="0.39997558519241921"/>
              <x14:negativeFillColor rgb="FFFF0000"/>
              <x14:axisColor rgb="FF000000"/>
            </x14:dataBar>
          </x14:cfRule>
          <xm:sqref>G167:G169 G165</xm:sqref>
        </x14:conditionalFormatting>
        <x14:conditionalFormatting xmlns:xm="http://schemas.microsoft.com/office/excel/2006/main">
          <x14:cfRule type="dataBar" id="{450B5C22-4658-471A-A7DC-A264E5B0EA08}">
            <x14:dataBar minLength="0" maxLength="100" border="1">
              <x14:cfvo type="autoMin"/>
              <x14:cfvo type="autoMax"/>
              <x14:borderColor theme="3" tint="0.39997558519241921"/>
              <x14:negativeFillColor rgb="FFFF0000"/>
              <x14:axisColor rgb="FF000000"/>
            </x14:dataBar>
          </x14:cfRule>
          <xm:sqref>G167:G168 G165</xm:sqref>
        </x14:conditionalFormatting>
        <x14:conditionalFormatting xmlns:xm="http://schemas.microsoft.com/office/excel/2006/main">
          <x14:cfRule type="dataBar" id="{8185AA13-A99D-446B-B26F-4F3DBB1AE9A1}">
            <x14:dataBar minLength="0" maxLength="100" border="1">
              <x14:cfvo type="autoMin"/>
              <x14:cfvo type="autoMax"/>
              <x14:borderColor theme="3" tint="0.39997558519241921"/>
              <x14:negativeFillColor rgb="FFFF0000"/>
              <x14:axisColor rgb="FF000000"/>
            </x14:dataBar>
          </x14:cfRule>
          <xm:sqref>G165</xm:sqref>
        </x14:conditionalFormatting>
        <x14:conditionalFormatting xmlns:xm="http://schemas.microsoft.com/office/excel/2006/main">
          <x14:cfRule type="dataBar" id="{69E3DED6-78D3-4A8F-9FC4-03D699E37265}">
            <x14:dataBar minLength="0" maxLength="100" border="1">
              <x14:cfvo type="autoMin"/>
              <x14:cfvo type="autoMax"/>
              <x14:borderColor theme="3" tint="0.39997558519241921"/>
              <x14:negativeFillColor rgb="FFFF0000"/>
              <x14:axisColor rgb="FF000000"/>
            </x14:dataBar>
          </x14:cfRule>
          <xm:sqref>G165</xm:sqref>
        </x14:conditionalFormatting>
        <x14:conditionalFormatting xmlns:xm="http://schemas.microsoft.com/office/excel/2006/main">
          <x14:cfRule type="dataBar" id="{413EEF0B-BE9E-4149-9693-4F89955DB995}">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9B1C0EAA-2242-4DE7-B8D7-4051DF532531}">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6A9B4F62-D2A2-446C-9CD1-CE7C86C58093}">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D92B023C-10F6-4E4F-BDAB-B07734EAD61F}">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7AB384D5-89A5-44F0-80FC-1B2044EE0EC3}">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DBDE2839-99A9-4B6E-95F0-2BDD6C2E5F03}">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FB32E421-1EED-46FC-A0AE-11F5483CD73F}">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7DEE6E5D-DEFA-4AB7-AD0D-8EE2752E9190}">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1671A8C5-4937-4066-9AD1-9FCE9C8E0C91}">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46F88A33-0131-428F-B84D-657EFB35D7E5}">
            <x14:dataBar minLength="0" maxLength="100" border="1">
              <x14:cfvo type="autoMin"/>
              <x14:cfvo type="autoMax"/>
              <x14:borderColor theme="3" tint="0.39997558519241921"/>
              <x14:negativeFillColor rgb="FFFF0000"/>
              <x14:axisColor rgb="FF000000"/>
            </x14:dataBar>
          </x14:cfRule>
          <xm:sqref>G173</xm:sqref>
        </x14:conditionalFormatting>
        <x14:conditionalFormatting xmlns:xm="http://schemas.microsoft.com/office/excel/2006/main">
          <x14:cfRule type="dataBar" id="{80F80E58-7CAF-4308-9B16-E2D87DB6AC20}">
            <x14:dataBar minLength="0" maxLength="100" border="1">
              <x14:cfvo type="autoMin"/>
              <x14:cfvo type="autoMax"/>
              <x14:borderColor theme="3" tint="0.39997558519241921"/>
              <x14:negativeFillColor rgb="FFFF0000"/>
              <x14:axisColor rgb="FF000000"/>
            </x14:dataBar>
          </x14:cfRule>
          <xm:sqref>G173</xm:sqref>
        </x14:conditionalFormatting>
        <x14:conditionalFormatting xmlns:xm="http://schemas.microsoft.com/office/excel/2006/main">
          <x14:cfRule type="dataBar" id="{7708DC81-BD8A-40C0-9E8C-9E40703D3344}">
            <x14:dataBar minLength="0" maxLength="100" border="1">
              <x14:cfvo type="autoMin"/>
              <x14:cfvo type="autoMax"/>
              <x14:borderColor theme="3" tint="0.39997558519241921"/>
              <x14:negativeFillColor rgb="FFFF0000"/>
              <x14:axisColor rgb="FF000000"/>
            </x14:dataBar>
          </x14:cfRule>
          <xm:sqref>G167:G170 G165 G172</xm:sqref>
        </x14:conditionalFormatting>
        <x14:conditionalFormatting xmlns:xm="http://schemas.microsoft.com/office/excel/2006/main">
          <x14:cfRule type="dataBar" id="{5208B5E7-6A42-43D6-A6DC-23B717494144}">
            <x14:dataBar minLength="0" maxLength="100" border="1">
              <x14:cfvo type="autoMin"/>
              <x14:cfvo type="autoMax"/>
              <x14:borderColor theme="3" tint="0.39997558519241921"/>
              <x14:negativeFillColor rgb="FFFF0000"/>
              <x14:axisColor rgb="FF000000"/>
            </x14:dataBar>
          </x14:cfRule>
          <xm:sqref>G171</xm:sqref>
        </x14:conditionalFormatting>
        <x14:conditionalFormatting xmlns:xm="http://schemas.microsoft.com/office/excel/2006/main">
          <x14:cfRule type="iconSet" priority="681"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752"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677"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675"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673"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671"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662"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658"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660"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656"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756"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644"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638"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632"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627"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615"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611"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613"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590"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758"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761"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578"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 xmlns:xm="http://schemas.microsoft.com/office/excel/2006/main">
          <x14:cfRule type="iconSet" priority="563" id="{F685DC2A-5921-4B6D-9606-A7414FED6940}">
            <x14:iconSet iconSet="3Symbols2" custom="1">
              <x14:cfvo type="percent">
                <xm:f>0</xm:f>
              </x14:cfvo>
              <x14:cfvo type="num">
                <xm:f>0</xm:f>
              </x14:cfvo>
              <x14:cfvo type="num">
                <xm:f>1</xm:f>
              </x14:cfvo>
              <x14:cfIcon iconSet="NoIcons" iconId="0"/>
              <x14:cfIcon iconSet="3Flags" iconId="0"/>
              <x14:cfIcon iconSet="3Symbols2" iconId="2"/>
            </x14:iconSet>
          </x14:cfRule>
          <xm:sqref>H58</xm:sqref>
        </x14:conditionalFormatting>
        <x14:conditionalFormatting xmlns:xm="http://schemas.microsoft.com/office/excel/2006/main">
          <x14:cfRule type="iconSet" priority="559" id="{EEBAC912-9F34-466B-8FF3-D714EBA1418A}">
            <x14:iconSet iconSet="3Symbols2" custom="1">
              <x14:cfvo type="percent">
                <xm:f>0</xm:f>
              </x14:cfvo>
              <x14:cfvo type="num">
                <xm:f>0</xm:f>
              </x14:cfvo>
              <x14:cfvo type="num">
                <xm:f>1</xm:f>
              </x14:cfvo>
              <x14:cfIcon iconSet="NoIcons" iconId="0"/>
              <x14:cfIcon iconSet="3Flags" iconId="0"/>
              <x14:cfIcon iconSet="3Symbols2" iconId="2"/>
            </x14:iconSet>
          </x14:cfRule>
          <xm:sqref>H69</xm:sqref>
        </x14:conditionalFormatting>
        <x14:conditionalFormatting xmlns:xm="http://schemas.microsoft.com/office/excel/2006/main">
          <x14:cfRule type="iconSet" priority="561" id="{FD6D9034-1C34-46B1-B76E-1F1D5559E0DD}">
            <x14:iconSet iconSet="3Symbols2" custom="1">
              <x14:cfvo type="percent">
                <xm:f>0</xm:f>
              </x14:cfvo>
              <x14:cfvo type="num">
                <xm:f>0</xm:f>
              </x14:cfvo>
              <x14:cfvo type="num">
                <xm:f>1</xm:f>
              </x14:cfvo>
              <x14:cfIcon iconSet="NoIcons" iconId="0"/>
              <x14:cfIcon iconSet="3Flags" iconId="0"/>
              <x14:cfIcon iconSet="3Symbols2" iconId="2"/>
            </x14:iconSet>
          </x14:cfRule>
          <xm:sqref>H65:H68 H59:H63</xm:sqref>
        </x14:conditionalFormatting>
        <x14:conditionalFormatting xmlns:xm="http://schemas.microsoft.com/office/excel/2006/main">
          <x14:cfRule type="iconSet" priority="550" id="{B287672E-9797-4B22-A572-AC10C293B364}">
            <x14:iconSet iconSet="3Symbols2" custom="1">
              <x14:cfvo type="percent">
                <xm:f>0</xm:f>
              </x14:cfvo>
              <x14:cfvo type="num">
                <xm:f>0</xm:f>
              </x14:cfvo>
              <x14:cfvo type="num">
                <xm:f>1</xm:f>
              </x14:cfvo>
              <x14:cfIcon iconSet="NoIcons" iconId="0"/>
              <x14:cfIcon iconSet="3Flags" iconId="0"/>
              <x14:cfIcon iconSet="3Symbols2" iconId="2"/>
            </x14:iconSet>
          </x14:cfRule>
          <xm:sqref>H64</xm:sqref>
        </x14:conditionalFormatting>
        <x14:conditionalFormatting xmlns:xm="http://schemas.microsoft.com/office/excel/2006/main">
          <x14:cfRule type="iconSet" priority="768" id="{F409F52A-A583-43C9-87ED-49C6D2A0D6E7}">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778"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 xmlns:xm="http://schemas.microsoft.com/office/excel/2006/main">
          <x14:cfRule type="iconSet" priority="520" id="{E688FAB8-B424-4796-9349-26D597696460}">
            <x14:iconSet iconSet="3Symbols2" custom="1">
              <x14:cfvo type="percent">
                <xm:f>0</xm:f>
              </x14:cfvo>
              <x14:cfvo type="num">
                <xm:f>0</xm:f>
              </x14:cfvo>
              <x14:cfvo type="num">
                <xm:f>1</xm:f>
              </x14:cfvo>
              <x14:cfIcon iconSet="NoIcons" iconId="0"/>
              <x14:cfIcon iconSet="3Flags" iconId="0"/>
              <x14:cfIcon iconSet="3Symbols2" iconId="2"/>
            </x14:iconSet>
          </x14:cfRule>
          <xm:sqref>H72</xm:sqref>
        </x14:conditionalFormatting>
        <x14:conditionalFormatting xmlns:xm="http://schemas.microsoft.com/office/excel/2006/main">
          <x14:cfRule type="iconSet" priority="517" id="{C94FA546-E9DD-4953-86AE-A02091E28F84}">
            <x14:iconSet iconSet="3Symbols2" custom="1">
              <x14:cfvo type="percent">
                <xm:f>0</xm:f>
              </x14:cfvo>
              <x14:cfvo type="num">
                <xm:f>0</xm:f>
              </x14:cfvo>
              <x14:cfvo type="num">
                <xm:f>1</xm:f>
              </x14:cfvo>
              <x14:cfIcon iconSet="NoIcons" iconId="0"/>
              <x14:cfIcon iconSet="3Flags" iconId="0"/>
              <x14:cfIcon iconSet="3Symbols2" iconId="2"/>
            </x14:iconSet>
          </x14:cfRule>
          <xm:sqref>H82</xm:sqref>
        </x14:conditionalFormatting>
        <x14:conditionalFormatting xmlns:xm="http://schemas.microsoft.com/office/excel/2006/main">
          <x14:cfRule type="iconSet" priority="518" id="{E0B9E7FB-91F0-4D26-9D4A-22E369E7557E}">
            <x14:iconSet iconSet="3Symbols2" custom="1">
              <x14:cfvo type="percent">
                <xm:f>0</xm:f>
              </x14:cfvo>
              <x14:cfvo type="num">
                <xm:f>0</xm:f>
              </x14:cfvo>
              <x14:cfvo type="num">
                <xm:f>1</xm:f>
              </x14:cfvo>
              <x14:cfIcon iconSet="NoIcons" iconId="0"/>
              <x14:cfIcon iconSet="3Flags" iconId="0"/>
              <x14:cfIcon iconSet="3Symbols2" iconId="2"/>
            </x14:iconSet>
          </x14:cfRule>
          <xm:sqref>H78:H81 H73:H76</xm:sqref>
        </x14:conditionalFormatting>
        <x14:conditionalFormatting xmlns:xm="http://schemas.microsoft.com/office/excel/2006/main">
          <x14:cfRule type="iconSet" priority="510" id="{0D007B4E-D57E-499F-B7DB-50B6D7EBF309}">
            <x14:iconSet iconSet="3Symbols2" custom="1">
              <x14:cfvo type="percent">
                <xm:f>0</xm:f>
              </x14:cfvo>
              <x14:cfvo type="num">
                <xm:f>0</xm:f>
              </x14:cfvo>
              <x14:cfvo type="num">
                <xm:f>1</xm:f>
              </x14:cfvo>
              <x14:cfIcon iconSet="NoIcons" iconId="0"/>
              <x14:cfIcon iconSet="3Flags" iconId="0"/>
              <x14:cfIcon iconSet="3Symbols2" iconId="2"/>
            </x14:iconSet>
          </x14:cfRule>
          <xm:sqref>H77</xm:sqref>
        </x14:conditionalFormatting>
        <x14:conditionalFormatting xmlns:xm="http://schemas.microsoft.com/office/excel/2006/main">
          <x14:cfRule type="iconSet" priority="523" id="{6C906BD9-C005-457D-A17B-2E59ED183D91}">
            <x14:iconSet iconSet="3Symbols2" custom="1">
              <x14:cfvo type="percent">
                <xm:f>0</xm:f>
              </x14:cfvo>
              <x14:cfvo type="num">
                <xm:f>0</xm:f>
              </x14:cfvo>
              <x14:cfvo type="num">
                <xm:f>1</xm:f>
              </x14:cfvo>
              <x14:cfIcon iconSet="NoIcons" iconId="0"/>
              <x14:cfIcon iconSet="3Flags" iconId="0"/>
              <x14:cfIcon iconSet="3Symbols2" iconId="2"/>
            </x14:iconSet>
          </x14:cfRule>
          <xm:sqref>H83</xm:sqref>
        </x14:conditionalFormatting>
        <x14:conditionalFormatting xmlns:xm="http://schemas.microsoft.com/office/excel/2006/main">
          <x14:cfRule type="iconSet" priority="782" id="{F5C9411F-FE82-4163-A3F3-02AA6640A526}">
            <x14:iconSet iconSet="3Symbols2" custom="1">
              <x14:cfvo type="percent">
                <xm:f>0</xm:f>
              </x14:cfvo>
              <x14:cfvo type="num">
                <xm:f>0</xm:f>
              </x14:cfvo>
              <x14:cfvo type="num">
                <xm:f>1</xm:f>
              </x14:cfvo>
              <x14:cfIcon iconSet="NoIcons" iconId="0"/>
              <x14:cfIcon iconSet="3Flags" iconId="0"/>
              <x14:cfIcon iconSet="3Symbols2" iconId="2"/>
            </x14:iconSet>
          </x14:cfRule>
          <xm:sqref>H70</xm:sqref>
        </x14:conditionalFormatting>
        <x14:conditionalFormatting xmlns:xm="http://schemas.microsoft.com/office/excel/2006/main">
          <x14:cfRule type="iconSet" priority="785" id="{05829C20-25E2-48BF-8E6E-B7D702770B8B}">
            <x14:iconSet iconSet="3Symbols2" custom="1">
              <x14:cfvo type="percent">
                <xm:f>0</xm:f>
              </x14:cfvo>
              <x14:cfvo type="num">
                <xm:f>0</xm:f>
              </x14:cfvo>
              <x14:cfvo type="num">
                <xm:f>1</xm:f>
              </x14:cfvo>
              <x14:cfIcon iconSet="NoIcons" iconId="0"/>
              <x14:cfIcon iconSet="3Flags" iconId="0"/>
              <x14:cfIcon iconSet="3Symbols2" iconId="2"/>
            </x14:iconSet>
          </x14:cfRule>
          <xm:sqref>H71</xm:sqref>
        </x14:conditionalFormatting>
        <x14:conditionalFormatting xmlns:xm="http://schemas.microsoft.com/office/excel/2006/main">
          <x14:cfRule type="iconSet" priority="495" id="{ED7F2813-06B5-41F1-A3DD-BC27DF2C1959}">
            <x14:iconSet iconSet="3Symbols2" custom="1">
              <x14:cfvo type="percent">
                <xm:f>0</xm:f>
              </x14:cfvo>
              <x14:cfvo type="num">
                <xm:f>0</xm:f>
              </x14:cfvo>
              <x14:cfvo type="num">
                <xm:f>1</xm:f>
              </x14:cfvo>
              <x14:cfIcon iconSet="NoIcons" iconId="0"/>
              <x14:cfIcon iconSet="3Flags" iconId="0"/>
              <x14:cfIcon iconSet="3Symbols2" iconId="2"/>
            </x14:iconSet>
          </x14:cfRule>
          <xm:sqref>H84</xm:sqref>
        </x14:conditionalFormatting>
        <x14:conditionalFormatting xmlns:xm="http://schemas.microsoft.com/office/excel/2006/main">
          <x14:cfRule type="iconSet" priority="483" id="{3B701010-5132-40BF-9683-BE85B8634B4C}">
            <x14:iconSet iconSet="3Symbols2" custom="1">
              <x14:cfvo type="percent">
                <xm:f>0</xm:f>
              </x14:cfvo>
              <x14:cfvo type="num">
                <xm:f>0</xm:f>
              </x14:cfvo>
              <x14:cfvo type="num">
                <xm:f>1</xm:f>
              </x14:cfvo>
              <x14:cfIcon iconSet="NoIcons" iconId="0"/>
              <x14:cfIcon iconSet="3Flags" iconId="0"/>
              <x14:cfIcon iconSet="3Symbols2" iconId="2"/>
            </x14:iconSet>
          </x14:cfRule>
          <xm:sqref>H85</xm:sqref>
        </x14:conditionalFormatting>
        <x14:conditionalFormatting xmlns:xm="http://schemas.microsoft.com/office/excel/2006/main">
          <x14:cfRule type="iconSet" priority="480" id="{773737AE-F351-49BB-A592-3D1BB91D12A6}">
            <x14:iconSet iconSet="3Symbols2" custom="1">
              <x14:cfvo type="percent">
                <xm:f>0</xm:f>
              </x14:cfvo>
              <x14:cfvo type="num">
                <xm:f>0</xm:f>
              </x14:cfvo>
              <x14:cfvo type="num">
                <xm:f>1</xm:f>
              </x14:cfvo>
              <x14:cfIcon iconSet="NoIcons" iconId="0"/>
              <x14:cfIcon iconSet="3Flags" iconId="0"/>
              <x14:cfIcon iconSet="3Symbols2" iconId="2"/>
            </x14:iconSet>
          </x14:cfRule>
          <xm:sqref>H95</xm:sqref>
        </x14:conditionalFormatting>
        <x14:conditionalFormatting xmlns:xm="http://schemas.microsoft.com/office/excel/2006/main">
          <x14:cfRule type="iconSet" priority="481" id="{0EE000DE-F12D-4F9C-91AD-6B685D383AD7}">
            <x14:iconSet iconSet="3Symbols2" custom="1">
              <x14:cfvo type="percent">
                <xm:f>0</xm:f>
              </x14:cfvo>
              <x14:cfvo type="num">
                <xm:f>0</xm:f>
              </x14:cfvo>
              <x14:cfvo type="num">
                <xm:f>1</xm:f>
              </x14:cfvo>
              <x14:cfIcon iconSet="NoIcons" iconId="0"/>
              <x14:cfIcon iconSet="3Flags" iconId="0"/>
              <x14:cfIcon iconSet="3Symbols2" iconId="2"/>
            </x14:iconSet>
          </x14:cfRule>
          <xm:sqref>H91:H94 H86:H88</xm:sqref>
        </x14:conditionalFormatting>
        <x14:conditionalFormatting xmlns:xm="http://schemas.microsoft.com/office/excel/2006/main">
          <x14:cfRule type="iconSet" priority="476" id="{BC435293-12A2-4B7F-A154-3F2123E2CB43}">
            <x14:iconSet iconSet="3Symbols2" custom="1">
              <x14:cfvo type="percent">
                <xm:f>0</xm:f>
              </x14:cfvo>
              <x14:cfvo type="num">
                <xm:f>0</xm:f>
              </x14:cfvo>
              <x14:cfvo type="num">
                <xm:f>1</xm:f>
              </x14:cfvo>
              <x14:cfIcon iconSet="NoIcons" iconId="0"/>
              <x14:cfIcon iconSet="3Flags" iconId="0"/>
              <x14:cfIcon iconSet="3Symbols2" iconId="2"/>
            </x14:iconSet>
          </x14:cfRule>
          <xm:sqref>H90</xm:sqref>
        </x14:conditionalFormatting>
        <x14:conditionalFormatting xmlns:xm="http://schemas.microsoft.com/office/excel/2006/main">
          <x14:cfRule type="iconSet" priority="455" id="{A824115C-A50E-4989-B554-7048899EEC61}">
            <x14:iconSet iconSet="3Symbols2" custom="1">
              <x14:cfvo type="percent">
                <xm:f>0</xm:f>
              </x14:cfvo>
              <x14:cfvo type="num">
                <xm:f>0</xm:f>
              </x14:cfvo>
              <x14:cfvo type="num">
                <xm:f>1</xm:f>
              </x14:cfvo>
              <x14:cfIcon iconSet="NoIcons" iconId="0"/>
              <x14:cfIcon iconSet="3Flags" iconId="0"/>
              <x14:cfIcon iconSet="3Symbols2" iconId="2"/>
            </x14:iconSet>
          </x14:cfRule>
          <xm:sqref>H89</xm:sqref>
        </x14:conditionalFormatting>
        <x14:conditionalFormatting xmlns:xm="http://schemas.microsoft.com/office/excel/2006/main">
          <x14:cfRule type="iconSet" priority="433" id="{412D2F26-9A6C-4C21-8204-3E6A06BB9378}">
            <x14:iconSet iconSet="3Symbols2" custom="1">
              <x14:cfvo type="percent">
                <xm:f>0</xm:f>
              </x14:cfvo>
              <x14:cfvo type="num">
                <xm:f>0</xm:f>
              </x14:cfvo>
              <x14:cfvo type="num">
                <xm:f>1</xm:f>
              </x14:cfvo>
              <x14:cfIcon iconSet="NoIcons" iconId="0"/>
              <x14:cfIcon iconSet="3Flags" iconId="0"/>
              <x14:cfIcon iconSet="3Symbols2" iconId="2"/>
            </x14:iconSet>
          </x14:cfRule>
          <xm:sqref>H98</xm:sqref>
        </x14:conditionalFormatting>
        <x14:conditionalFormatting xmlns:xm="http://schemas.microsoft.com/office/excel/2006/main">
          <x14:cfRule type="iconSet" priority="430" id="{F86FDF1F-9FBD-4742-A51C-B621FDD2E9DE}">
            <x14:iconSet iconSet="3Symbols2" custom="1">
              <x14:cfvo type="percent">
                <xm:f>0</xm:f>
              </x14:cfvo>
              <x14:cfvo type="num">
                <xm:f>0</xm:f>
              </x14:cfvo>
              <x14:cfvo type="num">
                <xm:f>1</xm:f>
              </x14:cfvo>
              <x14:cfIcon iconSet="NoIcons" iconId="0"/>
              <x14:cfIcon iconSet="3Flags" iconId="0"/>
              <x14:cfIcon iconSet="3Symbols2" iconId="2"/>
            </x14:iconSet>
          </x14:cfRule>
          <xm:sqref>H104</xm:sqref>
        </x14:conditionalFormatting>
        <x14:conditionalFormatting xmlns:xm="http://schemas.microsoft.com/office/excel/2006/main">
          <x14:cfRule type="iconSet" priority="789" id="{8A98A69E-21B8-4A10-9FEA-A8413678CDE3}">
            <x14:iconSet iconSet="3Symbols2" custom="1">
              <x14:cfvo type="percent">
                <xm:f>0</xm:f>
              </x14:cfvo>
              <x14:cfvo type="num">
                <xm:f>0</xm:f>
              </x14:cfvo>
              <x14:cfvo type="num">
                <xm:f>1</xm:f>
              </x14:cfvo>
              <x14:cfIcon iconSet="NoIcons" iconId="0"/>
              <x14:cfIcon iconSet="3Flags" iconId="0"/>
              <x14:cfIcon iconSet="3Symbols2" iconId="2"/>
            </x14:iconSet>
          </x14:cfRule>
          <xm:sqref>H96</xm:sqref>
        </x14:conditionalFormatting>
        <x14:conditionalFormatting xmlns:xm="http://schemas.microsoft.com/office/excel/2006/main">
          <x14:cfRule type="iconSet" priority="793" id="{96C9A605-3FA7-40D5-84AD-E3EE0B52D21D}">
            <x14:iconSet iconSet="3Symbols2" custom="1">
              <x14:cfvo type="percent">
                <xm:f>0</xm:f>
              </x14:cfvo>
              <x14:cfvo type="num">
                <xm:f>0</xm:f>
              </x14:cfvo>
              <x14:cfvo type="num">
                <xm:f>1</xm:f>
              </x14:cfvo>
              <x14:cfIcon iconSet="NoIcons" iconId="0"/>
              <x14:cfIcon iconSet="3Flags" iconId="0"/>
              <x14:cfIcon iconSet="3Symbols2" iconId="2"/>
            </x14:iconSet>
          </x14:cfRule>
          <xm:sqref>H97</xm:sqref>
        </x14:conditionalFormatting>
        <x14:conditionalFormatting xmlns:xm="http://schemas.microsoft.com/office/excel/2006/main">
          <x14:cfRule type="iconSet" priority="398" id="{6785FF24-0E18-4F07-8476-C3F7309AA415}">
            <x14:iconSet iconSet="3Symbols2" custom="1">
              <x14:cfvo type="percent">
                <xm:f>0</xm:f>
              </x14:cfvo>
              <x14:cfvo type="num">
                <xm:f>0</xm:f>
              </x14:cfvo>
              <x14:cfvo type="num">
                <xm:f>1</xm:f>
              </x14:cfvo>
              <x14:cfIcon iconSet="NoIcons" iconId="0"/>
              <x14:cfIcon iconSet="3Flags" iconId="0"/>
              <x14:cfIcon iconSet="3Symbols2" iconId="2"/>
            </x14:iconSet>
          </x14:cfRule>
          <xm:sqref>H99</xm:sqref>
        </x14:conditionalFormatting>
        <x14:conditionalFormatting xmlns:xm="http://schemas.microsoft.com/office/excel/2006/main">
          <x14:cfRule type="iconSet" priority="384" id="{3C9B952B-E40D-43E7-A2C7-3B4DD36A5979}">
            <x14:iconSet iconSet="3Symbols2" custom="1">
              <x14:cfvo type="percent">
                <xm:f>0</xm:f>
              </x14:cfvo>
              <x14:cfvo type="num">
                <xm:f>0</xm:f>
              </x14:cfvo>
              <x14:cfvo type="num">
                <xm:f>1</xm:f>
              </x14:cfvo>
              <x14:cfIcon iconSet="NoIcons" iconId="0"/>
              <x14:cfIcon iconSet="3Flags" iconId="0"/>
              <x14:cfIcon iconSet="3Symbols2" iconId="2"/>
            </x14:iconSet>
          </x14:cfRule>
          <xm:sqref>H106</xm:sqref>
        </x14:conditionalFormatting>
        <x14:conditionalFormatting xmlns:xm="http://schemas.microsoft.com/office/excel/2006/main">
          <x14:cfRule type="iconSet" priority="370" id="{625682AE-1C72-4CEA-8F5D-02578DD2B5E5}">
            <x14:iconSet iconSet="3Symbols2" custom="1">
              <x14:cfvo type="percent">
                <xm:f>0</xm:f>
              </x14:cfvo>
              <x14:cfvo type="num">
                <xm:f>0</xm:f>
              </x14:cfvo>
              <x14:cfvo type="num">
                <xm:f>1</xm:f>
              </x14:cfvo>
              <x14:cfIcon iconSet="NoIcons" iconId="0"/>
              <x14:cfIcon iconSet="3Flags" iconId="0"/>
              <x14:cfIcon iconSet="3Symbols2" iconId="2"/>
            </x14:iconSet>
          </x14:cfRule>
          <xm:sqref>H107</xm:sqref>
        </x14:conditionalFormatting>
        <x14:conditionalFormatting xmlns:xm="http://schemas.microsoft.com/office/excel/2006/main">
          <x14:cfRule type="iconSet" priority="368" id="{7786D4A0-CDF6-44A8-9451-34341F8EDB27}">
            <x14:iconSet iconSet="3Symbols2" custom="1">
              <x14:cfvo type="percent">
                <xm:f>0</xm:f>
              </x14:cfvo>
              <x14:cfvo type="num">
                <xm:f>0</xm:f>
              </x14:cfvo>
              <x14:cfvo type="num">
                <xm:f>1</xm:f>
              </x14:cfvo>
              <x14:cfIcon iconSet="NoIcons" iconId="0"/>
              <x14:cfIcon iconSet="3Flags" iconId="0"/>
              <x14:cfIcon iconSet="3Symbols2" iconId="2"/>
            </x14:iconSet>
          </x14:cfRule>
          <xm:sqref>H113</xm:sqref>
        </x14:conditionalFormatting>
        <x14:conditionalFormatting xmlns:xm="http://schemas.microsoft.com/office/excel/2006/main">
          <x14:cfRule type="iconSet" priority="372" id="{F86EF1FA-1FFD-44CE-B15A-809AC4885B4F}">
            <x14:iconSet iconSet="3Symbols2" custom="1">
              <x14:cfvo type="percent">
                <xm:f>0</xm:f>
              </x14:cfvo>
              <x14:cfvo type="num">
                <xm:f>0</xm:f>
              </x14:cfvo>
              <x14:cfvo type="num">
                <xm:f>1</xm:f>
              </x14:cfvo>
              <x14:cfIcon iconSet="NoIcons" iconId="0"/>
              <x14:cfIcon iconSet="3Flags" iconId="0"/>
              <x14:cfIcon iconSet="3Symbols2" iconId="2"/>
            </x14:iconSet>
          </x14:cfRule>
          <xm:sqref>H114</xm:sqref>
        </x14:conditionalFormatting>
        <x14:conditionalFormatting xmlns:xm="http://schemas.microsoft.com/office/excel/2006/main">
          <x14:cfRule type="iconSet" priority="361" id="{4D15DB1B-DF64-4C5F-8419-F118D0298345}">
            <x14:iconSet iconSet="3Symbols2" custom="1">
              <x14:cfvo type="percent">
                <xm:f>0</xm:f>
              </x14:cfvo>
              <x14:cfvo type="num">
                <xm:f>0</xm:f>
              </x14:cfvo>
              <x14:cfvo type="num">
                <xm:f>1</xm:f>
              </x14:cfvo>
              <x14:cfIcon iconSet="NoIcons" iconId="0"/>
              <x14:cfIcon iconSet="3Flags" iconId="0"/>
              <x14:cfIcon iconSet="3Symbols2" iconId="2"/>
            </x14:iconSet>
          </x14:cfRule>
          <xm:sqref>H108</xm:sqref>
        </x14:conditionalFormatting>
        <x14:conditionalFormatting xmlns:xm="http://schemas.microsoft.com/office/excel/2006/main">
          <x14:cfRule type="iconSet" priority="811" id="{1C4AAD8F-CE2F-458E-BAFB-993B3F2AEB33}">
            <x14:iconSet iconSet="3Symbols2" custom="1">
              <x14:cfvo type="percent">
                <xm:f>0</xm:f>
              </x14:cfvo>
              <x14:cfvo type="num">
                <xm:f>0</xm:f>
              </x14:cfvo>
              <x14:cfvo type="num">
                <xm:f>1</xm:f>
              </x14:cfvo>
              <x14:cfIcon iconSet="NoIcons" iconId="0"/>
              <x14:cfIcon iconSet="3Flags" iconId="0"/>
              <x14:cfIcon iconSet="3Symbols2" iconId="2"/>
            </x14:iconSet>
          </x14:cfRule>
          <xm:sqref>H105</xm:sqref>
        </x14:conditionalFormatting>
        <x14:conditionalFormatting xmlns:xm="http://schemas.microsoft.com/office/excel/2006/main">
          <x14:cfRule type="iconSet" priority="824" id="{293CD25F-F3B6-4E52-BB16-EB206B9F6555}">
            <x14:iconSet iconSet="3Symbols2" custom="1">
              <x14:cfvo type="percent">
                <xm:f>0</xm:f>
              </x14:cfvo>
              <x14:cfvo type="num">
                <xm:f>0</xm:f>
              </x14:cfvo>
              <x14:cfvo type="num">
                <xm:f>1</xm:f>
              </x14:cfvo>
              <x14:cfIcon iconSet="NoIcons" iconId="0"/>
              <x14:cfIcon iconSet="3Flags" iconId="0"/>
              <x14:cfIcon iconSet="3Symbols2" iconId="2"/>
            </x14:iconSet>
          </x14:cfRule>
          <xm:sqref>H100:H103</xm:sqref>
        </x14:conditionalFormatting>
        <x14:conditionalFormatting xmlns:xm="http://schemas.microsoft.com/office/excel/2006/main">
          <x14:cfRule type="iconSet" priority="843" id="{382C499D-0A3C-4D97-9CC8-825827B46505}">
            <x14:iconSet iconSet="3Symbols2" custom="1">
              <x14:cfvo type="percent">
                <xm:f>0</xm:f>
              </x14:cfvo>
              <x14:cfvo type="num">
                <xm:f>0</xm:f>
              </x14:cfvo>
              <x14:cfvo type="num">
                <xm:f>1</xm:f>
              </x14:cfvo>
              <x14:cfIcon iconSet="NoIcons" iconId="0"/>
              <x14:cfIcon iconSet="3Flags" iconId="0"/>
              <x14:cfIcon iconSet="3Symbols2" iconId="2"/>
            </x14:iconSet>
          </x14:cfRule>
          <xm:sqref>H109:H112</xm:sqref>
        </x14:conditionalFormatting>
        <x14:conditionalFormatting xmlns:xm="http://schemas.microsoft.com/office/excel/2006/main">
          <x14:cfRule type="iconSet" priority="342" id="{A308E5E6-A658-4221-B31A-F89435044FE7}">
            <x14:iconSet iconSet="3Symbols2" custom="1">
              <x14:cfvo type="percent">
                <xm:f>0</xm:f>
              </x14:cfvo>
              <x14:cfvo type="num">
                <xm:f>0</xm:f>
              </x14:cfvo>
              <x14:cfvo type="num">
                <xm:f>1</xm:f>
              </x14:cfvo>
              <x14:cfIcon iconSet="NoIcons" iconId="0"/>
              <x14:cfIcon iconSet="3Flags" iconId="0"/>
              <x14:cfIcon iconSet="3Symbols2" iconId="2"/>
            </x14:iconSet>
          </x14:cfRule>
          <xm:sqref>H115</xm:sqref>
        </x14:conditionalFormatting>
        <x14:conditionalFormatting xmlns:xm="http://schemas.microsoft.com/office/excel/2006/main">
          <x14:cfRule type="iconSet" priority="327" id="{E69AB2D9-A0AA-4F2A-AC85-DA276E8AC646}">
            <x14:iconSet iconSet="3Symbols2" custom="1">
              <x14:cfvo type="percent">
                <xm:f>0</xm:f>
              </x14:cfvo>
              <x14:cfvo type="num">
                <xm:f>0</xm:f>
              </x14:cfvo>
              <x14:cfvo type="num">
                <xm:f>1</xm:f>
              </x14:cfvo>
              <x14:cfIcon iconSet="NoIcons" iconId="0"/>
              <x14:cfIcon iconSet="3Flags" iconId="0"/>
              <x14:cfIcon iconSet="3Symbols2" iconId="2"/>
            </x14:iconSet>
          </x14:cfRule>
          <xm:sqref>H116</xm:sqref>
        </x14:conditionalFormatting>
        <x14:conditionalFormatting xmlns:xm="http://schemas.microsoft.com/office/excel/2006/main">
          <x14:cfRule type="iconSet" priority="325" id="{5F170627-2D69-455F-B4C8-636F1A186F85}">
            <x14:iconSet iconSet="3Symbols2" custom="1">
              <x14:cfvo type="percent">
                <xm:f>0</xm:f>
              </x14:cfvo>
              <x14:cfvo type="num">
                <xm:f>0</xm:f>
              </x14:cfvo>
              <x14:cfvo type="num">
                <xm:f>1</xm:f>
              </x14:cfvo>
              <x14:cfIcon iconSet="NoIcons" iconId="0"/>
              <x14:cfIcon iconSet="3Flags" iconId="0"/>
              <x14:cfIcon iconSet="3Symbols2" iconId="2"/>
            </x14:iconSet>
          </x14:cfRule>
          <xm:sqref>H123</xm:sqref>
        </x14:conditionalFormatting>
        <x14:conditionalFormatting xmlns:xm="http://schemas.microsoft.com/office/excel/2006/main">
          <x14:cfRule type="iconSet" priority="322" id="{CC312E0C-E867-44B0-A255-EB5324547AD4}">
            <x14:iconSet iconSet="3Symbols2" custom="1">
              <x14:cfvo type="percent">
                <xm:f>0</xm:f>
              </x14:cfvo>
              <x14:cfvo type="num">
                <xm:f>0</xm:f>
              </x14:cfvo>
              <x14:cfvo type="num">
                <xm:f>1</xm:f>
              </x14:cfvo>
              <x14:cfIcon iconSet="NoIcons" iconId="0"/>
              <x14:cfIcon iconSet="3Flags" iconId="0"/>
              <x14:cfIcon iconSet="3Symbols2" iconId="2"/>
            </x14:iconSet>
          </x14:cfRule>
          <xm:sqref>H117</xm:sqref>
        </x14:conditionalFormatting>
        <x14:conditionalFormatting xmlns:xm="http://schemas.microsoft.com/office/excel/2006/main">
          <x14:cfRule type="iconSet" priority="336" id="{16BDAC98-D542-4021-83AA-0894FCD4480E}">
            <x14:iconSet iconSet="3Symbols2" custom="1">
              <x14:cfvo type="percent">
                <xm:f>0</xm:f>
              </x14:cfvo>
              <x14:cfvo type="num">
                <xm:f>0</xm:f>
              </x14:cfvo>
              <x14:cfvo type="num">
                <xm:f>1</xm:f>
              </x14:cfvo>
              <x14:cfIcon iconSet="NoIcons" iconId="0"/>
              <x14:cfIcon iconSet="3Flags" iconId="0"/>
              <x14:cfIcon iconSet="3Symbols2" iconId="2"/>
            </x14:iconSet>
          </x14:cfRule>
          <xm:sqref>H118:H122</xm:sqref>
        </x14:conditionalFormatting>
        <x14:conditionalFormatting xmlns:xm="http://schemas.microsoft.com/office/excel/2006/main">
          <x14:cfRule type="iconSet" priority="298" id="{E93164F3-4F27-485B-8FDA-237C117384E2}">
            <x14:iconSet iconSet="3Symbols2" custom="1">
              <x14:cfvo type="percent">
                <xm:f>0</xm:f>
              </x14:cfvo>
              <x14:cfvo type="num">
                <xm:f>0</xm:f>
              </x14:cfvo>
              <x14:cfvo type="num">
                <xm:f>1</xm:f>
              </x14:cfvo>
              <x14:cfIcon iconSet="NoIcons" iconId="0"/>
              <x14:cfIcon iconSet="3Flags" iconId="0"/>
              <x14:cfIcon iconSet="3Symbols2" iconId="2"/>
            </x14:iconSet>
          </x14:cfRule>
          <xm:sqref>H125</xm:sqref>
        </x14:conditionalFormatting>
        <x14:conditionalFormatting xmlns:xm="http://schemas.microsoft.com/office/excel/2006/main">
          <x14:cfRule type="iconSet" priority="283" id="{FBFB31B8-38F6-4D64-BBBA-758CDACDAEC1}">
            <x14:iconSet iconSet="3Symbols2" custom="1">
              <x14:cfvo type="percent">
                <xm:f>0</xm:f>
              </x14:cfvo>
              <x14:cfvo type="num">
                <xm:f>0</xm:f>
              </x14:cfvo>
              <x14:cfvo type="num">
                <xm:f>1</xm:f>
              </x14:cfvo>
              <x14:cfIcon iconSet="NoIcons" iconId="0"/>
              <x14:cfIcon iconSet="3Flags" iconId="0"/>
              <x14:cfIcon iconSet="3Symbols2" iconId="2"/>
            </x14:iconSet>
          </x14:cfRule>
          <xm:sqref>H126</xm:sqref>
        </x14:conditionalFormatting>
        <x14:conditionalFormatting xmlns:xm="http://schemas.microsoft.com/office/excel/2006/main">
          <x14:cfRule type="iconSet" priority="281" id="{3AE452B4-CD3E-42A3-9669-0F4D8E6DBF85}">
            <x14:iconSet iconSet="3Symbols2" custom="1">
              <x14:cfvo type="percent">
                <xm:f>0</xm:f>
              </x14:cfvo>
              <x14:cfvo type="num">
                <xm:f>0</xm:f>
              </x14:cfvo>
              <x14:cfvo type="num">
                <xm:f>1</xm:f>
              </x14:cfvo>
              <x14:cfIcon iconSet="NoIcons" iconId="0"/>
              <x14:cfIcon iconSet="3Flags" iconId="0"/>
              <x14:cfIcon iconSet="3Symbols2" iconId="2"/>
            </x14:iconSet>
          </x14:cfRule>
          <xm:sqref>H132</xm:sqref>
        </x14:conditionalFormatting>
        <x14:conditionalFormatting xmlns:xm="http://schemas.microsoft.com/office/excel/2006/main">
          <x14:cfRule type="iconSet" priority="292" id="{47C311DD-02DF-4A81-81EF-422B8200C284}">
            <x14:iconSet iconSet="3Symbols2" custom="1">
              <x14:cfvo type="percent">
                <xm:f>0</xm:f>
              </x14:cfvo>
              <x14:cfvo type="num">
                <xm:f>0</xm:f>
              </x14:cfvo>
              <x14:cfvo type="num">
                <xm:f>1</xm:f>
              </x14:cfvo>
              <x14:cfIcon iconSet="NoIcons" iconId="0"/>
              <x14:cfIcon iconSet="3Flags" iconId="0"/>
              <x14:cfIcon iconSet="3Symbols2" iconId="2"/>
            </x14:iconSet>
          </x14:cfRule>
          <xm:sqref>H127:H131</xm:sqref>
        </x14:conditionalFormatting>
        <x14:conditionalFormatting xmlns:xm="http://schemas.microsoft.com/office/excel/2006/main">
          <x14:cfRule type="iconSet" priority="847" id="{554332C0-03DC-4AD1-8DA4-219B49F76E65}">
            <x14:iconSet iconSet="3Symbols2" custom="1">
              <x14:cfvo type="percent">
                <xm:f>0</xm:f>
              </x14:cfvo>
              <x14:cfvo type="num">
                <xm:f>0</xm:f>
              </x14:cfvo>
              <x14:cfvo type="num">
                <xm:f>1</xm:f>
              </x14:cfvo>
              <x14:cfIcon iconSet="NoIcons" iconId="0"/>
              <x14:cfIcon iconSet="3Flags" iconId="0"/>
              <x14:cfIcon iconSet="3Symbols2" iconId="2"/>
            </x14:iconSet>
          </x14:cfRule>
          <xm:sqref>H124</xm:sqref>
        </x14:conditionalFormatting>
        <x14:conditionalFormatting xmlns:xm="http://schemas.microsoft.com/office/excel/2006/main">
          <x14:cfRule type="iconSet" priority="254" id="{9C81B131-490D-4596-8C48-073E09769E97}">
            <x14:iconSet iconSet="3Symbols2" custom="1">
              <x14:cfvo type="percent">
                <xm:f>0</xm:f>
              </x14:cfvo>
              <x14:cfvo type="num">
                <xm:f>0</xm:f>
              </x14:cfvo>
              <x14:cfvo type="num">
                <xm:f>1</xm:f>
              </x14:cfvo>
              <x14:cfIcon iconSet="NoIcons" iconId="0"/>
              <x14:cfIcon iconSet="3Flags" iconId="0"/>
              <x14:cfIcon iconSet="3Symbols2" iconId="2"/>
            </x14:iconSet>
          </x14:cfRule>
          <xm:sqref>H134</xm:sqref>
        </x14:conditionalFormatting>
        <x14:conditionalFormatting xmlns:xm="http://schemas.microsoft.com/office/excel/2006/main">
          <x14:cfRule type="iconSet" priority="239" id="{5142B712-C343-4D30-BF6E-1CF6A6C891CE}">
            <x14:iconSet iconSet="3Symbols2" custom="1">
              <x14:cfvo type="percent">
                <xm:f>0</xm:f>
              </x14:cfvo>
              <x14:cfvo type="num">
                <xm:f>0</xm:f>
              </x14:cfvo>
              <x14:cfvo type="num">
                <xm:f>1</xm:f>
              </x14:cfvo>
              <x14:cfIcon iconSet="NoIcons" iconId="0"/>
              <x14:cfIcon iconSet="3Flags" iconId="0"/>
              <x14:cfIcon iconSet="3Symbols2" iconId="2"/>
            </x14:iconSet>
          </x14:cfRule>
          <xm:sqref>H135</xm:sqref>
        </x14:conditionalFormatting>
        <x14:conditionalFormatting xmlns:xm="http://schemas.microsoft.com/office/excel/2006/main">
          <x14:cfRule type="iconSet" priority="237" id="{8377D6FC-9B87-403E-85B8-D5D6734AE36B}">
            <x14:iconSet iconSet="3Symbols2" custom="1">
              <x14:cfvo type="percent">
                <xm:f>0</xm:f>
              </x14:cfvo>
              <x14:cfvo type="num">
                <xm:f>0</xm:f>
              </x14:cfvo>
              <x14:cfvo type="num">
                <xm:f>1</xm:f>
              </x14:cfvo>
              <x14:cfIcon iconSet="NoIcons" iconId="0"/>
              <x14:cfIcon iconSet="3Flags" iconId="0"/>
              <x14:cfIcon iconSet="3Symbols2" iconId="2"/>
            </x14:iconSet>
          </x14:cfRule>
          <xm:sqref>H142</xm:sqref>
        </x14:conditionalFormatting>
        <x14:conditionalFormatting xmlns:xm="http://schemas.microsoft.com/office/excel/2006/main">
          <x14:cfRule type="iconSet" priority="248" id="{5DD57C2D-8B31-45BB-8CD2-35C3202AB6E9}">
            <x14:iconSet iconSet="3Symbols2" custom="1">
              <x14:cfvo type="percent">
                <xm:f>0</xm:f>
              </x14:cfvo>
              <x14:cfvo type="num">
                <xm:f>0</xm:f>
              </x14:cfvo>
              <x14:cfvo type="num">
                <xm:f>1</xm:f>
              </x14:cfvo>
              <x14:cfIcon iconSet="NoIcons" iconId="0"/>
              <x14:cfIcon iconSet="3Flags" iconId="0"/>
              <x14:cfIcon iconSet="3Symbols2" iconId="2"/>
            </x14:iconSet>
          </x14:cfRule>
          <xm:sqref>H136 H138:H141</xm:sqref>
        </x14:conditionalFormatting>
        <x14:conditionalFormatting xmlns:xm="http://schemas.microsoft.com/office/excel/2006/main">
          <x14:cfRule type="iconSet" priority="852" id="{F28B2C17-11B5-4224-893A-6A71677FCFF5}">
            <x14:iconSet iconSet="3Symbols2" custom="1">
              <x14:cfvo type="percent">
                <xm:f>0</xm:f>
              </x14:cfvo>
              <x14:cfvo type="num">
                <xm:f>0</xm:f>
              </x14:cfvo>
              <x14:cfvo type="num">
                <xm:f>1</xm:f>
              </x14:cfvo>
              <x14:cfIcon iconSet="NoIcons" iconId="0"/>
              <x14:cfIcon iconSet="3Flags" iconId="0"/>
              <x14:cfIcon iconSet="3Symbols2" iconId="2"/>
            </x14:iconSet>
          </x14:cfRule>
          <xm:sqref>H133</xm:sqref>
        </x14:conditionalFormatting>
        <x14:conditionalFormatting xmlns:xm="http://schemas.microsoft.com/office/excel/2006/main">
          <x14:cfRule type="iconSet" priority="210" id="{C68E1920-AF65-4E40-8D22-162C3270ABD2}">
            <x14:iconSet iconSet="3Symbols2" custom="1">
              <x14:cfvo type="percent">
                <xm:f>0</xm:f>
              </x14:cfvo>
              <x14:cfvo type="num">
                <xm:f>0</xm:f>
              </x14:cfvo>
              <x14:cfvo type="num">
                <xm:f>1</xm:f>
              </x14:cfvo>
              <x14:cfIcon iconSet="NoIcons" iconId="0"/>
              <x14:cfIcon iconSet="3Flags" iconId="0"/>
              <x14:cfIcon iconSet="3Symbols2" iconId="2"/>
            </x14:iconSet>
          </x14:cfRule>
          <xm:sqref>H144</xm:sqref>
        </x14:conditionalFormatting>
        <x14:conditionalFormatting xmlns:xm="http://schemas.microsoft.com/office/excel/2006/main">
          <x14:cfRule type="iconSet" priority="195" id="{FF296A4E-7756-4833-9396-B24B892687C4}">
            <x14:iconSet iconSet="3Symbols2" custom="1">
              <x14:cfvo type="percent">
                <xm:f>0</xm:f>
              </x14:cfvo>
              <x14:cfvo type="num">
                <xm:f>0</xm:f>
              </x14:cfvo>
              <x14:cfvo type="num">
                <xm:f>1</xm:f>
              </x14:cfvo>
              <x14:cfIcon iconSet="NoIcons" iconId="0"/>
              <x14:cfIcon iconSet="3Flags" iconId="0"/>
              <x14:cfIcon iconSet="3Symbols2" iconId="2"/>
            </x14:iconSet>
          </x14:cfRule>
          <xm:sqref>H145</xm:sqref>
        </x14:conditionalFormatting>
        <x14:conditionalFormatting xmlns:xm="http://schemas.microsoft.com/office/excel/2006/main">
          <x14:cfRule type="iconSet" priority="193" id="{6DA6CA15-945E-44E8-9D74-C260D92AA43D}">
            <x14:iconSet iconSet="3Symbols2" custom="1">
              <x14:cfvo type="percent">
                <xm:f>0</xm:f>
              </x14:cfvo>
              <x14:cfvo type="num">
                <xm:f>0</xm:f>
              </x14:cfvo>
              <x14:cfvo type="num">
                <xm:f>1</xm:f>
              </x14:cfvo>
              <x14:cfIcon iconSet="NoIcons" iconId="0"/>
              <x14:cfIcon iconSet="3Flags" iconId="0"/>
              <x14:cfIcon iconSet="3Symbols2" iconId="2"/>
            </x14:iconSet>
          </x14:cfRule>
          <xm:sqref>H151</xm:sqref>
        </x14:conditionalFormatting>
        <x14:conditionalFormatting xmlns:xm="http://schemas.microsoft.com/office/excel/2006/main">
          <x14:cfRule type="iconSet" priority="204" id="{7D4A74E5-60F3-4DA7-B14B-8963FE6378FC}">
            <x14:iconSet iconSet="3Symbols2" custom="1">
              <x14:cfvo type="percent">
                <xm:f>0</xm:f>
              </x14:cfvo>
              <x14:cfvo type="num">
                <xm:f>0</xm:f>
              </x14:cfvo>
              <x14:cfvo type="num">
                <xm:f>1</xm:f>
              </x14:cfvo>
              <x14:cfIcon iconSet="NoIcons" iconId="0"/>
              <x14:cfIcon iconSet="3Flags" iconId="0"/>
              <x14:cfIcon iconSet="3Symbols2" iconId="2"/>
            </x14:iconSet>
          </x14:cfRule>
          <xm:sqref>H146:H150</xm:sqref>
        </x14:conditionalFormatting>
        <x14:conditionalFormatting xmlns:xm="http://schemas.microsoft.com/office/excel/2006/main">
          <x14:cfRule type="iconSet" priority="865" id="{00BC4154-758F-41A0-820E-B16D5052F224}">
            <x14:iconSet iconSet="3Symbols2" custom="1">
              <x14:cfvo type="percent">
                <xm:f>0</xm:f>
              </x14:cfvo>
              <x14:cfvo type="num">
                <xm:f>0</xm:f>
              </x14:cfvo>
              <x14:cfvo type="num">
                <xm:f>1</xm:f>
              </x14:cfvo>
              <x14:cfIcon iconSet="NoIcons" iconId="0"/>
              <x14:cfIcon iconSet="3Flags" iconId="0"/>
              <x14:cfIcon iconSet="3Symbols2" iconId="2"/>
            </x14:iconSet>
          </x14:cfRule>
          <xm:sqref>H143</xm:sqref>
        </x14:conditionalFormatting>
        <x14:conditionalFormatting xmlns:xm="http://schemas.microsoft.com/office/excel/2006/main">
          <x14:cfRule type="iconSet" priority="167" id="{76A7F758-F1AD-48EF-B24D-86716DBB37D8}">
            <x14:iconSet iconSet="3Symbols2" custom="1">
              <x14:cfvo type="percent">
                <xm:f>0</xm:f>
              </x14:cfvo>
              <x14:cfvo type="num">
                <xm:f>0</xm:f>
              </x14:cfvo>
              <x14:cfvo type="num">
                <xm:f>1</xm:f>
              </x14:cfvo>
              <x14:cfIcon iconSet="NoIcons" iconId="0"/>
              <x14:cfIcon iconSet="3Flags" iconId="0"/>
              <x14:cfIcon iconSet="3Symbols2" iconId="2"/>
            </x14:iconSet>
          </x14:cfRule>
          <xm:sqref>H137</xm:sqref>
        </x14:conditionalFormatting>
        <x14:conditionalFormatting xmlns:xm="http://schemas.microsoft.com/office/excel/2006/main">
          <x14:cfRule type="iconSet" priority="159" id="{18E67705-9C0E-4DA7-B047-DF338012185F}">
            <x14:iconSet iconSet="3Symbols2" custom="1">
              <x14:cfvo type="percent">
                <xm:f>0</xm:f>
              </x14:cfvo>
              <x14:cfvo type="num">
                <xm:f>0</xm:f>
              </x14:cfvo>
              <x14:cfvo type="num">
                <xm:f>1</xm:f>
              </x14:cfvo>
              <x14:cfIcon iconSet="NoIcons" iconId="0"/>
              <x14:cfIcon iconSet="3Flags" iconId="0"/>
              <x14:cfIcon iconSet="3Symbols2" iconId="2"/>
            </x14:iconSet>
          </x14:cfRule>
          <xm:sqref>H153</xm:sqref>
        </x14:conditionalFormatting>
        <x14:conditionalFormatting xmlns:xm="http://schemas.microsoft.com/office/excel/2006/main">
          <x14:cfRule type="iconSet" priority="144" id="{2AA8BA6F-869A-4A68-96F1-BDCCE3F0B92F}">
            <x14:iconSet iconSet="3Symbols2" custom="1">
              <x14:cfvo type="percent">
                <xm:f>0</xm:f>
              </x14:cfvo>
              <x14:cfvo type="num">
                <xm:f>0</xm:f>
              </x14:cfvo>
              <x14:cfvo type="num">
                <xm:f>1</xm:f>
              </x14:cfvo>
              <x14:cfIcon iconSet="NoIcons" iconId="0"/>
              <x14:cfIcon iconSet="3Flags" iconId="0"/>
              <x14:cfIcon iconSet="3Symbols2" iconId="2"/>
            </x14:iconSet>
          </x14:cfRule>
          <xm:sqref>H154</xm:sqref>
        </x14:conditionalFormatting>
        <x14:conditionalFormatting xmlns:xm="http://schemas.microsoft.com/office/excel/2006/main">
          <x14:cfRule type="iconSet" priority="142" id="{FDB849CE-C3B7-4163-9A6F-AF26A6B9B99D}">
            <x14:iconSet iconSet="3Symbols2" custom="1">
              <x14:cfvo type="percent">
                <xm:f>0</xm:f>
              </x14:cfvo>
              <x14:cfvo type="num">
                <xm:f>0</xm:f>
              </x14:cfvo>
              <x14:cfvo type="num">
                <xm:f>1</xm:f>
              </x14:cfvo>
              <x14:cfIcon iconSet="NoIcons" iconId="0"/>
              <x14:cfIcon iconSet="3Flags" iconId="0"/>
              <x14:cfIcon iconSet="3Symbols2" iconId="2"/>
            </x14:iconSet>
          </x14:cfRule>
          <xm:sqref>H161</xm:sqref>
        </x14:conditionalFormatting>
        <x14:conditionalFormatting xmlns:xm="http://schemas.microsoft.com/office/excel/2006/main">
          <x14:cfRule type="iconSet" priority="146" id="{A9DA115D-83E1-4B51-BB62-D6380C1F409C}">
            <x14:iconSet iconSet="3Symbols2" custom="1">
              <x14:cfvo type="percent">
                <xm:f>0</xm:f>
              </x14:cfvo>
              <x14:cfvo type="num">
                <xm:f>0</xm:f>
              </x14:cfvo>
              <x14:cfvo type="num">
                <xm:f>1</xm:f>
              </x14:cfvo>
              <x14:cfIcon iconSet="NoIcons" iconId="0"/>
              <x14:cfIcon iconSet="3Flags" iconId="0"/>
              <x14:cfIcon iconSet="3Symbols2" iconId="2"/>
            </x14:iconSet>
          </x14:cfRule>
          <xm:sqref>H174:H177 H162</xm:sqref>
        </x14:conditionalFormatting>
        <x14:conditionalFormatting xmlns:xm="http://schemas.microsoft.com/office/excel/2006/main">
          <x14:cfRule type="iconSet" priority="148" id="{ADEC225D-29A9-42B2-B685-1F46D12819E2}">
            <x14:iconSet iconSet="3Symbols2" custom="1">
              <x14:cfvo type="percent">
                <xm:f>0</xm:f>
              </x14:cfvo>
              <x14:cfvo type="num">
                <xm:f>0</xm:f>
              </x14:cfvo>
              <x14:cfvo type="num">
                <xm:f>1</xm:f>
              </x14:cfvo>
              <x14:cfIcon iconSet="NoIcons" iconId="0"/>
              <x14:cfIcon iconSet="3Flags" iconId="0"/>
              <x14:cfIcon iconSet="3Symbols2" iconId="2"/>
            </x14:iconSet>
          </x14:cfRule>
          <xm:sqref>H155:H156 H158:H160</xm:sqref>
        </x14:conditionalFormatting>
        <x14:conditionalFormatting xmlns:xm="http://schemas.microsoft.com/office/excel/2006/main">
          <x14:cfRule type="iconSet" priority="886" id="{F5340C74-38F1-4935-80EC-D5199B020510}">
            <x14:iconSet iconSet="3Symbols2" custom="1">
              <x14:cfvo type="percent">
                <xm:f>0</xm:f>
              </x14:cfvo>
              <x14:cfvo type="num">
                <xm:f>0</xm:f>
              </x14:cfvo>
              <x14:cfvo type="num">
                <xm:f>1</xm:f>
              </x14:cfvo>
              <x14:cfIcon iconSet="NoIcons" iconId="0"/>
              <x14:cfIcon iconSet="3Flags" iconId="0"/>
              <x14:cfIcon iconSet="3Symbols2" iconId="2"/>
            </x14:iconSet>
          </x14:cfRule>
          <xm:sqref>H152</xm:sqref>
        </x14:conditionalFormatting>
        <x14:conditionalFormatting xmlns:xm="http://schemas.microsoft.com/office/excel/2006/main">
          <x14:cfRule type="iconSet" priority="119" id="{B3771D89-4210-4938-8E32-815FF048B29C}">
            <x14:iconSet iconSet="3Symbols2" custom="1">
              <x14:cfvo type="percent">
                <xm:f>0</xm:f>
              </x14:cfvo>
              <x14:cfvo type="num">
                <xm:f>0</xm:f>
              </x14:cfvo>
              <x14:cfvo type="num">
                <xm:f>1</xm:f>
              </x14:cfvo>
              <x14:cfIcon iconSet="NoIcons" iconId="0"/>
              <x14:cfIcon iconSet="3Flags" iconId="0"/>
              <x14:cfIcon iconSet="3Symbols2" iconId="2"/>
            </x14:iconSet>
          </x14:cfRule>
          <xm:sqref>H163</xm:sqref>
        </x14:conditionalFormatting>
        <x14:conditionalFormatting xmlns:xm="http://schemas.microsoft.com/office/excel/2006/main">
          <x14:cfRule type="iconSet" priority="104" id="{56F7FECE-287F-420D-A128-15436E099502}">
            <x14:iconSet iconSet="3Symbols2" custom="1">
              <x14:cfvo type="percent">
                <xm:f>0</xm:f>
              </x14:cfvo>
              <x14:cfvo type="num">
                <xm:f>0</xm:f>
              </x14:cfvo>
              <x14:cfvo type="num">
                <xm:f>1</xm:f>
              </x14:cfvo>
              <x14:cfIcon iconSet="NoIcons" iconId="0"/>
              <x14:cfIcon iconSet="3Flags" iconId="0"/>
              <x14:cfIcon iconSet="3Symbols2" iconId="2"/>
            </x14:iconSet>
          </x14:cfRule>
          <xm:sqref>H164</xm:sqref>
        </x14:conditionalFormatting>
        <x14:conditionalFormatting xmlns:xm="http://schemas.microsoft.com/office/excel/2006/main">
          <x14:cfRule type="iconSet" priority="102" id="{BBE56C23-5558-4BD0-846E-3FCAF9C49DEE}">
            <x14:iconSet iconSet="3Symbols2" custom="1">
              <x14:cfvo type="percent">
                <xm:f>0</xm:f>
              </x14:cfvo>
              <x14:cfvo type="num">
                <xm:f>0</xm:f>
              </x14:cfvo>
              <x14:cfvo type="num">
                <xm:f>1</xm:f>
              </x14:cfvo>
              <x14:cfIcon iconSet="NoIcons" iconId="0"/>
              <x14:cfIcon iconSet="3Flags" iconId="0"/>
              <x14:cfIcon iconSet="3Symbols2" iconId="2"/>
            </x14:iconSet>
          </x14:cfRule>
          <xm:sqref>H170</xm:sqref>
        </x14:conditionalFormatting>
        <x14:conditionalFormatting xmlns:xm="http://schemas.microsoft.com/office/excel/2006/main">
          <x14:cfRule type="iconSet" priority="108" id="{47742428-09CB-421D-A6FD-A37D6141DD7A}">
            <x14:iconSet iconSet="3Symbols2" custom="1">
              <x14:cfvo type="percent">
                <xm:f>0</xm:f>
              </x14:cfvo>
              <x14:cfvo type="num">
                <xm:f>0</xm:f>
              </x14:cfvo>
              <x14:cfvo type="num">
                <xm:f>1</xm:f>
              </x14:cfvo>
              <x14:cfIcon iconSet="NoIcons" iconId="0"/>
              <x14:cfIcon iconSet="3Flags" iconId="0"/>
              <x14:cfIcon iconSet="3Symbols2" iconId="2"/>
            </x14:iconSet>
          </x14:cfRule>
          <xm:sqref>H167:H169 H165</xm:sqref>
        </x14:conditionalFormatting>
        <x14:conditionalFormatting xmlns:xm="http://schemas.microsoft.com/office/excel/2006/main">
          <x14:cfRule type="iconSet" priority="72" id="{19D4DFBE-B707-4050-9140-32E43BBBFFA4}">
            <x14:iconSet iconSet="3Symbols2" custom="1">
              <x14:cfvo type="percent">
                <xm:f>0</xm:f>
              </x14:cfvo>
              <x14:cfvo type="num">
                <xm:f>0</xm:f>
              </x14:cfvo>
              <x14:cfvo type="num">
                <xm:f>1</xm:f>
              </x14:cfvo>
              <x14:cfIcon iconSet="NoIcons" iconId="0"/>
              <x14:cfIcon iconSet="3Flags" iconId="0"/>
              <x14:cfIcon iconSet="3Symbols2" iconId="2"/>
            </x14:iconSet>
          </x14:cfRule>
          <xm:sqref>H157</xm:sqref>
        </x14:conditionalFormatting>
        <x14:conditionalFormatting xmlns:xm="http://schemas.microsoft.com/office/excel/2006/main">
          <x14:cfRule type="iconSet" priority="63" id="{CEEFE982-6B8B-47DC-9791-C7BC8514E177}">
            <x14:iconSet iconSet="3Symbols2" custom="1">
              <x14:cfvo type="percent">
                <xm:f>0</xm:f>
              </x14:cfvo>
              <x14:cfvo type="num">
                <xm:f>0</xm:f>
              </x14:cfvo>
              <x14:cfvo type="num">
                <xm:f>1</xm:f>
              </x14:cfvo>
              <x14:cfIcon iconSet="NoIcons" iconId="0"/>
              <x14:cfIcon iconSet="3Flags" iconId="0"/>
              <x14:cfIcon iconSet="3Symbols2" iconId="2"/>
            </x14:iconSet>
          </x14:cfRule>
          <xm:sqref>H166</xm:sqref>
        </x14:conditionalFormatting>
        <x14:conditionalFormatting xmlns:xm="http://schemas.microsoft.com/office/excel/2006/main">
          <x14:cfRule type="iconSet" priority="53" id="{73691E06-DDB3-443F-A51F-FE86E25C4170}">
            <x14:iconSet iconSet="3Symbols2" custom="1">
              <x14:cfvo type="percent">
                <xm:f>0</xm:f>
              </x14:cfvo>
              <x14:cfvo type="num">
                <xm:f>0</xm:f>
              </x14:cfvo>
              <x14:cfvo type="num">
                <xm:f>1</xm:f>
              </x14:cfvo>
              <x14:cfIcon iconSet="NoIcons" iconId="0"/>
              <x14:cfIcon iconSet="3Flags" iconId="0"/>
              <x14:cfIcon iconSet="3Symbols2" iconId="2"/>
            </x14:iconSet>
          </x14:cfRule>
          <xm:sqref>H173</xm:sqref>
        </x14:conditionalFormatting>
        <x14:conditionalFormatting xmlns:xm="http://schemas.microsoft.com/office/excel/2006/main">
          <x14:cfRule type="iconSet" priority="892" id="{9020A834-60C0-4E86-A138-D3C7808E1D9C}">
            <x14:iconSet iconSet="3Symbols2" custom="1">
              <x14:cfvo type="percent">
                <xm:f>0</xm:f>
              </x14:cfvo>
              <x14:cfvo type="num">
                <xm:f>0</xm:f>
              </x14:cfvo>
              <x14:cfvo type="num">
                <xm:f>1</xm:f>
              </x14:cfvo>
              <x14:cfIcon iconSet="NoIcons" iconId="0"/>
              <x14:cfIcon iconSet="3Flags" iconId="0"/>
              <x14:cfIcon iconSet="3Symbols2" iconId="2"/>
            </x14:iconSet>
          </x14:cfRule>
          <xm:sqref>H172</xm:sqref>
        </x14:conditionalFormatting>
        <x14:conditionalFormatting xmlns:xm="http://schemas.microsoft.com/office/excel/2006/main">
          <x14:cfRule type="iconSet" priority="10" id="{8D17B4A2-DC65-4E64-926E-27715D035C34}">
            <x14:iconSet iconSet="3Symbols2" custom="1">
              <x14:cfvo type="percent">
                <xm:f>0</xm:f>
              </x14:cfvo>
              <x14:cfvo type="num">
                <xm:f>0</xm:f>
              </x14:cfvo>
              <x14:cfvo type="num">
                <xm:f>1</xm:f>
              </x14:cfvo>
              <x14:cfIcon iconSet="NoIcons" iconId="0"/>
              <x14:cfIcon iconSet="3Flags" iconId="0"/>
              <x14:cfIcon iconSet="3Symbols2" iconId="2"/>
            </x14:iconSet>
          </x14:cfRule>
          <xm:sqref>H171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9"/>
  <sheetViews>
    <sheetView showGridLines="0" topLeftCell="A3"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62" t="s">
        <v>25</v>
      </c>
      <c r="C2" s="62"/>
      <c r="D2" s="62"/>
      <c r="E2" s="62"/>
      <c r="F2" s="62"/>
      <c r="G2" s="62"/>
      <c r="H2" s="62"/>
      <c r="I2" s="62"/>
    </row>
    <row r="3" spans="1:9" ht="30" customHeight="1">
      <c r="B3" s="8" t="s">
        <v>0</v>
      </c>
      <c r="C3" t="s">
        <v>1</v>
      </c>
      <c r="D3" t="s">
        <v>2</v>
      </c>
      <c r="E3" t="s">
        <v>4</v>
      </c>
      <c r="F3" t="s">
        <v>5</v>
      </c>
      <c r="G3" t="s">
        <v>3</v>
      </c>
      <c r="H3" t="s">
        <v>11</v>
      </c>
      <c r="I3" t="s">
        <v>9</v>
      </c>
    </row>
    <row r="4" spans="1:9" ht="30" hidden="1" customHeight="1">
      <c r="A4" s="58"/>
      <c r="B4" s="26" t="s">
        <v>28</v>
      </c>
      <c r="C4" t="s">
        <v>7</v>
      </c>
      <c r="D4" s="12" t="s">
        <v>10</v>
      </c>
      <c r="E4" s="1">
        <v>43313</v>
      </c>
      <c r="F4" s="1">
        <v>43343</v>
      </c>
      <c r="G4" s="3">
        <v>1</v>
      </c>
      <c r="H4" s="4">
        <f ca="1">IF(AND(ToDoList2[[#This Row],[Status ]]="Complete",ToDoList2[[#This Row],[% Complete]]=1),1,IF(ISBLANK(ToDoList2[[#This Row],[Due Date ]]),-1,IF(AND(ToDoList2[[#This Row],[Status ]]&lt;&gt;"Complete",TODAY()&gt;ToDoList2[[#This Row],[Due Date ]]),0,-1)))</f>
        <v>1</v>
      </c>
      <c r="I4" t="s">
        <v>29</v>
      </c>
    </row>
    <row r="5" spans="1:9" ht="30" hidden="1" customHeight="1">
      <c r="A5" s="58"/>
      <c r="B5" s="26" t="s">
        <v>18</v>
      </c>
      <c r="C5" t="s">
        <v>7</v>
      </c>
      <c r="D5" s="12" t="s">
        <v>10</v>
      </c>
      <c r="E5" s="1">
        <v>43313</v>
      </c>
      <c r="F5" s="1">
        <v>43343</v>
      </c>
      <c r="G5" s="3">
        <v>1</v>
      </c>
      <c r="H5" s="4">
        <f ca="1">IF(AND(ToDoList2[[#This Row],[Status ]]="Complete",ToDoList2[[#This Row],[% Complete]]=1),1,IF(ISBLANK(ToDoList2[[#This Row],[Due Date ]]),-1,IF(AND(ToDoList2[[#This Row],[Status ]]&lt;&gt;"Complete",TODAY()&gt;ToDoList2[[#This Row],[Due Date ]]),0,-1)))</f>
        <v>1</v>
      </c>
      <c r="I5" t="s">
        <v>32</v>
      </c>
    </row>
    <row r="6" spans="1:9" ht="30" hidden="1" customHeight="1">
      <c r="A6" s="58"/>
      <c r="B6" s="26" t="s">
        <v>19</v>
      </c>
      <c r="C6" t="s">
        <v>8</v>
      </c>
      <c r="D6" s="12" t="s">
        <v>10</v>
      </c>
      <c r="E6" s="1">
        <v>43313</v>
      </c>
      <c r="F6" s="1">
        <v>43343</v>
      </c>
      <c r="G6" s="3">
        <v>1</v>
      </c>
      <c r="H6" s="4">
        <f ca="1">IF(AND(ToDoList2[[#This Row],[Status ]]="Complete",ToDoList2[[#This Row],[% Complete]]=1),1,IF(ISBLANK(ToDoList2[[#This Row],[Due Date ]]),-1,IF(AND(ToDoList2[[#This Row],[Status ]]&lt;&gt;"Complete",TODAY()&gt;ToDoList2[[#This Row],[Due Date ]]),0,-1)))</f>
        <v>1</v>
      </c>
      <c r="I6" t="s">
        <v>33</v>
      </c>
    </row>
    <row r="7" spans="1:9" ht="30" hidden="1" customHeight="1">
      <c r="A7" s="58"/>
      <c r="B7" s="26" t="s">
        <v>30</v>
      </c>
      <c r="C7" t="s">
        <v>6</v>
      </c>
      <c r="D7" s="12" t="s">
        <v>10</v>
      </c>
      <c r="E7" s="1">
        <v>43313</v>
      </c>
      <c r="F7" s="1">
        <v>43343</v>
      </c>
      <c r="G7" s="3">
        <v>1</v>
      </c>
      <c r="H7" s="4">
        <f ca="1">IF(AND(ToDoList2[[#This Row],[Status ]]="Complete",ToDoList2[[#This Row],[% Complete]]=1),1,IF(ISBLANK(ToDoList2[[#This Row],[Due Date ]]),-1,IF(AND(ToDoList2[[#This Row],[Status ]]&lt;&gt;"Complete",TODAY()&gt;ToDoList2[[#This Row],[Due Date ]]),0,-1)))</f>
        <v>1</v>
      </c>
      <c r="I7" t="s">
        <v>134</v>
      </c>
    </row>
    <row r="8" spans="1:9" ht="30" hidden="1" customHeight="1">
      <c r="A8" s="58"/>
      <c r="B8" s="26" t="s">
        <v>31</v>
      </c>
      <c r="C8" t="s">
        <v>6</v>
      </c>
      <c r="D8" s="12" t="s">
        <v>10</v>
      </c>
      <c r="E8" s="1">
        <v>43313</v>
      </c>
      <c r="F8" s="1">
        <v>43343</v>
      </c>
      <c r="G8" s="3">
        <v>1</v>
      </c>
      <c r="H8" s="4">
        <f ca="1">IF(AND(ToDoList2[[#This Row],[Status ]]="Complete",ToDoList2[[#This Row],[% Complete]]=1),1,IF(ISBLANK(ToDoList2[[#This Row],[Due Date ]]),-1,IF(AND(ToDoList2[[#This Row],[Status ]]&lt;&gt;"Complete",TODAY()&gt;ToDoList2[[#This Row],[Due Date ]]),0,-1)))</f>
        <v>1</v>
      </c>
      <c r="I8" t="s">
        <v>134</v>
      </c>
    </row>
    <row r="9" spans="1:9" ht="30" hidden="1" customHeight="1">
      <c r="A9" s="58"/>
      <c r="B9" s="26" t="s">
        <v>16</v>
      </c>
      <c r="C9" t="s">
        <v>6</v>
      </c>
      <c r="D9" s="12" t="s">
        <v>10</v>
      </c>
      <c r="E9" s="1">
        <v>43313</v>
      </c>
      <c r="F9" s="1">
        <v>43343</v>
      </c>
      <c r="G9" s="3">
        <v>1</v>
      </c>
      <c r="H9" s="4">
        <f ca="1">IF(AND(ToDoList2[[#This Row],[Status ]]="Complete",ToDoList2[[#This Row],[% Complete]]=1),1,IF(ISBLANK(ToDoList2[[#This Row],[Due Date ]]),-1,IF(AND(ToDoList2[[#This Row],[Status ]]&lt;&gt;"Complete",TODAY()&gt;ToDoList2[[#This Row],[Due Date ]]),0,-1)))</f>
        <v>1</v>
      </c>
      <c r="I9" t="s">
        <v>132</v>
      </c>
    </row>
    <row r="10" spans="1:9" ht="30" hidden="1" customHeight="1">
      <c r="A10" s="58"/>
      <c r="B10" s="28" t="s">
        <v>42</v>
      </c>
      <c r="C10" s="5" t="s">
        <v>6</v>
      </c>
      <c r="D10" s="12" t="s">
        <v>10</v>
      </c>
      <c r="E10" s="6">
        <v>43319</v>
      </c>
      <c r="F10" s="6">
        <v>43343</v>
      </c>
      <c r="G10" s="3">
        <v>1</v>
      </c>
      <c r="H10" s="4">
        <f ca="1">IF(AND(ToDoList2[[#This Row],[Status ]]="Complete",ToDoList2[[#This Row],[% Complete]]=1),1,IF(ISBLANK(ToDoList2[[#This Row],[Due Date ]]),-1,IF(AND(ToDoList2[[#This Row],[Status ]]&lt;&gt;"Complete",TODAY()&gt;ToDoList2[[#This Row],[Due Date ]]),0,-1)))</f>
        <v>1</v>
      </c>
      <c r="I10" s="5" t="s">
        <v>43</v>
      </c>
    </row>
    <row r="11" spans="1:9" s="21" customFormat="1" ht="30" hidden="1" customHeight="1" thickBot="1">
      <c r="A11" s="59"/>
      <c r="B11" s="27" t="s">
        <v>20</v>
      </c>
      <c r="C11" s="21" t="s">
        <v>8</v>
      </c>
      <c r="D11" s="22" t="s">
        <v>10</v>
      </c>
      <c r="E11" s="24">
        <v>43313</v>
      </c>
      <c r="F11" s="24">
        <v>43343</v>
      </c>
      <c r="G11" s="19">
        <v>1</v>
      </c>
      <c r="H11" s="25">
        <f ca="1">IF(AND(ToDoList2[[#This Row],[Status ]]="Complete",ToDoList2[[#This Row],[% Complete]]=1),1,IF(ISBLANK(ToDoList2[[#This Row],[Due Date ]]),-1,IF(AND(ToDoList2[[#This Row],[Status ]]&lt;&gt;"Complete",TODAY()&gt;ToDoList2[[#This Row],[Due Date ]]),0,-1)))</f>
        <v>1</v>
      </c>
      <c r="I11" s="21" t="s">
        <v>34</v>
      </c>
    </row>
    <row r="12" spans="1:9" ht="30" customHeight="1">
      <c r="A12" s="29"/>
      <c r="B12" s="26" t="s">
        <v>28</v>
      </c>
      <c r="C12" t="s">
        <v>7</v>
      </c>
      <c r="D12" s="12" t="s">
        <v>23</v>
      </c>
      <c r="E12" s="1">
        <v>43344</v>
      </c>
      <c r="F12" s="1">
        <v>43373</v>
      </c>
      <c r="G12" s="3">
        <v>0</v>
      </c>
      <c r="H12" s="4">
        <f ca="1">IF(AND(ToDoList2[[#This Row],[Status ]]="Complete",ToDoList2[[#This Row],[% Complete]]=1),1,IF(ISBLANK(ToDoList2[[#This Row],[Due Date ]]),-1,IF(AND(ToDoList2[[#This Row],[Status ]]&lt;&gt;"Complete",TODAY()&gt;ToDoList2[[#This Row],[Due Date ]]),0,-1)))</f>
        <v>-1</v>
      </c>
      <c r="I12" t="s">
        <v>29</v>
      </c>
    </row>
    <row r="13" spans="1:9" ht="30" customHeight="1">
      <c r="A13" s="29"/>
      <c r="B13" s="26" t="s">
        <v>18</v>
      </c>
      <c r="C13" t="s">
        <v>7</v>
      </c>
      <c r="D13" s="12" t="s">
        <v>23</v>
      </c>
      <c r="E13" s="1">
        <v>43344</v>
      </c>
      <c r="F13" s="1">
        <v>43373</v>
      </c>
      <c r="G13" s="3">
        <v>0</v>
      </c>
      <c r="H13" s="4">
        <f ca="1">IF(AND(ToDoList2[[#This Row],[Status ]]="Complete",ToDoList2[[#This Row],[% Complete]]=1),1,IF(ISBLANK(ToDoList2[[#This Row],[Due Date ]]),-1,IF(AND(ToDoList2[[#This Row],[Status ]]&lt;&gt;"Complete",TODAY()&gt;ToDoList2[[#This Row],[Due Date ]]),0,-1)))</f>
        <v>-1</v>
      </c>
      <c r="I13" t="s">
        <v>32</v>
      </c>
    </row>
    <row r="14" spans="1:9" ht="30" customHeight="1">
      <c r="A14" s="29"/>
      <c r="B14" s="26" t="s">
        <v>19</v>
      </c>
      <c r="C14" t="s">
        <v>8</v>
      </c>
      <c r="D14" s="12" t="s">
        <v>23</v>
      </c>
      <c r="E14" s="1">
        <v>43344</v>
      </c>
      <c r="F14" s="1">
        <v>43373</v>
      </c>
      <c r="G14" s="3">
        <v>0</v>
      </c>
      <c r="H14" s="4">
        <f ca="1">IF(AND(ToDoList2[[#This Row],[Status ]]="Complete",ToDoList2[[#This Row],[% Complete]]=1),1,IF(ISBLANK(ToDoList2[[#This Row],[Due Date ]]),-1,IF(AND(ToDoList2[[#This Row],[Status ]]&lt;&gt;"Complete",TODAY()&gt;ToDoList2[[#This Row],[Due Date ]]),0,-1)))</f>
        <v>-1</v>
      </c>
      <c r="I14" t="s">
        <v>33</v>
      </c>
    </row>
    <row r="15" spans="1:9" ht="30" customHeight="1">
      <c r="A15" s="29"/>
      <c r="B15" s="26" t="s">
        <v>128</v>
      </c>
      <c r="C15" t="s">
        <v>6</v>
      </c>
      <c r="D15" s="12" t="s">
        <v>23</v>
      </c>
      <c r="E15" s="1">
        <v>43344</v>
      </c>
      <c r="F15" s="1">
        <v>43373</v>
      </c>
      <c r="G15" s="3">
        <v>0</v>
      </c>
      <c r="H15" s="4">
        <f ca="1">IF(AND(ToDoList2[[#This Row],[Status ]]="Complete",ToDoList2[[#This Row],[% Complete]]=1),1,IF(ISBLANK(ToDoList2[[#This Row],[Due Date ]]),-1,IF(AND(ToDoList2[[#This Row],[Status ]]&lt;&gt;"Complete",TODAY()&gt;ToDoList2[[#This Row],[Due Date ]]),0,-1)))</f>
        <v>-1</v>
      </c>
      <c r="I15" t="s">
        <v>133</v>
      </c>
    </row>
    <row r="16" spans="1:9" ht="30" customHeight="1">
      <c r="A16" s="29"/>
      <c r="B16" s="28" t="s">
        <v>105</v>
      </c>
      <c r="C16" t="s">
        <v>6</v>
      </c>
      <c r="D16" s="12" t="s">
        <v>23</v>
      </c>
      <c r="E16" s="1">
        <v>43344</v>
      </c>
      <c r="F16" s="1">
        <v>43373</v>
      </c>
      <c r="G16" s="3">
        <v>0</v>
      </c>
      <c r="H16" s="4">
        <f ca="1">IF(AND(ToDoList2[[#This Row],[Status ]]="Complete",ToDoList2[[#This Row],[% Complete]]=1),1,IF(ISBLANK(ToDoList2[[#This Row],[Due Date ]]),-1,IF(AND(ToDoList2[[#This Row],[Status ]]&lt;&gt;"Complete",TODAY()&gt;ToDoList2[[#This Row],[Due Date ]]),0,-1)))</f>
        <v>-1</v>
      </c>
      <c r="I16" s="5" t="s">
        <v>131</v>
      </c>
    </row>
    <row r="17" spans="1:9" ht="30" customHeight="1">
      <c r="A17" s="29"/>
      <c r="B17" s="26" t="s">
        <v>16</v>
      </c>
      <c r="C17" t="s">
        <v>6</v>
      </c>
      <c r="D17" s="12" t="s">
        <v>23</v>
      </c>
      <c r="E17" s="1">
        <v>43344</v>
      </c>
      <c r="F17" s="1">
        <v>43373</v>
      </c>
      <c r="G17" s="3">
        <v>0</v>
      </c>
      <c r="H17" s="4">
        <f ca="1">IF(AND(ToDoList2[[#This Row],[Status ]]="Complete",ToDoList2[[#This Row],[% Complete]]=1),1,IF(ISBLANK(ToDoList2[[#This Row],[Due Date ]]),-1,IF(AND(ToDoList2[[#This Row],[Status ]]&lt;&gt;"Complete",TODAY()&gt;ToDoList2[[#This Row],[Due Date ]]),0,-1)))</f>
        <v>-1</v>
      </c>
      <c r="I17" t="s">
        <v>132</v>
      </c>
    </row>
    <row r="18" spans="1:9" ht="30" customHeight="1">
      <c r="A18" s="29"/>
      <c r="B18" s="28" t="s">
        <v>42</v>
      </c>
      <c r="C18" s="5" t="s">
        <v>6</v>
      </c>
      <c r="D18" s="12" t="s">
        <v>23</v>
      </c>
      <c r="E18" s="1">
        <v>43344</v>
      </c>
      <c r="F18" s="1">
        <v>43373</v>
      </c>
      <c r="G18" s="3">
        <v>0</v>
      </c>
      <c r="H18" s="4">
        <f ca="1">IF(AND(ToDoList2[[#This Row],[Status ]]="Complete",ToDoList2[[#This Row],[% Complete]]=1),1,IF(ISBLANK(ToDoList2[[#This Row],[Due Date ]]),-1,IF(AND(ToDoList2[[#This Row],[Status ]]&lt;&gt;"Complete",TODAY()&gt;ToDoList2[[#This Row],[Due Date ]]),0,-1)))</f>
        <v>-1</v>
      </c>
      <c r="I18" s="5" t="s">
        <v>43</v>
      </c>
    </row>
    <row r="19" spans="1:9" s="21" customFormat="1" ht="30" customHeight="1" thickBot="1">
      <c r="A19" s="30"/>
      <c r="B19" s="27" t="s">
        <v>20</v>
      </c>
      <c r="C19" s="21" t="s">
        <v>8</v>
      </c>
      <c r="D19" s="22" t="s">
        <v>23</v>
      </c>
      <c r="E19" s="24">
        <v>43344</v>
      </c>
      <c r="F19" s="24">
        <v>43373</v>
      </c>
      <c r="G19" s="19">
        <v>0</v>
      </c>
      <c r="H19" s="25">
        <f ca="1">IF(AND(ToDoList2[[#This Row],[Status ]]="Complete",ToDoList2[[#This Row],[% Complete]]=1),1,IF(ISBLANK(ToDoList2[[#This Row],[Due Date ]]),-1,IF(AND(ToDoList2[[#This Row],[Status ]]&lt;&gt;"Complete",TODAY()&gt;ToDoList2[[#This Row],[Due Date ]]),0,-1)))</f>
        <v>-1</v>
      </c>
      <c r="I19" s="21" t="s">
        <v>34</v>
      </c>
    </row>
  </sheetData>
  <mergeCells count="1">
    <mergeCell ref="B2:I2"/>
  </mergeCells>
  <conditionalFormatting sqref="G4">
    <cfRule type="dataBar" priority="30">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D4:D10">
    <cfRule type="cellIs" dxfId="21" priority="23" operator="equal">
      <formula>"In Progress"</formula>
    </cfRule>
    <cfRule type="cellIs" dxfId="20" priority="24" operator="equal">
      <formula>"Deferred"</formula>
    </cfRule>
    <cfRule type="cellIs" dxfId="19" priority="25" operator="equal">
      <formula>"Complete"</formula>
    </cfRule>
  </conditionalFormatting>
  <conditionalFormatting sqref="G11">
    <cfRule type="dataBar" priority="21">
      <dataBar>
        <cfvo type="min"/>
        <cfvo type="max"/>
        <color theme="3" tint="0.39997558519241921"/>
      </dataBar>
      <extLst>
        <ext xmlns:x14="http://schemas.microsoft.com/office/spreadsheetml/2009/9/main" uri="{B025F937-C7B1-47D3-B67F-A62EFF666E3E}">
          <x14:id>{D96FBD24-CBD6-4EDC-A616-8DF01AB6832B}</x14:id>
        </ext>
      </extLst>
    </cfRule>
  </conditionalFormatting>
  <conditionalFormatting sqref="D11">
    <cfRule type="cellIs" dxfId="18" priority="18" operator="equal">
      <formula>"In Progress"</formula>
    </cfRule>
    <cfRule type="cellIs" dxfId="17" priority="19" operator="equal">
      <formula>"Deferred"</formula>
    </cfRule>
    <cfRule type="cellIs" dxfId="16" priority="20" operator="equal">
      <formula>"Complete"</formula>
    </cfRule>
  </conditionalFormatting>
  <conditionalFormatting sqref="G12">
    <cfRule type="dataBar" priority="14">
      <dataBar>
        <cfvo type="min"/>
        <cfvo type="max"/>
        <color theme="3" tint="0.39997558519241921"/>
      </dataBar>
      <extLst>
        <ext xmlns:x14="http://schemas.microsoft.com/office/spreadsheetml/2009/9/main" uri="{B025F937-C7B1-47D3-B67F-A62EFF666E3E}">
          <x14:id>{AAA2C9D8-1CB3-433E-A53B-C525FF721082}</x14:id>
        </ext>
      </extLst>
    </cfRule>
  </conditionalFormatting>
  <conditionalFormatting sqref="G17:G18 G13:G15">
    <cfRule type="dataBar" priority="16">
      <dataBar>
        <cfvo type="min"/>
        <cfvo type="max"/>
        <color theme="3" tint="0.39997558519241921"/>
      </dataBar>
      <extLst>
        <ext xmlns:x14="http://schemas.microsoft.com/office/spreadsheetml/2009/9/main" uri="{B025F937-C7B1-47D3-B67F-A62EFF666E3E}">
          <x14:id>{5E48B884-2BC2-42A6-85ED-9DE63A651462}</x14:id>
        </ext>
      </extLst>
    </cfRule>
  </conditionalFormatting>
  <conditionalFormatting sqref="D12:D18">
    <cfRule type="cellIs" dxfId="15" priority="11" operator="equal">
      <formula>"In Progress"</formula>
    </cfRule>
    <cfRule type="cellIs" dxfId="14" priority="12" operator="equal">
      <formula>"Deferred"</formula>
    </cfRule>
    <cfRule type="cellIs" dxfId="13" priority="13" operator="equal">
      <formula>"Complete"</formula>
    </cfRule>
  </conditionalFormatting>
  <conditionalFormatting sqref="G19">
    <cfRule type="dataBar" priority="9">
      <dataBar>
        <cfvo type="min"/>
        <cfvo type="max"/>
        <color theme="3" tint="0.39997558519241921"/>
      </dataBar>
      <extLst>
        <ext xmlns:x14="http://schemas.microsoft.com/office/spreadsheetml/2009/9/main" uri="{B025F937-C7B1-47D3-B67F-A62EFF666E3E}">
          <x14:id>{AA378B78-B0AB-48D6-9A55-F8CAE112D779}</x14:id>
        </ext>
      </extLst>
    </cfRule>
  </conditionalFormatting>
  <conditionalFormatting sqref="D19">
    <cfRule type="cellIs" dxfId="12" priority="6" operator="equal">
      <formula>"In Progress"</formula>
    </cfRule>
    <cfRule type="cellIs" dxfId="11" priority="7" operator="equal">
      <formula>"Deferred"</formula>
    </cfRule>
    <cfRule type="cellIs" dxfId="10" priority="8" operator="equal">
      <formula>"Complete"</formula>
    </cfRule>
  </conditionalFormatting>
  <conditionalFormatting sqref="G5:G10">
    <cfRule type="dataBar" priority="888">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16">
    <cfRule type="cellIs" dxfId="9" priority="1" operator="equal">
      <formula>"In Progress"</formula>
    </cfRule>
    <cfRule type="cellIs" dxfId="8" priority="2" operator="equal">
      <formula>"Deferred"</formula>
    </cfRule>
    <cfRule type="cellIs" dxfId="7" priority="3" operator="equal">
      <formula>"Complete"</formula>
    </cfRule>
  </conditionalFormatting>
  <conditionalFormatting sqref="G16">
    <cfRule type="dataBar" priority="4">
      <dataBar>
        <cfvo type="min"/>
        <cfvo type="max"/>
        <color theme="3" tint="0.39997558519241921"/>
      </dataBar>
      <extLst>
        <ext xmlns:x14="http://schemas.microsoft.com/office/spreadsheetml/2009/9/main" uri="{B025F937-C7B1-47D3-B67F-A62EFF666E3E}">
          <x14:id>{3918E70C-3173-4039-AD44-709CFC8C9A47}</x14:id>
        </ext>
      </extLst>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19">
      <formula1>"0%,25%,50%,75%,100%"</formula1>
    </dataValidation>
    <dataValidation type="list" errorStyle="warning" allowBlank="1" showInputMessage="1" showErrorMessage="1" error="Select entry from the list. Select CANCEL, then press ALT+DOWN ARROW to open the drop-down list, then ENTER to make selection" sqref="C4:C19">
      <formula1>"Low, Normal, High"</formula1>
    </dataValidation>
    <dataValidation type="list" errorStyle="warning" allowBlank="1" showInputMessage="1" showErrorMessage="1" error="Select entry from the list. Select CANCEL, then press ALT+DOWN ARROW to open the drop-down list, then ENTER to make selection" sqref="D4:D1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1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D96FBD24-CBD6-4EDC-A616-8DF01AB6832B}">
            <x14:dataBar minLength="0" maxLength="100" border="1">
              <x14:cfvo type="autoMin"/>
              <x14:cfvo type="autoMax"/>
              <x14:borderColor theme="3" tint="0.39997558519241921"/>
              <x14:negativeFillColor rgb="FFFF0000"/>
              <x14:axisColor rgb="FF000000"/>
            </x14:dataBar>
          </x14:cfRule>
          <xm:sqref>G11</xm:sqref>
        </x14:conditionalFormatting>
        <x14:conditionalFormatting xmlns:xm="http://schemas.microsoft.com/office/excel/2006/main">
          <x14:cfRule type="dataBar" id="{AAA2C9D8-1CB3-433E-A53B-C525FF721082}">
            <x14:dataBar minLength="0" maxLength="100" border="1">
              <x14:cfvo type="autoMin"/>
              <x14:cfvo type="autoMax"/>
              <x14:borderColor theme="3" tint="0.39997558519241921"/>
              <x14:negativeFillColor rgb="FFFF0000"/>
              <x14:axisColor rgb="FF000000"/>
            </x14:dataBar>
          </x14:cfRule>
          <xm:sqref>G12</xm:sqref>
        </x14:conditionalFormatting>
        <x14:conditionalFormatting xmlns:xm="http://schemas.microsoft.com/office/excel/2006/main">
          <x14:cfRule type="dataBar" id="{5E48B884-2BC2-42A6-85ED-9DE63A651462}">
            <x14:dataBar minLength="0" maxLength="100" border="1">
              <x14:cfvo type="autoMin"/>
              <x14:cfvo type="autoMax"/>
              <x14:borderColor theme="3" tint="0.39997558519241921"/>
              <x14:negativeFillColor rgb="FFFF0000"/>
              <x14:axisColor rgb="FF000000"/>
            </x14:dataBar>
          </x14:cfRule>
          <xm:sqref>G17:G18 G13:G15</xm:sqref>
        </x14:conditionalFormatting>
        <x14:conditionalFormatting xmlns:xm="http://schemas.microsoft.com/office/excel/2006/main">
          <x14:cfRule type="dataBar" id="{AA378B78-B0AB-48D6-9A55-F8CAE112D779}">
            <x14:dataBar minLength="0" maxLength="100" border="1">
              <x14:cfvo type="autoMin"/>
              <x14:cfvo type="autoMax"/>
              <x14:borderColor theme="3" tint="0.39997558519241921"/>
              <x14:negativeFillColor rgb="FFFF0000"/>
              <x14:axisColor rgb="FF000000"/>
            </x14:dataBar>
          </x14:cfRule>
          <xm:sqref>G19</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G5:G10</xm:sqref>
        </x14:conditionalFormatting>
        <x14:conditionalFormatting xmlns:xm="http://schemas.microsoft.com/office/excel/2006/main">
          <x14:cfRule type="dataBar" id="{3918E70C-3173-4039-AD44-709CFC8C9A47}">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iconSet" priority="31"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22" id="{B2A24A18-72E5-412E-8D4A-DAEF6B747367}">
            <x14:iconSet iconSet="3Symbols2" custom="1">
              <x14:cfvo type="percent">
                <xm:f>0</xm:f>
              </x14:cfvo>
              <x14:cfvo type="num">
                <xm:f>0</xm:f>
              </x14:cfvo>
              <x14:cfvo type="num">
                <xm:f>1</xm:f>
              </x14:cfvo>
              <x14:cfIcon iconSet="NoIcons" iconId="0"/>
              <x14:cfIcon iconSet="3Flags" iconId="0"/>
              <x14:cfIcon iconSet="3Symbols2" iconId="2"/>
            </x14:iconSet>
          </x14:cfRule>
          <xm:sqref>H11</xm:sqref>
        </x14:conditionalFormatting>
        <x14:conditionalFormatting xmlns:xm="http://schemas.microsoft.com/office/excel/2006/main">
          <x14:cfRule type="iconSet" priority="15" id="{D2BF6966-E5EA-4F26-9546-37BCF2812C01}">
            <x14:iconSet iconSet="3Symbols2" custom="1">
              <x14:cfvo type="percent">
                <xm:f>0</xm:f>
              </x14:cfvo>
              <x14:cfvo type="num">
                <xm:f>0</xm:f>
              </x14:cfvo>
              <x14:cfvo type="num">
                <xm:f>1</xm:f>
              </x14:cfvo>
              <x14:cfIcon iconSet="NoIcons" iconId="0"/>
              <x14:cfIcon iconSet="3Flags" iconId="0"/>
              <x14:cfIcon iconSet="3Symbols2" iconId="2"/>
            </x14:iconSet>
          </x14:cfRule>
          <xm:sqref>H12</xm:sqref>
        </x14:conditionalFormatting>
        <x14:conditionalFormatting xmlns:xm="http://schemas.microsoft.com/office/excel/2006/main">
          <x14:cfRule type="iconSet" priority="17" id="{871B4C7E-A1FA-44B3-B07E-DFB80D08F68A}">
            <x14:iconSet iconSet="3Symbols2" custom="1">
              <x14:cfvo type="percent">
                <xm:f>0</xm:f>
              </x14:cfvo>
              <x14:cfvo type="num">
                <xm:f>0</xm:f>
              </x14:cfvo>
              <x14:cfvo type="num">
                <xm:f>1</xm:f>
              </x14:cfvo>
              <x14:cfIcon iconSet="NoIcons" iconId="0"/>
              <x14:cfIcon iconSet="3Flags" iconId="0"/>
              <x14:cfIcon iconSet="3Symbols2" iconId="2"/>
            </x14:iconSet>
          </x14:cfRule>
          <xm:sqref>H17:H18 H13:H15</xm:sqref>
        </x14:conditionalFormatting>
        <x14:conditionalFormatting xmlns:xm="http://schemas.microsoft.com/office/excel/2006/main">
          <x14:cfRule type="iconSet" priority="10" id="{D72BE679-C7FA-48D5-9F0E-CABB39EFAD44}">
            <x14:iconSet iconSet="3Symbols2" custom="1">
              <x14:cfvo type="percent">
                <xm:f>0</xm:f>
              </x14:cfvo>
              <x14:cfvo type="num">
                <xm:f>0</xm:f>
              </x14:cfvo>
              <x14:cfvo type="num">
                <xm:f>1</xm:f>
              </x14:cfvo>
              <x14:cfIcon iconSet="NoIcons" iconId="0"/>
              <x14:cfIcon iconSet="3Flags" iconId="0"/>
              <x14:cfIcon iconSet="3Symbols2" iconId="2"/>
            </x14:iconSet>
          </x14:cfRule>
          <xm:sqref>H19</xm:sqref>
        </x14:conditionalFormatting>
        <x14:conditionalFormatting xmlns:xm="http://schemas.microsoft.com/office/excel/2006/main">
          <x14:cfRule type="iconSet" priority="889"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H5:H10</xm:sqref>
        </x14:conditionalFormatting>
        <x14:conditionalFormatting xmlns:xm="http://schemas.microsoft.com/office/excel/2006/main">
          <x14:cfRule type="iconSet" priority="5" id="{A17FF5FE-0629-4480-98B6-1B3F47F1D49B}">
            <x14:iconSet iconSet="3Symbols2" custom="1">
              <x14:cfvo type="percent">
                <xm:f>0</xm:f>
              </x14:cfvo>
              <x14:cfvo type="num">
                <xm:f>0</xm:f>
              </x14:cfvo>
              <x14:cfvo type="num">
                <xm:f>1</xm:f>
              </x14:cfvo>
              <x14:cfIcon iconSet="NoIcons" iconId="0"/>
              <x14:cfIcon iconSet="3Flags" iconId="0"/>
              <x14:cfIcon iconSet="3Symbols2" iconId="2"/>
            </x14:iconSet>
          </x14:cfRule>
          <xm:sqref>H16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24</v>
      </c>
    </row>
    <row r="2" spans="1:9" ht="84" customHeight="1">
      <c r="B2" s="62" t="s">
        <v>27</v>
      </c>
      <c r="C2" s="62"/>
      <c r="D2" s="62"/>
      <c r="E2" s="62"/>
      <c r="F2" s="62"/>
      <c r="G2" s="62"/>
      <c r="H2" s="62"/>
      <c r="I2" s="62"/>
    </row>
    <row r="3" spans="1:9" ht="30" customHeight="1">
      <c r="B3" s="8" t="s">
        <v>0</v>
      </c>
      <c r="C3" t="s">
        <v>1</v>
      </c>
      <c r="D3" t="s">
        <v>2</v>
      </c>
      <c r="E3" t="s">
        <v>4</v>
      </c>
      <c r="F3" t="s">
        <v>5</v>
      </c>
      <c r="G3" t="s">
        <v>3</v>
      </c>
      <c r="H3" t="s">
        <v>11</v>
      </c>
      <c r="I3" t="s">
        <v>9</v>
      </c>
    </row>
    <row r="4" spans="1:9">
      <c r="A4" s="29"/>
      <c r="B4" s="8" t="s">
        <v>28</v>
      </c>
      <c r="C4" t="s">
        <v>7</v>
      </c>
      <c r="D4" s="12" t="s">
        <v>23</v>
      </c>
      <c r="E4" s="1">
        <v>43101</v>
      </c>
      <c r="F4" s="1">
        <v>43465</v>
      </c>
      <c r="G4" s="3">
        <v>0.25</v>
      </c>
      <c r="H4" s="4">
        <f ca="1">IF(AND(ToDoList3[[#This Row],[Status ]]="Complete",ToDoList3[[#This Row],[% Complete]]=1),1,IF(ISBLANK(ToDoList3[[#This Row],[Due Date ]]),-1,IF(AND(ToDoList3[[#This Row],[Status ]]&lt;&gt;"Complete",TODAY()&gt;ToDoList3[[#This Row],[Due Date ]]),0,-1)))</f>
        <v>-1</v>
      </c>
      <c r="I4" t="s">
        <v>35</v>
      </c>
    </row>
    <row r="5" spans="1:9" ht="75">
      <c r="A5" s="29"/>
      <c r="B5" s="9" t="s">
        <v>17</v>
      </c>
      <c r="C5" t="s">
        <v>6</v>
      </c>
      <c r="D5" s="12" t="s">
        <v>23</v>
      </c>
      <c r="E5" s="1">
        <v>43101</v>
      </c>
      <c r="F5" s="1">
        <v>43465</v>
      </c>
      <c r="G5" s="3">
        <v>0.25</v>
      </c>
      <c r="H5" s="4">
        <f ca="1">IF(AND(ToDoList3[[#This Row],[Status ]]="Complete",ToDoList3[[#This Row],[% Complete]]=1),1,IF(ISBLANK(ToDoList3[[#This Row],[Due Date ]]),-1,IF(AND(ToDoList3[[#This Row],[Status ]]&lt;&gt;"Complete",TODAY()&gt;ToDoList3[[#This Row],[Due Date ]]),0,-1)))</f>
        <v>-1</v>
      </c>
      <c r="I5" t="s">
        <v>37</v>
      </c>
    </row>
    <row r="6" spans="1:9" ht="91.5" customHeight="1">
      <c r="A6" s="29"/>
      <c r="B6" s="9" t="s">
        <v>16</v>
      </c>
      <c r="C6" t="s">
        <v>6</v>
      </c>
      <c r="D6" s="12" t="s">
        <v>23</v>
      </c>
      <c r="E6" s="1">
        <v>43101</v>
      </c>
      <c r="F6" s="1">
        <v>43465</v>
      </c>
      <c r="G6" s="3">
        <v>0.25</v>
      </c>
      <c r="H6" s="4">
        <f ca="1">IF(AND(ToDoList3[[#This Row],[Status ]]="Complete",ToDoList3[[#This Row],[% Complete]]=1),1,IF(ISBLANK(ToDoList3[[#This Row],[Due Date ]]),-1,IF(AND(ToDoList3[[#This Row],[Status ]]&lt;&gt;"Complete",TODAY()&gt;ToDoList3[[#This Row],[Due Date ]]),0,-1)))</f>
        <v>-1</v>
      </c>
      <c r="I6" t="s">
        <v>36</v>
      </c>
    </row>
    <row r="7" spans="1:9" ht="30" customHeight="1">
      <c r="A7" s="29"/>
      <c r="B7" s="9" t="s">
        <v>38</v>
      </c>
      <c r="C7" t="s">
        <v>8</v>
      </c>
      <c r="D7" s="12" t="s">
        <v>23</v>
      </c>
      <c r="E7" s="1">
        <v>43101</v>
      </c>
      <c r="F7" s="1">
        <v>43465</v>
      </c>
      <c r="G7" s="3">
        <v>0.5</v>
      </c>
      <c r="H7" s="4">
        <f ca="1">IF(AND(ToDoList3[[#This Row],[Status ]]="Complete",ToDoList3[[#This Row],[% Complete]]=1),1,IF(ISBLANK(ToDoList3[[#This Row],[Due Date ]]),-1,IF(AND(ToDoList3[[#This Row],[Status ]]&lt;&gt;"Complete",TODAY()&gt;ToDoList3[[#This Row],[Due Date ]]),0,-1)))</f>
        <v>-1</v>
      </c>
      <c r="I7" t="s">
        <v>39</v>
      </c>
    </row>
    <row r="8" spans="1:9" ht="30" customHeight="1">
      <c r="A8" s="29"/>
      <c r="B8" s="28" t="s">
        <v>44</v>
      </c>
      <c r="C8" s="5" t="s">
        <v>6</v>
      </c>
      <c r="D8" s="12" t="s">
        <v>23</v>
      </c>
      <c r="E8" s="6">
        <v>43313</v>
      </c>
      <c r="F8" s="6">
        <v>43344</v>
      </c>
      <c r="G8" s="3">
        <v>0.25</v>
      </c>
      <c r="H8" s="4">
        <f ca="1">IF(AND(ToDoList3[[#This Row],[Status ]]="Complete",ToDoList3[[#This Row],[% Complete]]=1),1,IF(ISBLANK(ToDoList3[[#This Row],[Due Date ]]),-1,IF(AND(ToDoList3[[#This Row],[Status ]]&lt;&gt;"Complete",TODAY()&gt;ToDoList3[[#This Row],[Due Date ]]),0,-1)))</f>
        <v>-1</v>
      </c>
      <c r="I8" s="5" t="s">
        <v>45</v>
      </c>
    </row>
    <row r="9" spans="1:9" s="21" customFormat="1" ht="30" customHeight="1" thickBot="1">
      <c r="A9" s="30"/>
      <c r="B9" s="15" t="s">
        <v>40</v>
      </c>
      <c r="C9" s="21" t="s">
        <v>8</v>
      </c>
      <c r="D9" s="22" t="s">
        <v>23</v>
      </c>
      <c r="E9" s="24">
        <v>43101</v>
      </c>
      <c r="F9" s="24">
        <v>43465</v>
      </c>
      <c r="G9" s="19">
        <v>0</v>
      </c>
      <c r="H9" s="25">
        <f ca="1">IF(AND(ToDoList3[[#This Row],[Status ]]="Complete",ToDoList3[[#This Row],[% Complete]]=1),1,IF(ISBLANK(ToDoList3[[#This Row],[Due Date ]]),-1,IF(AND(ToDoList3[[#This Row],[Status ]]&lt;&gt;"Complete",TODAY()&gt;ToDoList3[[#This Row],[Due Date ]]),0,-1)))</f>
        <v>-1</v>
      </c>
      <c r="I9" s="21" t="s">
        <v>41</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4" priority="1" operator="equal">
      <formula>"In Progress"</formula>
    </cfRule>
    <cfRule type="cellIs" dxfId="3" priority="2" operator="equal">
      <formula>"Deferred"</formula>
    </cfRule>
    <cfRule type="cellIs" dxfId="2"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2018-09-02T06:14:11Z</dcterms:modified>
</cp:coreProperties>
</file>