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7dca781215871/Desktop/New folder/Challange 1/"/>
    </mc:Choice>
  </mc:AlternateContent>
  <xr:revisionPtr revIDLastSave="734" documentId="13_ncr:1_{D754642E-E684-4F4D-953B-1821B0424A6E}" xr6:coauthVersionLast="47" xr6:coauthVersionMax="47" xr10:uidLastSave="{586AA80A-7A8A-4100-A506-4FC06E54D4B8}"/>
  <bookViews>
    <workbookView xWindow="-108" yWindow="-108" windowWidth="23256" windowHeight="12456" activeTab="2" xr2:uid="{00000000-000D-0000-FFFF-FFFF00000000}"/>
  </bookViews>
  <sheets>
    <sheet name="Theater Outcomes by Launch Date" sheetId="2" r:id="rId1"/>
    <sheet name="Kickstarter" sheetId="1" r:id="rId2"/>
    <sheet name="Outcomes Based on Goals" sheetId="3" r:id="rId3"/>
  </sheets>
  <definedNames>
    <definedName name="_xlnm._FilterDatabase" localSheetId="1" hidden="1">Kickstarter!$Q$1:$Q$4115</definedName>
    <definedName name="_xlnm._FilterDatabase" localSheetId="2" hidden="1">'Outcomes Based on Goals'!$A$1:$H$13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" l="1"/>
  <c r="B10" i="3"/>
  <c r="C7" i="3"/>
  <c r="C10" i="3"/>
  <c r="D13" i="3"/>
  <c r="D12" i="3"/>
  <c r="D11" i="3"/>
  <c r="D10" i="3"/>
  <c r="D9" i="3"/>
  <c r="D8" i="3"/>
  <c r="D7" i="3"/>
  <c r="D6" i="3"/>
  <c r="D5" i="3"/>
  <c r="D4" i="3"/>
  <c r="D3" i="3"/>
  <c r="C13" i="3"/>
  <c r="C12" i="3"/>
  <c r="C11" i="3"/>
  <c r="C9" i="3"/>
  <c r="C8" i="3"/>
  <c r="C6" i="3"/>
  <c r="C5" i="3"/>
  <c r="C4" i="3"/>
  <c r="C3" i="3"/>
  <c r="B12" i="3"/>
  <c r="B11" i="3"/>
  <c r="B9" i="3"/>
  <c r="B8" i="3"/>
  <c r="B7" i="3"/>
  <c r="B6" i="3"/>
  <c r="B5" i="3"/>
  <c r="B4" i="3"/>
  <c r="B3" i="3"/>
  <c r="D2" i="3"/>
  <c r="C2" i="3"/>
  <c r="B2" i="3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O44" i="1"/>
  <c r="P44" i="1" s="1"/>
  <c r="O45" i="1"/>
  <c r="P45" i="1" s="1"/>
  <c r="O46" i="1"/>
  <c r="P46" i="1" s="1"/>
  <c r="O47" i="1"/>
  <c r="P47" i="1" s="1"/>
  <c r="O48" i="1"/>
  <c r="P48" i="1" s="1"/>
  <c r="O49" i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P43" i="1"/>
  <c r="P49" i="1"/>
  <c r="E10" i="3" l="1"/>
  <c r="G10" i="3" s="1"/>
  <c r="E13" i="3"/>
  <c r="G13" i="3" s="1"/>
  <c r="E5" i="3"/>
  <c r="G5" i="3" s="1"/>
  <c r="E11" i="3"/>
  <c r="H11" i="3" s="1"/>
  <c r="E4" i="3"/>
  <c r="F4" i="3" s="1"/>
  <c r="E12" i="3"/>
  <c r="F12" i="3" s="1"/>
  <c r="E3" i="3"/>
  <c r="H3" i="3" s="1"/>
  <c r="E6" i="3"/>
  <c r="H6" i="3" s="1"/>
  <c r="E9" i="3"/>
  <c r="E8" i="3"/>
  <c r="E7" i="3"/>
  <c r="H7" i="3" s="1"/>
  <c r="E2" i="3"/>
  <c r="H5" i="3" l="1"/>
  <c r="F5" i="3"/>
  <c r="H4" i="3"/>
  <c r="G4" i="3"/>
  <c r="H13" i="3"/>
  <c r="G12" i="3"/>
  <c r="F10" i="3"/>
  <c r="H10" i="3"/>
  <c r="F6" i="3"/>
  <c r="G6" i="3"/>
  <c r="F13" i="3"/>
  <c r="H12" i="3"/>
  <c r="F11" i="3"/>
  <c r="G11" i="3"/>
  <c r="G3" i="3"/>
  <c r="F3" i="3"/>
  <c r="F8" i="3"/>
  <c r="G8" i="3"/>
  <c r="G9" i="3"/>
  <c r="F9" i="3"/>
  <c r="H8" i="3"/>
  <c r="G7" i="3"/>
  <c r="F7" i="3"/>
  <c r="H9" i="3"/>
  <c r="G2" i="3"/>
  <c r="F2" i="3"/>
  <c r="H2" i="3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<sst xmlns="http://schemas.openxmlformats.org/spreadsheetml/2006/main" count="32972" uniqueCount="8398">
  <si>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</si>
  <si>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</si>
  <si>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</si>
  <si>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</si>
  <si>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</si>
  <si>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</si>
  <si>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</si>
  <si>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</si>
  <si>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</si>
  <si>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</si>
  <si>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</si>
  <si>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</si>
  <si>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</si>
  <si>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</si>
  <si>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</si>
  <si>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</si>
  <si>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</si>
  <si>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</si>
  <si>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</si>
  <si>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</si>
  <si>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</si>
  <si>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</si>
  <si>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</si>
  <si>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</si>
  <si>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</si>
  <si>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</si>
  <si>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</si>
  <si>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</si>
  <si>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</si>
  <si>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</si>
  <si>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</si>
  <si>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</si>
  <si>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</si>
  <si>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</si>
  <si>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</si>
  <si>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</si>
  <si>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</si>
  <si>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</si>
  <si>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</si>
  <si>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</si>
  <si>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</si>
  <si>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</si>
  <si>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</si>
  <si>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</si>
  <si>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</si>
  <si>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</si>
  <si>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</si>
  <si>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</si>
  <si>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</si>
  <si>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</si>
  <si>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</si>
  <si>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</si>
  <si>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</si>
  <si>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</si>
  <si>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</si>
  <si>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</si>
  <si>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</si>
  <si>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</si>
  <si>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</si>
  <si>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</si>
  <si>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</si>
  <si>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</si>
  <si>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</si>
  <si>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</si>
  <si>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</si>
  <si>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</si>
  <si>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</si>
  <si>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</si>
  <si>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</si>
  <si>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</si>
  <si>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</si>
  <si>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</si>
  <si>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</si>
  <si>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</si>
  <si>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</si>
  <si>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</si>
  <si>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</si>
  <si>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</si>
  <si>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</si>
  <si>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</si>
  <si>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</si>
  <si>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</si>
  <si>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</si>
  <si>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</si>
  <si>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</si>
  <si>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</si>
  <si>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</si>
  <si>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</si>
  <si>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</si>
  <si>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</si>
  <si>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</si>
  <si>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</si>
  <si>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</si>
  <si>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</si>
  <si>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</si>
  <si>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</si>
  <si>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</si>
  <si>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</si>
  <si>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</si>
  <si>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</si>
  <si>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</si>
  <si>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</si>
  <si>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</si>
  <si>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</si>
  <si>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</si>
  <si>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</si>
  <si>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</si>
  <si>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</si>
  <si>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</si>
  <si>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</si>
  <si>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</si>
  <si>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</si>
  <si>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</si>
  <si>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</si>
  <si>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</si>
  <si>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</si>
  <si>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</si>
  <si>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</si>
  <si>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</si>
  <si>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</si>
  <si>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</si>
  <si>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</si>
  <si>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</si>
  <si>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</si>
  <si>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</si>
  <si>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</si>
  <si>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</si>
  <si>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</si>
  <si>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</si>
  <si>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</si>
  <si>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</si>
  <si>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</si>
  <si>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</si>
  <si>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</si>
  <si>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</si>
  <si>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</si>
  <si>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</si>
  <si>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</si>
  <si>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</si>
  <si>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</si>
  <si>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</si>
  <si>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</si>
  <si>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</si>
  <si>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</si>
  <si>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</si>
  <si>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</si>
  <si>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</si>
  <si>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</si>
  <si>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</si>
  <si>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</si>
  <si>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</si>
  <si>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</si>
  <si>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</si>
  <si>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</si>
  <si>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</si>
  <si>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</si>
  <si>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</si>
  <si>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</si>
  <si>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</si>
  <si>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</si>
  <si>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</si>
  <si>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</si>
  <si>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</si>
  <si>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</si>
  <si>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</si>
  <si>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</si>
  <si>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</si>
  <si>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</si>
  <si>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</si>
  <si>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</si>
  <si>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</si>
  <si>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</si>
  <si>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</si>
  <si>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</si>
  <si>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</si>
  <si>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</si>
  <si>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</si>
  <si>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</si>
  <si>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</si>
  <si>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</si>
  <si>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</si>
  <si>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</si>
  <si>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</si>
  <si>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</si>
  <si>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</si>
  <si>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</si>
  <si>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</si>
  <si>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</si>
  <si>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</si>
  <si>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</si>
  <si>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</si>
  <si>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</si>
  <si>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</si>
  <si>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</si>
  <si>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</si>
  <si>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</si>
  <si>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</si>
  <si>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</si>
  <si>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</si>
  <si>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</si>
  <si>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</si>
  <si>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</si>
  <si>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</si>
  <si>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</si>
  <si>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</si>
  <si>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</si>
  <si>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</si>
  <si>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</si>
  <si>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</si>
  <si>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</si>
  <si>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</si>
  <si>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</si>
  <si>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</si>
  <si>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</si>
  <si>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</si>
  <si>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</si>
  <si>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</si>
  <si>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</si>
  <si>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</si>
  <si>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</si>
  <si>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</si>
  <si>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</si>
  <si>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</si>
  <si>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</si>
  <si>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</si>
  <si>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</si>
  <si>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</si>
  <si>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</si>
  <si>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</si>
  <si>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</si>
  <si>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</si>
  <si>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</si>
  <si>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</si>
  <si>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</si>
  <si>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</si>
  <si>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</si>
  <si>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</si>
  <si>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</si>
  <si>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</si>
  <si>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</si>
  <si>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</si>
  <si>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</si>
  <si>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</si>
  <si>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</si>
  <si>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</si>
  <si>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</si>
  <si>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</si>
  <si>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</si>
  <si>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</si>
  <si>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</si>
  <si>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</si>
  <si>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</si>
  <si>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</si>
  <si>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</si>
  <si>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</si>
  <si>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</si>
  <si>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</si>
  <si>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</si>
  <si>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</si>
  <si>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</si>
  <si>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</si>
  <si>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</si>
  <si>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</si>
  <si>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</si>
  <si>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</si>
  <si>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</si>
  <si>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</si>
  <si>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</si>
  <si>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</si>
  <si>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</si>
  <si>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</si>
  <si>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</si>
  <si>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</si>
  <si>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</si>
  <si>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</si>
  <si>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</si>
  <si>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</si>
  <si>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</si>
  <si>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</si>
  <si>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</si>
  <si>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</si>
  <si>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</si>
  <si>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</si>
  <si>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</si>
  <si>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</si>
  <si>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</si>
  <si>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</si>
  <si>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</si>
  <si>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</si>
  <si>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</si>
  <si>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</si>
  <si>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</si>
  <si>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</si>
  <si>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</si>
  <si>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</si>
  <si>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</si>
  <si>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</si>
  <si>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</si>
  <si>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</si>
  <si>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</si>
  <si>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</si>
  <si>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</si>
  <si>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</si>
  <si>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</si>
  <si>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</si>
  <si>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</si>
  <si>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</si>
  <si>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</si>
  <si>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</si>
  <si>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</si>
  <si>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</si>
  <si>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</si>
  <si>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</si>
  <si>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</si>
  <si>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</si>
  <si>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</si>
  <si>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</si>
  <si>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</si>
  <si>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</si>
  <si>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</si>
  <si>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</si>
  <si>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</si>
  <si>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</si>
  <si>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</si>
  <si>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</si>
  <si>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</si>
  <si>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</si>
  <si>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</si>
  <si>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</si>
  <si>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</si>
  <si>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</si>
  <si>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</si>
  <si>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</si>
  <si>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</si>
  <si>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</si>
  <si>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</si>
  <si>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</si>
  <si>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</si>
  <si>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</si>
  <si>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</si>
  <si>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</si>
  <si>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</si>
  <si>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</si>
  <si>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</si>
  <si>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</si>
  <si>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</si>
  <si>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</si>
  <si>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</si>
  <si>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</si>
  <si>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</si>
  <si>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</si>
  <si>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</si>
  <si>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</si>
  <si>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</si>
  <si>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</si>
  <si>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</si>
  <si>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</si>
  <si>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</si>
  <si>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</si>
  <si>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</si>
  <si>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</si>
  <si>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</si>
  <si>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</si>
  <si>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</si>
  <si>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</si>
  <si>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</si>
  <si>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</si>
  <si>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</si>
  <si>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</si>
  <si>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</si>
  <si>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</si>
  <si>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</si>
  <si>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</si>
  <si>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</si>
  <si>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</si>
  <si>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</si>
  <si>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</si>
  <si>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</si>
  <si>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</si>
  <si>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</si>
  <si>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</si>
  <si>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</si>
  <si>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</si>
  <si>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</si>
  <si>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</si>
  <si>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</si>
  <si>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</si>
  <si>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</si>
  <si>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</si>
  <si>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</si>
  <si>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</si>
  <si>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</si>
  <si>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</si>
  <si>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</si>
  <si>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</si>
  <si>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</si>
  <si>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</si>
  <si>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</si>
  <si>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</si>
  <si>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</si>
  <si>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</si>
  <si>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</si>
  <si>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</si>
  <si>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</si>
  <si>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</si>
  <si>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</si>
  <si>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</si>
  <si>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</si>
  <si>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</si>
  <si>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</si>
  <si>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</si>
  <si>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</si>
  <si>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</si>
  <si>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</si>
  <si>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</si>
  <si>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</si>
  <si>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</si>
  <si>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</si>
  <si>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</si>
  <si>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</si>
  <si>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</si>
  <si>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</si>
  <si>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</si>
  <si>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</si>
  <si>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</si>
  <si>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</si>
  <si>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</si>
  <si>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</si>
  <si>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</si>
  <si>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</si>
  <si>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</si>
  <si>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</si>
  <si>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</si>
  <si>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</si>
  <si>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</si>
  <si>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</si>
  <si>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</si>
  <si>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</si>
  <si>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</si>
  <si>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</si>
  <si>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</si>
  <si>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</si>
  <si>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</si>
  <si>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</si>
  <si>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</si>
  <si>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</si>
  <si>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</si>
  <si>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</si>
  <si>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</si>
  <si>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</si>
  <si>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</si>
  <si>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</si>
  <si>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</si>
  <si>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</si>
  <si>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</si>
  <si>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</si>
  <si>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</si>
  <si>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</si>
  <si>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</si>
  <si>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</si>
  <si>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</si>
  <si>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</si>
  <si>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</si>
  <si>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</si>
  <si>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</si>
  <si>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</si>
  <si>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</si>
  <si>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</si>
  <si>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</si>
  <si>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</si>
  <si>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</si>
  <si>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</si>
  <si>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</si>
  <si>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</si>
  <si>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</si>
  <si>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</si>
  <si>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</si>
  <si>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</si>
  <si>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</si>
  <si>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</si>
  <si>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</si>
  <si>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</si>
  <si>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</si>
  <si>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</si>
  <si>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</si>
  <si>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</si>
  <si>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</si>
  <si>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</si>
  <si>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</si>
  <si>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</si>
  <si>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</si>
  <si>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</si>
  <si>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</si>
  <si>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</si>
  <si>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</si>
  <si>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</si>
  <si>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</si>
  <si>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</si>
  <si>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</si>
  <si>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</si>
  <si>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</si>
  <si>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</si>
  <si>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</si>
  <si>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</si>
  <si>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</si>
  <si>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</si>
  <si>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</si>
  <si>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</si>
  <si>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</si>
  <si>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</si>
  <si>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</si>
  <si>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</si>
  <si>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</si>
  <si>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</si>
  <si>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</si>
  <si>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</si>
  <si>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</si>
  <si>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</si>
  <si>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</si>
  <si>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</si>
  <si>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</si>
  <si>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</si>
  <si>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</si>
  <si>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</si>
  <si>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</si>
  <si>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</si>
  <si>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</si>
  <si>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</si>
  <si>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</si>
  <si>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</si>
  <si>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</si>
  <si>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</si>
  <si>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</si>
  <si>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</si>
  <si>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</si>
  <si>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</si>
  <si>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</si>
  <si>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</si>
  <si>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</si>
  <si>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</si>
  <si>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</si>
  <si>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</si>
  <si>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</si>
  <si>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</si>
  <si>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</si>
  <si>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</si>
  <si>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</si>
  <si>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</si>
  <si>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</si>
  <si>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</si>
  <si>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</si>
  <si>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</si>
  <si>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</si>
  <si>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</si>
  <si>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</si>
  <si>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</si>
  <si>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</si>
  <si>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</si>
  <si>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</si>
  <si>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</si>
  <si>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</si>
  <si>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</si>
  <si>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</si>
  <si>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</si>
  <si>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</si>
  <si>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</si>
  <si>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</si>
  <si>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</si>
  <si>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</si>
  <si>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</si>
  <si>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</si>
  <si>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</si>
  <si>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</si>
  <si>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</si>
  <si>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</si>
  <si>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</si>
  <si>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</si>
  <si>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</si>
  <si>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</si>
  <si>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</si>
  <si>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</si>
  <si>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</si>
  <si>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</si>
  <si>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</si>
  <si>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</si>
  <si>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</si>
  <si>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</si>
  <si>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</si>
  <si>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</si>
  <si>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</si>
  <si>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</si>
  <si>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</si>
  <si>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</si>
  <si>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</si>
  <si>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</si>
  <si>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</si>
  <si>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</si>
  <si>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</si>
  <si>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</si>
  <si>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</si>
  <si>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</si>
  <si>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</si>
  <si>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</si>
  <si>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</si>
  <si>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</si>
  <si>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</si>
  <si>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</si>
  <si>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</si>
  <si>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</si>
  <si>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</si>
  <si>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</si>
  <si>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</si>
  <si>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</si>
  <si>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</si>
  <si>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</si>
  <si>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</si>
  <si>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</si>
  <si>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</si>
  <si>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</si>
  <si>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</si>
  <si>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</si>
  <si>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</si>
  <si>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</si>
  <si>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</si>
  <si>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</si>
  <si>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</si>
  <si>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</si>
  <si>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</si>
  <si>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</si>
  <si>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</si>
  <si>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</si>
  <si>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</si>
  <si>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</si>
  <si>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</si>
  <si>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</si>
  <si>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</si>
  <si>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</si>
  <si>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</si>
  <si>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</si>
  <si>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</si>
  <si>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</si>
  <si>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</si>
  <si>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</si>
  <si>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</si>
  <si>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</si>
  <si>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</si>
  <si>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</si>
  <si>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</si>
  <si>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</si>
  <si>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</si>
  <si>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</si>
  <si>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</si>
  <si>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</si>
  <si>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</si>
  <si>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</si>
  <si>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</si>
  <si>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</si>
  <si>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</si>
  <si>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</si>
  <si>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</si>
  <si>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</si>
  <si>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</si>
  <si>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</si>
  <si>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</si>
  <si>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</si>
  <si>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</si>
  <si>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</si>
  <si>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</si>
  <si>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</si>
  <si>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</si>
  <si>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</si>
  <si>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</si>
  <si>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</si>
  <si>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</si>
  <si>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</si>
  <si>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</si>
  <si>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</si>
  <si>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</si>
  <si>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</si>
  <si>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</si>
  <si>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</si>
  <si>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</si>
  <si>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</si>
  <si>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</si>
  <si>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</si>
  <si>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</si>
  <si>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</si>
  <si>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</si>
  <si>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</si>
  <si>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</si>
  <si>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</si>
  <si>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</si>
  <si>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</si>
  <si>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</si>
  <si>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</si>
  <si>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</si>
  <si>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</si>
  <si>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</si>
  <si>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</si>
  <si>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</si>
  <si>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</si>
  <si>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</si>
  <si>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</si>
  <si>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</si>
  <si>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</si>
  <si>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</si>
  <si>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</si>
  <si>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</si>
  <si>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</si>
  <si>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</si>
  <si>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</si>
  <si>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</si>
  <si>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</si>
  <si>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</si>
  <si>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</si>
  <si>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</si>
  <si>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</si>
  <si>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</si>
  <si>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</si>
  <si>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</si>
  <si>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</si>
  <si>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</si>
  <si>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</si>
  <si>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</si>
  <si>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</si>
  <si>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</si>
  <si>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</si>
  <si>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</si>
  <si>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</si>
  <si>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</si>
  <si>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</si>
  <si>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</si>
  <si>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</si>
  <si>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</si>
  <si>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</si>
  <si>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</si>
  <si>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</si>
  <si>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</si>
  <si>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</si>
  <si>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</si>
  <si>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</si>
  <si>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</si>
  <si>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</si>
  <si>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</si>
  <si>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</si>
  <si>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</si>
  <si>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</si>
  <si>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</si>
  <si>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</si>
  <si>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</si>
  <si>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</si>
  <si>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</si>
  <si>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</si>
  <si>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</si>
  <si>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</si>
  <si>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</si>
  <si>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</si>
  <si>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</si>
  <si>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</si>
  <si>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</si>
  <si>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</si>
  <si>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</si>
  <si>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</si>
  <si>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</si>
  <si>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</si>
  <si>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</si>
  <si>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</si>
  <si>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</si>
  <si>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</si>
  <si>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</si>
  <si>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</si>
  <si>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</si>
  <si>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</si>
  <si>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</si>
  <si>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</si>
  <si>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</si>
  <si>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</si>
  <si>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</si>
  <si>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</si>
  <si>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</si>
  <si>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</si>
  <si>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</si>
  <si>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</si>
  <si>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</si>
  <si>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</si>
  <si>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</si>
  <si>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</si>
  <si>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</si>
  <si>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</si>
  <si>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</si>
  <si>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</si>
  <si>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</si>
  <si>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</si>
  <si>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</si>
  <si>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</si>
  <si>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</si>
  <si>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</si>
  <si>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</si>
  <si>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</si>
  <si>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</si>
  <si>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</si>
  <si>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</si>
  <si>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</si>
  <si>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</si>
  <si>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</si>
  <si>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</si>
  <si>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</si>
  <si>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</si>
  <si>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</si>
  <si>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</si>
  <si>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</si>
  <si>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</si>
  <si>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</si>
  <si>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</si>
  <si>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</si>
  <si>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</si>
  <si>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</si>
  <si>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</si>
  <si>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</si>
  <si>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</si>
  <si>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</si>
  <si>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</si>
  <si>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</si>
  <si>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</si>
  <si>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</si>
  <si>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</si>
  <si>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</si>
  <si>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</si>
  <si>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</si>
  <si>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</si>
  <si>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</si>
  <si>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</si>
  <si>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</si>
  <si>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</si>
  <si>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</si>
  <si>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</si>
  <si>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</si>
  <si>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</si>
  <si>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</si>
  <si>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</si>
  <si>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</si>
  <si>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</si>
  <si>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</si>
  <si>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</si>
  <si>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</si>
  <si>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</si>
  <si>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</si>
  <si>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</si>
  <si>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</si>
  <si>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</si>
  <si>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</si>
  <si>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</si>
  <si>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</si>
  <si>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</si>
  <si>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</si>
  <si>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</si>
  <si>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</si>
  <si>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</si>
  <si>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</si>
  <si>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</si>
  <si>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</si>
  <si>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</si>
  <si>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</si>
  <si>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</si>
  <si>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</si>
  <si>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</si>
  <si>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</si>
  <si>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</si>
  <si>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</si>
  <si>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</si>
  <si>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</si>
  <si>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</si>
  <si>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</si>
  <si>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</si>
  <si>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</si>
  <si>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</si>
  <si>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</si>
  <si>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</si>
  <si>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</si>
  <si>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</si>
  <si>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</si>
  <si>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</si>
  <si>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</si>
  <si>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</si>
  <si>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</si>
  <si>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</si>
  <si>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</si>
  <si>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</si>
  <si>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</si>
  <si>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</si>
  <si>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</si>
  <si>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</si>
  <si>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</si>
  <si>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</si>
  <si>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</si>
  <si>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</si>
  <si>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</si>
  <si>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</si>
  <si>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</si>
  <si>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</si>
  <si>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</si>
  <si>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</si>
  <si>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</si>
  <si>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</si>
  <si>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</si>
  <si>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</si>
  <si>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</si>
  <si>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</si>
  <si>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</si>
  <si>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</si>
  <si>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</si>
  <si>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</si>
  <si>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</si>
  <si>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</si>
  <si>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</si>
  <si>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</si>
  <si>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</si>
  <si>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</si>
  <si>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</si>
  <si>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</si>
  <si>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</si>
  <si>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</si>
  <si>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</si>
  <si>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</si>
  <si>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</si>
  <si>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</si>
  <si>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</si>
  <si>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</si>
  <si>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</si>
  <si>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</si>
  <si>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</si>
  <si>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</si>
  <si>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</si>
  <si>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</si>
  <si>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</si>
  <si>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</si>
  <si>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</si>
  <si>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</si>
  <si>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</si>
  <si>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</si>
  <si>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</si>
  <si>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</si>
  <si>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</si>
  <si>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</si>
  <si>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</si>
  <si>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</si>
  <si>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</si>
  <si>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</si>
  <si>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</si>
  <si>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</si>
  <si>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</si>
  <si>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</si>
  <si>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</si>
  <si>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</si>
  <si>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</si>
  <si>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</si>
  <si>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</si>
  <si>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</si>
  <si>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</si>
  <si>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</si>
  <si>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</si>
  <si>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</si>
  <si>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</si>
  <si>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</si>
  <si>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</si>
  <si>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</si>
  <si>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</si>
  <si>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</si>
  <si>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</si>
  <si>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</si>
  <si>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</si>
  <si>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</si>
  <si>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</si>
  <si>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</si>
  <si>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</si>
  <si>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</si>
  <si>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</si>
  <si>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</si>
  <si>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</si>
  <si>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</si>
  <si>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</si>
  <si>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</si>
  <si>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</si>
  <si>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</si>
  <si>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</si>
  <si>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</si>
  <si>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</si>
  <si>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</si>
  <si>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</si>
  <si>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</si>
  <si>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</si>
  <si>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</si>
  <si>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</si>
  <si>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</si>
  <si>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</si>
  <si>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</si>
  <si>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</si>
  <si>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</si>
  <si>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</si>
  <si>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</si>
  <si>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</si>
  <si>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</si>
  <si>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</si>
  <si>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</si>
  <si>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</si>
  <si>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</si>
  <si>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</si>
  <si>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</si>
  <si>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</si>
  <si>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</si>
  <si>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</si>
  <si>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</si>
  <si>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</si>
  <si>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</si>
  <si>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</si>
  <si>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</si>
  <si>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</si>
  <si>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</si>
  <si>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</si>
  <si>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</si>
  <si>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</si>
  <si>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</si>
  <si>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</si>
  <si>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</si>
  <si>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</si>
  <si>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</si>
  <si>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</si>
  <si>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</si>
  <si>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</si>
  <si>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</si>
  <si>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</si>
  <si>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</si>
  <si>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</si>
  <si>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</si>
  <si>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</si>
  <si>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</si>
  <si>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</si>
  <si>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</si>
  <si>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</si>
  <si>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</si>
  <si>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</si>
  <si>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</si>
  <si>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</si>
  <si>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</si>
  <si>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</si>
  <si>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</si>
  <si>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</si>
  <si>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</si>
  <si>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</si>
  <si>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</si>
  <si>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</si>
  <si>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</si>
  <si>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</si>
  <si>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</si>
  <si>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</si>
  <si>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</si>
  <si>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</si>
  <si>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</si>
  <si>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</si>
  <si>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</si>
  <si>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</si>
  <si>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</si>
  <si>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</si>
  <si>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</si>
  <si>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</si>
  <si>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</si>
  <si>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</si>
  <si>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</si>
  <si>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</si>
  <si>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</si>
  <si>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</si>
  <si>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</si>
  <si>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</si>
  <si>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</si>
  <si>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</si>
  <si>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</si>
  <si>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</si>
  <si>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</si>
  <si>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</si>
  <si>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</si>
  <si>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</si>
  <si>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</si>
  <si>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</si>
  <si>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</si>
  <si>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</si>
  <si>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</si>
  <si>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</si>
  <si>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</si>
  <si>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</si>
  <si>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</si>
  <si>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</si>
  <si>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</si>
  <si>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</si>
  <si>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</si>
  <si>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</si>
  <si>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</si>
  <si>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</si>
  <si>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</si>
  <si>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</si>
  <si>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</si>
  <si>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</si>
  <si>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</si>
  <si>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</si>
  <si>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</si>
  <si>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</si>
  <si>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</si>
  <si>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</si>
  <si>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</si>
  <si>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</si>
  <si>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</si>
  <si>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</si>
  <si>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</si>
  <si>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</si>
  <si>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</si>
  <si>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</si>
  <si>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</si>
  <si>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</si>
  <si>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</si>
  <si>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</si>
  <si>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</si>
  <si>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</si>
  <si>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</si>
  <si>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</si>
  <si>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</si>
  <si>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</si>
  <si>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</si>
  <si>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</si>
  <si>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</si>
  <si>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</si>
  <si>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</si>
  <si>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</si>
  <si>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</si>
  <si>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</si>
  <si>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</si>
  <si>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</si>
  <si>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</si>
  <si>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</si>
  <si>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</si>
  <si>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</si>
  <si>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</si>
  <si>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</si>
  <si>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</si>
  <si>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</si>
  <si>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</si>
  <si>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</si>
  <si>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</si>
  <si>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</si>
  <si>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</si>
  <si>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</si>
  <si>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</si>
  <si>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</si>
  <si>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</si>
  <si>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</si>
  <si>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</si>
  <si>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</si>
  <si>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</si>
  <si>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</si>
  <si>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</si>
  <si>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</si>
  <si>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</si>
  <si>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</si>
  <si>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</si>
  <si>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</si>
  <si>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</si>
  <si>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</si>
  <si>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</si>
  <si>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</si>
  <si>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</si>
  <si>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</si>
  <si>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</si>
  <si>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</si>
  <si>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</si>
  <si>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</si>
  <si>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</si>
  <si>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</si>
  <si>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</si>
  <si>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</si>
  <si>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</si>
  <si>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</si>
  <si>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</si>
  <si>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</si>
  <si>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</si>
  <si>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</si>
  <si>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</si>
  <si>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</si>
  <si>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</si>
  <si>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</si>
  <si>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</si>
  <si>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</si>
  <si>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</si>
  <si>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</si>
  <si>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</si>
  <si>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</si>
  <si>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</si>
  <si>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</si>
  <si>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</si>
  <si>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</si>
  <si>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</si>
  <si>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</si>
  <si>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</si>
  <si>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</si>
  <si>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</si>
  <si>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</si>
  <si>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</si>
  <si>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</si>
  <si>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</si>
  <si>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</si>
  <si>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</si>
  <si>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</si>
  <si>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</si>
  <si>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</si>
  <si>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</si>
  <si>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</si>
  <si>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</si>
  <si>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</si>
  <si>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</si>
  <si>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</si>
  <si>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</si>
  <si>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</si>
  <si>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</si>
  <si>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</si>
  <si>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</si>
  <si>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</si>
  <si>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</si>
  <si>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</si>
  <si>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</si>
  <si>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</si>
  <si>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</si>
  <si>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</si>
  <si>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</si>
  <si>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</si>
  <si>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</si>
  <si>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</si>
  <si>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</si>
  <si>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</si>
  <si>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</si>
  <si>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</si>
  <si>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</si>
  <si>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</si>
  <si>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</si>
  <si>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</si>
  <si>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</si>
  <si>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</si>
  <si>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</si>
  <si>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</si>
  <si>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</si>
  <si>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</si>
  <si>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</si>
  <si>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</si>
  <si>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</si>
  <si>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</si>
  <si>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</si>
  <si>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</si>
  <si>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</si>
  <si>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</si>
  <si>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</si>
  <si>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</si>
  <si>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</si>
  <si>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</si>
  <si>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</si>
  <si>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</si>
  <si>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</si>
  <si>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</si>
  <si>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</si>
  <si>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</si>
  <si>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</si>
  <si>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</si>
  <si>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</si>
  <si>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</si>
  <si>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</si>
  <si>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</si>
  <si>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</si>
  <si>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</si>
  <si>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</si>
  <si>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</si>
  <si>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</si>
  <si>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</si>
  <si>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</si>
  <si>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</si>
  <si>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</si>
  <si>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</si>
  <si>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</si>
  <si>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</si>
  <si>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</si>
  <si>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</si>
  <si>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</si>
  <si>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</si>
  <si>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</si>
  <si>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</si>
  <si>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</si>
  <si>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</si>
  <si>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</si>
  <si>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</si>
  <si>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</si>
  <si>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</si>
  <si>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</si>
  <si>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</si>
  <si>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</si>
  <si>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</si>
  <si>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</si>
  <si>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</si>
  <si>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</si>
  <si>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</si>
  <si>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</si>
  <si>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</si>
  <si>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</si>
  <si>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</si>
  <si>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</si>
  <si>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</si>
  <si>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</si>
  <si>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</si>
  <si>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</si>
  <si>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</si>
  <si>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</si>
  <si>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</si>
  <si>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</si>
  <si>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</si>
  <si>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</si>
  <si>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</si>
  <si>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</si>
  <si>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</si>
  <si>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</si>
  <si>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</si>
  <si>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</si>
  <si>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</si>
  <si>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</si>
  <si>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</si>
  <si>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</si>
  <si>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</si>
  <si>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</si>
  <si>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</si>
  <si>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</si>
  <si>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</si>
  <si>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</si>
  <si>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</si>
  <si>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</si>
  <si>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</si>
  <si>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</si>
  <si>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</si>
  <si>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</si>
  <si>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</si>
  <si>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</si>
  <si>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</si>
  <si>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</si>
  <si>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</si>
  <si>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</si>
  <si>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</si>
  <si>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</si>
  <si>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</si>
  <si>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</si>
  <si>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</si>
  <si>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</si>
  <si>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</si>
  <si>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</si>
  <si>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</si>
  <si>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</si>
  <si>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</si>
  <si>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</si>
  <si>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</si>
  <si>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</si>
  <si>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</si>
  <si>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</si>
  <si>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</si>
  <si>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</si>
  <si>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</si>
  <si>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</si>
  <si>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</si>
  <si>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</si>
  <si>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</si>
  <si>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</si>
  <si>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</si>
  <si>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</si>
  <si>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</si>
  <si>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</si>
  <si>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</si>
  <si>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</si>
  <si>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</si>
  <si>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</si>
  <si>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</si>
  <si>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</si>
  <si>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</si>
  <si>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</si>
  <si>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</si>
  <si>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</si>
  <si>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</si>
  <si>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</si>
  <si>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</si>
  <si>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</si>
  <si>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</si>
  <si>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</si>
  <si>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</si>
  <si>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</si>
  <si>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</si>
  <si>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</si>
  <si>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</si>
  <si>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</si>
  <si>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</si>
  <si>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</si>
  <si>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</si>
  <si>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</si>
  <si>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</si>
  <si>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</si>
  <si>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</si>
  <si>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</si>
  <si>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</si>
  <si>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</si>
  <si>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</si>
  <si>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</si>
  <si>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</si>
  <si>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</si>
  <si>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</si>
  <si>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</si>
  <si>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</si>
  <si>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</si>
  <si>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</si>
  <si>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</si>
  <si>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</si>
  <si>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</si>
  <si>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</si>
  <si>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</si>
  <si>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</si>
  <si>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</si>
  <si>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</si>
  <si>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</si>
  <si>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</si>
  <si>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</si>
  <si>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</si>
  <si>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</si>
  <si>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</si>
  <si>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</si>
  <si>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</si>
  <si>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</si>
  <si>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</si>
  <si>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</si>
  <si>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</si>
  <si>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</si>
  <si>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</si>
  <si>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</si>
  <si>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</si>
  <si>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</si>
  <si>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</si>
  <si>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</si>
  <si>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</si>
  <si>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</si>
  <si>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</si>
  <si>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</si>
  <si>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</si>
  <si>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</si>
  <si>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</si>
  <si>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</si>
  <si>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</si>
  <si>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</si>
  <si>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</si>
  <si>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</si>
  <si>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</si>
  <si>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</si>
  <si>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</si>
  <si>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</si>
  <si>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</si>
  <si>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</si>
  <si>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</si>
  <si>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</si>
  <si>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</si>
  <si>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</si>
  <si>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</si>
  <si>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</si>
  <si>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</si>
  <si>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</si>
  <si>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</si>
  <si>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</si>
  <si>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</si>
  <si>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</si>
  <si>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</si>
  <si>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</si>
  <si>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</si>
  <si>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</si>
  <si>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</si>
  <si>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</si>
  <si>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</si>
  <si>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</si>
  <si>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</si>
  <si>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</si>
  <si>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</si>
  <si>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</si>
  <si>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</si>
  <si>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</si>
  <si>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</si>
  <si>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</si>
  <si>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</si>
  <si>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</si>
  <si>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</si>
  <si>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</si>
  <si>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</si>
  <si>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</si>
  <si>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</si>
  <si>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</si>
  <si>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</si>
  <si>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</si>
  <si>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</si>
  <si>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</si>
  <si>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</si>
  <si>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</si>
  <si>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</si>
  <si>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</si>
  <si>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</si>
  <si>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</si>
  <si>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</si>
  <si>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</si>
  <si>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</si>
  <si>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</si>
  <si>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</si>
  <si>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</si>
  <si>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</si>
  <si>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</si>
  <si>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</si>
  <si>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</si>
  <si>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</si>
  <si>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</si>
  <si>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</si>
  <si>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</si>
  <si>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</si>
  <si>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</si>
  <si>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</si>
  <si>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</si>
  <si>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</si>
  <si>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</si>
  <si>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</si>
  <si>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</si>
  <si>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</si>
  <si>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</si>
  <si>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</si>
  <si>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</si>
  <si>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</si>
  <si>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</si>
  <si>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</si>
  <si>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</si>
  <si>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</si>
  <si>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</si>
  <si>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</si>
  <si>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</si>
  <si>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</si>
  <si>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</si>
  <si>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</si>
  <si>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</si>
  <si>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</si>
  <si>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</si>
  <si>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</si>
  <si>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</si>
  <si>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</si>
  <si>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</si>
  <si>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</si>
  <si>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</si>
  <si>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</si>
  <si>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</si>
  <si>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</si>
  <si>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</si>
  <si>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</si>
  <si>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</si>
  <si>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</si>
  <si>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</si>
  <si>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</si>
  <si>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</si>
  <si>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</si>
  <si>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</si>
  <si>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</si>
  <si>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</si>
  <si>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</si>
  <si>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</si>
  <si>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</si>
  <si>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</si>
  <si>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</si>
  <si>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</si>
  <si>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</si>
  <si>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</si>
  <si>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</si>
  <si>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</si>
  <si>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</si>
  <si>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</si>
  <si>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</si>
  <si>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</si>
  <si>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</si>
  <si>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</si>
  <si>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</si>
  <si>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</si>
  <si>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</si>
  <si>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</si>
  <si>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</si>
  <si>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</si>
  <si>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</si>
  <si>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</si>
  <si>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</si>
  <si>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</si>
  <si>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</si>
  <si>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</si>
  <si>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</si>
  <si>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</si>
  <si>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</si>
  <si>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</si>
  <si>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</si>
  <si>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</si>
  <si>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</si>
  <si>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</si>
  <si>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</si>
  <si>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</si>
  <si>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</si>
  <si>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</si>
  <si>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</si>
  <si>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</si>
  <si>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</si>
  <si>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</si>
  <si>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</si>
  <si>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</si>
  <si>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</si>
  <si>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</si>
  <si>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</si>
  <si>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</si>
  <si>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</si>
  <si>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</si>
  <si>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</si>
  <si>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</si>
  <si>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</si>
  <si>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</si>
  <si>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</si>
  <si>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</si>
  <si>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</si>
  <si>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</si>
  <si>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</si>
  <si>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</si>
  <si>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</si>
  <si>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</si>
  <si>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</si>
  <si>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</si>
  <si>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</si>
  <si>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</si>
  <si>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</si>
  <si>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</si>
  <si>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</si>
  <si>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</si>
  <si>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</si>
  <si>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</si>
  <si>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</si>
  <si>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</si>
  <si>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</si>
  <si>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</si>
  <si>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</si>
  <si>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</si>
  <si>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</si>
  <si>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</si>
  <si>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</si>
  <si>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</si>
  <si>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</si>
  <si>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</si>
  <si>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</si>
  <si>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</si>
  <si>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</si>
  <si>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</si>
  <si>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</si>
  <si>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</si>
  <si>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</si>
  <si>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</si>
  <si>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</si>
  <si>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</si>
  <si>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</si>
  <si>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</si>
  <si>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</si>
  <si>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</si>
  <si>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</si>
  <si>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</si>
  <si>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</si>
  <si>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</si>
  <si>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</si>
  <si>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</si>
  <si>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</si>
  <si>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</si>
  <si>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</si>
  <si>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</si>
  <si>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</si>
  <si>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</si>
  <si>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</si>
  <si>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</si>
  <si>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</si>
  <si>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</si>
  <si>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</si>
  <si>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</si>
  <si>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</si>
  <si>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</si>
  <si>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</si>
  <si>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</si>
  <si>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</si>
  <si>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</si>
  <si>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</si>
  <si>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</si>
  <si>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</si>
  <si>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</si>
  <si>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</si>
  <si>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</si>
  <si>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</si>
  <si>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</si>
  <si>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</si>
  <si>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</si>
  <si>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</si>
  <si>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</si>
  <si>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</si>
  <si>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</si>
  <si>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</si>
  <si>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</si>
  <si>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</si>
  <si>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</si>
  <si>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</si>
  <si>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</si>
  <si>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</si>
  <si>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</si>
  <si>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</si>
  <si>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</si>
  <si>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</si>
  <si>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</si>
  <si>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</si>
  <si>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</si>
  <si>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</si>
  <si>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</si>
  <si>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</si>
  <si>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</si>
  <si>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</si>
  <si>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</si>
  <si>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</si>
  <si>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</si>
  <si>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</si>
  <si>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</si>
  <si>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</si>
  <si>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</si>
  <si>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</si>
  <si>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</si>
  <si>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</si>
  <si>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</si>
  <si>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</si>
  <si>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</si>
  <si>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</si>
  <si>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</si>
  <si>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</si>
  <si>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</si>
  <si>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</si>
  <si>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</si>
  <si>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</si>
  <si>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</si>
  <si>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</si>
  <si>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</si>
  <si>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</si>
  <si>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</si>
  <si>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</si>
  <si>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</si>
  <si>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</si>
  <si>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</si>
  <si>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</si>
  <si>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</si>
  <si>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</si>
  <si>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</si>
  <si>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</si>
  <si>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</si>
  <si>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</si>
  <si>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</si>
  <si>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</si>
  <si>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</si>
  <si>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</si>
  <si>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</si>
  <si>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</si>
  <si>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</si>
  <si>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</si>
  <si>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</si>
  <si>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</si>
  <si>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</si>
  <si>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</si>
  <si>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</si>
  <si>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</si>
  <si>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</si>
  <si>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</si>
  <si>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</si>
  <si>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</si>
  <si>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</si>
  <si>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</si>
  <si>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</si>
  <si>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</si>
  <si>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</si>
  <si>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</si>
  <si>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</si>
  <si>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</si>
  <si>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</si>
  <si>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</si>
  <si>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</si>
  <si>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</si>
  <si>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</si>
  <si>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</si>
  <si>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</si>
  <si>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</si>
  <si>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</si>
  <si>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</si>
  <si>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</si>
  <si>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</si>
  <si>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</si>
  <si>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</si>
  <si>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</si>
  <si>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</si>
  <si>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</si>
  <si>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</si>
  <si>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</si>
  <si>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</si>
  <si>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</si>
  <si>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</si>
  <si>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</si>
  <si>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</si>
  <si>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</si>
  <si>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</si>
  <si>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</si>
  <si>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</si>
  <si>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</si>
  <si>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</si>
  <si>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</si>
  <si>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</si>
  <si>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</si>
  <si>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</si>
  <si>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</si>
  <si>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</si>
  <si>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</si>
  <si>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</si>
  <si>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</si>
  <si>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</si>
  <si>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</si>
  <si>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</si>
  <si>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</si>
  <si>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</si>
  <si>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</si>
  <si>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</si>
  <si>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</si>
  <si>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</si>
  <si>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</si>
  <si>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</si>
  <si>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</si>
  <si>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</si>
  <si>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</si>
  <si>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</si>
  <si>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</si>
  <si>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</si>
  <si>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</si>
  <si>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</si>
  <si>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</si>
  <si>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</si>
  <si>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</si>
  <si>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</si>
  <si>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</si>
  <si>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</si>
  <si>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</si>
  <si>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</si>
  <si>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</si>
  <si>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</si>
  <si>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</si>
  <si>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</si>
  <si>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</si>
  <si>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</si>
  <si>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</si>
  <si>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</si>
  <si>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</si>
  <si>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</si>
  <si>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</si>
  <si>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</si>
  <si>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</si>
  <si>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</si>
  <si>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</si>
  <si>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</si>
  <si>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</si>
  <si>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</si>
  <si>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</si>
  <si>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</si>
  <si>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</si>
  <si>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</si>
  <si>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</si>
  <si>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</si>
  <si>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</si>
  <si>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</si>
  <si>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</si>
  <si>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</si>
  <si>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</si>
  <si>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</si>
  <si>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</si>
  <si>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</si>
  <si>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</si>
  <si>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</si>
  <si>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</si>
  <si>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</si>
  <si>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</si>
  <si>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</si>
  <si>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</si>
  <si>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</si>
  <si>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</si>
  <si>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</si>
  <si>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</si>
  <si>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</si>
  <si>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</si>
  <si>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</si>
  <si>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</si>
  <si>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</si>
  <si>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</si>
  <si>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</si>
  <si>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</si>
  <si>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</si>
  <si>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</si>
  <si>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</si>
  <si>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</si>
  <si>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</si>
  <si>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</si>
  <si>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</si>
  <si>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</si>
  <si>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</si>
  <si>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</si>
  <si>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</si>
  <si>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</si>
  <si>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</si>
  <si>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</si>
  <si>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</si>
  <si>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</si>
  <si>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</si>
  <si>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</si>
  <si>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</si>
  <si>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</si>
  <si>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</si>
  <si>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</si>
  <si>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</si>
  <si>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</si>
  <si>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</si>
  <si>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</si>
  <si>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</si>
  <si>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</si>
  <si>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</si>
  <si>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</si>
  <si>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</si>
  <si>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</si>
  <si>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</si>
  <si>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</si>
  <si>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</si>
  <si>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</si>
  <si>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</si>
  <si>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</si>
  <si>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</si>
  <si>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</si>
  <si>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</si>
  <si>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</si>
  <si>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</si>
  <si>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</si>
  <si>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</si>
  <si>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</si>
  <si>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</si>
  <si>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</si>
  <si>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</si>
  <si>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</si>
  <si>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</si>
  <si>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</si>
  <si>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</si>
  <si>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</si>
  <si>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</si>
  <si>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</si>
  <si>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</si>
  <si>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</si>
  <si>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</si>
  <si>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</si>
  <si>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</si>
  <si>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</si>
  <si>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</si>
  <si>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</si>
  <si>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</si>
  <si>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</si>
  <si>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</si>
  <si>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</si>
  <si>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</si>
  <si>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</si>
  <si>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</si>
  <si>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</si>
  <si>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</si>
  <si>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</si>
  <si>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</si>
  <si>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</si>
  <si>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</si>
  <si>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</si>
  <si>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</si>
  <si>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</si>
  <si>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</si>
  <si>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</si>
  <si>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</si>
  <si>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</si>
  <si>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</si>
  <si>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</si>
  <si>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</si>
  <si>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</si>
  <si>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</si>
  <si>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</si>
  <si>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</si>
  <si>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</si>
  <si>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</si>
  <si>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</si>
  <si>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</si>
  <si>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</si>
  <si>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</si>
  <si>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</si>
  <si>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</si>
  <si>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</si>
  <si>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</si>
  <si>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</si>
  <si>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</si>
  <si>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</si>
  <si>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</si>
  <si>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</si>
  <si>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</si>
  <si>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</si>
  <si>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</si>
  <si>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</si>
  <si>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</si>
  <si>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</si>
  <si>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</si>
  <si>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</si>
  <si>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</si>
  <si>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</si>
  <si>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</si>
  <si>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</si>
  <si>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</si>
  <si>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</si>
  <si>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</si>
  <si>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</si>
  <si>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</si>
  <si>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</si>
  <si>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</si>
  <si>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</si>
  <si>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</si>
  <si>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</si>
  <si>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</si>
  <si>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</si>
  <si>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</si>
  <si>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</si>
  <si>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</si>
  <si>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</si>
  <si>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</si>
  <si>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</si>
  <si>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</si>
  <si>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</si>
  <si>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</si>
  <si>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</si>
  <si>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</si>
  <si>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</si>
  <si>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</si>
  <si>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</si>
  <si>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</si>
  <si>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</si>
  <si>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</si>
  <si>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</si>
  <si>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</si>
  <si>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</si>
  <si>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</si>
  <si>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</si>
  <si>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</si>
  <si>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</si>
  <si>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</si>
  <si>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</si>
  <si>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</si>
  <si>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</si>
  <si>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</si>
  <si>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</si>
  <si>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</si>
  <si>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</si>
  <si>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</si>
  <si>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</si>
  <si>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</si>
  <si>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</si>
  <si>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</si>
  <si>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</si>
  <si>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</si>
  <si>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</si>
  <si>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</si>
  <si>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</si>
  <si>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</si>
  <si>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</si>
  <si>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</si>
  <si>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</si>
  <si>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</si>
  <si>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</si>
  <si>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</si>
  <si>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</si>
  <si>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</si>
  <si>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</si>
  <si>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</si>
  <si>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</si>
  <si>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</si>
  <si>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</si>
  <si>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</si>
  <si>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</si>
  <si>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</si>
  <si>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</si>
  <si>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</si>
  <si>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</si>
  <si>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</si>
  <si>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</si>
  <si>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</si>
  <si>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</si>
  <si>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</si>
  <si>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</si>
  <si>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</si>
  <si>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</si>
  <si>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</si>
  <si>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</si>
  <si>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</si>
  <si>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</si>
  <si>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</si>
  <si>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</si>
  <si>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</si>
  <si>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</si>
  <si>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</si>
  <si>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</si>
  <si>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</si>
  <si>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</si>
  <si>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</si>
  <si>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</si>
  <si>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</si>
  <si>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</si>
  <si>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</si>
  <si>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</si>
  <si>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</si>
  <si>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</si>
  <si>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</si>
  <si>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</si>
  <si>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</si>
  <si>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</si>
  <si>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</si>
  <si>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</si>
  <si>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</si>
  <si>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</si>
  <si>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</si>
  <si>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</si>
  <si>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</si>
  <si>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</si>
  <si>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</si>
  <si>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</si>
  <si>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</si>
  <si>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</si>
  <si>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</si>
  <si>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</si>
  <si>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</si>
  <si>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</si>
  <si>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</si>
  <si>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</si>
  <si>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</si>
  <si>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</si>
  <si>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</si>
  <si>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</si>
  <si>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</si>
  <si>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</si>
  <si>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</si>
  <si>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</si>
  <si>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</si>
  <si>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</si>
  <si>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</si>
  <si>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</si>
  <si>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</si>
  <si>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</si>
  <si>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</si>
  <si>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</si>
  <si>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</si>
  <si>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</si>
  <si>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</si>
  <si>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</si>
  <si>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</si>
  <si>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</si>
  <si>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</si>
  <si>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</si>
  <si>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</si>
  <si>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</si>
  <si>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</si>
  <si>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</si>
  <si>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</si>
  <si>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</si>
  <si>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</si>
  <si>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</si>
  <si>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</si>
  <si>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</si>
  <si>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</si>
  <si>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</si>
  <si>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</si>
  <si>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</si>
  <si>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</si>
  <si>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</si>
  <si>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</si>
  <si>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</si>
  <si>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</si>
  <si>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</si>
  <si>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</si>
  <si>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</si>
  <si>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</si>
  <si>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</si>
  <si>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</si>
  <si>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</si>
  <si>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</si>
  <si>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</si>
  <si>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</si>
  <si>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</si>
  <si>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</si>
  <si>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</si>
  <si>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</si>
  <si>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</si>
  <si>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</si>
  <si>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</si>
  <si>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</si>
  <si>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</si>
  <si>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</si>
  <si>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</si>
  <si>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</si>
  <si>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</si>
  <si>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</si>
  <si>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</si>
  <si>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</si>
  <si>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</si>
  <si>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</si>
  <si>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</si>
  <si>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</si>
  <si>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</si>
  <si>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</si>
  <si>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</si>
  <si>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</si>
  <si>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</si>
  <si>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</si>
  <si>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</si>
  <si>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</si>
  <si>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</si>
  <si>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</si>
  <si>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</si>
  <si>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</si>
  <si>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</si>
  <si>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</si>
  <si>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</si>
  <si>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</si>
  <si>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</si>
  <si>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</si>
  <si>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</si>
  <si>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</si>
  <si>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</si>
  <si>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</si>
  <si>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</si>
  <si>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</si>
  <si>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</si>
  <si>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</si>
  <si>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</si>
  <si>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</si>
  <si>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</si>
  <si>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</si>
  <si>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</si>
  <si>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</si>
  <si>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</si>
  <si>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</si>
  <si>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</si>
  <si>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</si>
  <si>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</si>
  <si>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</si>
  <si>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</si>
  <si>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</si>
  <si>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</si>
  <si>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</si>
  <si>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</si>
  <si>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</si>
  <si>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</si>
  <si>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</si>
  <si>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</si>
  <si>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</si>
  <si>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</si>
  <si>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</si>
  <si>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</si>
  <si>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</si>
  <si>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</si>
  <si>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</si>
  <si>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</si>
  <si>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</si>
  <si>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</si>
  <si>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</si>
  <si>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</si>
  <si>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</si>
  <si>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</si>
  <si>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</si>
  <si>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</si>
  <si>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</si>
  <si>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</si>
  <si>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</si>
  <si>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</si>
  <si>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</si>
  <si>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</si>
  <si>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</si>
  <si>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</si>
  <si>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</si>
  <si>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</si>
  <si>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</si>
  <si>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</si>
  <si>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</si>
  <si>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</si>
  <si>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</si>
  <si>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</si>
  <si>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</si>
  <si>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</si>
  <si>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</si>
  <si>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</si>
  <si>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</si>
  <si>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</si>
  <si>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</si>
  <si>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</si>
  <si>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</si>
  <si>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</si>
  <si>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</si>
  <si>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</si>
  <si>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</si>
  <si>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</si>
  <si>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</si>
  <si>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</si>
  <si>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</si>
  <si>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</si>
  <si>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</si>
  <si>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</si>
  <si>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</si>
  <si>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</si>
  <si>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</si>
  <si>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</si>
  <si>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</si>
  <si>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</si>
  <si>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</si>
  <si>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</si>
  <si>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</si>
  <si>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</si>
  <si>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</si>
  <si>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</si>
  <si>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</si>
  <si>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</si>
  <si>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</si>
  <si>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</si>
  <si>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</si>
  <si>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</si>
  <si>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</si>
  <si>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</si>
  <si>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</si>
  <si>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</si>
  <si>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</si>
  <si>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</si>
  <si>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</si>
  <si>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</si>
  <si>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</si>
  <si>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</si>
  <si>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</si>
  <si>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</si>
  <si>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</si>
  <si>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</si>
  <si>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</si>
  <si>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</si>
  <si>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</si>
  <si>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</si>
  <si>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</si>
  <si>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</si>
  <si>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</si>
  <si>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</si>
  <si>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</si>
  <si>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</si>
  <si>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</si>
  <si>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</si>
  <si>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</si>
  <si>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</si>
  <si>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</si>
  <si>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</si>
  <si>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</si>
  <si>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</si>
  <si>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</si>
  <si>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</si>
  <si>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</si>
  <si>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</si>
  <si>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</si>
  <si>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</si>
  <si>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</si>
  <si>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</si>
  <si>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</si>
  <si>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</si>
  <si>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</si>
  <si>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</si>
  <si>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</si>
  <si>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</si>
  <si>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</si>
  <si>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</si>
  <si>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</si>
  <si>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</si>
  <si>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</si>
  <si>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</si>
  <si>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</si>
  <si>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</si>
  <si>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</si>
  <si>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</si>
  <si>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</si>
  <si>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</si>
  <si>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</si>
  <si>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</si>
  <si>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</si>
  <si>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</si>
  <si>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</si>
  <si>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</si>
  <si>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</si>
  <si>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</si>
  <si>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</si>
  <si>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</si>
  <si>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</si>
  <si>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</si>
  <si>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</si>
  <si>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</si>
  <si>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</si>
  <si>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</si>
  <si>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</si>
  <si>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</si>
  <si>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</si>
  <si>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</si>
  <si>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</si>
  <si>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</si>
  <si>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</si>
  <si>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</si>
  <si>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</si>
  <si>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</si>
  <si>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</si>
  <si>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</si>
  <si>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</si>
  <si>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</si>
  <si>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</si>
  <si>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</si>
  <si>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</si>
  <si>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</si>
  <si>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</si>
  <si>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</si>
  <si>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</si>
  <si>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</si>
  <si>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</si>
  <si>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</si>
  <si>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</si>
  <si>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</si>
  <si>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</si>
  <si>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</si>
  <si>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</si>
  <si>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</si>
  <si>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</si>
  <si>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</si>
  <si>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</si>
  <si>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</si>
  <si>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</si>
  <si>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</si>
  <si>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</si>
  <si>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</si>
  <si>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</si>
  <si>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</si>
  <si>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</si>
  <si>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</si>
  <si>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</si>
  <si>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</si>
  <si>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</si>
  <si>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</si>
  <si>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</si>
  <si>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</si>
  <si>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</si>
  <si>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</si>
  <si>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</si>
  <si>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</si>
  <si>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</si>
  <si>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</si>
  <si>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</si>
  <si>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</si>
  <si>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</si>
  <si>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</si>
  <si>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</si>
  <si>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</si>
  <si>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</si>
  <si>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</si>
  <si>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</si>
  <si>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</si>
  <si>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</si>
  <si>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</si>
  <si>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</si>
  <si>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</si>
  <si>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</si>
  <si>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</si>
  <si>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</si>
  <si>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</si>
  <si>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</si>
  <si>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</si>
  <si>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</si>
  <si>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</si>
  <si>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</si>
  <si>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</si>
  <si>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</si>
  <si>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</si>
  <si>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</si>
  <si>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</si>
  <si>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</si>
  <si>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</si>
  <si>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</si>
  <si>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</si>
  <si>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</si>
  <si>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</si>
  <si>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</si>
  <si>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</si>
  <si>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</si>
  <si>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</si>
  <si>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</si>
  <si>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</si>
  <si>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</si>
  <si>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</si>
  <si>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</si>
  <si>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</si>
  <si>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</si>
  <si>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</si>
  <si>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</si>
  <si>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</si>
  <si>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</si>
  <si>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</si>
  <si>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</si>
  <si>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</si>
  <si>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</si>
  <si>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</si>
  <si>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</si>
  <si>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</si>
  <si>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</si>
  <si>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</si>
  <si>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</si>
  <si>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</si>
  <si>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</si>
  <si>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</si>
  <si>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</si>
  <si>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</si>
  <si>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</si>
  <si>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</si>
  <si>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</si>
  <si>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</si>
  <si>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</si>
  <si>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</si>
  <si>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</si>
  <si>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</si>
  <si>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</si>
  <si>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</si>
  <si>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</si>
  <si>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</si>
  <si>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</si>
  <si>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</si>
  <si>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</si>
  <si>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</si>
  <si>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</si>
  <si>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</si>
  <si>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</si>
  <si>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</si>
  <si>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</si>
  <si>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</si>
  <si>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</si>
  <si>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</si>
  <si>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</si>
  <si>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</si>
  <si>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</si>
  <si>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</si>
  <si>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</si>
  <si>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</si>
  <si>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</si>
  <si>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</si>
  <si>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</si>
  <si>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</si>
  <si>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</si>
  <si>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</si>
  <si>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</si>
  <si>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</si>
  <si>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</si>
  <si>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</si>
  <si>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</si>
  <si>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</si>
  <si>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</si>
  <si>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</si>
  <si>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</si>
  <si>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</si>
  <si>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</si>
  <si>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</si>
  <si>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</si>
  <si>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</si>
  <si>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</si>
  <si>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</si>
  <si>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</si>
  <si>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</si>
  <si>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</si>
  <si>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</si>
  <si>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</si>
  <si>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</si>
  <si>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</si>
  <si>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</si>
  <si>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</si>
  <si>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</si>
  <si>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</si>
  <si>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</si>
  <si>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</si>
  <si>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</si>
  <si>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</si>
  <si>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</si>
  <si>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</si>
  <si>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</si>
  <si>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</si>
  <si>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</si>
  <si>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</si>
  <si>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</si>
  <si>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</si>
  <si>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</si>
  <si>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</si>
  <si>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</si>
  <si>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</si>
  <si>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</si>
  <si>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</si>
  <si>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</si>
  <si>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</si>
  <si>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</si>
  <si>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</si>
  <si>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</si>
  <si>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</si>
  <si>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</si>
  <si>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</si>
  <si>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</si>
  <si>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</si>
  <si>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</si>
  <si>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</si>
  <si>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</si>
  <si>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</si>
  <si>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</si>
  <si>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</si>
  <si>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</si>
  <si>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</si>
  <si>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</si>
  <si>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</si>
  <si>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</si>
  <si>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</si>
  <si>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</si>
  <si>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</si>
  <si>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</si>
  <si>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</si>
  <si>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</si>
  <si>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</si>
  <si>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</si>
  <si>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</si>
  <si>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</si>
  <si>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</si>
  <si>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</si>
  <si>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</si>
  <si>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</si>
  <si>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</si>
  <si>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</si>
  <si>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</si>
  <si>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</si>
  <si>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</si>
  <si>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</si>
  <si>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</si>
  <si>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</si>
  <si>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</si>
  <si>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</si>
  <si>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</si>
  <si>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</si>
  <si>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</si>
  <si>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</si>
  <si>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</si>
  <si>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</si>
  <si>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</si>
  <si>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</si>
  <si>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</si>
  <si>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</si>
  <si>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</si>
  <si>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</si>
  <si>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</si>
  <si>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</si>
  <si>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</si>
  <si>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</si>
  <si>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</si>
  <si>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</si>
  <si>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</si>
  <si>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</si>
  <si>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</si>
  <si>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</si>
  <si>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</si>
  <si>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</si>
  <si>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</si>
  <si>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</si>
  <si>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</si>
  <si>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</si>
  <si>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</si>
  <si>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</si>
  <si>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</si>
  <si>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</si>
  <si>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</si>
  <si>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</si>
  <si>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</si>
  <si>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</si>
  <si>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</si>
  <si>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</si>
  <si>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</si>
  <si>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</si>
  <si>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</si>
  <si>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</si>
  <si>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</si>
  <si>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</si>
  <si>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</si>
  <si>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</si>
  <si>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</si>
  <si>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</si>
  <si>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</si>
  <si>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</si>
  <si>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</si>
  <si>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</si>
  <si>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</si>
  <si>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</si>
  <si>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</si>
  <si>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</si>
  <si>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</si>
  <si>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</si>
  <si>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</si>
  <si>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</si>
  <si>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</si>
  <si>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</si>
  <si>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</si>
  <si>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</si>
  <si>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</si>
  <si>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</si>
  <si>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</si>
  <si>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</si>
  <si>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</si>
  <si>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</si>
  <si>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</si>
  <si>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</si>
  <si>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</si>
  <si>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</si>
  <si>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</si>
  <si>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</si>
  <si>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</si>
  <si>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</si>
  <si>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</si>
  <si>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</si>
  <si>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</si>
  <si>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</si>
  <si>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</si>
  <si>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</si>
  <si>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</si>
  <si>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</si>
  <si>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</si>
  <si>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</si>
  <si>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</si>
  <si>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</si>
  <si>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</si>
  <si>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</si>
  <si>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</si>
  <si>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</si>
  <si>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</si>
  <si>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</si>
  <si>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</si>
  <si>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</si>
  <si>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</si>
  <si>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</si>
  <si>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</si>
  <si>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</si>
  <si>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</si>
  <si>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</si>
  <si>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</si>
  <si>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</si>
  <si>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</si>
  <si>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</si>
  <si>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</si>
  <si>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</si>
  <si>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</si>
  <si>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</si>
  <si>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</si>
  <si>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</si>
  <si>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</si>
  <si>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</si>
  <si>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</si>
  <si>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</si>
  <si>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</si>
  <si>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</si>
  <si>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</si>
  <si>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</si>
  <si>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</si>
  <si>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</si>
  <si>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</si>
  <si>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</si>
  <si>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</si>
  <si>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</si>
  <si>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</si>
  <si>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</si>
  <si>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</si>
  <si>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</si>
  <si>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</si>
  <si>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</si>
  <si>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</si>
  <si>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</si>
  <si>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</si>
  <si>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</si>
  <si>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</si>
  <si>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</si>
  <si>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</si>
  <si>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</si>
  <si>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</si>
  <si>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</si>
  <si>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</si>
  <si>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</si>
  <si>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</si>
  <si>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</si>
  <si>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</si>
  <si>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</si>
  <si>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</si>
  <si>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</si>
  <si>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</si>
  <si>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</si>
  <si>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</si>
  <si>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</si>
  <si>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</si>
  <si>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</si>
  <si>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</si>
  <si>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</si>
  <si>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</si>
  <si>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</si>
  <si>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</si>
  <si>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</si>
  <si>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</si>
  <si>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</si>
  <si>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</si>
  <si>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</si>
  <si>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</si>
  <si>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</si>
  <si>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</si>
  <si>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</si>
  <si>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</si>
  <si>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</si>
  <si>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</si>
  <si>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</si>
  <si>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</si>
  <si>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</si>
  <si>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</si>
  <si>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</si>
  <si>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</si>
  <si>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</si>
  <si>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</si>
  <si>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</si>
  <si>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</si>
  <si>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</si>
  <si>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</si>
  <si>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</si>
  <si>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</si>
  <si>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</si>
  <si>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</si>
  <si>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</si>
  <si>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</si>
  <si>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</si>
  <si>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</si>
  <si>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</si>
  <si>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</si>
  <si>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</si>
  <si>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</si>
  <si>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</si>
  <si>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</si>
  <si>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</si>
  <si>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</si>
  <si>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</si>
  <si>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</si>
  <si>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</si>
  <si>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</si>
  <si>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</si>
  <si>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</si>
  <si>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</si>
  <si>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</si>
  <si>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</si>
  <si>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</si>
  <si>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</si>
  <si>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</si>
  <si>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</si>
  <si>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</si>
  <si>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</si>
  <si>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</si>
  <si>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</si>
  <si>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</si>
  <si>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</si>
  <si>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</si>
  <si>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</si>
  <si>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</si>
  <si>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</si>
  <si>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</si>
  <si>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</si>
  <si>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</si>
  <si>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</si>
  <si>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</si>
  <si>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</si>
  <si>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</si>
  <si>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</si>
  <si>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</si>
  <si>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</si>
  <si>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</si>
  <si>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</si>
  <si>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</si>
  <si>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</si>
  <si>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</si>
  <si>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</si>
  <si>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</si>
  <si>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</si>
  <si>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</si>
  <si>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</si>
  <si>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</si>
  <si>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</si>
  <si>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</si>
  <si>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</si>
  <si>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</si>
  <si>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</si>
  <si>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</si>
  <si>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</si>
  <si>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</si>
  <si>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</si>
  <si>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</si>
  <si>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</si>
  <si>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</si>
  <si>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</si>
  <si>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</si>
  <si>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</si>
  <si>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</si>
  <si>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</si>
  <si>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</si>
  <si>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</si>
  <si>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</si>
  <si>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</si>
  <si>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</si>
  <si>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</si>
  <si>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</si>
  <si>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</si>
  <si>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</si>
  <si>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</si>
  <si>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</si>
  <si>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</si>
  <si>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</si>
  <si>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</si>
  <si>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</si>
  <si>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</si>
  <si>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</si>
  <si>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</si>
  <si>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</si>
  <si>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</si>
  <si>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</si>
  <si>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</si>
  <si>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</si>
  <si>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</si>
  <si>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</si>
  <si>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</si>
  <si>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</si>
  <si>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</si>
  <si>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</si>
  <si>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</si>
  <si>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</si>
  <si>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</si>
  <si>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</si>
  <si>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</si>
  <si>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</si>
  <si>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</si>
  <si>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</si>
  <si>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</si>
  <si>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</si>
  <si>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</si>
  <si>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</si>
  <si>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</si>
  <si>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</si>
  <si>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</si>
  <si>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</si>
  <si>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</si>
  <si>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</si>
  <si>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</si>
  <si>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</si>
  <si>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</si>
  <si>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</si>
  <si>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</si>
  <si>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</si>
  <si>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</si>
  <si>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</si>
  <si>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</si>
  <si>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</si>
  <si>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</si>
  <si>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</si>
  <si>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</si>
  <si>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</si>
  <si>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</si>
  <si>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</si>
  <si>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</si>
  <si>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</si>
  <si>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</si>
  <si>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</si>
  <si>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</si>
  <si>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</si>
  <si>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</si>
  <si>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</si>
  <si>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</si>
  <si>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</si>
  <si>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</si>
  <si>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</si>
  <si>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</si>
  <si>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</si>
  <si>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</si>
  <si>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</si>
  <si>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</si>
  <si>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</si>
  <si>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</si>
  <si>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</si>
  <si>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</si>
  <si>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</si>
  <si>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</si>
  <si>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</si>
  <si>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</si>
  <si>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</si>
  <si>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</si>
  <si>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</si>
  <si>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</si>
  <si>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</si>
  <si>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</si>
  <si>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</si>
  <si>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</si>
  <si>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</si>
  <si>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</si>
  <si>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</si>
  <si>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</si>
  <si>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</si>
  <si>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</si>
  <si>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</si>
  <si>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</si>
  <si>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</si>
  <si>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</si>
  <si>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</si>
  <si>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</si>
  <si>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</si>
  <si>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</si>
  <si>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</si>
  <si>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</si>
  <si>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</si>
  <si>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</si>
  <si>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</si>
  <si>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</si>
  <si>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</si>
  <si>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</si>
  <si>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</si>
  <si>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</si>
  <si>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</si>
  <si>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</si>
  <si>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</si>
  <si>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</si>
  <si>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</si>
  <si>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</si>
  <si>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</si>
  <si>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</si>
  <si>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</si>
  <si>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</si>
  <si>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</si>
  <si>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</si>
  <si>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</si>
  <si>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</si>
  <si>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</si>
  <si>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</si>
  <si>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</si>
  <si>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</si>
  <si>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</si>
  <si>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</si>
  <si>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</si>
  <si>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</si>
  <si>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</si>
  <si>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</si>
  <si>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</si>
  <si>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</si>
  <si>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</si>
  <si>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</si>
  <si>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</si>
  <si>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</si>
  <si>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</si>
  <si>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</si>
  <si>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</si>
  <si>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</si>
  <si>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</si>
  <si>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</si>
  <si>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</si>
  <si>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</si>
  <si>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</si>
  <si>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</si>
  <si>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</si>
  <si>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</si>
  <si>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</si>
  <si>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</si>
  <si>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</si>
  <si>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</si>
  <si>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</si>
  <si>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</si>
  <si>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</si>
  <si>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</si>
  <si>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</si>
  <si>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</si>
  <si>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</si>
  <si>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</si>
  <si>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</si>
  <si>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</si>
  <si>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</si>
  <si>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</si>
  <si>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</si>
  <si>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</si>
  <si>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</si>
  <si>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</si>
  <si>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</si>
  <si>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</si>
  <si>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</si>
  <si>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</si>
  <si>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</si>
  <si>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</si>
  <si>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</si>
  <si>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</si>
  <si>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</si>
  <si>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</si>
  <si>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</si>
  <si>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</si>
  <si>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</si>
  <si>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</si>
  <si>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</si>
  <si>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</si>
  <si>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</si>
  <si>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</si>
  <si>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</si>
  <si>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</si>
  <si>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</si>
  <si>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</si>
  <si>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</si>
  <si>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</si>
  <si>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</si>
  <si>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</si>
  <si>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</si>
  <si>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</si>
  <si>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</si>
  <si>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</si>
  <si>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</si>
  <si>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</si>
  <si>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</si>
  <si>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</si>
  <si>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</si>
  <si>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</si>
  <si>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</si>
  <si>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</si>
  <si>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</si>
  <si>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</si>
  <si>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</si>
  <si>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</si>
  <si>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</si>
  <si>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</si>
  <si>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</si>
  <si>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</si>
  <si>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</si>
  <si>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</si>
  <si>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</si>
  <si>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</si>
  <si>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</si>
  <si>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</si>
  <si>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</si>
  <si>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</si>
  <si>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</si>
  <si>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</si>
  <si>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</si>
  <si>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</si>
  <si>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</si>
  <si>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</si>
  <si>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</si>
  <si>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</si>
  <si>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</si>
  <si>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</si>
  <si>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</si>
  <si>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</si>
  <si>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</si>
  <si>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</si>
  <si>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</si>
  <si>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</si>
  <si>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</si>
  <si>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</si>
  <si>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</si>
  <si>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</si>
  <si>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</si>
  <si>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</si>
  <si>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</si>
  <si>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</si>
  <si>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</si>
  <si>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</si>
  <si>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</si>
  <si>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</si>
  <si>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</si>
  <si>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</si>
  <si>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</si>
  <si>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</si>
  <si>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</si>
  <si>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</si>
  <si>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</si>
  <si>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</si>
  <si>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</si>
  <si>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</si>
  <si>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</si>
  <si>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</si>
  <si>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</si>
  <si>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</si>
  <si>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</si>
  <si>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</si>
  <si>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</si>
  <si>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</si>
  <si>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</si>
  <si>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</si>
  <si>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</si>
  <si>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</si>
  <si>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</si>
  <si>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</si>
  <si>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</si>
  <si>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</si>
  <si>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</si>
  <si>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</si>
  <si>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</si>
  <si>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</si>
  <si>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</si>
  <si>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</si>
  <si>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</si>
  <si>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</si>
  <si>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</si>
  <si>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</si>
  <si>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</si>
  <si>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</si>
  <si>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</si>
  <si>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</si>
  <si>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</si>
  <si>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</si>
  <si>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</si>
  <si>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</si>
  <si>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</si>
  <si>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</si>
  <si>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</si>
  <si>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</si>
  <si>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</si>
  <si>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</si>
  <si>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</si>
  <si>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</si>
  <si>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</si>
  <si>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</si>
  <si>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</si>
  <si>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</si>
  <si>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</si>
  <si>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</si>
  <si>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</si>
  <si>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</si>
  <si>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</si>
  <si>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</si>
  <si>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</si>
  <si>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</si>
  <si>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</si>
  <si>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</si>
  <si>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</si>
  <si>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</si>
  <si>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</si>
  <si>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</si>
  <si>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</si>
  <si>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</si>
  <si>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</si>
  <si>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</si>
  <si>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</si>
  <si>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</si>
  <si>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</si>
  <si>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</si>
  <si>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</si>
  <si>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</si>
  <si>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</si>
  <si>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</si>
  <si>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</si>
  <si>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</si>
  <si>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</si>
  <si>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</si>
  <si>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</si>
  <si>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</si>
  <si>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</si>
  <si>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</si>
  <si>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</si>
  <si>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</si>
  <si>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</si>
  <si>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</si>
  <si>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</si>
  <si>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</si>
  <si>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</si>
  <si>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</si>
  <si>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</si>
  <si>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</si>
  <si>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</si>
  <si>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</si>
  <si>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</si>
  <si>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</si>
  <si>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</si>
  <si>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</si>
  <si>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</si>
  <si>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</si>
  <si>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</si>
  <si>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</si>
  <si>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</si>
  <si>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</si>
  <si>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</si>
  <si>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</si>
  <si>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</si>
  <si>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</si>
  <si>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</si>
  <si>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</si>
  <si>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</si>
  <si>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</si>
  <si>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</si>
  <si>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</si>
  <si>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</si>
  <si>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</si>
  <si>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</si>
  <si>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</si>
  <si>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</si>
  <si>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</si>
  <si>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</si>
  <si>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</si>
  <si>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</si>
  <si>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</si>
  <si>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</si>
  <si>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</si>
  <si>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</si>
  <si>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</si>
  <si>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</si>
  <si>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</si>
  <si>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</si>
  <si>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</si>
  <si>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</si>
  <si>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</si>
  <si>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</si>
  <si>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</si>
  <si>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</si>
  <si>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</si>
  <si>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</si>
  <si>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</si>
  <si>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</si>
  <si>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</si>
  <si>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</si>
  <si>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</si>
  <si>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</si>
  <si>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</si>
  <si>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</si>
  <si>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</si>
  <si>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</si>
  <si>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</si>
  <si>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</si>
  <si>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</si>
  <si>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</si>
  <si>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</si>
  <si>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</si>
  <si>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</si>
  <si>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</si>
  <si>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</si>
  <si>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</si>
  <si>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</si>
  <si>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</si>
  <si>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</si>
  <si>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</si>
  <si>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</si>
  <si>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</si>
  <si>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</si>
  <si>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</si>
  <si>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</si>
  <si>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</si>
  <si>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</si>
  <si>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</si>
  <si>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</si>
  <si>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</si>
  <si>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</si>
  <si>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</si>
  <si>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</si>
  <si>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</si>
  <si>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</si>
  <si>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</si>
  <si>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</si>
  <si>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</si>
  <si>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</si>
  <si>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</si>
  <si>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</si>
  <si>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</si>
  <si>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</si>
  <si>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</si>
  <si>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</si>
  <si>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</si>
  <si>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</si>
  <si>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</si>
  <si>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</si>
  <si>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</si>
  <si>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</si>
  <si>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</si>
  <si>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</si>
  <si>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</si>
  <si>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</si>
  <si>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</si>
  <si>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</si>
  <si>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</si>
  <si>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</si>
  <si>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</si>
  <si>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</si>
  <si>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</si>
  <si>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</si>
  <si>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</si>
  <si>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</si>
  <si>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</si>
  <si>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</si>
  <si>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</si>
  <si>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</si>
  <si>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</si>
  <si>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</si>
  <si>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</si>
  <si>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</si>
  <si>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</si>
  <si>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</si>
  <si>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</si>
  <si>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</si>
  <si>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</si>
  <si>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</si>
  <si>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</si>
  <si>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</si>
  <si>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</si>
  <si>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</si>
  <si>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</si>
  <si>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</si>
  <si>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</si>
  <si>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</si>
  <si>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</si>
  <si>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</si>
  <si>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</si>
  <si>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</si>
  <si>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</si>
  <si>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</si>
  <si>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</si>
  <si>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</si>
  <si>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</si>
  <si>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</si>
  <si>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</si>
  <si>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</si>
  <si>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</si>
  <si>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</si>
  <si>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</si>
  <si>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</si>
  <si>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</si>
  <si>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</si>
  <si>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</si>
  <si>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</si>
  <si>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</si>
  <si>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</si>
  <si>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</si>
  <si>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</si>
  <si>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</si>
  <si>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</si>
  <si>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</si>
  <si>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</si>
  <si>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</si>
  <si>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</si>
  <si>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</si>
  <si>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</si>
  <si>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</si>
  <si>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</si>
  <si>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</si>
  <si>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</si>
  <si>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</si>
  <si>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</si>
  <si>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</si>
  <si>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</si>
  <si>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</si>
  <si>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</si>
  <si>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</si>
  <si>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</si>
  <si>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</si>
  <si>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</si>
  <si>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</si>
  <si>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</si>
  <si>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</si>
  <si>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</si>
  <si>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</si>
  <si>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</si>
  <si>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</si>
  <si>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</si>
  <si>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</si>
  <si>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</si>
  <si>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</si>
  <si>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</si>
  <si>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</si>
  <si>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</si>
  <si>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</si>
  <si>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</si>
  <si>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</si>
  <si>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</si>
  <si>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</si>
  <si>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</si>
  <si>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</si>
  <si>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</si>
  <si>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</si>
  <si>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</si>
  <si>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</si>
  <si>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</si>
  <si>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</si>
  <si>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</si>
  <si>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</si>
  <si>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</si>
  <si>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</si>
  <si>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</si>
  <si>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</si>
  <si>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</si>
  <si>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</si>
  <si>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</si>
  <si>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</si>
  <si>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</si>
  <si>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</si>
  <si>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</si>
  <si>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</si>
  <si>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</si>
  <si>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</si>
  <si>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</si>
  <si>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</si>
  <si>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</si>
  <si>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</si>
  <si>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</si>
  <si>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</si>
  <si>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</si>
  <si>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</si>
  <si>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</si>
  <si>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</si>
  <si>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</si>
  <si>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</si>
  <si>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</si>
  <si>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</si>
  <si>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</si>
  <si>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</si>
  <si>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</si>
  <si>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</si>
  <si>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</si>
  <si>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</si>
  <si>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</si>
  <si>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</si>
  <si>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</si>
  <si>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</si>
  <si>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</si>
  <si>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</si>
  <si>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</si>
  <si>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</si>
  <si>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</si>
  <si>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</si>
  <si>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</si>
  <si>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</si>
  <si>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</si>
  <si>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</si>
  <si>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</si>
  <si>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</si>
  <si>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</si>
  <si>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</si>
  <si>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</si>
  <si>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</si>
  <si>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</si>
  <si>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</si>
  <si>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</si>
  <si>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</si>
  <si>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</si>
  <si>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</si>
  <si>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</si>
  <si>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</si>
  <si>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</si>
  <si>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</si>
  <si>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</si>
  <si>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</si>
  <si>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</si>
  <si>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</si>
  <si>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</si>
  <si>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</si>
  <si>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</si>
  <si>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</si>
  <si>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</si>
  <si>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</si>
  <si>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</si>
  <si>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</si>
  <si>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</si>
  <si>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</si>
  <si>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</si>
  <si>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</si>
  <si>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</si>
  <si>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</si>
  <si>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</si>
  <si>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</si>
  <si>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</si>
  <si>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</si>
  <si>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</si>
  <si>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</si>
  <si>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</si>
  <si>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</si>
  <si>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</si>
  <si>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</si>
  <si>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</si>
  <si>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</si>
  <si>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</si>
  <si>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</si>
  <si>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</si>
  <si>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</si>
  <si>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</si>
  <si>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</si>
  <si>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</si>
  <si>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</si>
  <si>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</si>
  <si>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</si>
  <si>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</si>
  <si>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</si>
  <si>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</si>
  <si>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</si>
  <si>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</si>
  <si>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</si>
  <si>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</si>
  <si>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</si>
  <si>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</si>
  <si>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</si>
  <si>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</si>
  <si>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</si>
  <si>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</si>
  <si>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</si>
  <si>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</si>
  <si>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</si>
  <si>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</si>
  <si>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</si>
  <si>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</si>
  <si>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</si>
  <si>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</si>
  <si>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</si>
  <si>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</si>
  <si>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</si>
  <si>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</si>
  <si>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</si>
  <si>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</si>
  <si>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</si>
  <si>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</si>
  <si>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</si>
  <si>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</si>
  <si>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</si>
  <si>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</si>
  <si>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</si>
  <si>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</si>
  <si>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</si>
  <si>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</si>
  <si>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</si>
  <si>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</si>
  <si>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</si>
  <si>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</si>
  <si>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</si>
  <si>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</si>
  <si>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</si>
  <si>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</si>
  <si>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</si>
  <si>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</si>
  <si>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</si>
  <si>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</si>
  <si>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</si>
  <si>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</si>
  <si>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</si>
  <si>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</si>
  <si>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</si>
  <si>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</si>
  <si>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</si>
  <si>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</si>
  <si>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</si>
  <si>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</si>
  <si>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</si>
  <si>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</si>
  <si>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</si>
  <si>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</si>
  <si>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</si>
  <si>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</si>
  <si>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</si>
  <si>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</si>
  <si>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</si>
  <si>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</si>
  <si>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</si>
  <si>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</si>
  <si>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</si>
  <si>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</si>
  <si>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</si>
  <si>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</si>
  <si>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</si>
  <si>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</si>
  <si>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</si>
  <si>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</si>
  <si>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</si>
  <si>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</si>
  <si>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</si>
  <si>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</si>
  <si>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</si>
  <si>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</si>
  <si>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</si>
  <si>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</si>
  <si>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</si>
  <si>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</si>
  <si>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</si>
  <si>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</si>
  <si>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</si>
  <si>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</si>
  <si>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</si>
  <si>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</si>
  <si>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</si>
  <si>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</si>
  <si>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</si>
  <si>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</si>
  <si>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</si>
  <si>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</si>
  <si>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</si>
  <si>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</si>
  <si>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</si>
  <si>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</si>
  <si>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</si>
  <si>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</si>
  <si>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</si>
  <si>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</si>
  <si>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</si>
  <si>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</si>
  <si>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</si>
  <si>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</si>
  <si>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</si>
  <si>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</si>
  <si>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</si>
  <si>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</si>
  <si>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</si>
  <si>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</si>
  <si>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</si>
  <si>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</si>
  <si>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</si>
  <si>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</si>
  <si>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</si>
  <si>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</si>
  <si>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</si>
  <si>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</si>
  <si>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</si>
  <si>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</si>
  <si>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</si>
  <si>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</si>
  <si>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</si>
  <si>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</si>
  <si>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</si>
  <si>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</si>
  <si>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</si>
  <si>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</si>
  <si>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</si>
  <si>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</si>
  <si>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</si>
  <si>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</si>
  <si>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</si>
  <si>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</si>
  <si>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</si>
  <si>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</si>
  <si>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</si>
  <si>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</si>
  <si>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</si>
  <si>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</si>
  <si>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</si>
  <si>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</si>
  <si>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</si>
  <si>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</si>
  <si>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</si>
  <si>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</si>
  <si>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</si>
  <si>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</si>
  <si>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</si>
  <si>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</si>
  <si>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</si>
  <si>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</si>
  <si>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</si>
  <si>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</si>
  <si>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</si>
  <si>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</si>
  <si>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</si>
  <si>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</si>
  <si>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</si>
  <si>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</si>
  <si>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</si>
  <si>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</si>
  <si>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</si>
  <si>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</si>
  <si>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</si>
  <si>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</si>
  <si>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</si>
  <si>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</si>
  <si>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</si>
  <si>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</si>
  <si>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</si>
  <si>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</si>
  <si>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</si>
  <si>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</si>
  <si>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</si>
  <si>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</si>
  <si>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</si>
  <si>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</si>
  <si>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</si>
  <si>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</si>
  <si>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</si>
  <si>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</si>
  <si>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</si>
  <si>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</si>
  <si>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</si>
  <si>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</si>
  <si>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</si>
  <si>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</si>
  <si>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</si>
  <si>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</si>
  <si>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</si>
  <si>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</si>
  <si>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</si>
  <si>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</si>
  <si>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</si>
  <si>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</si>
  <si>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</si>
  <si>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</si>
  <si>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</si>
  <si>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</si>
  <si>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</si>
  <si>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</si>
  <si>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</si>
  <si>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</si>
  <si>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</si>
  <si>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</si>
  <si>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</si>
  <si>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</si>
  <si>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</si>
  <si>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</si>
  <si>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</si>
  <si>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</si>
  <si>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</si>
  <si>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</si>
  <si>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</si>
  <si>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</si>
  <si>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</si>
  <si>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</si>
  <si>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</si>
  <si>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</si>
  <si>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</si>
  <si>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</si>
  <si>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</si>
  <si>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</si>
  <si>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</si>
  <si>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</si>
  <si>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</si>
  <si>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</si>
  <si>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</si>
  <si>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</si>
  <si>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</si>
  <si>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</si>
  <si>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</si>
  <si>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</si>
  <si>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</si>
  <si>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</si>
  <si>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</si>
  <si>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</si>
  <si>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</si>
  <si>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</si>
  <si>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</si>
  <si>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</si>
  <si>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</si>
  <si>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</si>
  <si>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</si>
  <si>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</si>
  <si>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</si>
  <si>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</si>
  <si>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</si>
  <si>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</si>
  <si>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</si>
  <si>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</si>
  <si>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</si>
  <si>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</si>
  <si>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</si>
  <si>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</si>
  <si>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</si>
  <si>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</si>
  <si>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</si>
  <si>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</si>
  <si>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</si>
  <si>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</si>
  <si>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</si>
  <si>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</si>
  <si>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</si>
  <si>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</si>
  <si>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</si>
  <si>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</si>
  <si>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</si>
  <si>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</si>
  <si>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</si>
  <si>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</si>
  <si>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</si>
  <si>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</si>
  <si>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</si>
  <si>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</si>
  <si>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</si>
  <si>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</si>
  <si>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</si>
  <si>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</si>
  <si>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</si>
  <si>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</si>
  <si>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</si>
  <si>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</si>
  <si>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</si>
  <si>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</si>
  <si>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</si>
  <si>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</si>
  <si>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</si>
  <si>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</si>
  <si>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</si>
  <si>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</si>
  <si>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</si>
  <si>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</si>
  <si>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</si>
  <si>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</si>
  <si>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</si>
  <si>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</si>
  <si>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</si>
  <si>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</si>
  <si>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</si>
  <si>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</si>
  <si>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</si>
  <si>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</si>
  <si>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</si>
  <si>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</si>
  <si>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</si>
  <si>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</si>
  <si>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</si>
  <si>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</si>
  <si>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</si>
  <si>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</si>
  <si>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</si>
  <si>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</si>
  <si>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</si>
  <si>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</si>
  <si>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</si>
  <si>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</si>
  <si>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</si>
  <si>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</si>
  <si>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</si>
  <si>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</si>
  <si>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</si>
  <si>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</si>
  <si>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</si>
  <si>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</si>
  <si>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</si>
  <si>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</si>
  <si>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</si>
  <si>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</si>
  <si>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</si>
  <si>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</si>
  <si>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</si>
  <si>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</si>
  <si>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</si>
  <si>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</si>
  <si>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</si>
  <si>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</si>
  <si>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</si>
  <si>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</si>
  <si>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</si>
  <si>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</si>
  <si>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</si>
  <si>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</si>
  <si>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</si>
  <si>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</si>
  <si>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</si>
  <si>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</si>
  <si>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</si>
  <si>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</si>
  <si>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</si>
  <si>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</si>
  <si>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</si>
  <si>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</si>
  <si>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</si>
  <si>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</si>
  <si>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</si>
  <si>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</si>
  <si>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</si>
  <si>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</si>
  <si>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</si>
  <si>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</si>
  <si>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</si>
  <si>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</si>
  <si>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</si>
  <si>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</si>
  <si>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</si>
  <si>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</si>
  <si>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</si>
  <si>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</si>
  <si>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</si>
  <si>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</si>
  <si>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</si>
  <si>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</si>
  <si>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</si>
  <si>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</si>
  <si>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</si>
  <si>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</si>
  <si>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</si>
  <si>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</si>
  <si>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</si>
  <si>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</si>
  <si>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</si>
  <si>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</si>
  <si>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</si>
  <si>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</si>
  <si>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</si>
  <si>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</si>
  <si>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</si>
  <si>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</si>
  <si>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</si>
  <si>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</si>
  <si>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</si>
  <si>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</si>
  <si>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</si>
  <si>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</si>
  <si>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</si>
  <si>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</si>
  <si>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</si>
  <si>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</si>
  <si>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</si>
  <si>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</si>
  <si>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</si>
  <si>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</si>
  <si>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</si>
  <si>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</si>
  <si>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</si>
  <si>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</si>
  <si>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</si>
  <si>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</si>
  <si>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</si>
  <si>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</si>
  <si>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</si>
  <si>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</si>
  <si>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</si>
  <si>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</si>
  <si>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</si>
  <si>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</si>
  <si>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</si>
  <si>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</si>
  <si>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</si>
  <si>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</si>
  <si>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</si>
  <si>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</si>
  <si>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</si>
  <si>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</si>
  <si>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</si>
  <si>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</si>
  <si>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</si>
  <si>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</si>
  <si>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</si>
  <si>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</si>
  <si>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</si>
  <si>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</si>
  <si>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</si>
  <si>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</si>
  <si>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</si>
  <si>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</si>
  <si>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</si>
  <si>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</si>
  <si>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</si>
  <si>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</si>
  <si>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</si>
  <si>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</si>
  <si>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</si>
  <si>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</si>
  <si>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</si>
  <si>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</si>
  <si>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</si>
  <si>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</si>
  <si>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</si>
  <si>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</si>
  <si>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</si>
  <si>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</si>
  <si>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</si>
  <si>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</si>
  <si>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</si>
  <si>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</si>
  <si>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</si>
  <si>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</si>
  <si>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</si>
  <si>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</si>
  <si>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</si>
  <si>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</si>
  <si>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</si>
  <si>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</si>
  <si>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</si>
  <si>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</si>
  <si>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</si>
  <si>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</si>
  <si>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</si>
  <si>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</si>
  <si>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</si>
  <si>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</si>
  <si>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</si>
  <si>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</si>
  <si>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</si>
  <si>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</si>
  <si>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</si>
  <si>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</si>
  <si>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</si>
  <si>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</si>
  <si>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</si>
  <si>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</si>
  <si>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</si>
  <si>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</si>
  <si>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</si>
  <si>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</si>
  <si>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</si>
  <si>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</si>
  <si>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</si>
  <si>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</si>
  <si>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</si>
  <si>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</si>
  <si>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</si>
  <si>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</si>
  <si>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</si>
  <si>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</si>
  <si>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</si>
  <si>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</si>
  <si>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</si>
  <si>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</si>
  <si>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</si>
  <si>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</si>
  <si>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</si>
  <si>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</si>
  <si>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</si>
  <si>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</si>
  <si>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</si>
  <si>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</si>
  <si>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</si>
  <si>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</si>
  <si>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</si>
  <si>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</si>
  <si>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</si>
  <si>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</si>
  <si>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</si>
  <si>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</si>
  <si>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</si>
  <si>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</si>
  <si>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</si>
  <si>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</si>
  <si>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</si>
  <si>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</si>
  <si>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</si>
  <si>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</si>
  <si>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</si>
  <si>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</si>
  <si>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</si>
  <si>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</si>
  <si>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</si>
  <si>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</si>
  <si>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</si>
  <si>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</si>
  <si>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</si>
  <si>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</si>
  <si>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</si>
  <si>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</si>
  <si>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</si>
  <si>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</si>
  <si>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</si>
  <si>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</si>
  <si>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</si>
  <si>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</si>
  <si>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</si>
  <si>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</si>
  <si>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</si>
  <si>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</si>
  <si>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</si>
  <si>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</si>
  <si>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</si>
  <si>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</si>
  <si>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</si>
  <si>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</si>
  <si>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</si>
  <si>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</si>
  <si>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</si>
  <si>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</si>
  <si>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</si>
  <si>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</si>
  <si>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</si>
  <si>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</si>
  <si>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</si>
  <si>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</si>
  <si>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</si>
  <si>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</si>
  <si>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</si>
  <si>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</si>
  <si>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</si>
  <si>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</si>
  <si>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</si>
  <si>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</si>
  <si>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</si>
  <si>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</si>
  <si>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</si>
  <si>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</si>
  <si>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</si>
  <si>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</si>
  <si>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</si>
  <si>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</si>
  <si>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</si>
  <si>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</si>
  <si>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</si>
  <si>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</si>
  <si>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</si>
  <si>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</si>
  <si>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</si>
  <si>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</si>
  <si>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</si>
  <si>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</si>
  <si>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</si>
  <si>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</si>
  <si>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</si>
  <si>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</si>
  <si>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</si>
  <si>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</si>
  <si>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</si>
  <si>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</si>
  <si>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</si>
  <si>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</si>
  <si>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</si>
  <si>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</si>
  <si>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</si>
  <si>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</si>
  <si>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</si>
  <si>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</si>
  <si>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</si>
  <si>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</si>
  <si>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</si>
  <si>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</si>
  <si>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</si>
  <si>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</si>
  <si>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</si>
  <si>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</si>
  <si>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</si>
  <si>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</si>
  <si>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</si>
  <si>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</si>
  <si>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</si>
  <si>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</si>
  <si>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</si>
  <si>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</si>
  <si>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</si>
  <si>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</si>
  <si>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</si>
  <si>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</si>
  <si>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</si>
  <si>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</si>
  <si>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</si>
  <si>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</si>
  <si>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</si>
  <si>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</si>
  <si>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</si>
  <si>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</si>
  <si>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</si>
  <si>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</si>
  <si>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</si>
  <si>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</si>
  <si>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</si>
  <si>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</si>
  <si>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</si>
  <si>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</si>
  <si>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</si>
  <si>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</si>
  <si>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</si>
  <si>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</si>
  <si>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</si>
  <si>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</si>
  <si>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</si>
  <si>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</si>
  <si>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</si>
  <si>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</si>
  <si>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</si>
  <si>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</si>
  <si>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</si>
  <si>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</si>
  <si>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</si>
  <si>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</si>
  <si>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</si>
  <si>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</si>
  <si>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</si>
  <si>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</si>
  <si>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</si>
  <si>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</si>
  <si>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</si>
  <si>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</si>
  <si>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</si>
  <si>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</si>
  <si>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</si>
  <si>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</si>
  <si>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</si>
  <si>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</si>
  <si>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</si>
  <si>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</si>
  <si>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</si>
  <si>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</si>
  <si>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</si>
  <si>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</si>
  <si>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</si>
  <si>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</si>
  <si>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</si>
  <si>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</si>
  <si>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</si>
  <si>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</si>
  <si>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</si>
  <si>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</si>
  <si>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</si>
  <si>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</si>
  <si>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</si>
  <si>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</si>
  <si>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</si>
  <si>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</si>
  <si>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</si>
  <si>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</si>
  <si>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</si>
  <si>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</si>
  <si>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</si>
  <si>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</si>
  <si>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</si>
  <si>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</si>
  <si>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</si>
  <si>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</si>
  <si>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</si>
  <si>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</si>
  <si>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</si>
  <si>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</si>
  <si>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</si>
  <si>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</si>
  <si>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</si>
  <si>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</si>
  <si>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</si>
  <si>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</si>
  <si>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</si>
  <si>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</si>
  <si>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</si>
  <si>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</si>
  <si>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</si>
  <si>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</si>
  <si>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</si>
  <si>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</si>
  <si>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</si>
  <si>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</si>
  <si>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</si>
  <si>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</si>
  <si>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</si>
  <si>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</si>
  <si>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</si>
  <si>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</si>
  <si>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</si>
  <si>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</si>
  <si>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</si>
  <si>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</si>
  <si>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</si>
  <si>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</si>
  <si>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</si>
  <si>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</si>
  <si>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</si>
  <si>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</si>
  <si>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</si>
  <si>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</si>
  <si>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</si>
  <si>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</si>
  <si>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</si>
  <si>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</si>
  <si>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</si>
  <si>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</si>
  <si>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</si>
  <si>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</si>
  <si>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</si>
  <si>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</si>
  <si>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</si>
  <si>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</si>
  <si>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</si>
  <si>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</si>
  <si>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</si>
  <si>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</si>
  <si>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</si>
  <si>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</si>
  <si>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</si>
  <si>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</si>
  <si>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</si>
  <si>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</si>
  <si>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</si>
  <si>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</si>
  <si>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</si>
  <si>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</si>
  <si>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</si>
  <si>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</si>
  <si>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</si>
  <si>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</si>
  <si>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</si>
  <si>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</si>
  <si>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</si>
  <si>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</si>
  <si>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</si>
  <si>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</si>
  <si>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</si>
  <si>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</si>
  <si>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</si>
  <si>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</si>
  <si>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</si>
  <si>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</si>
  <si>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</si>
  <si>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</si>
  <si>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</si>
  <si>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</si>
  <si>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</si>
  <si>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</si>
  <si>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</si>
  <si>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</si>
  <si>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</si>
  <si>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</si>
  <si>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</si>
  <si>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</si>
  <si>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</si>
  <si>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</si>
  <si>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</si>
  <si>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</si>
  <si>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</si>
  <si>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</si>
  <si>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</si>
  <si>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</si>
  <si>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</si>
  <si>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</si>
  <si>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</si>
  <si>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</si>
  <si>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</si>
  <si>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</si>
  <si>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</si>
  <si>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</si>
  <si>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</si>
  <si>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</si>
  <si>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</si>
  <si>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</si>
  <si>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</si>
  <si>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</si>
  <si>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</si>
  <si>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</si>
  <si>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</si>
  <si>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</si>
  <si>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</si>
  <si>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</si>
  <si>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</si>
  <si>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</si>
  <si>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</si>
  <si>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</si>
  <si>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</si>
  <si>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</si>
  <si>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</si>
  <si>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</si>
  <si>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</si>
  <si>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</si>
  <si>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</si>
  <si>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</si>
  <si>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</si>
  <si>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</si>
  <si>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</si>
  <si>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</si>
  <si>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</si>
  <si>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</si>
  <si>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</si>
  <si>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</si>
  <si>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</si>
  <si>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</si>
  <si>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</si>
  <si>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</si>
  <si>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</si>
  <si>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</si>
  <si>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</si>
  <si>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</si>
  <si>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</si>
  <si>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</si>
  <si>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</si>
  <si>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</si>
  <si>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</si>
  <si>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</si>
  <si>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</si>
  <si>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</si>
  <si>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</si>
  <si>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</si>
  <si>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</si>
  <si>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</si>
  <si>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</si>
  <si>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</si>
  <si>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</si>
  <si>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</si>
  <si>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</si>
  <si>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</si>
  <si>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</si>
  <si>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</si>
  <si>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</si>
  <si>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</si>
  <si>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</si>
  <si>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</si>
  <si>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</si>
  <si>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</si>
  <si>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</si>
  <si>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</si>
  <si>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</si>
  <si>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</si>
  <si>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</si>
  <si>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</si>
  <si>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</si>
  <si>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</si>
  <si>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</si>
  <si>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</si>
  <si>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</si>
  <si>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</si>
  <si>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</si>
  <si>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</si>
  <si>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</si>
  <si>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</si>
  <si>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</si>
  <si>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</si>
  <si>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</si>
  <si>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</si>
  <si>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</si>
  <si>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</si>
  <si>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</si>
  <si>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</si>
  <si>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</si>
  <si>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</si>
  <si>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</si>
  <si>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</si>
  <si>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</si>
  <si>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</si>
  <si>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</si>
  <si>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</si>
  <si>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</si>
  <si>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</si>
  <si>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</si>
  <si>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</si>
  <si>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</si>
  <si>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</si>
  <si>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</si>
  <si>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</si>
  <si>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</si>
  <si>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</si>
  <si>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</si>
  <si>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</si>
  <si>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</si>
  <si>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</si>
  <si>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</si>
  <si>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</si>
  <si>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</si>
  <si>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</si>
  <si>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</si>
  <si>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</si>
  <si>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</si>
  <si>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</si>
  <si>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</si>
  <si>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</si>
  <si>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</si>
  <si>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</si>
  <si>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</si>
  <si>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</si>
  <si>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</si>
  <si>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</si>
  <si>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</si>
  <si>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</si>
  <si>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</si>
  <si>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</si>
  <si>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</si>
  <si>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</si>
  <si>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</si>
  <si>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</si>
  <si>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</si>
  <si>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</si>
  <si>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</si>
  <si>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</si>
  <si>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</si>
  <si>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</si>
  <si>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</si>
  <si>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</si>
  <si>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</si>
  <si>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</si>
  <si>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</si>
  <si>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</si>
  <si>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</si>
  <si>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</si>
  <si>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</si>
  <si>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</si>
  <si>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</si>
  <si>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</si>
  <si>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</si>
  <si>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</si>
  <si>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</si>
  <si>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</si>
  <si>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</si>
  <si>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</si>
  <si>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</si>
  <si>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</si>
  <si>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</si>
  <si>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</si>
  <si>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</si>
  <si>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</si>
  <si>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</si>
  <si>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</si>
  <si>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</si>
  <si>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</si>
  <si>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</si>
  <si>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</si>
  <si>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</si>
  <si>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</si>
  <si>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</si>
  <si>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</si>
  <si>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</si>
  <si>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</si>
  <si>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</si>
  <si>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</si>
  <si>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</si>
  <si>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</si>
  <si>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</si>
  <si>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</si>
  <si>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</si>
  <si>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</si>
  <si>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</si>
  <si>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</si>
  <si>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</si>
  <si>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</si>
  <si>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</si>
  <si>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</si>
  <si>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</si>
  <si>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</si>
  <si>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</si>
  <si>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</si>
  <si>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</si>
  <si>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</si>
  <si>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</si>
  <si>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</si>
  <si>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</si>
  <si>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</si>
  <si>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</si>
  <si>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</si>
  <si>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</si>
  <si>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</si>
  <si>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</si>
  <si>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</si>
  <si>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</si>
  <si>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</si>
  <si>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</si>
  <si>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</si>
  <si>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</si>
  <si>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</si>
  <si>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</si>
  <si>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</si>
  <si>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</si>
  <si>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</si>
  <si>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</si>
  <si>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</si>
  <si>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</si>
  <si>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</si>
  <si>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</si>
  <si>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</si>
  <si>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</si>
  <si>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</si>
  <si>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</si>
  <si>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</si>
  <si>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</si>
  <si>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</si>
  <si>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</si>
  <si>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</si>
  <si>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</si>
  <si>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</si>
  <si>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</si>
  <si>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</si>
  <si>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</si>
  <si>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</si>
  <si>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</si>
  <si>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</si>
  <si>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</si>
  <si>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</si>
  <si>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</si>
  <si>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</si>
  <si>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</si>
  <si>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</si>
  <si>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</si>
  <si>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</si>
  <si>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</si>
  <si>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</si>
  <si>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</si>
  <si>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</si>
  <si>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</si>
  <si>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</si>
  <si>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</si>
  <si>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</si>
  <si>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</si>
  <si>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</si>
  <si>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</si>
  <si>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</si>
  <si>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</si>
  <si>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</si>
  <si>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</si>
  <si>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</si>
  <si>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</si>
  <si>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</si>
  <si>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</si>
  <si>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</si>
  <si>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</si>
  <si>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</si>
  <si>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</si>
  <si>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</si>
  <si>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</si>
  <si>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</si>
  <si>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</si>
  <si>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</si>
  <si>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</si>
  <si>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</si>
  <si>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</si>
  <si>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</si>
  <si>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</si>
  <si>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</si>
  <si>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</si>
  <si>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</si>
  <si>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</si>
  <si>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</si>
  <si>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</si>
  <si>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</si>
  <si>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</si>
  <si>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</si>
  <si>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</si>
  <si>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</si>
  <si>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</si>
  <si>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</si>
  <si>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</si>
  <si>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</si>
  <si>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</si>
  <si>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</si>
  <si>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</si>
  <si>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</si>
  <si>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</si>
  <si>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</si>
  <si>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</si>
  <si>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</si>
  <si>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</si>
  <si>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</si>
  <si>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</si>
  <si>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</si>
  <si>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</si>
  <si>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</si>
  <si>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</si>
  <si>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</si>
  <si>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</si>
  <si>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</si>
  <si>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</si>
  <si>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</si>
  <si>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</si>
  <si>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</si>
  <si>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</si>
  <si>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</si>
  <si>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</si>
  <si>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</si>
  <si>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</si>
  <si>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</si>
  <si>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</si>
  <si>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</si>
  <si>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</si>
  <si>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</si>
  <si>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</si>
  <si>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</si>
  <si>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</si>
  <si>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</si>
  <si>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</si>
  <si>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</si>
  <si>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</si>
  <si>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</si>
  <si>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</si>
  <si>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</si>
  <si>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</si>
  <si>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</si>
  <si>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</si>
  <si>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</si>
  <si>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</si>
  <si>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</si>
  <si>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</si>
  <si>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</si>
  <si>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</si>
  <si>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</si>
  <si>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</si>
  <si>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</si>
  <si>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</si>
  <si>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</si>
  <si>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</si>
  <si>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</si>
  <si>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</si>
  <si>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</si>
  <si>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</si>
  <si>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</si>
  <si>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</si>
  <si>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</si>
  <si>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</si>
  <si>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</si>
  <si>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</si>
  <si>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</si>
  <si>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</si>
  <si>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</si>
  <si>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</si>
  <si>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</si>
  <si>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</si>
  <si>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</si>
  <si>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</si>
  <si>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</si>
  <si>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</si>
  <si>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</si>
  <si>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</si>
  <si>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</si>
  <si>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</si>
  <si>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</si>
  <si>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</si>
  <si>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</si>
  <si>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</si>
  <si>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</si>
  <si>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</si>
  <si>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</si>
  <si>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</si>
  <si>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</si>
  <si>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</si>
  <si>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</si>
  <si>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</si>
  <si>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</si>
  <si>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</si>
  <si>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</si>
  <si>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</si>
  <si>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</si>
  <si>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</si>
  <si>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</si>
  <si>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</si>
  <si>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</si>
  <si>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</si>
  <si>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</si>
  <si>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</si>
  <si>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</si>
  <si>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</si>
  <si>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</si>
  <si>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</si>
  <si>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</si>
  <si>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</si>
  <si>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</si>
  <si>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</si>
  <si>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</si>
  <si>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</si>
  <si>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</si>
  <si>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</si>
  <si>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</si>
  <si>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</si>
  <si>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</si>
  <si>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</si>
  <si>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</si>
  <si>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</si>
  <si>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</si>
  <si>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</si>
  <si>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</si>
  <si>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</si>
  <si>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</si>
  <si>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</si>
  <si>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</si>
  <si>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</si>
  <si>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</si>
  <si>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</si>
  <si>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</si>
  <si>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</si>
  <si>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</si>
  <si>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</si>
  <si>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</si>
  <si>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</si>
  <si>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</si>
  <si>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</si>
  <si>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</si>
  <si>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</si>
  <si>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</si>
  <si>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</si>
  <si>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</si>
  <si>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</si>
  <si>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</si>
  <si>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</si>
  <si>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</si>
  <si>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</si>
  <si>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</si>
  <si>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</si>
  <si>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</si>
  <si>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</si>
  <si>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</si>
  <si>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</si>
  <si>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</si>
  <si>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</si>
  <si>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</si>
  <si>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</si>
  <si>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</si>
  <si>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</si>
  <si>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</si>
  <si>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</si>
  <si>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</si>
  <si>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</si>
  <si>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</si>
  <si>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</si>
  <si>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</si>
  <si>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</si>
  <si>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</si>
  <si>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</si>
  <si>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</si>
  <si>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</si>
  <si>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</si>
  <si>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</si>
  <si>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</si>
  <si>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</si>
  <si>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</si>
  <si>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</si>
  <si>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</si>
  <si>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</si>
  <si>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</si>
  <si>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</si>
  <si>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</si>
  <si>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</si>
  <si>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</si>
  <si>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</si>
  <si>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</si>
  <si>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</si>
  <si>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</si>
  <si>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</si>
  <si>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</si>
  <si>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</si>
  <si>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</si>
  <si>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</si>
  <si>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</si>
  <si>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</si>
  <si>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</si>
  <si>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</si>
  <si>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</si>
  <si>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</si>
  <si>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</si>
  <si>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</si>
  <si>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</si>
  <si>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</si>
  <si>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</si>
  <si>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</si>
  <si>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</si>
  <si>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</si>
  <si>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</si>
  <si>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</si>
  <si>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</si>
  <si>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</si>
  <si>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</si>
  <si>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</si>
  <si>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</si>
  <si>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</si>
  <si>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</si>
  <si>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</si>
  <si>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</si>
  <si>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</si>
  <si>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</si>
  <si>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</si>
  <si>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</si>
  <si>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</si>
  <si>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</si>
  <si>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</si>
  <si>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</si>
  <si>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</si>
  <si>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</si>
  <si>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</si>
  <si>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</si>
  <si>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</si>
  <si>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</si>
  <si>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</si>
  <si>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</si>
  <si>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</si>
  <si>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</si>
  <si>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</si>
  <si>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</si>
  <si>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</si>
  <si>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</si>
  <si>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</si>
  <si>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</si>
  <si>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</si>
  <si>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</si>
  <si>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</si>
  <si>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</si>
  <si>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</si>
  <si>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</si>
  <si>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</si>
  <si>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</si>
  <si>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</si>
  <si>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</si>
  <si>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</si>
  <si>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</si>
  <si>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</si>
  <si>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</si>
  <si>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</si>
  <si>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</si>
  <si>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</si>
  <si>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</si>
  <si>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</si>
  <si>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</si>
  <si>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</si>
  <si>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</si>
  <si>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</si>
  <si>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</si>
  <si>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</si>
  <si>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</si>
  <si>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</si>
  <si>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</si>
  <si>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</si>
  <si>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</si>
  <si>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</si>
  <si>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</si>
  <si>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</si>
  <si>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</si>
  <si>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</si>
  <si>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</si>
  <si>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</si>
  <si>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</si>
  <si>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</si>
  <si>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</si>
  <si>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</si>
  <si>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</si>
  <si>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</si>
  <si>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</si>
  <si>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</si>
  <si>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</si>
  <si>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</si>
  <si>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</si>
  <si>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</si>
  <si>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</si>
  <si>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</si>
  <si>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</si>
  <si>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</si>
  <si>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</si>
  <si>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</si>
  <si>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</si>
  <si>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</si>
  <si>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</si>
  <si>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</si>
  <si>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</si>
  <si>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</si>
  <si>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</si>
  <si>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</si>
  <si>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</si>
  <si>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</si>
  <si>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</si>
  <si>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</si>
  <si>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</si>
  <si>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</si>
  <si>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</si>
  <si>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</si>
  <si>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</si>
  <si>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</si>
  <si>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</si>
  <si>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</si>
  <si>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</si>
  <si>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</si>
  <si>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</si>
  <si>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</si>
  <si>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</si>
  <si>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</si>
  <si>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</si>
  <si>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</si>
  <si>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</si>
  <si>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</si>
  <si>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</si>
  <si>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</si>
  <si>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</si>
  <si>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</si>
  <si>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</si>
  <si>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</si>
  <si>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</si>
  <si>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</si>
  <si>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</si>
  <si>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</si>
  <si>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</si>
  <si>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</si>
  <si>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</si>
  <si>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</si>
  <si>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</si>
  <si>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</si>
  <si>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</si>
  <si>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</si>
  <si>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</si>
  <si>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</si>
  <si>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</si>
  <si>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</si>
  <si>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</si>
  <si>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</si>
  <si>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</si>
  <si>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</si>
  <si>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</si>
  <si>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</si>
  <si>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</si>
  <si>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</si>
  <si>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</si>
  <si>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</si>
  <si>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</si>
  <si>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</si>
  <si>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</si>
  <si>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</si>
  <si>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</si>
  <si>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</si>
  <si>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</si>
  <si>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</si>
  <si>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</si>
  <si>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</si>
  <si>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</si>
  <si>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</si>
  <si>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</si>
  <si>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</si>
  <si>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</si>
  <si>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</si>
  <si>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</si>
  <si>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</si>
  <si>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</si>
  <si>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</si>
  <si>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</si>
  <si>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</si>
  <si>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</si>
  <si>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</si>
  <si>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</si>
  <si>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</si>
  <si>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</si>
  <si>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</si>
  <si>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</si>
  <si>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</si>
  <si>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</si>
  <si>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</si>
  <si>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</si>
  <si>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</si>
  <si>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</si>
  <si>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</si>
  <si>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</si>
  <si>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</si>
  <si>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</si>
  <si>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</si>
  <si>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</si>
  <si>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</si>
  <si>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</si>
  <si>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</si>
  <si>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</si>
  <si>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</si>
  <si>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</si>
  <si>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</si>
  <si>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</si>
  <si>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</si>
  <si>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</si>
  <si>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</si>
  <si>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</si>
  <si>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</si>
  <si>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</si>
  <si>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</si>
  <si>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</si>
  <si>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</si>
  <si>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</si>
  <si>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</si>
  <si>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</si>
  <si>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</si>
  <si>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</si>
  <si>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</si>
  <si>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</si>
  <si>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</si>
  <si>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</si>
  <si>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</si>
  <si>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</si>
  <si>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</si>
  <si>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</si>
  <si>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</si>
  <si>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</si>
  <si>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</si>
  <si>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</si>
  <si>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</si>
  <si>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</si>
  <si>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</si>
  <si>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</si>
  <si>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</si>
  <si>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</si>
  <si>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</si>
  <si>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</si>
  <si>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</si>
  <si>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</si>
  <si>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</si>
  <si>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</si>
  <si>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</si>
  <si>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</si>
  <si>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</si>
  <si>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</si>
  <si>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</si>
  <si>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</si>
  <si>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</si>
  <si>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</si>
  <si>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</si>
  <si>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</si>
  <si>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</si>
  <si>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</si>
  <si>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</si>
  <si>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</si>
  <si>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</si>
  <si>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</si>
  <si>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</si>
  <si>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</si>
  <si>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</si>
  <si>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</si>
  <si>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</si>
  <si>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</si>
  <si>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</si>
  <si>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</si>
  <si>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</si>
  <si>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</si>
  <si>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</si>
  <si>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</si>
  <si>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</si>
  <si>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</si>
  <si>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</si>
  <si>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</si>
  <si>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</si>
  <si>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</si>
  <si>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</si>
  <si>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</si>
  <si>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</si>
  <si>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</si>
  <si>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</si>
  <si>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</si>
  <si>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</si>
  <si>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</si>
  <si>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</si>
  <si>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</si>
  <si>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</si>
  <si>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</si>
  <si>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</si>
  <si>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</si>
  <si>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</si>
  <si>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</si>
  <si>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</si>
  <si>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</si>
  <si>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</si>
  <si>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</si>
  <si>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</si>
  <si>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</si>
  <si>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</si>
  <si>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</si>
  <si>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</si>
  <si>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</si>
  <si>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</si>
  <si>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</si>
  <si>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</si>
  <si>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</si>
  <si>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</si>
  <si>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</si>
  <si>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</si>
  <si>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</si>
  <si>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</si>
  <si>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</si>
  <si>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</si>
  <si>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</si>
  <si>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</si>
  <si>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</si>
  <si>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</si>
  <si>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</si>
  <si>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</si>
  <si>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</si>
  <si>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</si>
  <si>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</si>
  <si>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</si>
  <si>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</si>
  <si>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</si>
  <si>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</si>
  <si>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</si>
  <si>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</si>
  <si>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</si>
  <si>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</si>
  <si>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</si>
  <si>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</si>
  <si>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</si>
  <si>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</si>
  <si>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</si>
  <si>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</si>
  <si>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</si>
  <si>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</si>
  <si>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</si>
  <si>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</si>
  <si>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</si>
  <si>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</si>
  <si>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</si>
  <si>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</si>
  <si>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</si>
  <si>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</si>
  <si>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</si>
  <si>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</si>
  <si>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</si>
  <si>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</si>
  <si>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</si>
  <si>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</si>
  <si>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</si>
  <si>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</si>
  <si>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</si>
  <si>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</si>
  <si>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</si>
  <si>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</si>
  <si>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</si>
  <si>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</si>
  <si>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</si>
  <si>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</si>
  <si>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</si>
  <si>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</si>
  <si>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</si>
  <si>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</si>
  <si>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</si>
  <si>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</si>
  <si>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</si>
  <si>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</si>
  <si>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</si>
  <si>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</si>
  <si>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</si>
  <si>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</si>
  <si>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</si>
  <si>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</si>
  <si>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</si>
  <si>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</si>
  <si>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</si>
  <si>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</si>
  <si>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</si>
  <si>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</si>
  <si>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</si>
  <si>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</si>
  <si>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</si>
  <si>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</si>
  <si>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</si>
  <si>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</si>
  <si>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</si>
  <si>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</si>
  <si>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</si>
  <si>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</si>
  <si>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</si>
  <si>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</si>
  <si>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</si>
  <si>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</si>
  <si>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</si>
  <si>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</si>
  <si>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</si>
  <si>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</si>
  <si>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</si>
  <si>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</si>
  <si>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</si>
  <si>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</si>
  <si>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</si>
  <si>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</si>
  <si>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</si>
  <si>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</si>
  <si>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</si>
  <si>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</si>
  <si>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</si>
  <si>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</si>
  <si>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</si>
  <si>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</si>
  <si>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</si>
  <si>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</si>
  <si>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</si>
  <si>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</si>
  <si>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</si>
  <si>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</si>
  <si>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</si>
  <si>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</si>
  <si>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</si>
  <si>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</si>
  <si>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</si>
  <si>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</si>
  <si>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</si>
  <si>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</si>
  <si>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</si>
  <si>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</si>
  <si>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</si>
  <si>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</si>
  <si>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</si>
  <si>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</si>
  <si>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</si>
  <si>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</si>
  <si>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</si>
  <si>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</si>
  <si>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</si>
  <si>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</si>
  <si>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</si>
  <si>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</si>
  <si>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</si>
  <si>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</si>
  <si>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</si>
  <si>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</si>
  <si>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</si>
  <si>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</si>
  <si>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</si>
  <si>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</si>
  <si>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</si>
  <si>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</si>
  <si>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</si>
  <si>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</si>
  <si>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</si>
  <si>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</si>
  <si>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</si>
  <si>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</si>
  <si>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</si>
  <si>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</si>
  <si>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</si>
  <si>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</si>
  <si>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</si>
  <si>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</si>
  <si>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</si>
  <si>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</si>
  <si>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</si>
  <si>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</si>
  <si>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</si>
  <si>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</si>
  <si>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</si>
  <si>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</si>
  <si>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</si>
  <si>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</si>
  <si>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</si>
  <si>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</si>
  <si>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</si>
  <si>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</si>
  <si>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</si>
  <si>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</si>
  <si>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</si>
  <si>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</si>
  <si>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</si>
  <si>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</si>
  <si>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</si>
  <si>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</si>
  <si>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</si>
  <si>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</si>
  <si>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</si>
  <si>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</si>
  <si>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</si>
  <si>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</si>
  <si>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</si>
  <si>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</si>
  <si>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</si>
  <si>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</si>
  <si>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</si>
  <si>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</si>
  <si>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</si>
  <si>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</si>
  <si>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</si>
  <si>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</si>
  <si>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</si>
  <si>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</si>
  <si>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</si>
  <si>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</si>
  <si>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</si>
  <si>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</si>
  <si>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</si>
  <si>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</si>
  <si>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</si>
  <si>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</si>
  <si>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</si>
  <si>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</si>
  <si>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</si>
  <si>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</si>
  <si>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</si>
  <si>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</si>
  <si>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</si>
  <si>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</si>
  <si>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</si>
  <si>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</si>
  <si>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</si>
  <si>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</si>
  <si>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</si>
  <si>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</si>
  <si>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</si>
  <si>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</si>
  <si>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</si>
  <si>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</si>
  <si>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</si>
  <si>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</si>
  <si>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</si>
  <si>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</si>
  <si>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</si>
  <si>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</si>
  <si>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</si>
  <si>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</si>
  <si>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</si>
  <si>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</si>
  <si>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</si>
  <si>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</si>
  <si>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</si>
  <si>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</si>
  <si>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</si>
  <si>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</si>
  <si>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</si>
  <si>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</si>
  <si>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</si>
  <si>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</si>
  <si>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</si>
  <si>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</si>
  <si>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</si>
  <si>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</si>
  <si>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</si>
  <si>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</si>
  <si>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</si>
  <si>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</si>
  <si>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</si>
  <si>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</si>
  <si>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</si>
  <si>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</si>
  <si>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</si>
  <si>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</si>
  <si>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</si>
  <si>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</si>
  <si>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</si>
  <si>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</si>
  <si>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</si>
  <si>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</si>
  <si>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</si>
  <si>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</si>
  <si>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</si>
  <si>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</si>
  <si>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</si>
  <si>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</si>
  <si>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</si>
  <si>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</si>
  <si>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</si>
  <si>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</si>
  <si>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</si>
  <si>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</si>
  <si>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</si>
  <si>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</si>
  <si>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</si>
  <si>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</si>
  <si>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</si>
  <si>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</si>
  <si>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</si>
  <si>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</si>
  <si>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</si>
  <si>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</si>
  <si>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</si>
  <si>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</si>
  <si>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</si>
  <si>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</si>
  <si>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</si>
  <si>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</si>
  <si>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</si>
  <si>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</si>
  <si>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</si>
  <si>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</si>
  <si>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</si>
  <si>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</si>
  <si>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</si>
  <si>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</si>
  <si>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</si>
  <si>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</si>
  <si>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</si>
  <si>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</si>
  <si>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</si>
  <si>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</si>
  <si>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</si>
  <si>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</si>
  <si>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</si>
  <si>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</si>
  <si>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</si>
  <si>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</si>
  <si>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</si>
  <si>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</si>
  <si>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</si>
  <si>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</si>
  <si>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</si>
  <si>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</si>
  <si>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</si>
  <si>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</si>
  <si>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</si>
  <si>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</si>
  <si>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</si>
  <si>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</si>
  <si>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</si>
  <si>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</si>
  <si>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</si>
  <si>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</si>
  <si>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</si>
  <si>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</si>
  <si>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</si>
  <si>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</si>
  <si>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</si>
  <si>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</si>
  <si>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</si>
  <si>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</si>
  <si>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</si>
  <si>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</si>
  <si>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</si>
  <si>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</si>
  <si>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</si>
  <si>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</si>
  <si>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</si>
  <si>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</si>
  <si>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</si>
  <si>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</si>
  <si>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</si>
  <si>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</si>
  <si>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</si>
  <si>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</si>
  <si>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</si>
  <si>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</si>
  <si>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</si>
  <si>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</si>
  <si>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</si>
  <si>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</si>
  <si>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</si>
  <si>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</si>
  <si>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</si>
  <si>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</si>
  <si>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</si>
  <si>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</si>
  <si>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</si>
  <si>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</si>
  <si>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</si>
  <si>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</si>
  <si>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</si>
  <si>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</si>
  <si>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</si>
  <si>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</si>
  <si>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</si>
  <si>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</si>
  <si>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</si>
  <si>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</si>
  <si>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</si>
  <si>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</si>
  <si>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</si>
  <si>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</si>
  <si>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</si>
  <si>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</si>
  <si>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</si>
  <si>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</si>
  <si>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</si>
  <si>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</si>
  <si>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</si>
  <si>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</si>
  <si>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</si>
  <si>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</si>
  <si>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</si>
  <si>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</si>
  <si>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</si>
  <si>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</si>
  <si>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</si>
  <si>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</si>
  <si>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</si>
  <si>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</si>
  <si>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</si>
  <si>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</si>
  <si>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</si>
  <si>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</si>
  <si>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</si>
  <si>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</si>
  <si>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</si>
  <si>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</si>
  <si>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</si>
  <si>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</si>
  <si>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</si>
  <si>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</si>
  <si>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</si>
  <si>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</si>
  <si>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</si>
  <si>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</si>
  <si>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</si>
  <si>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</si>
  <si>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</si>
  <si>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</si>
  <si>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</si>
  <si>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</si>
  <si>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</si>
  <si>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</si>
  <si>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</si>
  <si>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</si>
  <si>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</si>
  <si>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</si>
  <si>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</si>
  <si>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</si>
  <si>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</si>
  <si>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</si>
  <si>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</si>
  <si>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</si>
  <si>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</si>
  <si>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</si>
  <si>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</si>
  <si>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</si>
  <si>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</si>
  <si>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</si>
  <si>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</si>
  <si>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</si>
  <si>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</si>
  <si>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</si>
  <si>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</si>
  <si>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</si>
  <si>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</si>
  <si>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</si>
  <si>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</si>
  <si>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</si>
  <si>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</si>
  <si>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</si>
  <si>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</si>
  <si>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</si>
  <si>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</si>
  <si>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</si>
  <si>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</si>
  <si>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</si>
  <si>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</si>
  <si>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</si>
  <si>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</si>
  <si>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</si>
  <si>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</si>
  <si>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</si>
  <si>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</si>
  <si>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</si>
  <si>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</si>
  <si>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</si>
  <si>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</si>
  <si>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</si>
  <si>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</si>
  <si>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</si>
  <si>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</si>
  <si>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</si>
  <si>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</si>
  <si>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</si>
  <si>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</si>
  <si>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</si>
  <si>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</si>
  <si>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</si>
  <si>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</si>
  <si>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</si>
  <si>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</si>
  <si>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</si>
  <si>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</si>
  <si>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</si>
  <si>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</si>
  <si>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</si>
  <si>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</si>
  <si>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</si>
  <si>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</si>
  <si>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</si>
  <si>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</si>
  <si>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</si>
  <si>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</si>
  <si>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</si>
  <si>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</si>
  <si>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</si>
  <si>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</si>
  <si>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</si>
  <si>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</si>
  <si>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</si>
  <si>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</si>
  <si>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</si>
  <si>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</si>
  <si>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</si>
  <si>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</si>
  <si>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</si>
  <si>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</si>
  <si>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</si>
  <si>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</si>
  <si>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</si>
  <si>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</si>
  <si>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</si>
  <si>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</si>
  <si>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</si>
  <si>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</si>
  <si>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</si>
  <si>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</si>
  <si>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</si>
  <si>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</si>
  <si>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</si>
  <si>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</si>
  <si>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</si>
  <si>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</si>
  <si>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</si>
  <si>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</si>
  <si>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</si>
  <si>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</si>
  <si>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</si>
  <si>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</si>
  <si>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</si>
  <si>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</si>
  <si>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</si>
  <si>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</si>
  <si>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</si>
  <si>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</si>
  <si>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</si>
  <si>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</si>
  <si>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</si>
  <si>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</si>
  <si>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</si>
  <si>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</si>
  <si>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</si>
  <si>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</si>
  <si>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</si>
  <si>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</si>
  <si>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</si>
  <si>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</si>
  <si>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</si>
  <si>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</si>
  <si>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</si>
  <si>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</si>
  <si>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</si>
  <si>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</si>
  <si>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</si>
  <si>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</si>
  <si>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</si>
  <si>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</si>
  <si>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</si>
  <si>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</si>
  <si>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</si>
  <si>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</si>
  <si>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</si>
  <si>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</si>
  <si>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</si>
  <si>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</si>
  <si>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</si>
  <si>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</si>
  <si>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</si>
  <si>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</si>
  <si>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</si>
  <si>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</si>
  <si>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</si>
  <si>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</si>
  <si>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</si>
  <si>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</si>
  <si>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</si>
  <si>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</si>
  <si>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</si>
  <si>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</si>
  <si>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</si>
  <si>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</si>
  <si>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</si>
  <si>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</si>
  <si>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</si>
  <si>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</si>
  <si>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</si>
  <si>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</si>
  <si>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</si>
  <si>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</si>
  <si>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</si>
  <si>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</si>
  <si>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</si>
  <si>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</si>
  <si>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</si>
  <si>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</si>
  <si>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</si>
  <si>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</si>
  <si>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</si>
  <si>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</si>
  <si>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</si>
  <si>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</si>
  <si>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</si>
  <si>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</si>
  <si>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</si>
  <si>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</si>
  <si>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</si>
  <si>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</si>
  <si>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</si>
  <si>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</si>
  <si>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</si>
  <si>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</si>
  <si>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</si>
  <si>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</si>
  <si>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</si>
  <si>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</si>
  <si>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</si>
  <si>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</si>
  <si>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</si>
  <si>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</si>
  <si>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</si>
  <si>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</si>
  <si>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</si>
  <si>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</si>
  <si>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</si>
  <si>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</si>
  <si>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</si>
  <si>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</si>
  <si>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</si>
  <si>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</si>
  <si>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</si>
  <si>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</si>
  <si>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</si>
  <si>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</si>
  <si>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</si>
  <si>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</si>
  <si>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</si>
  <si>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</si>
  <si>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</si>
  <si>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</si>
  <si>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</si>
  <si>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</si>
  <si>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</si>
  <si>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</si>
  <si>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</si>
  <si>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</si>
  <si>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</si>
  <si>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</si>
  <si>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</si>
  <si>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</si>
  <si>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</si>
  <si>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</si>
  <si>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</si>
  <si>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</si>
  <si>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</si>
  <si>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</si>
  <si>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</si>
  <si>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</si>
  <si>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</si>
  <si>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</si>
  <si>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</si>
  <si>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</si>
  <si>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</si>
  <si>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</si>
  <si>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</si>
  <si>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</si>
  <si>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</si>
  <si>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</si>
  <si>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</si>
  <si>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</si>
  <si>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</si>
  <si>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</si>
  <si>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</si>
  <si>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</si>
  <si>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</si>
  <si>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</si>
  <si>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</si>
  <si>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</si>
  <si>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</si>
  <si>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</si>
  <si>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</si>
  <si>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</si>
  <si>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</si>
  <si>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</si>
  <si>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</si>
  <si>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</si>
  <si>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</si>
  <si>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</si>
  <si>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</si>
  <si>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</si>
  <si>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</si>
  <si>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</si>
  <si>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</si>
  <si>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</si>
  <si>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</si>
  <si>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</si>
  <si>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</si>
  <si>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</si>
  <si>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</si>
  <si>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</si>
  <si>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</si>
  <si>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</si>
  <si>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</si>
  <si>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</si>
  <si>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</si>
  <si>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</si>
  <si>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</si>
  <si>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</si>
  <si>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</si>
  <si>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</si>
  <si>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</si>
  <si>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</si>
  <si>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</si>
  <si>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</si>
  <si>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</si>
  <si>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</si>
  <si>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</si>
  <si>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</si>
  <si>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</si>
  <si>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</si>
  <si>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</si>
  <si>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</si>
  <si>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</si>
  <si>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</si>
  <si>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</si>
  <si>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</si>
  <si>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</si>
  <si>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</si>
  <si>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</si>
  <si>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</si>
  <si>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</si>
  <si>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</si>
  <si>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</si>
  <si>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</si>
  <si>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</si>
  <si>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</si>
  <si>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</si>
  <si>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</si>
  <si>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</si>
  <si>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</si>
  <si>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</si>
  <si>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</si>
  <si>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</si>
  <si>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</si>
  <si>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</si>
  <si>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</si>
  <si>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</si>
  <si>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</si>
  <si>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</si>
  <si>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</si>
  <si>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</si>
  <si>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</si>
  <si>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</si>
  <si>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</si>
  <si>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</si>
  <si>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</si>
  <si>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</si>
  <si>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</si>
  <si>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</si>
  <si>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</si>
  <si>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</si>
  <si>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</si>
  <si>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</si>
  <si>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</si>
  <si>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</si>
  <si>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</si>
  <si>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</si>
  <si>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</si>
  <si>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</si>
  <si>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</si>
  <si>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</si>
  <si>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</si>
  <si>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</si>
  <si>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</si>
  <si>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</si>
  <si>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</si>
  <si>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</si>
  <si>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</si>
  <si>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</si>
  <si>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</si>
  <si>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</si>
  <si>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</si>
  <si>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</si>
  <si>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</si>
  <si>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</si>
  <si>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</si>
  <si>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</si>
  <si>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</si>
  <si>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</si>
  <si>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</si>
  <si>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</si>
  <si>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</si>
  <si>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</si>
  <si>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</si>
  <si>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</si>
  <si>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</si>
  <si>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</si>
  <si>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</si>
  <si>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</si>
  <si>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</si>
  <si>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</si>
  <si>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</si>
  <si>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</si>
  <si>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</si>
  <si>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</si>
  <si>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</si>
  <si>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</si>
  <si>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</si>
  <si>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</si>
  <si>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</si>
  <si>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</si>
  <si>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</si>
  <si>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</si>
  <si>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</si>
  <si>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</si>
  <si>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</si>
  <si>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</si>
  <si>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</si>
  <si>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</si>
  <si>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</si>
  <si>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</si>
  <si>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</si>
  <si>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</si>
  <si>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</si>
  <si>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</si>
  <si>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</si>
  <si>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</si>
  <si>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</si>
  <si>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</si>
  <si>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</si>
  <si>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</si>
  <si>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</si>
  <si>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</si>
  <si>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</si>
  <si>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</si>
  <si>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</si>
  <si>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</si>
  <si>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</si>
  <si>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</si>
  <si>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</si>
  <si>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</si>
  <si>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</si>
  <si>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</si>
  <si>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</si>
  <si>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</si>
  <si>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</si>
  <si>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</si>
  <si>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</si>
  <si>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</si>
  <si>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</si>
  <si>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</si>
  <si>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</si>
  <si>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</si>
  <si>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</si>
  <si>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</si>
  <si>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</si>
  <si>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</si>
  <si>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</si>
  <si>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</si>
  <si>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</si>
  <si>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</si>
  <si>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</si>
  <si>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</si>
  <si>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</si>
  <si>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</si>
  <si>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</si>
  <si>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</si>
  <si>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</si>
  <si>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</si>
  <si>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</si>
  <si>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</si>
  <si>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</si>
  <si>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</si>
  <si>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</si>
  <si>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</si>
  <si>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</si>
  <si>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</si>
  <si>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</si>
  <si>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</si>
  <si>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</si>
  <si>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</si>
  <si>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</si>
  <si>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</si>
  <si>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</si>
  <si>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</si>
  <si>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</si>
  <si>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</si>
  <si>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</si>
  <si>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</si>
  <si>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</si>
  <si>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</si>
  <si>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</si>
  <si>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</si>
  <si>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</si>
  <si>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</si>
  <si>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</si>
  <si>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</si>
  <si>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</si>
  <si>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</si>
  <si>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</si>
  <si>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</si>
  <si>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</si>
  <si>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</si>
  <si>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</si>
  <si>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</si>
  <si>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</si>
  <si>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</si>
  <si>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</si>
  <si>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</si>
  <si>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</si>
  <si>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</si>
  <si>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</si>
  <si>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</si>
  <si>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</si>
  <si>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</si>
  <si>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</si>
  <si>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</si>
  <si>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</si>
  <si>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</si>
  <si>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</si>
  <si>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</si>
  <si>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</si>
  <si>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</si>
  <si>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</si>
  <si>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</si>
  <si>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</si>
  <si>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</si>
  <si>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</si>
  <si>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</si>
  <si>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</si>
  <si>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</si>
  <si>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</si>
  <si>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</si>
  <si>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</si>
  <si>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</si>
  <si>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</si>
  <si>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</si>
  <si>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</si>
  <si>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</si>
  <si>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</si>
  <si>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</si>
  <si>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</si>
  <si>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</si>
  <si>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</si>
  <si>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</si>
  <si>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</si>
  <si>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</si>
  <si>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</si>
  <si>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</si>
  <si>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</si>
  <si>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</si>
  <si>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</si>
  <si>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</si>
  <si>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</si>
  <si>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</si>
  <si>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</si>
  <si>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</si>
  <si>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</si>
  <si>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</si>
  <si>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</si>
  <si>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</si>
  <si>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</si>
  <si>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</si>
  <si>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</si>
  <si>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</si>
  <si>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</si>
  <si>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</si>
  <si>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</si>
  <si>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</si>
  <si>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</si>
  <si>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</si>
  <si>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</si>
  <si>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</si>
  <si>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</si>
  <si>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</si>
  <si>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</si>
  <si>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</si>
  <si>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</si>
  <si>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</si>
  <si>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</si>
  <si>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</si>
  <si>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</si>
  <si>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</si>
  <si>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</si>
  <si>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</si>
  <si>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</si>
  <si>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</si>
  <si>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</si>
  <si>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</si>
  <si>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</si>
  <si>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</si>
  <si>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</si>
  <si>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</si>
  <si>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</si>
  <si>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</si>
  <si>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</si>
  <si>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</si>
  <si>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</si>
  <si>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</si>
  <si>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</si>
  <si>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</si>
  <si>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</si>
  <si>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</si>
  <si>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</si>
  <si>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</si>
  <si>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</si>
  <si>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</si>
  <si>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</si>
  <si>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</si>
  <si>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</si>
  <si>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</si>
  <si>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</si>
  <si>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</si>
  <si>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</si>
  <si>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</si>
  <si>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</si>
  <si>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</si>
  <si>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</si>
  <si>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</si>
  <si>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</si>
  <si>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</si>
  <si>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</si>
  <si>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</si>
  <si>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</si>
  <si>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</si>
  <si>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</si>
  <si>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</si>
  <si>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</si>
  <si>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</si>
  <si>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</si>
  <si>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</si>
  <si>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</si>
  <si>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</si>
  <si>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</si>
  <si>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</si>
  <si>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</si>
  <si>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</si>
  <si>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</si>
  <si>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</si>
  <si>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</si>
  <si>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</si>
  <si>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</si>
  <si>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</si>
  <si>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</si>
  <si>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</si>
  <si>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</si>
  <si>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</si>
  <si>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</si>
  <si>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</si>
  <si>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</si>
  <si>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</si>
  <si>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</si>
  <si>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</si>
  <si>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</si>
  <si>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</si>
  <si>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</si>
  <si>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</si>
  <si>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</si>
  <si>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</si>
  <si>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</si>
  <si>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</si>
  <si>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</si>
  <si>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</si>
  <si>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</si>
  <si>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</si>
  <si>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</si>
  <si>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</si>
  <si>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</si>
  <si>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</si>
  <si>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</si>
  <si>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</si>
  <si>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</si>
  <si>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</si>
  <si>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</si>
  <si>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</si>
  <si>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</si>
  <si>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</si>
  <si>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</si>
  <si>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</si>
  <si>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</si>
  <si>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</si>
  <si>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</si>
  <si>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</si>
  <si>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</si>
  <si>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</si>
  <si>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</si>
  <si>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</si>
  <si>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</si>
  <si>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</si>
  <si>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</si>
  <si>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</si>
  <si>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</si>
  <si>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</si>
  <si>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</si>
  <si>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</si>
  <si>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</si>
  <si>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</si>
  <si>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</si>
  <si>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</si>
  <si>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</si>
  <si>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</si>
  <si>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</si>
  <si>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</si>
  <si>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</si>
  <si>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</si>
  <si>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</si>
  <si>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</si>
  <si>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</si>
  <si>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</si>
  <si>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</si>
  <si>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</si>
  <si>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</si>
  <si>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</si>
  <si>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</si>
  <si>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</si>
  <si>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</si>
  <si>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</si>
  <si>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</si>
  <si>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</si>
  <si>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</si>
  <si>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</si>
  <si>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</si>
  <si>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</si>
  <si>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</si>
  <si>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</si>
  <si>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</si>
  <si>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</si>
  <si>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</si>
  <si>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</si>
  <si>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</si>
  <si>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</si>
  <si>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</si>
  <si>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</si>
  <si>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</si>
  <si>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</si>
  <si>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</si>
  <si>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</si>
  <si>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</si>
  <si>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</si>
  <si>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</si>
  <si>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</si>
  <si>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</si>
  <si>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</si>
  <si>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</si>
  <si>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</si>
  <si>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</si>
  <si>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</si>
  <si>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</si>
  <si>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</si>
  <si>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</si>
  <si>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</si>
  <si>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</si>
  <si>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</si>
  <si>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</si>
  <si>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</si>
  <si>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</si>
  <si>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</si>
  <si>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</si>
  <si>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</si>
  <si>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</si>
  <si>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</si>
  <si>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</si>
  <si>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</si>
  <si>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</si>
  <si>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</si>
  <si>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</si>
  <si>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</si>
  <si>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</si>
  <si>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</si>
  <si>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</si>
  <si>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</si>
  <si>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</si>
  <si>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</si>
  <si>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</si>
  <si>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</si>
  <si>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</si>
  <si>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</si>
  <si>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</si>
  <si>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</si>
  <si>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</si>
  <si>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</si>
  <si>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</si>
  <si>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</si>
  <si>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</si>
  <si>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</si>
  <si>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</si>
  <si>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</si>
  <si>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</si>
  <si>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</si>
  <si>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</si>
  <si>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</si>
  <si>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</si>
  <si>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</si>
  <si>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</si>
  <si>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</si>
  <si>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</si>
  <si>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</si>
  <si>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</si>
  <si>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</si>
  <si>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</si>
  <si>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</si>
  <si>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</si>
  <si>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</si>
  <si>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</si>
  <si>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</si>
  <si>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</si>
  <si>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</si>
  <si>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</si>
  <si>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</si>
  <si>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</si>
  <si>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</si>
  <si>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</si>
  <si>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</si>
  <si>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</si>
  <si>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</si>
  <si>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</si>
  <si>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</si>
  <si>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</si>
  <si>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</si>
  <si>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</si>
  <si>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</si>
  <si>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</si>
  <si>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</si>
  <si>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</si>
  <si>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</si>
  <si>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</si>
  <si>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</si>
  <si>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</si>
  <si>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</si>
  <si>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</si>
  <si>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</si>
  <si>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</si>
  <si>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</si>
  <si>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</si>
  <si>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</si>
  <si>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</si>
  <si>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</si>
  <si>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</si>
  <si>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</si>
  <si>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</si>
  <si>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</si>
  <si>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</si>
  <si>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</si>
  <si>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</si>
  <si>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</si>
  <si>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</si>
  <si>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</si>
  <si>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</si>
  <si>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</si>
  <si>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</si>
  <si>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</si>
  <si>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</si>
  <si>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</si>
  <si>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</si>
  <si>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</si>
  <si>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</si>
  <si>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</si>
  <si>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</si>
  <si>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</si>
  <si>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</si>
  <si>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</si>
  <si>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</si>
  <si>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</si>
  <si>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</si>
  <si>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</si>
  <si>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</si>
  <si>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</si>
  <si>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</si>
  <si>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</si>
  <si>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</si>
  <si>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</si>
  <si>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</si>
  <si>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</si>
  <si>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</si>
  <si>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</si>
  <si>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</si>
  <si>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</si>
  <si>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</si>
  <si>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</si>
  <si>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</si>
  <si>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</si>
  <si>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</si>
  <si>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</si>
  <si>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</si>
  <si>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</si>
  <si>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</si>
  <si>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</si>
  <si>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</si>
  <si>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</si>
  <si>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</si>
  <si>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</si>
  <si>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</si>
  <si>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</si>
  <si>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</si>
  <si>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</si>
  <si>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</si>
  <si>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</si>
  <si>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</si>
  <si>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</si>
  <si>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</si>
  <si>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</si>
  <si>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</si>
  <si>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</si>
  <si>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</si>
  <si>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</si>
  <si>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</si>
  <si>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</si>
  <si>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</si>
  <si>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</si>
  <si>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</si>
  <si>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</si>
  <si>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</si>
  <si>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</si>
  <si>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</si>
  <si>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</si>
  <si>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</si>
  <si>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</si>
  <si>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</si>
  <si>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</si>
  <si>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</si>
  <si>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</si>
  <si>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</si>
  <si>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</si>
  <si>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</si>
  <si>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</si>
  <si>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</si>
  <si>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</si>
  <si>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</si>
  <si>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</si>
  <si>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</si>
  <si>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</si>
  <si>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</si>
  <si>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</si>
  <si>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</si>
  <si>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</si>
  <si>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</si>
  <si>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</si>
  <si>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</si>
  <si>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</si>
  <si>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</si>
  <si>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</si>
  <si>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</si>
  <si>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</si>
  <si>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</si>
  <si>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</si>
  <si>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</si>
  <si>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</si>
  <si>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</si>
  <si>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</si>
  <si>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</si>
  <si>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</si>
  <si>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</si>
  <si>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</si>
  <si>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</si>
  <si>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</si>
  <si>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</si>
  <si>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</si>
  <si>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</si>
  <si>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</si>
  <si>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</si>
  <si>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</si>
  <si>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</si>
  <si>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</si>
  <si>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</si>
  <si>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</si>
  <si>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</si>
  <si>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</si>
  <si>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</si>
  <si>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</si>
  <si>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</si>
  <si>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</si>
  <si>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</si>
  <si>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</si>
  <si>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</si>
  <si>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</si>
  <si>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</si>
  <si>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</si>
  <si>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</si>
  <si>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</si>
  <si>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</si>
  <si>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</si>
  <si>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</si>
  <si>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</si>
  <si>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</si>
  <si>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</si>
  <si>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</si>
  <si>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</si>
  <si>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</si>
  <si>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</si>
  <si>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</si>
  <si>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</si>
  <si>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</si>
  <si>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</si>
  <si>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</si>
  <si>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</si>
  <si>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</si>
  <si>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</si>
  <si>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</si>
  <si>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</si>
  <si>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</si>
  <si>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</si>
  <si>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</si>
  <si>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</si>
  <si>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</si>
  <si>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</si>
  <si>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</si>
  <si>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</si>
  <si>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</si>
  <si>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</si>
  <si>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</si>
  <si>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</si>
  <si>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</si>
  <si>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</si>
  <si>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</si>
  <si>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</si>
  <si>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</si>
  <si>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</si>
  <si>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</si>
  <si>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</si>
  <si>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</si>
  <si>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</si>
  <si>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</si>
  <si>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</si>
  <si>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</si>
  <si>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</si>
  <si>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</si>
  <si>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</si>
  <si>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</si>
  <si>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</si>
  <si>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</si>
  <si>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</si>
  <si>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</si>
  <si>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</si>
  <si>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</si>
  <si>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</si>
  <si>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</si>
  <si>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</si>
  <si>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</si>
  <si>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</si>
  <si>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</si>
  <si>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</si>
  <si>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</si>
  <si>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</si>
  <si>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</si>
  <si>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</si>
  <si>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</si>
  <si>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</si>
  <si>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</si>
  <si>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</si>
  <si>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</si>
  <si>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</si>
  <si>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</si>
  <si>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</si>
  <si>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</si>
  <si>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</si>
  <si>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</si>
  <si>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</si>
  <si>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</si>
  <si>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</si>
  <si>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</si>
  <si>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</si>
  <si>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</si>
  <si>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</si>
  <si>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</si>
  <si>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</si>
  <si>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</si>
  <si>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</si>
  <si>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</si>
  <si>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</si>
  <si>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</si>
  <si>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</si>
  <si>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</si>
  <si>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</si>
  <si>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</si>
  <si>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</si>
  <si>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</si>
  <si>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</si>
  <si>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</si>
  <si>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</si>
  <si>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</si>
  <si>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</si>
  <si>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</si>
  <si>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</si>
  <si>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</si>
  <si>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</si>
  <si>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</si>
  <si>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</si>
  <si>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</si>
  <si>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</si>
  <si>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</si>
  <si>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</si>
  <si>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</si>
  <si>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</si>
  <si>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</si>
  <si>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</si>
  <si>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</si>
  <si>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</si>
  <si>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</si>
  <si>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</si>
  <si>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</si>
  <si>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</si>
  <si>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</si>
  <si>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</si>
  <si>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</si>
  <si>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</si>
  <si>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</si>
  <si>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</si>
  <si>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</si>
  <si>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</si>
  <si>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</si>
  <si>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</si>
  <si>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</si>
  <si>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</si>
  <si>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</si>
  <si>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</si>
  <si>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</si>
  <si>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</si>
  <si>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</si>
  <si>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</si>
  <si>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</si>
  <si>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</si>
  <si>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</si>
  <si>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</si>
  <si>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</si>
  <si>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</si>
  <si>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</si>
  <si>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</si>
  <si>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</si>
  <si>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</si>
  <si>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</si>
  <si>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</si>
  <si>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</si>
  <si>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</si>
  <si>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</si>
  <si>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</si>
  <si>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</si>
  <si>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</si>
  <si>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</si>
  <si>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</si>
  <si>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</si>
  <si>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</si>
  <si>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</si>
  <si>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</si>
  <si>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</si>
  <si>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</si>
  <si>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</si>
  <si>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</si>
  <si>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</si>
  <si>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</si>
  <si>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</si>
  <si>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</si>
  <si>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</si>
  <si>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</si>
  <si>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</si>
  <si>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</si>
  <si>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</si>
  <si>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</si>
  <si>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</si>
  <si>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</si>
  <si>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</si>
  <si>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</si>
  <si>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</si>
  <si>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</si>
  <si>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</si>
  <si>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</si>
  <si>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</si>
  <si>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</si>
  <si>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</si>
  <si>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</si>
  <si>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</si>
  <si>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</si>
  <si>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</si>
  <si>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</si>
  <si>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</si>
  <si>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</si>
  <si>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</si>
  <si>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</si>
  <si>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</si>
  <si>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</si>
  <si>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</si>
  <si>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</si>
  <si>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</si>
  <si>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</si>
  <si>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</si>
  <si>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</si>
  <si>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</si>
  <si>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</si>
  <si>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</si>
  <si>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</si>
  <si>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</si>
  <si>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</si>
  <si>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</si>
  <si>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</si>
  <si>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</si>
  <si>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</si>
  <si>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</si>
  <si>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</si>
  <si>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</si>
  <si>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</si>
  <si>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</si>
  <si>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</si>
  <si>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</si>
  <si>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</si>
  <si>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</si>
  <si>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</si>
  <si>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</si>
  <si>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</si>
  <si>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</si>
  <si>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</si>
  <si>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</si>
  <si>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</si>
  <si>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</si>
  <si>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</si>
  <si>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</si>
  <si>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</si>
  <si>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</si>
  <si>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</si>
  <si>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</si>
  <si>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</si>
  <si>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</si>
  <si>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</si>
  <si>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</si>
  <si>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</si>
  <si>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</si>
  <si>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</si>
  <si>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</si>
  <si>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</si>
  <si>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</si>
  <si>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</si>
  <si>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</si>
  <si>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</si>
  <si>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</si>
  <si>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</si>
  <si>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</si>
  <si>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</si>
  <si>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</si>
  <si>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</si>
  <si>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</si>
  <si>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</si>
  <si>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</si>
  <si>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</si>
  <si>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</si>
  <si>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</si>
  <si>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</si>
  <si>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</si>
  <si>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</si>
  <si>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</si>
  <si>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</si>
  <si>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</si>
  <si>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</si>
  <si>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</si>
  <si>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</si>
  <si>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</si>
  <si>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</si>
  <si>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</si>
  <si>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</si>
  <si>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</si>
  <si>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</si>
  <si>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</si>
  <si>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</si>
  <si>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</si>
  <si>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</si>
  <si>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</si>
  <si>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</si>
  <si>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</si>
  <si>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</si>
  <si>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</si>
  <si>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</si>
  <si>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</si>
  <si>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</si>
  <si>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</si>
  <si>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</si>
  <si>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</si>
  <si>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</si>
  <si>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</si>
  <si>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</si>
  <si>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</si>
  <si>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</si>
  <si>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</si>
  <si>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</si>
  <si>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</si>
  <si>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</si>
  <si>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</si>
  <si>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</si>
  <si>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</si>
  <si>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</si>
  <si>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</si>
  <si>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</si>
  <si>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</si>
  <si>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</si>
  <si>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</si>
  <si>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</si>
  <si>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</si>
  <si>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</si>
  <si>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</si>
  <si>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</si>
  <si>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</si>
  <si>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</si>
  <si>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</si>
  <si>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</si>
  <si>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</si>
  <si>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</si>
  <si>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</si>
  <si>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</si>
  <si>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</si>
  <si>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</si>
  <si>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</si>
  <si>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</si>
  <si>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</si>
  <si>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</si>
  <si>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</si>
  <si>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</si>
  <si>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</si>
  <si>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</si>
  <si>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</si>
  <si>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</si>
  <si>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</si>
  <si>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</si>
  <si>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</si>
  <si>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</si>
  <si>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</si>
  <si>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</si>
  <si>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</si>
  <si>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</si>
  <si>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</si>
  <si>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</si>
  <si>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</si>
  <si>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</si>
  <si>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</si>
  <si>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</si>
  <si>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</si>
  <si>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</si>
  <si>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</si>
  <si>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</si>
  <si>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</si>
  <si>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</si>
  <si>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</si>
  <si>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</si>
  <si>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</si>
  <si>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</si>
  <si>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</si>
  <si>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</si>
  <si>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</si>
  <si>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</si>
  <si>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</si>
  <si>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</si>
  <si>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</si>
  <si>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</si>
  <si>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</si>
  <si>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</si>
  <si>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</si>
  <si>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</si>
  <si>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</si>
  <si>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</si>
  <si>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</si>
  <si>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</si>
  <si>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</si>
  <si>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</si>
  <si>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</si>
  <si>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</si>
  <si>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</si>
  <si>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</si>
  <si>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</si>
  <si>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</si>
  <si>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</si>
  <si>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</si>
  <si>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</si>
  <si>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</si>
  <si>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</si>
  <si>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</si>
  <si>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</si>
  <si>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</si>
  <si>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</si>
  <si>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</si>
  <si>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</si>
  <si>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</si>
  <si>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</si>
  <si>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</si>
  <si>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</si>
  <si>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</si>
  <si>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</si>
  <si>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</si>
  <si>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</si>
  <si>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</si>
  <si>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</si>
  <si>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</si>
  <si>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</si>
  <si>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</si>
  <si>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</si>
  <si>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</si>
  <si>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</si>
  <si>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</si>
  <si>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</si>
  <si>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</si>
  <si>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</si>
  <si>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</si>
  <si>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</si>
  <si>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</si>
  <si>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</si>
  <si>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</si>
  <si>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</si>
  <si>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</si>
  <si>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</si>
  <si>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</si>
  <si>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</si>
  <si>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</si>
  <si>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</si>
  <si>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</si>
  <si>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</si>
  <si>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</si>
  <si>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</si>
  <si>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</si>
  <si>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</si>
  <si>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</si>
  <si>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</si>
  <si>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</si>
  <si>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</si>
  <si>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</si>
  <si>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</si>
  <si>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</si>
  <si>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</si>
  <si>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</si>
  <si>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</si>
  <si>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</si>
  <si>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</si>
  <si>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</si>
  <si>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</si>
  <si>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</si>
  <si>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</si>
  <si>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</si>
  <si>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</si>
  <si>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</si>
  <si>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</si>
  <si>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</si>
  <si>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</si>
  <si>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</si>
  <si>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</si>
  <si>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</si>
  <si>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</si>
  <si>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</si>
  <si>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</si>
  <si>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</si>
  <si>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</si>
  <si>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</si>
  <si>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</si>
  <si>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</si>
  <si>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</si>
  <si>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</si>
  <si>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</si>
  <si>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</si>
  <si>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</si>
  <si>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</si>
  <si>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</si>
  <si>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</si>
  <si>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</si>
  <si>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</si>
  <si>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</si>
  <si>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</si>
  <si>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</si>
  <si>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</si>
  <si>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</si>
  <si>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</si>
  <si>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</si>
  <si>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</si>
  <si>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</si>
  <si>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</si>
  <si>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</si>
  <si>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</si>
  <si>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</si>
  <si>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</si>
  <si>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</si>
  <si>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</si>
  <si>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</si>
  <si>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</si>
  <si>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</si>
  <si>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</si>
  <si>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</si>
  <si>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</si>
  <si>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</si>
  <si>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</si>
  <si>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</si>
  <si>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</si>
  <si>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</si>
  <si>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</si>
  <si>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</si>
  <si>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</si>
  <si>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</si>
  <si>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</si>
  <si>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</si>
  <si>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</si>
  <si>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</si>
  <si>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</si>
  <si>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</si>
  <si>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</si>
  <si>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</si>
  <si>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</si>
  <si>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</si>
  <si>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</si>
  <si>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</si>
  <si>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</si>
  <si>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</si>
  <si>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</si>
  <si>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</si>
  <si>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</si>
  <si>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</si>
  <si>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</si>
  <si>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</si>
  <si>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</si>
  <si>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</si>
  <si>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</si>
  <si>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</si>
  <si>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</si>
  <si>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</si>
  <si>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</si>
  <si>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</si>
  <si>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</si>
  <si>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</si>
  <si>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</si>
  <si>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</si>
  <si>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</si>
  <si>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</si>
  <si>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</si>
  <si>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</si>
  <si>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</si>
  <si>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</si>
  <si>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</si>
  <si>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</si>
  <si>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</si>
  <si>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</si>
  <si>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</si>
  <si>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</si>
  <si>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</si>
  <si>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</si>
  <si>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</si>
  <si>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</si>
  <si>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</si>
  <si>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</si>
  <si>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</si>
  <si>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</si>
  <si>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</si>
  <si>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</si>
  <si>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</si>
  <si>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</si>
  <si>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</si>
  <si>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</si>
  <si>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</si>
  <si>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</si>
  <si>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</si>
  <si>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</si>
  <si>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</si>
  <si>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</si>
  <si>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</si>
  <si>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</si>
  <si>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</si>
  <si>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</si>
  <si>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</si>
  <si>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</si>
  <si>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</si>
  <si>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</si>
  <si>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</si>
  <si>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</si>
  <si>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</si>
  <si>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</si>
  <si>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</si>
  <si>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</si>
  <si>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</si>
  <si>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</si>
  <si>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</si>
  <si>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</si>
  <si>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</si>
  <si>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</si>
  <si>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</si>
  <si>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</si>
  <si>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</si>
  <si>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</si>
  <si>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</si>
  <si>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</si>
  <si>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</si>
  <si>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</si>
  <si>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</si>
  <si>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</si>
  <si>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</si>
  <si>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</si>
  <si>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</si>
  <si>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</si>
  <si>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</si>
  <si>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</si>
  <si>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</si>
  <si>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</si>
  <si>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</si>
  <si>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</si>
  <si>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</si>
  <si>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</si>
  <si>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</si>
  <si>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</si>
  <si>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</si>
  <si>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</si>
  <si>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</si>
  <si>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</si>
  <si>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</si>
  <si>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</si>
  <si>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</si>
  <si>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</si>
  <si>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</si>
  <si>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</si>
  <si>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</si>
  <si>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</si>
  <si>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</si>
  <si>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</si>
  <si>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</si>
  <si>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</si>
  <si>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</si>
  <si>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</si>
  <si>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</si>
  <si>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</si>
  <si>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</si>
  <si>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</si>
  <si>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</si>
  <si>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</si>
  <si>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</si>
  <si>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</si>
  <si>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</si>
  <si>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</si>
  <si>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</si>
  <si>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</si>
  <si>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</si>
  <si>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</si>
  <si>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</si>
  <si>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</si>
  <si>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</si>
  <si>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</si>
  <si>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</si>
  <si>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</si>
  <si>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</si>
  <si>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</si>
  <si>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</si>
  <si>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</si>
  <si>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</si>
  <si>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</si>
  <si>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</si>
  <si>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</si>
  <si>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</si>
  <si>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</si>
  <si>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</si>
  <si>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</si>
  <si>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</si>
  <si>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</si>
  <si>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</si>
  <si>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</si>
  <si>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</si>
  <si>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</si>
  <si>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</si>
  <si>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</si>
  <si>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</si>
  <si>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</si>
  <si>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</si>
  <si>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</si>
  <si>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</si>
  <si>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</si>
  <si>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</si>
  <si>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</si>
  <si>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</si>
  <si>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</si>
  <si>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</si>
  <si>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</si>
  <si>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</si>
  <si>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</si>
  <si>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</si>
  <si>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</si>
  <si>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</si>
  <si>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</si>
  <si>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</si>
  <si>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</si>
  <si>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</si>
  <si>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</si>
  <si>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</si>
  <si>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</si>
  <si>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</si>
  <si>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</si>
  <si>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</si>
  <si>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</si>
  <si>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</si>
  <si>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</si>
  <si>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</si>
  <si>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</si>
  <si>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</si>
  <si>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</si>
  <si>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</si>
  <si>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</si>
  <si>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</si>
  <si>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</si>
  <si>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</si>
  <si>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</si>
  <si>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</si>
  <si>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</si>
  <si>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</si>
  <si>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</si>
  <si>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</si>
  <si>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</si>
  <si>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</si>
  <si>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</si>
  <si>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</si>
  <si>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</si>
  <si>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</si>
  <si>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</si>
  <si>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</si>
  <si>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</si>
  <si>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</si>
  <si>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</si>
  <si>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</si>
  <si>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</si>
  <si>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</si>
  <si>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</si>
  <si>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</si>
  <si>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</si>
  <si>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</si>
  <si>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</si>
  <si>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</si>
  <si>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</si>
  <si>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</si>
  <si>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</si>
  <si>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</si>
  <si>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</si>
  <si>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</si>
  <si>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</si>
  <si>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</si>
  <si>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</si>
  <si>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</si>
  <si>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</si>
  <si>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</si>
  <si>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</si>
  <si>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</si>
  <si>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</si>
  <si>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</si>
  <si>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</si>
  <si>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</si>
  <si>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</si>
  <si>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</si>
  <si>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</si>
  <si>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</si>
  <si>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</si>
  <si>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</si>
  <si>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</si>
  <si>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</si>
  <si>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</si>
  <si>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</si>
  <si>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</si>
  <si>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</si>
  <si>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</si>
  <si>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</si>
  <si>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</si>
  <si>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</si>
  <si>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</si>
  <si>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</si>
  <si>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</si>
  <si>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</si>
  <si>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</si>
  <si>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</si>
  <si>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</si>
  <si>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</si>
  <si>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</si>
  <si>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</si>
  <si>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</si>
  <si>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</si>
  <si>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</si>
  <si>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</si>
  <si>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</si>
  <si>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</si>
  <si>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</si>
  <si>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</si>
  <si>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</si>
  <si>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</si>
  <si>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</si>
  <si>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</si>
  <si>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</si>
  <si>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</si>
  <si>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</si>
  <si>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</si>
  <si>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</si>
  <si>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</si>
  <si>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</si>
  <si>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</si>
  <si>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</si>
  <si>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</si>
  <si>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</si>
  <si>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</si>
  <si>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</si>
  <si>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</si>
  <si>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</si>
  <si>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</si>
  <si>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</si>
  <si>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</si>
  <si>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</si>
  <si>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</si>
  <si>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</si>
  <si>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</si>
  <si>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</si>
  <si>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</si>
  <si>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</si>
  <si>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</si>
  <si>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</si>
  <si>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</si>
  <si>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</si>
  <si>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</si>
  <si>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</si>
  <si>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</si>
  <si>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</si>
  <si>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</si>
  <si>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</si>
  <si>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</si>
  <si>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</si>
  <si>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</si>
  <si>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</si>
  <si>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</si>
  <si>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</si>
  <si>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</si>
  <si>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</si>
  <si>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</si>
  <si>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</si>
  <si>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</si>
  <si>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</si>
  <si>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</si>
  <si>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</si>
  <si>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</si>
  <si>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</si>
  <si>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</si>
  <si>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</si>
  <si>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</si>
  <si>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</si>
  <si>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</si>
  <si>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</si>
  <si>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</si>
  <si>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</si>
  <si>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</si>
  <si>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</si>
  <si>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</si>
  <si>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</si>
  <si>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</si>
  <si>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</si>
  <si>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</si>
  <si>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</si>
  <si>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</si>
  <si>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</si>
  <si>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</si>
  <si>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</si>
  <si>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</si>
  <si>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</si>
  <si>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</si>
  <si>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</si>
  <si>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</si>
  <si>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</si>
  <si>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</si>
  <si>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</si>
  <si>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</si>
  <si>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</si>
  <si>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</si>
  <si>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</si>
  <si>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</si>
  <si>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</si>
  <si>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</si>
  <si>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</si>
  <si>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</si>
  <si>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</si>
  <si>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</si>
  <si>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</si>
  <si>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</si>
  <si>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</si>
  <si>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</si>
  <si>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</si>
  <si>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</si>
  <si>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</si>
  <si>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</si>
  <si>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</si>
  <si>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</si>
  <si>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</si>
  <si>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</si>
  <si>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</si>
  <si>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</si>
  <si>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</si>
  <si>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</si>
  <si>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</si>
  <si>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</si>
  <si>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</si>
  <si>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</si>
  <si>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</si>
  <si>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</si>
  <si>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</si>
  <si>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</si>
  <si>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</si>
  <si>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</si>
  <si>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</si>
  <si>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</si>
  <si>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</si>
  <si>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</si>
  <si>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</si>
  <si>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</si>
  <si>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</si>
  <si>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</si>
  <si>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</si>
  <si>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</si>
  <si>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</si>
  <si>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</si>
  <si>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</si>
  <si>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</si>
  <si>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</si>
  <si>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</si>
  <si>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</si>
  <si>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</si>
  <si>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</si>
  <si>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</si>
  <si>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</si>
  <si>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</si>
  <si>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</si>
  <si>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</si>
  <si>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</si>
  <si>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</si>
  <si>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</si>
  <si>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</si>
  <si>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</si>
  <si>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</si>
  <si>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</si>
  <si>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</si>
  <si>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</si>
  <si>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</si>
  <si>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</si>
  <si>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</si>
  <si>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</si>
  <si>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</si>
  <si>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</si>
  <si>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</si>
  <si>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</si>
  <si>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</si>
  <si>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</si>
  <si>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</si>
  <si>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</si>
  <si>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</si>
  <si>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</si>
  <si>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</si>
  <si>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</si>
  <si>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</si>
  <si>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</si>
  <si>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</si>
  <si>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</si>
  <si>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</si>
  <si>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</si>
  <si>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</si>
  <si>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</si>
  <si>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</si>
  <si>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</si>
  <si>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</si>
  <si>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</si>
  <si>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</si>
  <si>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</si>
  <si>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</si>
  <si>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</si>
  <si>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</si>
  <si>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</si>
  <si>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</si>
  <si>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</si>
  <si>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</si>
  <si>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</si>
  <si>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</si>
  <si>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</si>
  <si>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</si>
  <si>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</si>
  <si>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</si>
  <si>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</si>
  <si>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</si>
  <si>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</si>
  <si>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</si>
  <si>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</si>
  <si>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</si>
  <si>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</si>
  <si>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</si>
  <si>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</si>
  <si>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</si>
  <si>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</si>
  <si>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</si>
  <si>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</si>
  <si>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</si>
  <si>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</si>
  <si>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</si>
  <si>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</si>
  <si>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</si>
  <si>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</si>
  <si>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</si>
  <si>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</si>
  <si>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</si>
  <si>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</si>
  <si>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</si>
  <si>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</si>
  <si>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</si>
  <si>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</si>
  <si>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</si>
  <si>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</si>
  <si>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</si>
  <si>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</si>
  <si>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</si>
  <si>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</si>
  <si>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</si>
  <si>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</si>
  <si>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</si>
  <si>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</si>
  <si>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</si>
  <si>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</si>
  <si>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</si>
  <si>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</si>
  <si>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</si>
  <si>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</si>
  <si>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</si>
  <si>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</si>
  <si>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</si>
  <si>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</si>
  <si>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</si>
  <si>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</si>
  <si>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</si>
  <si>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</si>
  <si>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</si>
  <si>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</si>
  <si>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</si>
  <si>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</si>
  <si>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</si>
  <si>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</si>
  <si>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</si>
  <si>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</si>
  <si>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</si>
  <si>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</si>
  <si>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</si>
  <si>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</si>
  <si>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</si>
  <si>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</si>
  <si>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</si>
  <si>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</si>
  <si>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</si>
  <si>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</si>
  <si>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</si>
  <si>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</si>
  <si>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</si>
  <si>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</si>
  <si>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</si>
  <si>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</si>
  <si>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</si>
  <si>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</si>
  <si>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</si>
  <si>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</si>
  <si>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</si>
  <si>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</si>
  <si>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</si>
  <si>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</si>
  <si>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</si>
  <si>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</si>
  <si>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</si>
  <si>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</si>
  <si>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</si>
  <si>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</si>
  <si>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</si>
  <si>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</si>
  <si>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</si>
  <si>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</si>
  <si>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</si>
  <si>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</si>
  <si>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</si>
  <si>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</si>
  <si>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</si>
  <si>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</si>
  <si>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</si>
  <si>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</si>
  <si>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</si>
  <si>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</si>
  <si>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</si>
  <si>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</si>
  <si>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</si>
  <si>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</si>
  <si>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</si>
  <si>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</si>
  <si>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</si>
  <si>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</si>
  <si>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</si>
  <si>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</si>
  <si>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</si>
  <si>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</si>
  <si>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</si>
  <si>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</si>
  <si>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</si>
  <si>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</si>
  <si>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</si>
  <si>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</si>
  <si>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</si>
  <si>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</si>
  <si>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</si>
  <si>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</si>
  <si>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</si>
  <si>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</si>
  <si>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</si>
  <si>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</si>
  <si>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</si>
  <si>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</si>
  <si>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</si>
  <si>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</si>
  <si>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</si>
  <si>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</si>
  <si>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</si>
  <si>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</si>
  <si>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</si>
  <si>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</si>
  <si>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</si>
  <si>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</si>
  <si>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</si>
  <si>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</si>
  <si>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</si>
  <si>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</si>
  <si>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</si>
  <si>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</si>
  <si>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</si>
  <si>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</si>
  <si>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</si>
  <si>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</si>
  <si>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</si>
  <si>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</si>
  <si>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</si>
  <si>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</si>
  <si>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</si>
  <si>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</si>
  <si>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</si>
  <si>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</si>
  <si>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</si>
  <si>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</si>
  <si>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</si>
  <si>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</si>
  <si>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</si>
  <si>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</si>
  <si>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</si>
  <si>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</si>
  <si>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</si>
  <si>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</si>
  <si>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</si>
  <si>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</si>
  <si>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</si>
  <si>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</si>
  <si>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</si>
  <si>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</si>
  <si>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</si>
  <si>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</si>
  <si>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</si>
  <si>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</si>
  <si>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</si>
  <si>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</si>
  <si>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</si>
  <si>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</si>
  <si>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</si>
  <si>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</si>
  <si>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</si>
  <si>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</si>
  <si>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</si>
  <si>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</si>
  <si>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</si>
  <si>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</si>
  <si>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</si>
  <si>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</si>
  <si>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</si>
  <si>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</si>
  <si>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</si>
  <si>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</si>
  <si>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</si>
  <si>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</si>
  <si>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</si>
  <si>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</si>
  <si>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</si>
  <si>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</si>
  <si>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</si>
  <si>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</si>
  <si>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</si>
  <si>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</si>
  <si>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</si>
  <si>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</si>
  <si>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</si>
  <si>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</si>
  <si>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</si>
  <si>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</si>
  <si>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</si>
  <si>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</si>
  <si>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</si>
  <si>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</si>
  <si>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</si>
  <si>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</si>
  <si>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</si>
  <si>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</si>
  <si>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</si>
  <si>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</si>
  <si>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</si>
  <si>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</si>
  <si>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</si>
  <si>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</si>
  <si>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</si>
  <si>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</si>
  <si>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</si>
  <si>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</si>
  <si>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</si>
  <si>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</si>
  <si>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</si>
  <si>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</si>
  <si>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</si>
  <si>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</si>
  <si>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</si>
  <si>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</si>
  <si>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</si>
  <si>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</si>
  <si>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</si>
  <si>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</si>
  <si>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</si>
  <si>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</si>
  <si>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</si>
  <si>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</si>
  <si>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</si>
  <si>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</si>
  <si>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</si>
  <si>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</si>
  <si>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</si>
  <si>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</si>
  <si>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</si>
  <si>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</si>
  <si>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</si>
  <si>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</si>
  <si>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</si>
  <si>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</si>
  <si>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</si>
  <si>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</si>
  <si>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</si>
  <si>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</si>
  <si>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</si>
  <si>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</si>
  <si>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</si>
  <si>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</si>
  <si>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</si>
  <si>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</si>
  <si>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</si>
  <si>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</si>
  <si>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</si>
  <si>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</si>
  <si>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</si>
  <si>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</si>
  <si>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</si>
  <si>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</si>
  <si>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</si>
  <si>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</si>
  <si>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</si>
  <si>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</si>
  <si>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</si>
  <si>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</si>
  <si>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</si>
  <si>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</si>
  <si>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</si>
  <si>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</si>
  <si>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</si>
  <si>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</si>
  <si>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</si>
  <si>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</si>
  <si>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</si>
  <si>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</si>
  <si>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</si>
  <si>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</si>
  <si>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</si>
  <si>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</si>
  <si>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</si>
  <si>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</si>
  <si>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</si>
  <si>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</si>
  <si>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</si>
  <si>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</si>
  <si>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</si>
  <si>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</si>
  <si>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</si>
  <si>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</si>
  <si>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</si>
  <si>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</si>
  <si>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</si>
  <si>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</si>
  <si>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</si>
  <si>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</si>
  <si>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</si>
  <si>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</si>
  <si>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</si>
  <si>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</si>
  <si>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</si>
  <si>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</si>
  <si>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</si>
  <si>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</si>
  <si>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</si>
  <si>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</si>
  <si>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</si>
  <si>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</si>
  <si>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</si>
  <si>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</si>
  <si>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</si>
  <si>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</si>
  <si>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</si>
  <si>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</si>
  <si>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</si>
  <si>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</si>
  <si>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</si>
  <si>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</si>
  <si>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</si>
  <si>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</si>
  <si>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</si>
  <si>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</si>
  <si>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</si>
  <si>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</si>
  <si>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</si>
  <si>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</si>
  <si>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</si>
  <si>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</si>
  <si>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</si>
  <si>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</si>
  <si>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</si>
  <si>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</si>
  <si>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</si>
  <si>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</si>
  <si>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</si>
  <si>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</si>
  <si>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</si>
  <si>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</si>
  <si>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</si>
  <si>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</si>
  <si>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</si>
  <si>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</si>
  <si>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</si>
  <si>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</si>
  <si>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</si>
  <si>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</si>
  <si>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</si>
  <si>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</si>
  <si>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</si>
  <si>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</si>
  <si>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</si>
  <si>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</si>
  <si>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</si>
  <si>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</si>
  <si>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</si>
  <si>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</si>
  <si>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</si>
  <si>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</si>
  <si>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</si>
  <si>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</si>
  <si>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</si>
  <si>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</si>
  <si>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</si>
  <si>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</si>
  <si>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</si>
  <si>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</si>
  <si>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</si>
  <si>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</si>
  <si>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</si>
  <si>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</si>
  <si>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</si>
  <si>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</si>
  <si>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</si>
  <si>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</si>
  <si>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</si>
  <si>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</si>
  <si>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</si>
  <si>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</si>
  <si>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</si>
  <si>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</si>
  <si>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</si>
  <si>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</si>
  <si>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</si>
  <si>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</si>
  <si>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</si>
  <si>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</si>
  <si>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</si>
  <si>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</si>
  <si>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</si>
  <si>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</si>
  <si>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</si>
  <si>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</si>
  <si>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</si>
  <si>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</si>
  <si>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</si>
  <si>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</si>
  <si>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</si>
  <si>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</si>
  <si>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</si>
  <si>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</si>
  <si>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</si>
  <si>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</si>
  <si>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</si>
  <si>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</si>
  <si>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</si>
  <si>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</si>
  <si>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</si>
  <si>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</si>
  <si>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</si>
  <si>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</si>
  <si>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</si>
  <si>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</si>
  <si>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</si>
  <si>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</si>
  <si>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</si>
  <si>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</si>
  <si>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</si>
  <si>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</si>
  <si>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</si>
  <si>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</si>
  <si>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</si>
  <si>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</si>
  <si>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</si>
  <si>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</si>
  <si>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</si>
  <si>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</si>
  <si>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</si>
  <si>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</si>
  <si>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</si>
  <si>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</si>
  <si>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</si>
  <si>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</si>
  <si>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</si>
  <si>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</si>
  <si>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</si>
  <si>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</si>
  <si>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</si>
  <si>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</si>
  <si>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</si>
  <si>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</si>
  <si>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</si>
  <si>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</si>
  <si>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</si>
  <si>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</si>
  <si>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</si>
  <si>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</si>
  <si>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</si>
  <si>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</si>
  <si>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</si>
  <si>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</si>
  <si>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</si>
  <si>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</si>
  <si>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</si>
  <si>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</si>
  <si>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</si>
  <si>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</si>
  <si>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</si>
  <si>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</si>
  <si>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</si>
  <si>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</si>
  <si>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</si>
  <si>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</si>
  <si>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</si>
  <si>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</si>
  <si>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</si>
  <si>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</si>
  <si>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</si>
  <si>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</si>
  <si>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</si>
  <si>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</si>
  <si>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</si>
  <si>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</si>
  <si>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</si>
  <si>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</si>
  <si>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</si>
  <si>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</si>
  <si>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</si>
  <si>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</si>
  <si>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</si>
  <si>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</si>
  <si>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</si>
  <si>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</si>
  <si>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</si>
  <si>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</si>
  <si>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</si>
  <si>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</si>
  <si>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</si>
  <si>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</si>
  <si>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</si>
  <si>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</si>
  <si>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</si>
  <si>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</si>
  <si>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</si>
  <si>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</si>
  <si>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</si>
  <si>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</si>
  <si>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</si>
  <si>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</si>
  <si>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</si>
  <si>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</si>
  <si>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</si>
  <si>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</si>
  <si>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</si>
  <si>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</si>
  <si>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</si>
  <si>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</si>
  <si>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</si>
  <si>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</si>
  <si>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</si>
  <si>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</si>
  <si>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</si>
  <si>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</si>
  <si>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</si>
  <si>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</si>
  <si>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</si>
  <si>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</si>
  <si>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</si>
  <si>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</si>
  <si>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</si>
  <si>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</si>
  <si>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</si>
  <si>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</si>
  <si>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</si>
  <si>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</si>
  <si>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</si>
  <si>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</si>
  <si>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</si>
  <si>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</si>
  <si>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</si>
  <si>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</si>
  <si>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</si>
  <si>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</si>
  <si>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</si>
  <si>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</si>
  <si>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</si>
  <si>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</si>
  <si>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</si>
  <si>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</si>
  <si>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</si>
  <si>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</si>
  <si>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</si>
  <si>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</si>
  <si>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</si>
  <si>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</si>
  <si>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</si>
  <si>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</si>
  <si>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</si>
  <si>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</si>
  <si>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</si>
  <si>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</si>
  <si>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</si>
  <si>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</si>
  <si>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</si>
  <si>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</si>
  <si>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</si>
  <si>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</si>
  <si>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</si>
  <si>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</si>
  <si>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</si>
  <si>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</si>
  <si>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</si>
  <si>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</si>
  <si>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</si>
  <si>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</si>
  <si>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</si>
  <si>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</si>
  <si>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</si>
  <si>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</si>
  <si>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</si>
  <si>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</si>
  <si>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</si>
  <si>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</si>
  <si>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</si>
  <si>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</si>
  <si>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</si>
  <si>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</si>
  <si>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</si>
  <si>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</si>
  <si>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</si>
  <si>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</si>
  <si>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</si>
  <si>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</si>
  <si>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</si>
  <si>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</si>
  <si>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</si>
  <si>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</si>
  <si>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</si>
  <si>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</si>
  <si>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</si>
  <si>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</si>
  <si>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</si>
  <si>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</si>
  <si>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</si>
  <si>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</si>
  <si>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</si>
  <si>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</si>
  <si>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</si>
  <si>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</si>
  <si>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</si>
  <si>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</si>
  <si>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</si>
  <si>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</si>
  <si>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</si>
  <si>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</si>
  <si>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</si>
  <si>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</si>
  <si>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</si>
  <si>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</si>
  <si>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</si>
  <si>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</si>
  <si>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</si>
  <si>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</si>
  <si>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</si>
  <si>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</si>
  <si>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</si>
  <si>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</si>
  <si>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</si>
  <si>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</si>
  <si>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</si>
  <si>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</si>
  <si>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</si>
  <si>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</si>
  <si>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</si>
  <si>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</si>
  <si>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</si>
  <si>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</si>
  <si>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</si>
  <si>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</si>
  <si>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</si>
  <si>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</si>
  <si>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</si>
  <si>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</si>
  <si>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</si>
  <si>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</si>
  <si>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</si>
  <si>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</si>
  <si>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</si>
  <si>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</si>
  <si>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</si>
  <si>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</si>
  <si>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</si>
  <si>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</si>
  <si>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</si>
  <si>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</si>
  <si>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</si>
  <si>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</si>
  <si>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</si>
  <si>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</si>
  <si>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</si>
  <si>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</si>
  <si>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</si>
  <si>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</si>
  <si>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</si>
  <si>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</si>
  <si>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</si>
  <si>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</si>
  <si>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</si>
  <si>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</si>
  <si>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</si>
  <si>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</si>
  <si>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</si>
  <si>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</si>
  <si>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</si>
  <si>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</si>
  <si>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</si>
  <si>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</si>
  <si>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</si>
  <si>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</si>
  <si>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</si>
  <si>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</si>
  <si>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</si>
  <si>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</si>
  <si>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</si>
  <si>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</si>
  <si>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</si>
  <si>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</si>
  <si>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</si>
  <si>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</si>
  <si>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</si>
  <si>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</si>
  <si>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</si>
  <si>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</si>
  <si>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</si>
  <si>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</si>
  <si>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</si>
  <si>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</si>
  <si>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</si>
  <si>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</si>
  <si>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</si>
  <si>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</si>
  <si>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</si>
  <si>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</si>
  <si>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</si>
  <si>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</si>
  <si>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</si>
  <si>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</si>
  <si>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</si>
  <si>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</si>
  <si>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</si>
  <si>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</si>
  <si>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</si>
  <si>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</t>
  </si>
  <si>
    <t>(All)</t>
  </si>
  <si>
    <t>Row Labels</t>
  </si>
  <si>
    <t>Grand Total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</si>
  <si>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</si>
  <si>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</si>
  <si>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</si>
  <si>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</si>
  <si>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</si>
  <si>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</si>
  <si>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</si>
  <si>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</si>
  <si>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</si>
  <si>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</si>
  <si>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</si>
  <si>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</si>
  <si>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</si>
  <si>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</si>
  <si>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</si>
  <si>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</si>
  <si>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</si>
  <si>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</si>
  <si>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</si>
  <si>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</si>
  <si>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</si>
  <si>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</si>
  <si>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</si>
  <si>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 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</si>
  <si>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</si>
  <si>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</si>
  <si>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</si>
  <si>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</si>
  <si>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</si>
  <si>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</si>
  <si>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</si>
  <si>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39000</t>
  </si>
  <si>
    <t>40000 to 44999</t>
  </si>
  <si>
    <t>45000 to 49000</t>
  </si>
  <si>
    <t>50000 to More</t>
  </si>
  <si>
    <t>plays</t>
  </si>
  <si>
    <t>Parent Category</t>
  </si>
  <si>
    <t>sub Category</t>
  </si>
  <si>
    <t>film &amp; video</t>
  </si>
  <si>
    <t>television</t>
  </si>
  <si>
    <t>theater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</si>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</sst>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Roboto"/>
    </font>
    <font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/>
    <xf numFmtId="2" fontId="3" fillId="0" borderId="0" xfId="0" applyNumberFormat="1" applyFont="1" applyAlignment="1">
      <alignment horizontal="left" vertical="center" wrapText="1" indent="1"/>
    </xf>
    <xf numFmtId="2" fontId="0" fillId="0" borderId="0" xfId="0" applyNumberFormat="1" applyFont="1"/>
    <xf numFmtId="9" fontId="3" fillId="0" borderId="0" xfId="0" applyNumberFormat="1" applyFont="1" applyAlignment="1">
      <alignment horizontal="left" vertical="center" wrapText="1" indent="1"/>
    </xf>
    <xf numFmtId="9" fontId="0" fillId="0" borderId="0" xfId="0" applyNumberFormat="1" applyFont="1"/>
    <xf numFmtId="9" fontId="3" fillId="0" borderId="0" xfId="1" applyFont="1" applyAlignment="1">
      <alignment horizontal="left" vertical="center" wrapText="1" indent="1"/>
    </xf>
    <xf numFmtId="9" fontId="0" fillId="0" borderId="0" xfId="1" applyFont="1"/>
    <xf numFmtId="1" fontId="3" fillId="0" borderId="0" xfId="0" applyNumberFormat="1" applyFont="1" applyAlignment="1">
      <alignment horizontal="left" vertical="center" wrapText="1" indent="1"/>
    </xf>
    <xf numFmtId="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Theater Outcomes Based on Launch Date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2-4F08-B4B0-8E041B701A9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2-4F08-B4B0-8E041B701A9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2-4F08-B4B0-8E041B70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04367"/>
        <c:axId val="1516309775"/>
      </c:lineChart>
      <c:catAx>
        <c:axId val="15163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09775"/>
        <c:crosses val="autoZero"/>
        <c:auto val="1"/>
        <c:lblAlgn val="ctr"/>
        <c:lblOffset val="100"/>
        <c:noMultiLvlLbl val="0"/>
      </c:catAx>
      <c:valAx>
        <c:axId val="15163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0.8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7-4D66-9F98-0E67D79B22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0.2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7-4D66-9F98-0E67D79B229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39000</c:v>
                </c:pt>
                <c:pt idx="9">
                  <c:v>40000 to 44999</c:v>
                </c:pt>
                <c:pt idx="10">
                  <c:v>45000 to 49000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4D66-9F98-0E67D79B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81888"/>
        <c:axId val="1825588128"/>
      </c:lineChart>
      <c:catAx>
        <c:axId val="18255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88128"/>
        <c:crosses val="autoZero"/>
        <c:auto val="1"/>
        <c:lblAlgn val="ctr"/>
        <c:lblOffset val="100"/>
        <c:noMultiLvlLbl val="0"/>
      </c:catAx>
      <c:valAx>
        <c:axId val="18255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4</xdr:row>
      <xdr:rowOff>106680</xdr:rowOff>
    </xdr:from>
    <xdr:to>
      <xdr:col>13</xdr:col>
      <xdr:colOff>228600</xdr:colOff>
      <xdr:row>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727C9-4852-4DF1-B28C-FAF442CF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497540</xdr:colOff>
      <xdr:row>3</xdr:row>
      <xdr:rowOff>94130</xdr:rowOff>
    </xdr:from>
    <xdr:to>
      <xdr:col>17</xdr:col>
      <xdr:colOff>192740</xdr:colOff>
      <xdr:row>18</xdr:row>
      <xdr:rowOff>147918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38F1-92A7-428D-9DC0-4CAF0C8BF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a Farahani" refreshedDate="44628.798317824076" createdVersion="7" refreshedVersion="7" minRefreshableVersion="3" recordCount="4114" xr:uid="{353EC288-EBA5-49CF-BDA8-7E1095BA386E}">
  <cacheSource type="worksheet">
    <worksheetSource ref="A1:P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E4A87-67F5-43F5-B4EE-928A94C4C5C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5:E19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multipleItemSelectionAllowed="1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13" hier="-1"/>
    <pageField fld="15" hier="-1"/>
  </pageFields>
  <dataFields count="1">
    <dataField name="Count of outcomes" fld="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E605-F94F-4615-BE1E-41B2A1849099}">
  <dimension ref="A2:E19"/>
  <sheetViews>
    <sheetView workbookViewId="0">
      <selection activeCell="D22" sqref="D22"/>
    </sheetView>
  </sheetViews>
  <sheetFormatPr defaultRowHeight="14.4" x14ac:dyDescent="0.3"/>
  <cols>
    <col min="1" max="1" width="22.5546875" bestFit="1" customWidth="1"/>
    <col min="2" max="2" width="16.1093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11" t="s">
        <v>8305</v>
      </c>
      <c r="B2" t="s">
        <v>8325</v>
      </c>
    </row>
    <row r="3" spans="1:5" x14ac:dyDescent="0.3">
      <c r="A3" s="11" t="s">
        <v>8307</v>
      </c>
      <c r="B3" t="s">
        <v>8308</v>
      </c>
    </row>
    <row r="5" spans="1:5" x14ac:dyDescent="0.3">
      <c r="A5" s="11" t="s">
        <v>8311</v>
      </c>
      <c r="B5" s="11" t="s">
        <v>8324</v>
      </c>
    </row>
    <row r="6" spans="1:5" x14ac:dyDescent="0.3">
      <c r="A6" s="11" t="s">
        <v>8309</v>
      </c>
      <c r="B6" t="s">
        <v>8218</v>
      </c>
      <c r="C6" t="s">
        <v>8220</v>
      </c>
      <c r="D6" t="s">
        <v>8219</v>
      </c>
      <c r="E6" t="s">
        <v>8310</v>
      </c>
    </row>
    <row r="7" spans="1:5" x14ac:dyDescent="0.3">
      <c r="A7" s="13" t="s">
        <v>8318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3" t="s">
        <v>8319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3" t="s">
        <v>8320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3" t="s">
        <v>8321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3" t="s">
        <v>8312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3" t="s">
        <v>8322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3" t="s">
        <v>8313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3" t="s">
        <v>8314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3" t="s">
        <v>8315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3" t="s">
        <v>8316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3" t="s">
        <v>8317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3" t="s">
        <v>8323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3" t="s">
        <v>8310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0" zoomScaleNormal="80" workbookViewId="0">
      <selection activeCell="A3" sqref="A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20.8867187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7.77734375" style="10" customWidth="1"/>
    <col min="17" max="17" width="41.109375" customWidth="1"/>
    <col min="18" max="18" width="23.33203125" bestFit="1" customWidth="1"/>
  </cols>
  <sheetData>
    <row r="1" spans="1:18" ht="15.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8347</v>
      </c>
      <c r="O1" s="9" t="s">
        <v>8306</v>
      </c>
      <c r="P1" s="1" t="s">
        <v>8307</v>
      </c>
      <c r="Q1" s="1" t="s">
        <v>8348</v>
      </c>
      <c r="R1" s="1" t="s">
        <v>8346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(((J2/60)/60)/24)+DATE(1970,1,1)</f>
        <v>42177.007071759261</v>
      </c>
      <c r="P2">
        <f t="shared" ref="P2:P65" si="1">YEAR(O2)</f>
        <v>2015</v>
      </c>
      <c r="Q2" t="s">
        <v>8349</v>
      </c>
      <c r="R2" t="s">
        <v>8350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42766.600497685184</v>
      </c>
      <c r="P3">
        <f t="shared" si="1"/>
        <v>2017</v>
      </c>
      <c r="Q3" t="s">
        <v>8349</v>
      </c>
      <c r="R3" t="s">
        <v>8350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8349</v>
      </c>
      <c r="R4" t="s">
        <v>8350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8349</v>
      </c>
      <c r="R5" t="s">
        <v>8350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8349</v>
      </c>
      <c r="R6" t="s">
        <v>8350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8349</v>
      </c>
      <c r="R7" t="s">
        <v>8350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8349</v>
      </c>
      <c r="R8" t="s">
        <v>8350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8349</v>
      </c>
      <c r="R9" t="s">
        <v>8350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8349</v>
      </c>
      <c r="R10" t="s">
        <v>8350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8349</v>
      </c>
      <c r="R11" t="s">
        <v>8350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8349</v>
      </c>
      <c r="R12" t="s">
        <v>8350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8349</v>
      </c>
      <c r="R13" t="s">
        <v>8350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8349</v>
      </c>
      <c r="R14" t="s">
        <v>8350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8349</v>
      </c>
      <c r="R15" t="s">
        <v>8350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8349</v>
      </c>
      <c r="R16" t="s">
        <v>8350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8349</v>
      </c>
      <c r="R17" t="s">
        <v>8350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8349</v>
      </c>
      <c r="R18" t="s">
        <v>8350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8349</v>
      </c>
      <c r="R19" t="s">
        <v>8350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8349</v>
      </c>
      <c r="R20" t="s">
        <v>8350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8349</v>
      </c>
      <c r="R21" t="s">
        <v>8350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8349</v>
      </c>
      <c r="R22" t="s">
        <v>8350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8349</v>
      </c>
      <c r="R23" t="s">
        <v>8350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8349</v>
      </c>
      <c r="R24" t="s">
        <v>8350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8349</v>
      </c>
      <c r="R25" t="s">
        <v>8350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8349</v>
      </c>
      <c r="R26" t="s">
        <v>8350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8349</v>
      </c>
      <c r="R27" t="s">
        <v>8350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8349</v>
      </c>
      <c r="R28" t="s">
        <v>8350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8349</v>
      </c>
      <c r="R29" t="s">
        <v>8350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8349</v>
      </c>
      <c r="R30" t="s">
        <v>8350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8349</v>
      </c>
      <c r="R31" t="s">
        <v>8350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8349</v>
      </c>
      <c r="R32" t="s">
        <v>8350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8349</v>
      </c>
      <c r="R33" t="s">
        <v>8350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8349</v>
      </c>
      <c r="R34" t="s">
        <v>8350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8349</v>
      </c>
      <c r="R35" t="s">
        <v>8350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8349</v>
      </c>
      <c r="R36" t="s">
        <v>8350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8349</v>
      </c>
      <c r="R37" t="s">
        <v>8350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8349</v>
      </c>
      <c r="R38" t="s">
        <v>8350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8349</v>
      </c>
      <c r="R39" t="s">
        <v>8350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8349</v>
      </c>
      <c r="R40" t="s">
        <v>8350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8349</v>
      </c>
      <c r="R41" t="s">
        <v>8350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8349</v>
      </c>
      <c r="R42" t="s">
        <v>8350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8349</v>
      </c>
      <c r="R43" t="s">
        <v>8350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8349</v>
      </c>
      <c r="R44" t="s">
        <v>8350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8349</v>
      </c>
      <c r="R45" t="s">
        <v>8350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8349</v>
      </c>
      <c r="R46" t="s">
        <v>8350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8349</v>
      </c>
      <c r="R47" t="s">
        <v>8350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8349</v>
      </c>
      <c r="R48" t="s">
        <v>8350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8349</v>
      </c>
      <c r="R49" t="s">
        <v>8350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8349</v>
      </c>
      <c r="R50" t="s">
        <v>8350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8349</v>
      </c>
      <c r="R51" t="s">
        <v>8350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8349</v>
      </c>
      <c r="R52" t="s">
        <v>8350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8349</v>
      </c>
      <c r="R53" t="s">
        <v>8350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8349</v>
      </c>
      <c r="R54" t="s">
        <v>8350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8349</v>
      </c>
      <c r="R55" t="s">
        <v>8350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8349</v>
      </c>
      <c r="R56" t="s">
        <v>8350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8349</v>
      </c>
      <c r="R57" t="s">
        <v>8350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8349</v>
      </c>
      <c r="R58" t="s">
        <v>8350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8349</v>
      </c>
      <c r="R59" t="s">
        <v>8350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8349</v>
      </c>
      <c r="R60" t="s">
        <v>8350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8349</v>
      </c>
      <c r="R61" t="s">
        <v>8350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8349</v>
      </c>
      <c r="R62" t="s">
        <v>8352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8349</v>
      </c>
      <c r="R63" t="s">
        <v>8352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8349</v>
      </c>
      <c r="R64" t="s">
        <v>8352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8349</v>
      </c>
      <c r="R65" t="s">
        <v>8352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2">(((J66/60)/60)/24)+DATE(1970,1,1)</f>
        <v>41433.01829861111</v>
      </c>
      <c r="P66">
        <f t="shared" ref="P66:P129" si="3">YEAR(O66)</f>
        <v>2013</v>
      </c>
      <c r="Q66" t="s">
        <v>8349</v>
      </c>
      <c r="R66" t="s">
        <v>8352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2"/>
        <v>41835.821226851855</v>
      </c>
      <c r="P67">
        <f t="shared" si="3"/>
        <v>2014</v>
      </c>
      <c r="Q67" t="s">
        <v>8349</v>
      </c>
      <c r="R67" t="s">
        <v>8352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8349</v>
      </c>
      <c r="R68" t="s">
        <v>8352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8349</v>
      </c>
      <c r="R69" t="s">
        <v>8352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8349</v>
      </c>
      <c r="R70" t="s">
        <v>8352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8349</v>
      </c>
      <c r="R71" t="s">
        <v>8352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8349</v>
      </c>
      <c r="R72" t="s">
        <v>8352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8349</v>
      </c>
      <c r="R73" t="s">
        <v>8352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8349</v>
      </c>
      <c r="R74" t="s">
        <v>8352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8349</v>
      </c>
      <c r="R75" t="s">
        <v>8352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8349</v>
      </c>
      <c r="R76" t="s">
        <v>8352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8349</v>
      </c>
      <c r="R77" t="s">
        <v>8352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8349</v>
      </c>
      <c r="R78" t="s">
        <v>8352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8349</v>
      </c>
      <c r="R79" t="s">
        <v>8352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8349</v>
      </c>
      <c r="R80" t="s">
        <v>8352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8349</v>
      </c>
      <c r="R81" t="s">
        <v>8352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8349</v>
      </c>
      <c r="R82" t="s">
        <v>8352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8349</v>
      </c>
      <c r="R83" t="s">
        <v>8352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8349</v>
      </c>
      <c r="R84" t="s">
        <v>8352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8349</v>
      </c>
      <c r="R85" t="s">
        <v>8352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8349</v>
      </c>
      <c r="R86" t="s">
        <v>8352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8349</v>
      </c>
      <c r="R87" t="s">
        <v>8352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8349</v>
      </c>
      <c r="R88" t="s">
        <v>8352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8349</v>
      </c>
      <c r="R89" t="s">
        <v>8352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8349</v>
      </c>
      <c r="R90" t="s">
        <v>8352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8349</v>
      </c>
      <c r="R91" t="s">
        <v>8352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8349</v>
      </c>
      <c r="R92" t="s">
        <v>8352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8349</v>
      </c>
      <c r="R93" t="s">
        <v>8352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8349</v>
      </c>
      <c r="R94" t="s">
        <v>8352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8349</v>
      </c>
      <c r="R95" t="s">
        <v>8352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8349</v>
      </c>
      <c r="R96" t="s">
        <v>8352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8349</v>
      </c>
      <c r="R97" t="s">
        <v>8352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8349</v>
      </c>
      <c r="R98" t="s">
        <v>8352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8349</v>
      </c>
      <c r="R99" t="s">
        <v>8352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8349</v>
      </c>
      <c r="R100" t="s">
        <v>8352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8349</v>
      </c>
      <c r="R101" t="s">
        <v>8352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8349</v>
      </c>
      <c r="R102" t="s">
        <v>8352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8349</v>
      </c>
      <c r="R103" t="s">
        <v>8352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8349</v>
      </c>
      <c r="R104" t="s">
        <v>8352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8349</v>
      </c>
      <c r="R105" t="s">
        <v>8352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8349</v>
      </c>
      <c r="R106" t="s">
        <v>8352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8349</v>
      </c>
      <c r="R107" t="s">
        <v>8352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8349</v>
      </c>
      <c r="R108" t="s">
        <v>8352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8349</v>
      </c>
      <c r="R109" t="s">
        <v>8352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8349</v>
      </c>
      <c r="R110" t="s">
        <v>8352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8349</v>
      </c>
      <c r="R111" t="s">
        <v>8352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8349</v>
      </c>
      <c r="R112" t="s">
        <v>8352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8349</v>
      </c>
      <c r="R113" t="s">
        <v>8352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8349</v>
      </c>
      <c r="R114" t="s">
        <v>8352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8349</v>
      </c>
      <c r="R115" t="s">
        <v>8352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8349</v>
      </c>
      <c r="R116" t="s">
        <v>8352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8349</v>
      </c>
      <c r="R117" t="s">
        <v>8352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8349</v>
      </c>
      <c r="R118" t="s">
        <v>8352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8349</v>
      </c>
      <c r="R119" t="s">
        <v>8352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8349</v>
      </c>
      <c r="R120" t="s">
        <v>8352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8349</v>
      </c>
      <c r="R121" t="s">
        <v>8352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8349</v>
      </c>
      <c r="R122" t="s">
        <v>8353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8349</v>
      </c>
      <c r="R123" t="s">
        <v>8353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8349</v>
      </c>
      <c r="R124" t="s">
        <v>8353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8349</v>
      </c>
      <c r="R125" t="s">
        <v>8353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8349</v>
      </c>
      <c r="R126" t="s">
        <v>8353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8349</v>
      </c>
      <c r="R127" t="s">
        <v>8353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8349</v>
      </c>
      <c r="R128" t="s">
        <v>8353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8349</v>
      </c>
      <c r="R129" t="s">
        <v>8353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4">(((J130/60)/60)/24)+DATE(1970,1,1)</f>
        <v>42628.22792824074</v>
      </c>
      <c r="P130">
        <f t="shared" ref="P130:P193" si="5">YEAR(O130)</f>
        <v>2016</v>
      </c>
      <c r="Q130" t="s">
        <v>8349</v>
      </c>
      <c r="R130" t="s">
        <v>8353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4"/>
        <v>41882.937303240738</v>
      </c>
      <c r="P131">
        <f t="shared" si="5"/>
        <v>2014</v>
      </c>
      <c r="Q131" t="s">
        <v>8349</v>
      </c>
      <c r="R131" t="s">
        <v>8353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8349</v>
      </c>
      <c r="R132" t="s">
        <v>8353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8349</v>
      </c>
      <c r="R133" t="s">
        <v>8353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8349</v>
      </c>
      <c r="R134" t="s">
        <v>8353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8349</v>
      </c>
      <c r="R135" t="s">
        <v>8353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8349</v>
      </c>
      <c r="R136" t="s">
        <v>8353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8349</v>
      </c>
      <c r="R137" t="s">
        <v>8353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8349</v>
      </c>
      <c r="R138" t="s">
        <v>8353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8349</v>
      </c>
      <c r="R139" t="s">
        <v>8353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8349</v>
      </c>
      <c r="R140" t="s">
        <v>8353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8349</v>
      </c>
      <c r="R141" t="s">
        <v>8353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8349</v>
      </c>
      <c r="R142" t="s">
        <v>8353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8349</v>
      </c>
      <c r="R143" t="s">
        <v>8353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8349</v>
      </c>
      <c r="R144" t="s">
        <v>8353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8349</v>
      </c>
      <c r="R145" t="s">
        <v>8353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8349</v>
      </c>
      <c r="R146" t="s">
        <v>8353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8349</v>
      </c>
      <c r="R147" t="s">
        <v>8353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8349</v>
      </c>
      <c r="R148" t="s">
        <v>8353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8349</v>
      </c>
      <c r="R149" t="s">
        <v>8353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8349</v>
      </c>
      <c r="R150" t="s">
        <v>8353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8349</v>
      </c>
      <c r="R151" t="s">
        <v>8353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8349</v>
      </c>
      <c r="R152" t="s">
        <v>8353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8349</v>
      </c>
      <c r="R153" t="s">
        <v>8353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8349</v>
      </c>
      <c r="R154" t="s">
        <v>8353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8349</v>
      </c>
      <c r="R155" t="s">
        <v>8353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8349</v>
      </c>
      <c r="R156" t="s">
        <v>8353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8349</v>
      </c>
      <c r="R157" t="s">
        <v>8353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8349</v>
      </c>
      <c r="R158" t="s">
        <v>8353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8349</v>
      </c>
      <c r="R159" t="s">
        <v>8353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8349</v>
      </c>
      <c r="R160" t="s">
        <v>8353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8349</v>
      </c>
      <c r="R161" t="s">
        <v>8353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8349</v>
      </c>
      <c r="R162" t="s">
        <v>8354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8349</v>
      </c>
      <c r="R163" t="s">
        <v>8354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8349</v>
      </c>
      <c r="R164" t="s">
        <v>8354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8349</v>
      </c>
      <c r="R165" t="s">
        <v>8354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8349</v>
      </c>
      <c r="R166" t="s">
        <v>8354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8349</v>
      </c>
      <c r="R167" t="s">
        <v>8354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8349</v>
      </c>
      <c r="R168" t="s">
        <v>8354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8349</v>
      </c>
      <c r="R169" t="s">
        <v>8354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8349</v>
      </c>
      <c r="R170" t="s">
        <v>8354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8349</v>
      </c>
      <c r="R171" t="s">
        <v>8354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8349</v>
      </c>
      <c r="R172" t="s">
        <v>8354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8349</v>
      </c>
      <c r="R173" t="s">
        <v>8354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8349</v>
      </c>
      <c r="R174" t="s">
        <v>8354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8349</v>
      </c>
      <c r="R175" t="s">
        <v>8354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8349</v>
      </c>
      <c r="R176" t="s">
        <v>8354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8349</v>
      </c>
      <c r="R177" t="s">
        <v>8354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8349</v>
      </c>
      <c r="R178" t="s">
        <v>8354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8349</v>
      </c>
      <c r="R179" t="s">
        <v>8354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8349</v>
      </c>
      <c r="R180" t="s">
        <v>8354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8349</v>
      </c>
      <c r="R181" t="s">
        <v>8354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8349</v>
      </c>
      <c r="R182" t="s">
        <v>8354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8349</v>
      </c>
      <c r="R183" t="s">
        <v>8354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8349</v>
      </c>
      <c r="R184" t="s">
        <v>8354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8349</v>
      </c>
      <c r="R185" t="s">
        <v>8354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8349</v>
      </c>
      <c r="R186" t="s">
        <v>8354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8349</v>
      </c>
      <c r="R187" t="s">
        <v>8354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8349</v>
      </c>
      <c r="R188" t="s">
        <v>8354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8349</v>
      </c>
      <c r="R189" t="s">
        <v>8354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8349</v>
      </c>
      <c r="R190" t="s">
        <v>8354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8349</v>
      </c>
      <c r="R191" t="s">
        <v>8354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8349</v>
      </c>
      <c r="R192" t="s">
        <v>8354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8349</v>
      </c>
      <c r="R193" t="s">
        <v>8354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6">(((J194/60)/60)/24)+DATE(1970,1,1)</f>
        <v>41899.792037037041</v>
      </c>
      <c r="P194">
        <f t="shared" ref="P194:P257" si="7">YEAR(O194)</f>
        <v>2014</v>
      </c>
      <c r="Q194" t="s">
        <v>8349</v>
      </c>
      <c r="R194" t="s">
        <v>8354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6"/>
        <v>41911.934791666667</v>
      </c>
      <c r="P195">
        <f t="shared" si="7"/>
        <v>2014</v>
      </c>
      <c r="Q195" t="s">
        <v>8349</v>
      </c>
      <c r="R195" t="s">
        <v>8354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8349</v>
      </c>
      <c r="R196" t="s">
        <v>8354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8349</v>
      </c>
      <c r="R197" t="s">
        <v>8354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8349</v>
      </c>
      <c r="R198" t="s">
        <v>8354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8349</v>
      </c>
      <c r="R199" t="s">
        <v>8354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8349</v>
      </c>
      <c r="R200" t="s">
        <v>8354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8349</v>
      </c>
      <c r="R201" t="s">
        <v>8354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8349</v>
      </c>
      <c r="R202" t="s">
        <v>8354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8349</v>
      </c>
      <c r="R203" t="s">
        <v>8354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8349</v>
      </c>
      <c r="R204" t="s">
        <v>8354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8349</v>
      </c>
      <c r="R205" t="s">
        <v>8354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8349</v>
      </c>
      <c r="R206" t="s">
        <v>8354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8349</v>
      </c>
      <c r="R207" t="s">
        <v>8354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8349</v>
      </c>
      <c r="R208" t="s">
        <v>8354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8349</v>
      </c>
      <c r="R209" t="s">
        <v>8354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8349</v>
      </c>
      <c r="R210" t="s">
        <v>8354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8349</v>
      </c>
      <c r="R211" t="s">
        <v>8354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8349</v>
      </c>
      <c r="R212" t="s">
        <v>8354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8349</v>
      </c>
      <c r="R213" t="s">
        <v>8354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8349</v>
      </c>
      <c r="R214" t="s">
        <v>8354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8349</v>
      </c>
      <c r="R215" t="s">
        <v>8354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8349</v>
      </c>
      <c r="R216" t="s">
        <v>8354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8349</v>
      </c>
      <c r="R217" t="s">
        <v>8354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8349</v>
      </c>
      <c r="R218" t="s">
        <v>8354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8349</v>
      </c>
      <c r="R219" t="s">
        <v>8354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8349</v>
      </c>
      <c r="R220" t="s">
        <v>8354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8349</v>
      </c>
      <c r="R221" t="s">
        <v>8354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8349</v>
      </c>
      <c r="R222" t="s">
        <v>8354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8349</v>
      </c>
      <c r="R223" t="s">
        <v>8354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8349</v>
      </c>
      <c r="R224" t="s">
        <v>8354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8349</v>
      </c>
      <c r="R225" t="s">
        <v>8354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8349</v>
      </c>
      <c r="R226" t="s">
        <v>8354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8349</v>
      </c>
      <c r="R227" t="s">
        <v>8354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8349</v>
      </c>
      <c r="R228" t="s">
        <v>8354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8349</v>
      </c>
      <c r="R229" t="s">
        <v>8354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8349</v>
      </c>
      <c r="R230" t="s">
        <v>8354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8349</v>
      </c>
      <c r="R231" t="s">
        <v>8354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8349</v>
      </c>
      <c r="R232" t="s">
        <v>8354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8349</v>
      </c>
      <c r="R233" t="s">
        <v>8354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8349</v>
      </c>
      <c r="R234" t="s">
        <v>8354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8349</v>
      </c>
      <c r="R235" t="s">
        <v>8354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8349</v>
      </c>
      <c r="R236" t="s">
        <v>8354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8349</v>
      </c>
      <c r="R237" t="s">
        <v>8354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8349</v>
      </c>
      <c r="R238" t="s">
        <v>8354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8349</v>
      </c>
      <c r="R239" t="s">
        <v>8354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8349</v>
      </c>
      <c r="R240" t="s">
        <v>8354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8349</v>
      </c>
      <c r="R241" t="s">
        <v>8354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8349</v>
      </c>
      <c r="R242" t="s">
        <v>8355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8349</v>
      </c>
      <c r="R243" t="s">
        <v>8355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8349</v>
      </c>
      <c r="R244" t="s">
        <v>8355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8349</v>
      </c>
      <c r="R245" t="s">
        <v>8355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8349</v>
      </c>
      <c r="R246" t="s">
        <v>8355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8349</v>
      </c>
      <c r="R247" t="s">
        <v>8355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8349</v>
      </c>
      <c r="R248" t="s">
        <v>8355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8349</v>
      </c>
      <c r="R249" t="s">
        <v>8355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8349</v>
      </c>
      <c r="R250" t="s">
        <v>8355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8349</v>
      </c>
      <c r="R251" t="s">
        <v>8355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8349</v>
      </c>
      <c r="R252" t="s">
        <v>8355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8349</v>
      </c>
      <c r="R253" t="s">
        <v>8355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8349</v>
      </c>
      <c r="R254" t="s">
        <v>8355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8349</v>
      </c>
      <c r="R255" t="s">
        <v>8355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8349</v>
      </c>
      <c r="R256" t="s">
        <v>8355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8349</v>
      </c>
      <c r="R257" t="s">
        <v>8355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8">(((J258/60)/60)/24)+DATE(1970,1,1)</f>
        <v>41319.769293981481</v>
      </c>
      <c r="P258">
        <f t="shared" ref="P258:P321" si="9">YEAR(O258)</f>
        <v>2013</v>
      </c>
      <c r="Q258" t="s">
        <v>8349</v>
      </c>
      <c r="R258" t="s">
        <v>8355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8"/>
        <v>42479.626875000002</v>
      </c>
      <c r="P259">
        <f t="shared" si="9"/>
        <v>2016</v>
      </c>
      <c r="Q259" t="s">
        <v>8349</v>
      </c>
      <c r="R259" t="s">
        <v>8355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8349</v>
      </c>
      <c r="R260" t="s">
        <v>8355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8349</v>
      </c>
      <c r="R261" t="s">
        <v>8355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8349</v>
      </c>
      <c r="R262" t="s">
        <v>8355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8349</v>
      </c>
      <c r="R263" t="s">
        <v>8355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8349</v>
      </c>
      <c r="R264" t="s">
        <v>8355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8349</v>
      </c>
      <c r="R265" t="s">
        <v>8355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8349</v>
      </c>
      <c r="R266" t="s">
        <v>8355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8349</v>
      </c>
      <c r="R267" t="s">
        <v>8355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8349</v>
      </c>
      <c r="R268" t="s">
        <v>8355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8349</v>
      </c>
      <c r="R269" t="s">
        <v>8355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8349</v>
      </c>
      <c r="R270" t="s">
        <v>8355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8349</v>
      </c>
      <c r="R271" t="s">
        <v>8355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8349</v>
      </c>
      <c r="R272" t="s">
        <v>8355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8349</v>
      </c>
      <c r="R273" t="s">
        <v>8355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8349</v>
      </c>
      <c r="R274" t="s">
        <v>8355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8349</v>
      </c>
      <c r="R275" t="s">
        <v>8355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8349</v>
      </c>
      <c r="R276" t="s">
        <v>8355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8349</v>
      </c>
      <c r="R277" t="s">
        <v>8355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8349</v>
      </c>
      <c r="R278" t="s">
        <v>8355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8349</v>
      </c>
      <c r="R279" t="s">
        <v>8355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8349</v>
      </c>
      <c r="R280" t="s">
        <v>8355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8349</v>
      </c>
      <c r="R281" t="s">
        <v>8355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8349</v>
      </c>
      <c r="R282" t="s">
        <v>8355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8349</v>
      </c>
      <c r="R283" t="s">
        <v>8355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8349</v>
      </c>
      <c r="R284" t="s">
        <v>8355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8349</v>
      </c>
      <c r="R285" t="s">
        <v>8355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8349</v>
      </c>
      <c r="R286" t="s">
        <v>8355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8349</v>
      </c>
      <c r="R287" t="s">
        <v>8355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8349</v>
      </c>
      <c r="R288" t="s">
        <v>8355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8349</v>
      </c>
      <c r="R289" t="s">
        <v>8355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8349</v>
      </c>
      <c r="R290" t="s">
        <v>8355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8349</v>
      </c>
      <c r="R291" t="s">
        <v>8355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8349</v>
      </c>
      <c r="R292" t="s">
        <v>8355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8349</v>
      </c>
      <c r="R293" t="s">
        <v>8355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8349</v>
      </c>
      <c r="R294" t="s">
        <v>8355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8349</v>
      </c>
      <c r="R295" t="s">
        <v>8355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8349</v>
      </c>
      <c r="R296" t="s">
        <v>8355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8349</v>
      </c>
      <c r="R297" t="s">
        <v>8355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8349</v>
      </c>
      <c r="R298" t="s">
        <v>8355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8349</v>
      </c>
      <c r="R299" t="s">
        <v>8355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8349</v>
      </c>
      <c r="R300" t="s">
        <v>8355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8349</v>
      </c>
      <c r="R301" t="s">
        <v>8355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8349</v>
      </c>
      <c r="R302" t="s">
        <v>8355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8349</v>
      </c>
      <c r="R303" t="s">
        <v>8355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8349</v>
      </c>
      <c r="R304" t="s">
        <v>8355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8349</v>
      </c>
      <c r="R305" t="s">
        <v>8355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8349</v>
      </c>
      <c r="R306" t="s">
        <v>8355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8349</v>
      </c>
      <c r="R307" t="s">
        <v>8355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8349</v>
      </c>
      <c r="R308" t="s">
        <v>8355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8349</v>
      </c>
      <c r="R309" t="s">
        <v>8355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8349</v>
      </c>
      <c r="R310" t="s">
        <v>8355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8349</v>
      </c>
      <c r="R311" t="s">
        <v>8355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8349</v>
      </c>
      <c r="R312" t="s">
        <v>8355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8349</v>
      </c>
      <c r="R313" t="s">
        <v>8355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8349</v>
      </c>
      <c r="R314" t="s">
        <v>8355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8349</v>
      </c>
      <c r="R315" t="s">
        <v>8355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8349</v>
      </c>
      <c r="R316" t="s">
        <v>8355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8349</v>
      </c>
      <c r="R317" t="s">
        <v>8355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8349</v>
      </c>
      <c r="R318" t="s">
        <v>8355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8349</v>
      </c>
      <c r="R319" t="s">
        <v>8355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8349</v>
      </c>
      <c r="R320" t="s">
        <v>8355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8349</v>
      </c>
      <c r="R321" t="s">
        <v>8355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10">(((J322/60)/60)/24)+DATE(1970,1,1)</f>
        <v>42331.551307870366</v>
      </c>
      <c r="P322">
        <f t="shared" ref="P322:P385" si="11">YEAR(O322)</f>
        <v>2015</v>
      </c>
      <c r="Q322" t="s">
        <v>8349</v>
      </c>
      <c r="R322" t="s">
        <v>8355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10"/>
        <v>42647.446597222224</v>
      </c>
      <c r="P323">
        <f t="shared" si="11"/>
        <v>2016</v>
      </c>
      <c r="Q323" t="s">
        <v>8349</v>
      </c>
      <c r="R323" t="s">
        <v>8355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8349</v>
      </c>
      <c r="R324" t="s">
        <v>8355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8349</v>
      </c>
      <c r="R325" t="s">
        <v>8355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8349</v>
      </c>
      <c r="R326" t="s">
        <v>8355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8349</v>
      </c>
      <c r="R327" t="s">
        <v>8355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8349</v>
      </c>
      <c r="R328" t="s">
        <v>8355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8349</v>
      </c>
      <c r="R329" t="s">
        <v>8355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8349</v>
      </c>
      <c r="R330" t="s">
        <v>8355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8349</v>
      </c>
      <c r="R331" t="s">
        <v>8355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8349</v>
      </c>
      <c r="R332" t="s">
        <v>8355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8349</v>
      </c>
      <c r="R333" t="s">
        <v>8355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8349</v>
      </c>
      <c r="R334" t="s">
        <v>8355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8349</v>
      </c>
      <c r="R335" t="s">
        <v>8355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8349</v>
      </c>
      <c r="R336" t="s">
        <v>8355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8349</v>
      </c>
      <c r="R337" t="s">
        <v>8355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8349</v>
      </c>
      <c r="R338" t="s">
        <v>8355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8349</v>
      </c>
      <c r="R339" t="s">
        <v>8355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8349</v>
      </c>
      <c r="R340" t="s">
        <v>8355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8349</v>
      </c>
      <c r="R341" t="s">
        <v>8355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8349</v>
      </c>
      <c r="R342" t="s">
        <v>8355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8349</v>
      </c>
      <c r="R343" t="s">
        <v>8355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8349</v>
      </c>
      <c r="R344" t="s">
        <v>8355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8349</v>
      </c>
      <c r="R345" t="s">
        <v>8355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8349</v>
      </c>
      <c r="R346" t="s">
        <v>8355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8349</v>
      </c>
      <c r="R347" t="s">
        <v>8355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8349</v>
      </c>
      <c r="R348" t="s">
        <v>8355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8349</v>
      </c>
      <c r="R349" t="s">
        <v>8355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8349</v>
      </c>
      <c r="R350" t="s">
        <v>8355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8349</v>
      </c>
      <c r="R351" t="s">
        <v>8355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8349</v>
      </c>
      <c r="R352" t="s">
        <v>8355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8349</v>
      </c>
      <c r="R353" t="s">
        <v>8355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8349</v>
      </c>
      <c r="R354" t="s">
        <v>8355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8349</v>
      </c>
      <c r="R355" t="s">
        <v>8355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8349</v>
      </c>
      <c r="R356" t="s">
        <v>8355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8349</v>
      </c>
      <c r="R357" t="s">
        <v>8355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8349</v>
      </c>
      <c r="R358" t="s">
        <v>8355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8349</v>
      </c>
      <c r="R359" t="s">
        <v>8355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8349</v>
      </c>
      <c r="R360" t="s">
        <v>8355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8349</v>
      </c>
      <c r="R361" t="s">
        <v>8355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8349</v>
      </c>
      <c r="R362" t="s">
        <v>8355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8349</v>
      </c>
      <c r="R363" t="s">
        <v>8355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8349</v>
      </c>
      <c r="R364" t="s">
        <v>8355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8349</v>
      </c>
      <c r="R365" t="s">
        <v>8355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8349</v>
      </c>
      <c r="R366" t="s">
        <v>8355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8349</v>
      </c>
      <c r="R367" t="s">
        <v>8355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8349</v>
      </c>
      <c r="R368" t="s">
        <v>8355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8349</v>
      </c>
      <c r="R369" t="s">
        <v>8355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8349</v>
      </c>
      <c r="R370" t="s">
        <v>8355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8349</v>
      </c>
      <c r="R371" t="s">
        <v>8355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8349</v>
      </c>
      <c r="R372" t="s">
        <v>8355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8349</v>
      </c>
      <c r="R373" t="s">
        <v>8355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8349</v>
      </c>
      <c r="R374" t="s">
        <v>8355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8349</v>
      </c>
      <c r="R375" t="s">
        <v>8355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8349</v>
      </c>
      <c r="R376" t="s">
        <v>8355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8349</v>
      </c>
      <c r="R377" t="s">
        <v>8355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8349</v>
      </c>
      <c r="R378" t="s">
        <v>8355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8349</v>
      </c>
      <c r="R379" t="s">
        <v>8355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8349</v>
      </c>
      <c r="R380" t="s">
        <v>8355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8349</v>
      </c>
      <c r="R381" t="s">
        <v>8355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8349</v>
      </c>
      <c r="R382" t="s">
        <v>8355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8349</v>
      </c>
      <c r="R383" t="s">
        <v>8355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8349</v>
      </c>
      <c r="R384" t="s">
        <v>8355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8349</v>
      </c>
      <c r="R385" t="s">
        <v>8355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12">(((J386/60)/60)/24)+DATE(1970,1,1)</f>
        <v>41980.781793981485</v>
      </c>
      <c r="P386">
        <f t="shared" ref="P386:P449" si="13">YEAR(O386)</f>
        <v>2014</v>
      </c>
      <c r="Q386" t="s">
        <v>8349</v>
      </c>
      <c r="R386" t="s">
        <v>8355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12"/>
        <v>41934.584502314814</v>
      </c>
      <c r="P387">
        <f t="shared" si="13"/>
        <v>2014</v>
      </c>
      <c r="Q387" t="s">
        <v>8349</v>
      </c>
      <c r="R387" t="s">
        <v>8355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8349</v>
      </c>
      <c r="R388" t="s">
        <v>8355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8349</v>
      </c>
      <c r="R389" t="s">
        <v>8355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8349</v>
      </c>
      <c r="R390" t="s">
        <v>8355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8349</v>
      </c>
      <c r="R391" t="s">
        <v>8355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8349</v>
      </c>
      <c r="R392" t="s">
        <v>8355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8349</v>
      </c>
      <c r="R393" t="s">
        <v>8355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8349</v>
      </c>
      <c r="R394" t="s">
        <v>8355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8349</v>
      </c>
      <c r="R395" t="s">
        <v>8355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8349</v>
      </c>
      <c r="R396" t="s">
        <v>8355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8349</v>
      </c>
      <c r="R397" t="s">
        <v>8355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8349</v>
      </c>
      <c r="R398" t="s">
        <v>8355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8349</v>
      </c>
      <c r="R399" t="s">
        <v>8355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8349</v>
      </c>
      <c r="R400" t="s">
        <v>8355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8349</v>
      </c>
      <c r="R401" t="s">
        <v>8355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8349</v>
      </c>
      <c r="R402" t="s">
        <v>8355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8349</v>
      </c>
      <c r="R403" t="s">
        <v>8355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8349</v>
      </c>
      <c r="R404" t="s">
        <v>8355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8349</v>
      </c>
      <c r="R405" t="s">
        <v>8355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8349</v>
      </c>
      <c r="R406" t="s">
        <v>8355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8349</v>
      </c>
      <c r="R407" t="s">
        <v>8355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8349</v>
      </c>
      <c r="R408" t="s">
        <v>8355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8349</v>
      </c>
      <c r="R409" t="s">
        <v>8355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8349</v>
      </c>
      <c r="R410" t="s">
        <v>8355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8349</v>
      </c>
      <c r="R411" t="s">
        <v>8355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8349</v>
      </c>
      <c r="R412" t="s">
        <v>8355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8349</v>
      </c>
      <c r="R413" t="s">
        <v>8355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8349</v>
      </c>
      <c r="R414" t="s">
        <v>8355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8349</v>
      </c>
      <c r="R415" t="s">
        <v>8355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8349</v>
      </c>
      <c r="R416" t="s">
        <v>8355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8349</v>
      </c>
      <c r="R417" t="s">
        <v>8355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8349</v>
      </c>
      <c r="R418" t="s">
        <v>8355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8349</v>
      </c>
      <c r="R419" t="s">
        <v>8355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8349</v>
      </c>
      <c r="R420" t="s">
        <v>8355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8349</v>
      </c>
      <c r="R421" t="s">
        <v>8355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8349</v>
      </c>
      <c r="R422" t="s">
        <v>8356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8349</v>
      </c>
      <c r="R423" t="s">
        <v>8356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8349</v>
      </c>
      <c r="R424" t="s">
        <v>8356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8349</v>
      </c>
      <c r="R425" t="s">
        <v>8356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8349</v>
      </c>
      <c r="R426" t="s">
        <v>8356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8349</v>
      </c>
      <c r="R427" t="s">
        <v>8356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8349</v>
      </c>
      <c r="R428" t="s">
        <v>8356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8349</v>
      </c>
      <c r="R429" t="s">
        <v>8356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8349</v>
      </c>
      <c r="R430" t="s">
        <v>8356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8349</v>
      </c>
      <c r="R431" t="s">
        <v>8356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8349</v>
      </c>
      <c r="R432" t="s">
        <v>8356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8349</v>
      </c>
      <c r="R433" t="s">
        <v>8356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8349</v>
      </c>
      <c r="R434" t="s">
        <v>8356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8349</v>
      </c>
      <c r="R435" t="s">
        <v>8356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8349</v>
      </c>
      <c r="R436" t="s">
        <v>8356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8349</v>
      </c>
      <c r="R437" t="s">
        <v>8356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8349</v>
      </c>
      <c r="R438" t="s">
        <v>8356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8349</v>
      </c>
      <c r="R439" t="s">
        <v>8356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8349</v>
      </c>
      <c r="R440" t="s">
        <v>8356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8349</v>
      </c>
      <c r="R441" t="s">
        <v>8356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8349</v>
      </c>
      <c r="R442" t="s">
        <v>8356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8349</v>
      </c>
      <c r="R443" t="s">
        <v>8356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8349</v>
      </c>
      <c r="R444" t="s">
        <v>8356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8349</v>
      </c>
      <c r="R445" t="s">
        <v>8356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8349</v>
      </c>
      <c r="R446" t="s">
        <v>8356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8349</v>
      </c>
      <c r="R447" t="s">
        <v>8356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8349</v>
      </c>
      <c r="R448" t="s">
        <v>8356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8349</v>
      </c>
      <c r="R449" t="s">
        <v>8356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14">(((J450/60)/60)/24)+DATE(1970,1,1)</f>
        <v>41753.758043981477</v>
      </c>
      <c r="P450">
        <f t="shared" ref="P450:P513" si="15">YEAR(O450)</f>
        <v>2014</v>
      </c>
      <c r="Q450" t="s">
        <v>8349</v>
      </c>
      <c r="R450" t="s">
        <v>8356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14"/>
        <v>41534.568113425928</v>
      </c>
      <c r="P451">
        <f t="shared" si="15"/>
        <v>2013</v>
      </c>
      <c r="Q451" t="s">
        <v>8349</v>
      </c>
      <c r="R451" t="s">
        <v>8356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8349</v>
      </c>
      <c r="R452" t="s">
        <v>8356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8349</v>
      </c>
      <c r="R453" t="s">
        <v>8356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8349</v>
      </c>
      <c r="R454" t="s">
        <v>8356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8349</v>
      </c>
      <c r="R455" t="s">
        <v>8356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8349</v>
      </c>
      <c r="R456" t="s">
        <v>8356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8349</v>
      </c>
      <c r="R457" t="s">
        <v>8356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8349</v>
      </c>
      <c r="R458" t="s">
        <v>8356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8349</v>
      </c>
      <c r="R459" t="s">
        <v>8356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8349</v>
      </c>
      <c r="R460" t="s">
        <v>8356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8349</v>
      </c>
      <c r="R461" t="s">
        <v>8356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8349</v>
      </c>
      <c r="R462" t="s">
        <v>8356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8349</v>
      </c>
      <c r="R463" t="s">
        <v>8356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8349</v>
      </c>
      <c r="R464" t="s">
        <v>8356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8349</v>
      </c>
      <c r="R465" t="s">
        <v>8356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8349</v>
      </c>
      <c r="R466" t="s">
        <v>8356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8349</v>
      </c>
      <c r="R467" t="s">
        <v>8356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8349</v>
      </c>
      <c r="R468" t="s">
        <v>8356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8349</v>
      </c>
      <c r="R469" t="s">
        <v>8356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8349</v>
      </c>
      <c r="R470" t="s">
        <v>8356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8349</v>
      </c>
      <c r="R471" t="s">
        <v>8356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8349</v>
      </c>
      <c r="R472" t="s">
        <v>8356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8349</v>
      </c>
      <c r="R473" t="s">
        <v>8356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8349</v>
      </c>
      <c r="R474" t="s">
        <v>8356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8349</v>
      </c>
      <c r="R475" t="s">
        <v>8356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8349</v>
      </c>
      <c r="R476" t="s">
        <v>8356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8349</v>
      </c>
      <c r="R477" t="s">
        <v>8356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8349</v>
      </c>
      <c r="R478" t="s">
        <v>8356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8349</v>
      </c>
      <c r="R479" t="s">
        <v>8356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8349</v>
      </c>
      <c r="R480" t="s">
        <v>8356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8349</v>
      </c>
      <c r="R481" t="s">
        <v>8356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8349</v>
      </c>
      <c r="R482" t="s">
        <v>8356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8349</v>
      </c>
      <c r="R483" t="s">
        <v>8356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8349</v>
      </c>
      <c r="R484" t="s">
        <v>8356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8349</v>
      </c>
      <c r="R485" t="s">
        <v>8356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8349</v>
      </c>
      <c r="R486" t="s">
        <v>8356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8349</v>
      </c>
      <c r="R487" t="s">
        <v>8356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8349</v>
      </c>
      <c r="R488" t="s">
        <v>8356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8349</v>
      </c>
      <c r="R489" t="s">
        <v>8356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8349</v>
      </c>
      <c r="R490" t="s">
        <v>8356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8349</v>
      </c>
      <c r="R491" t="s">
        <v>8356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8349</v>
      </c>
      <c r="R492" t="s">
        <v>8356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8349</v>
      </c>
      <c r="R493" t="s">
        <v>8356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8349</v>
      </c>
      <c r="R494" t="s">
        <v>8356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8349</v>
      </c>
      <c r="R495" t="s">
        <v>8356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8349</v>
      </c>
      <c r="R496" t="s">
        <v>8356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8349</v>
      </c>
      <c r="R497" t="s">
        <v>8356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8349</v>
      </c>
      <c r="R498" t="s">
        <v>8356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8349</v>
      </c>
      <c r="R499" t="s">
        <v>8356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8349</v>
      </c>
      <c r="R500" t="s">
        <v>8356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8349</v>
      </c>
      <c r="R501" t="s">
        <v>8356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8349</v>
      </c>
      <c r="R502" t="s">
        <v>8356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8349</v>
      </c>
      <c r="R503" t="s">
        <v>8356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8349</v>
      </c>
      <c r="R504" t="s">
        <v>8356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8349</v>
      </c>
      <c r="R505" t="s">
        <v>8356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8349</v>
      </c>
      <c r="R506" t="s">
        <v>8356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8349</v>
      </c>
      <c r="R507" t="s">
        <v>8356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8349</v>
      </c>
      <c r="R508" t="s">
        <v>8356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8349</v>
      </c>
      <c r="R509" t="s">
        <v>8356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8349</v>
      </c>
      <c r="R510" t="s">
        <v>8356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8349</v>
      </c>
      <c r="R511" t="s">
        <v>8356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8349</v>
      </c>
      <c r="R512" t="s">
        <v>8356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8349</v>
      </c>
      <c r="R513" t="s">
        <v>8356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16">(((J514/60)/60)/24)+DATE(1970,1,1)</f>
        <v>42649.742210648154</v>
      </c>
      <c r="P514">
        <f t="shared" ref="P514:P577" si="17">YEAR(O514)</f>
        <v>2016</v>
      </c>
      <c r="Q514" t="s">
        <v>8349</v>
      </c>
      <c r="R514" t="s">
        <v>8356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16"/>
        <v>42552.653993055559</v>
      </c>
      <c r="P515">
        <f t="shared" si="17"/>
        <v>2016</v>
      </c>
      <c r="Q515" t="s">
        <v>8349</v>
      </c>
      <c r="R515" t="s">
        <v>8356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8349</v>
      </c>
      <c r="R516" t="s">
        <v>8356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8349</v>
      </c>
      <c r="R517" t="s">
        <v>8356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8349</v>
      </c>
      <c r="R518" t="s">
        <v>8356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8349</v>
      </c>
      <c r="R519" t="s">
        <v>8356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8349</v>
      </c>
      <c r="R520" t="s">
        <v>8356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8349</v>
      </c>
      <c r="R521" t="s">
        <v>8356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8351</v>
      </c>
      <c r="R522" t="s">
        <v>8346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8351</v>
      </c>
      <c r="R523" t="s">
        <v>8346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8351</v>
      </c>
      <c r="R524" t="s">
        <v>8346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8351</v>
      </c>
      <c r="R525" t="s">
        <v>8346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8351</v>
      </c>
      <c r="R526" t="s">
        <v>8346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8351</v>
      </c>
      <c r="R527" t="s">
        <v>8346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8351</v>
      </c>
      <c r="R528" t="s">
        <v>8346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8351</v>
      </c>
      <c r="R529" t="s">
        <v>8346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8351</v>
      </c>
      <c r="R530" t="s">
        <v>8346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8351</v>
      </c>
      <c r="R531" t="s">
        <v>8346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8351</v>
      </c>
      <c r="R532" t="s">
        <v>8346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8351</v>
      </c>
      <c r="R533" t="s">
        <v>8346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8351</v>
      </c>
      <c r="R534" t="s">
        <v>8346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8351</v>
      </c>
      <c r="R535" t="s">
        <v>8346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8351</v>
      </c>
      <c r="R536" t="s">
        <v>8346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8351</v>
      </c>
      <c r="R537" t="s">
        <v>8346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8351</v>
      </c>
      <c r="R538" t="s">
        <v>8346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8351</v>
      </c>
      <c r="R539" t="s">
        <v>8346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8351</v>
      </c>
      <c r="R540" t="s">
        <v>8346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8351</v>
      </c>
      <c r="R541" t="s">
        <v>8346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8357</v>
      </c>
      <c r="R542" t="s">
        <v>8358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8357</v>
      </c>
      <c r="R543" t="s">
        <v>8358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8357</v>
      </c>
      <c r="R544" t="s">
        <v>8358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8357</v>
      </c>
      <c r="R545" t="s">
        <v>8358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8357</v>
      </c>
      <c r="R546" t="s">
        <v>8358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8357</v>
      </c>
      <c r="R547" t="s">
        <v>8358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8357</v>
      </c>
      <c r="R548" t="s">
        <v>8358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8357</v>
      </c>
      <c r="R549" t="s">
        <v>8358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8357</v>
      </c>
      <c r="R550" t="s">
        <v>8358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8357</v>
      </c>
      <c r="R551" t="s">
        <v>8358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8357</v>
      </c>
      <c r="R552" t="s">
        <v>8358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8357</v>
      </c>
      <c r="R553" t="s">
        <v>8358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8357</v>
      </c>
      <c r="R554" t="s">
        <v>8358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8357</v>
      </c>
      <c r="R555" t="s">
        <v>8358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8357</v>
      </c>
      <c r="R556" t="s">
        <v>8358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8357</v>
      </c>
      <c r="R557" t="s">
        <v>8358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8357</v>
      </c>
      <c r="R558" t="s">
        <v>8358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8357</v>
      </c>
      <c r="R559" t="s">
        <v>8358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8357</v>
      </c>
      <c r="R560" t="s">
        <v>8358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8357</v>
      </c>
      <c r="R561" t="s">
        <v>8358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8357</v>
      </c>
      <c r="R562" t="s">
        <v>8358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8357</v>
      </c>
      <c r="R563" t="s">
        <v>8358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8357</v>
      </c>
      <c r="R564" t="s">
        <v>8358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8357</v>
      </c>
      <c r="R565" t="s">
        <v>8358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8357</v>
      </c>
      <c r="R566" t="s">
        <v>8358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8357</v>
      </c>
      <c r="R567" t="s">
        <v>8358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8357</v>
      </c>
      <c r="R568" t="s">
        <v>8358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8357</v>
      </c>
      <c r="R569" t="s">
        <v>8358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8357</v>
      </c>
      <c r="R570" t="s">
        <v>8358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8357</v>
      </c>
      <c r="R571" t="s">
        <v>8358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8357</v>
      </c>
      <c r="R572" t="s">
        <v>8358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8357</v>
      </c>
      <c r="R573" t="s">
        <v>8358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8357</v>
      </c>
      <c r="R574" t="s">
        <v>8358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8357</v>
      </c>
      <c r="R575" t="s">
        <v>8358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8357</v>
      </c>
      <c r="R576" t="s">
        <v>8358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8357</v>
      </c>
      <c r="R577" t="s">
        <v>8358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18">(((J578/60)/60)/24)+DATE(1970,1,1)</f>
        <v>42031.471666666665</v>
      </c>
      <c r="P578">
        <f t="shared" ref="P578:P641" si="19">YEAR(O578)</f>
        <v>2015</v>
      </c>
      <c r="Q578" t="s">
        <v>8357</v>
      </c>
      <c r="R578" t="s">
        <v>8358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18"/>
        <v>42450.589143518519</v>
      </c>
      <c r="P579">
        <f t="shared" si="19"/>
        <v>2016</v>
      </c>
      <c r="Q579" t="s">
        <v>8357</v>
      </c>
      <c r="R579" t="s">
        <v>8358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8357</v>
      </c>
      <c r="R580" t="s">
        <v>8358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8357</v>
      </c>
      <c r="R581" t="s">
        <v>8358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8357</v>
      </c>
      <c r="R582" t="s">
        <v>8358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8357</v>
      </c>
      <c r="R583" t="s">
        <v>8358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8357</v>
      </c>
      <c r="R584" t="s">
        <v>8358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8357</v>
      </c>
      <c r="R585" t="s">
        <v>8358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8357</v>
      </c>
      <c r="R586" t="s">
        <v>8358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8357</v>
      </c>
      <c r="R587" t="s">
        <v>8358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8357</v>
      </c>
      <c r="R588" t="s">
        <v>8358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8357</v>
      </c>
      <c r="R589" t="s">
        <v>8358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8357</v>
      </c>
      <c r="R590" t="s">
        <v>8358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8357</v>
      </c>
      <c r="R591" t="s">
        <v>8358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8357</v>
      </c>
      <c r="R592" t="s">
        <v>8358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8357</v>
      </c>
      <c r="R593" t="s">
        <v>8358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8357</v>
      </c>
      <c r="R594" t="s">
        <v>8358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8357</v>
      </c>
      <c r="R595" t="s">
        <v>8358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8357</v>
      </c>
      <c r="R596" t="s">
        <v>8358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8357</v>
      </c>
      <c r="R597" t="s">
        <v>8358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8357</v>
      </c>
      <c r="R598" t="s">
        <v>8358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8357</v>
      </c>
      <c r="R599" t="s">
        <v>8358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8357</v>
      </c>
      <c r="R600" t="s">
        <v>8358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8357</v>
      </c>
      <c r="R601" t="s">
        <v>8358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8357</v>
      </c>
      <c r="R602" t="s">
        <v>8358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8357</v>
      </c>
      <c r="R603" t="s">
        <v>8358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8357</v>
      </c>
      <c r="R604" t="s">
        <v>8358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8357</v>
      </c>
      <c r="R605" t="s">
        <v>8358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8357</v>
      </c>
      <c r="R606" t="s">
        <v>8358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8357</v>
      </c>
      <c r="R607" t="s">
        <v>8358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8357</v>
      </c>
      <c r="R608" t="s">
        <v>8358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8357</v>
      </c>
      <c r="R609" t="s">
        <v>8358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8357</v>
      </c>
      <c r="R610" t="s">
        <v>8358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8357</v>
      </c>
      <c r="R611" t="s">
        <v>8358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8357</v>
      </c>
      <c r="R612" t="s">
        <v>8358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8357</v>
      </c>
      <c r="R613" t="s">
        <v>8358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8357</v>
      </c>
      <c r="R614" t="s">
        <v>8358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8357</v>
      </c>
      <c r="R615" t="s">
        <v>8358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8357</v>
      </c>
      <c r="R616" t="s">
        <v>8358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8357</v>
      </c>
      <c r="R617" t="s">
        <v>8358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8357</v>
      </c>
      <c r="R618" t="s">
        <v>8358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8357</v>
      </c>
      <c r="R619" t="s">
        <v>8358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8357</v>
      </c>
      <c r="R620" t="s">
        <v>8358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8357</v>
      </c>
      <c r="R621" t="s">
        <v>8358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8357</v>
      </c>
      <c r="R622" t="s">
        <v>8358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8357</v>
      </c>
      <c r="R623" t="s">
        <v>8358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8357</v>
      </c>
      <c r="R624" t="s">
        <v>8358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8357</v>
      </c>
      <c r="R625" t="s">
        <v>8358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8357</v>
      </c>
      <c r="R626" t="s">
        <v>8358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8357</v>
      </c>
      <c r="R627" t="s">
        <v>8358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8357</v>
      </c>
      <c r="R628" t="s">
        <v>8358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8357</v>
      </c>
      <c r="R629" t="s">
        <v>8358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8357</v>
      </c>
      <c r="R630" t="s">
        <v>8358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8357</v>
      </c>
      <c r="R631" t="s">
        <v>8358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8357</v>
      </c>
      <c r="R632" t="s">
        <v>8358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8357</v>
      </c>
      <c r="R633" t="s">
        <v>8358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8357</v>
      </c>
      <c r="R634" t="s">
        <v>8358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8357</v>
      </c>
      <c r="R635" t="s">
        <v>8358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8357</v>
      </c>
      <c r="R636" t="s">
        <v>8358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8357</v>
      </c>
      <c r="R637" t="s">
        <v>8358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8357</v>
      </c>
      <c r="R638" t="s">
        <v>8358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8357</v>
      </c>
      <c r="R639" t="s">
        <v>8358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8357</v>
      </c>
      <c r="R640" t="s">
        <v>8358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8357</v>
      </c>
      <c r="R641" t="s">
        <v>8358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20">(((J642/60)/60)/24)+DATE(1970,1,1)</f>
        <v>42683.420312500006</v>
      </c>
      <c r="P642">
        <f t="shared" ref="P642:P705" si="21">YEAR(O642)</f>
        <v>2016</v>
      </c>
      <c r="Q642" t="s">
        <v>8357</v>
      </c>
      <c r="R642" t="s">
        <v>8359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20"/>
        <v>42199.57</v>
      </c>
      <c r="P643">
        <f t="shared" si="21"/>
        <v>2015</v>
      </c>
      <c r="Q643" t="s">
        <v>8357</v>
      </c>
      <c r="R643" t="s">
        <v>8359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8357</v>
      </c>
      <c r="R644" t="s">
        <v>8359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8357</v>
      </c>
      <c r="R645" t="s">
        <v>8359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8357</v>
      </c>
      <c r="R646" t="s">
        <v>8359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8357</v>
      </c>
      <c r="R647" t="s">
        <v>8359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8357</v>
      </c>
      <c r="R648" t="s">
        <v>8359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8357</v>
      </c>
      <c r="R649" t="s">
        <v>8359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8357</v>
      </c>
      <c r="R650" t="s">
        <v>8359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8357</v>
      </c>
      <c r="R651" t="s">
        <v>8359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8357</v>
      </c>
      <c r="R652" t="s">
        <v>8359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8357</v>
      </c>
      <c r="R653" t="s">
        <v>8359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8357</v>
      </c>
      <c r="R654" t="s">
        <v>8359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8357</v>
      </c>
      <c r="R655" t="s">
        <v>8359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8357</v>
      </c>
      <c r="R656" t="s">
        <v>8359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8357</v>
      </c>
      <c r="R657" t="s">
        <v>8359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8357</v>
      </c>
      <c r="R658" t="s">
        <v>8359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8357</v>
      </c>
      <c r="R659" t="s">
        <v>8359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8357</v>
      </c>
      <c r="R660" t="s">
        <v>8359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8357</v>
      </c>
      <c r="R661" t="s">
        <v>8359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8357</v>
      </c>
      <c r="R662" t="s">
        <v>8359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8357</v>
      </c>
      <c r="R663" t="s">
        <v>8359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8357</v>
      </c>
      <c r="R664" t="s">
        <v>8359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8357</v>
      </c>
      <c r="R665" t="s">
        <v>8359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8357</v>
      </c>
      <c r="R666" t="s">
        <v>8359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8357</v>
      </c>
      <c r="R667" t="s">
        <v>8359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8357</v>
      </c>
      <c r="R668" t="s">
        <v>8359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8357</v>
      </c>
      <c r="R669" t="s">
        <v>8359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8357</v>
      </c>
      <c r="R670" t="s">
        <v>8359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8357</v>
      </c>
      <c r="R671" t="s">
        <v>8359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8357</v>
      </c>
      <c r="R672" t="s">
        <v>8359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8357</v>
      </c>
      <c r="R673" t="s">
        <v>8359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8357</v>
      </c>
      <c r="R674" t="s">
        <v>8359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8357</v>
      </c>
      <c r="R675" t="s">
        <v>8359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8357</v>
      </c>
      <c r="R676" t="s">
        <v>8359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8357</v>
      </c>
      <c r="R677" t="s">
        <v>8359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8357</v>
      </c>
      <c r="R678" t="s">
        <v>8359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8357</v>
      </c>
      <c r="R679" t="s">
        <v>8359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8357</v>
      </c>
      <c r="R680" t="s">
        <v>8359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8357</v>
      </c>
      <c r="R681" t="s">
        <v>8359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8357</v>
      </c>
      <c r="R682" t="s">
        <v>8359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8357</v>
      </c>
      <c r="R683" t="s">
        <v>8359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8357</v>
      </c>
      <c r="R684" t="s">
        <v>8359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8357</v>
      </c>
      <c r="R685" t="s">
        <v>8359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8357</v>
      </c>
      <c r="R686" t="s">
        <v>8359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8357</v>
      </c>
      <c r="R687" t="s">
        <v>8359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8357</v>
      </c>
      <c r="R688" t="s">
        <v>8359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8357</v>
      </c>
      <c r="R689" t="s">
        <v>8359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8357</v>
      </c>
      <c r="R690" t="s">
        <v>8359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8357</v>
      </c>
      <c r="R691" t="s">
        <v>8359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8357</v>
      </c>
      <c r="R692" t="s">
        <v>8359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8357</v>
      </c>
      <c r="R693" t="s">
        <v>8359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8357</v>
      </c>
      <c r="R694" t="s">
        <v>8359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8357</v>
      </c>
      <c r="R695" t="s">
        <v>8359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8357</v>
      </c>
      <c r="R696" t="s">
        <v>8359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8357</v>
      </c>
      <c r="R697" t="s">
        <v>8359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8357</v>
      </c>
      <c r="R698" t="s">
        <v>8359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8357</v>
      </c>
      <c r="R699" t="s">
        <v>8359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8357</v>
      </c>
      <c r="R700" t="s">
        <v>8359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8357</v>
      </c>
      <c r="R701" t="s">
        <v>8359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8357</v>
      </c>
      <c r="R702" t="s">
        <v>8359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8357</v>
      </c>
      <c r="R703" t="s">
        <v>8359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8357</v>
      </c>
      <c r="R704" t="s">
        <v>8359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8357</v>
      </c>
      <c r="R705" t="s">
        <v>8359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22">(((J706/60)/60)/24)+DATE(1970,1,1)</f>
        <v>42726.192916666667</v>
      </c>
      <c r="P706">
        <f t="shared" ref="P706:P769" si="23">YEAR(O706)</f>
        <v>2016</v>
      </c>
      <c r="Q706" t="s">
        <v>8357</v>
      </c>
      <c r="R706" t="s">
        <v>8359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22"/>
        <v>42726.491643518515</v>
      </c>
      <c r="P707">
        <f t="shared" si="23"/>
        <v>2016</v>
      </c>
      <c r="Q707" t="s">
        <v>8357</v>
      </c>
      <c r="R707" t="s">
        <v>8359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8357</v>
      </c>
      <c r="R708" t="s">
        <v>8359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8357</v>
      </c>
      <c r="R709" t="s">
        <v>8359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8357</v>
      </c>
      <c r="R710" t="s">
        <v>8359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8357</v>
      </c>
      <c r="R711" t="s">
        <v>8359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8357</v>
      </c>
      <c r="R712" t="s">
        <v>8359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8357</v>
      </c>
      <c r="R713" t="s">
        <v>8359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8357</v>
      </c>
      <c r="R714" t="s">
        <v>8359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8357</v>
      </c>
      <c r="R715" t="s">
        <v>8359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8357</v>
      </c>
      <c r="R716" t="s">
        <v>8359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8357</v>
      </c>
      <c r="R717" t="s">
        <v>8359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8357</v>
      </c>
      <c r="R718" t="s">
        <v>8359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8357</v>
      </c>
      <c r="R719" t="s">
        <v>8359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8357</v>
      </c>
      <c r="R720" t="s">
        <v>8359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8357</v>
      </c>
      <c r="R721" t="s">
        <v>8359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8360</v>
      </c>
      <c r="R722" t="s">
        <v>8361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8360</v>
      </c>
      <c r="R723" t="s">
        <v>8361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8360</v>
      </c>
      <c r="R724" t="s">
        <v>8361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8360</v>
      </c>
      <c r="R725" t="s">
        <v>8361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8360</v>
      </c>
      <c r="R726" t="s">
        <v>8361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8360</v>
      </c>
      <c r="R727" t="s">
        <v>8361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8360</v>
      </c>
      <c r="R728" t="s">
        <v>8361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8360</v>
      </c>
      <c r="R729" t="s">
        <v>8361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8360</v>
      </c>
      <c r="R730" t="s">
        <v>8361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8360</v>
      </c>
      <c r="R731" t="s">
        <v>8361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8360</v>
      </c>
      <c r="R732" t="s">
        <v>8361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8360</v>
      </c>
      <c r="R733" t="s">
        <v>8361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8360</v>
      </c>
      <c r="R734" t="s">
        <v>8361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8360</v>
      </c>
      <c r="R735" t="s">
        <v>8361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8360</v>
      </c>
      <c r="R736" t="s">
        <v>8361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8360</v>
      </c>
      <c r="R737" t="s">
        <v>8361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8360</v>
      </c>
      <c r="R738" t="s">
        <v>8361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8360</v>
      </c>
      <c r="R739" t="s">
        <v>8361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8360</v>
      </c>
      <c r="R740" t="s">
        <v>8361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8360</v>
      </c>
      <c r="R741" t="s">
        <v>8361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8360</v>
      </c>
      <c r="R742" t="s">
        <v>8361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8360</v>
      </c>
      <c r="R743" t="s">
        <v>8361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8360</v>
      </c>
      <c r="R744" t="s">
        <v>8361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8360</v>
      </c>
      <c r="R745" t="s">
        <v>8361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8360</v>
      </c>
      <c r="R746" t="s">
        <v>8361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8360</v>
      </c>
      <c r="R747" t="s">
        <v>8361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8360</v>
      </c>
      <c r="R748" t="s">
        <v>8361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8360</v>
      </c>
      <c r="R749" t="s">
        <v>8361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8360</v>
      </c>
      <c r="R750" t="s">
        <v>8361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8360</v>
      </c>
      <c r="R751" t="s">
        <v>8361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8360</v>
      </c>
      <c r="R752" t="s">
        <v>8361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8360</v>
      </c>
      <c r="R753" t="s">
        <v>8361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8360</v>
      </c>
      <c r="R754" t="s">
        <v>8361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8360</v>
      </c>
      <c r="R755" t="s">
        <v>8361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8360</v>
      </c>
      <c r="R756" t="s">
        <v>8361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8360</v>
      </c>
      <c r="R757" t="s">
        <v>8361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8360</v>
      </c>
      <c r="R758" t="s">
        <v>8361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8360</v>
      </c>
      <c r="R759" t="s">
        <v>8361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8360</v>
      </c>
      <c r="R760" t="s">
        <v>8361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8360</v>
      </c>
      <c r="R761" t="s">
        <v>8361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8360</v>
      </c>
      <c r="R762" t="s">
        <v>8362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8360</v>
      </c>
      <c r="R763" t="s">
        <v>8362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8360</v>
      </c>
      <c r="R764" t="s">
        <v>8362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8360</v>
      </c>
      <c r="R765" t="s">
        <v>8362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8360</v>
      </c>
      <c r="R766" t="s">
        <v>8362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8360</v>
      </c>
      <c r="R767" t="s">
        <v>8362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8360</v>
      </c>
      <c r="R768" t="s">
        <v>8362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8360</v>
      </c>
      <c r="R769" t="s">
        <v>8362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24">(((J770/60)/60)/24)+DATE(1970,1,1)</f>
        <v>41594.207060185188</v>
      </c>
      <c r="P770">
        <f t="shared" ref="P770:P833" si="25">YEAR(O770)</f>
        <v>2013</v>
      </c>
      <c r="Q770" t="s">
        <v>8360</v>
      </c>
      <c r="R770" t="s">
        <v>8362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24"/>
        <v>41604.996458333335</v>
      </c>
      <c r="P771">
        <f t="shared" si="25"/>
        <v>2013</v>
      </c>
      <c r="Q771" t="s">
        <v>8360</v>
      </c>
      <c r="R771" t="s">
        <v>8362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8360</v>
      </c>
      <c r="R772" t="s">
        <v>8362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8360</v>
      </c>
      <c r="R773" t="s">
        <v>8362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8360</v>
      </c>
      <c r="R774" t="s">
        <v>8362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8360</v>
      </c>
      <c r="R775" t="s">
        <v>8362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8360</v>
      </c>
      <c r="R776" t="s">
        <v>8362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8360</v>
      </c>
      <c r="R777" t="s">
        <v>8362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8360</v>
      </c>
      <c r="R778" t="s">
        <v>8362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8360</v>
      </c>
      <c r="R779" t="s">
        <v>8362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8360</v>
      </c>
      <c r="R780" t="s">
        <v>8362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8360</v>
      </c>
      <c r="R781" t="s">
        <v>8362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8363</v>
      </c>
      <c r="R782" t="s">
        <v>8364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8363</v>
      </c>
      <c r="R783" t="s">
        <v>8364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8363</v>
      </c>
      <c r="R784" t="s">
        <v>8364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8363</v>
      </c>
      <c r="R785" t="s">
        <v>8364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8363</v>
      </c>
      <c r="R786" t="s">
        <v>8364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8363</v>
      </c>
      <c r="R787" t="s">
        <v>8364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8363</v>
      </c>
      <c r="R788" t="s">
        <v>8364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8363</v>
      </c>
      <c r="R789" t="s">
        <v>8364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8363</v>
      </c>
      <c r="R790" t="s">
        <v>8364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8363</v>
      </c>
      <c r="R791" t="s">
        <v>8364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8363</v>
      </c>
      <c r="R792" t="s">
        <v>8364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8363</v>
      </c>
      <c r="R793" t="s">
        <v>8364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8363</v>
      </c>
      <c r="R794" t="s">
        <v>8364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8363</v>
      </c>
      <c r="R795" t="s">
        <v>8364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8363</v>
      </c>
      <c r="R796" t="s">
        <v>8364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8363</v>
      </c>
      <c r="R797" t="s">
        <v>8364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8363</v>
      </c>
      <c r="R798" t="s">
        <v>8364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8363</v>
      </c>
      <c r="R799" t="s">
        <v>8364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8363</v>
      </c>
      <c r="R800" t="s">
        <v>8364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8363</v>
      </c>
      <c r="R801" t="s">
        <v>8364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8363</v>
      </c>
      <c r="R802" t="s">
        <v>8364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8363</v>
      </c>
      <c r="R803" t="s">
        <v>8364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8363</v>
      </c>
      <c r="R804" t="s">
        <v>8364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8363</v>
      </c>
      <c r="R805" t="s">
        <v>8364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8363</v>
      </c>
      <c r="R806" t="s">
        <v>8364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8363</v>
      </c>
      <c r="R807" t="s">
        <v>8364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8363</v>
      </c>
      <c r="R808" t="s">
        <v>8364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8363</v>
      </c>
      <c r="R809" t="s">
        <v>8364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8363</v>
      </c>
      <c r="R810" t="s">
        <v>8364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8363</v>
      </c>
      <c r="R811" t="s">
        <v>8364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8363</v>
      </c>
      <c r="R812" t="s">
        <v>8364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8363</v>
      </c>
      <c r="R813" t="s">
        <v>8364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8363</v>
      </c>
      <c r="R814" t="s">
        <v>8364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8363</v>
      </c>
      <c r="R815" t="s">
        <v>8364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8363</v>
      </c>
      <c r="R816" t="s">
        <v>8364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8363</v>
      </c>
      <c r="R817" t="s">
        <v>8364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8363</v>
      </c>
      <c r="R818" t="s">
        <v>8364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8363</v>
      </c>
      <c r="R819" t="s">
        <v>8364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8363</v>
      </c>
      <c r="R820" t="s">
        <v>8364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8363</v>
      </c>
      <c r="R821" t="s">
        <v>8364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8363</v>
      </c>
      <c r="R822" t="s">
        <v>8364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8363</v>
      </c>
      <c r="R823" t="s">
        <v>8364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8363</v>
      </c>
      <c r="R824" t="s">
        <v>8364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8363</v>
      </c>
      <c r="R825" t="s">
        <v>8364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8363</v>
      </c>
      <c r="R826" t="s">
        <v>8364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8363</v>
      </c>
      <c r="R827" t="s">
        <v>8364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8363</v>
      </c>
      <c r="R828" t="s">
        <v>8364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8363</v>
      </c>
      <c r="R829" t="s">
        <v>8364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8363</v>
      </c>
      <c r="R830" t="s">
        <v>8364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8363</v>
      </c>
      <c r="R831" t="s">
        <v>8364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8363</v>
      </c>
      <c r="R832" t="s">
        <v>8364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8363</v>
      </c>
      <c r="R833" t="s">
        <v>8364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26">(((J834/60)/60)/24)+DATE(1970,1,1)</f>
        <v>40869.675173611111</v>
      </c>
      <c r="P834">
        <f t="shared" ref="P834:P897" si="27">YEAR(O834)</f>
        <v>2011</v>
      </c>
      <c r="Q834" t="s">
        <v>8363</v>
      </c>
      <c r="R834" t="s">
        <v>8364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26"/>
        <v>41718.878182870372</v>
      </c>
      <c r="P835">
        <f t="shared" si="27"/>
        <v>2014</v>
      </c>
      <c r="Q835" t="s">
        <v>8363</v>
      </c>
      <c r="R835" t="s">
        <v>8364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8363</v>
      </c>
      <c r="R836" t="s">
        <v>8364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8363</v>
      </c>
      <c r="R837" t="s">
        <v>8364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8363</v>
      </c>
      <c r="R838" t="s">
        <v>8364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8363</v>
      </c>
      <c r="R839" t="s">
        <v>8364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8363</v>
      </c>
      <c r="R840" t="s">
        <v>8364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8363</v>
      </c>
      <c r="R841" t="s">
        <v>8364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8363</v>
      </c>
      <c r="R842" t="s">
        <v>8365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8363</v>
      </c>
      <c r="R843" t="s">
        <v>8365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8363</v>
      </c>
      <c r="R844" t="s">
        <v>8365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8363</v>
      </c>
      <c r="R845" t="s">
        <v>8365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8363</v>
      </c>
      <c r="R846" t="s">
        <v>8365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8363</v>
      </c>
      <c r="R847" t="s">
        <v>8365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8363</v>
      </c>
      <c r="R848" t="s">
        <v>8365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8363</v>
      </c>
      <c r="R849" t="s">
        <v>8365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8363</v>
      </c>
      <c r="R850" t="s">
        <v>8365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8363</v>
      </c>
      <c r="R851" t="s">
        <v>8365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8363</v>
      </c>
      <c r="R852" t="s">
        <v>8365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8363</v>
      </c>
      <c r="R853" t="s">
        <v>8365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8363</v>
      </c>
      <c r="R854" t="s">
        <v>8365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8363</v>
      </c>
      <c r="R855" t="s">
        <v>8365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8363</v>
      </c>
      <c r="R856" t="s">
        <v>8365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8363</v>
      </c>
      <c r="R857" t="s">
        <v>8365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8363</v>
      </c>
      <c r="R858" t="s">
        <v>8365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8363</v>
      </c>
      <c r="R859" t="s">
        <v>8365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8363</v>
      </c>
      <c r="R860" t="s">
        <v>8365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8363</v>
      </c>
      <c r="R861" t="s">
        <v>8365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8363</v>
      </c>
      <c r="R862" t="s">
        <v>8366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8363</v>
      </c>
      <c r="R863" t="s">
        <v>8366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8363</v>
      </c>
      <c r="R864" t="s">
        <v>8366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8363</v>
      </c>
      <c r="R865" t="s">
        <v>8366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8363</v>
      </c>
      <c r="R866" t="s">
        <v>8366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8363</v>
      </c>
      <c r="R867" t="s">
        <v>8366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8363</v>
      </c>
      <c r="R868" t="s">
        <v>8366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8363</v>
      </c>
      <c r="R869" t="s">
        <v>8366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8363</v>
      </c>
      <c r="R870" t="s">
        <v>8366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8363</v>
      </c>
      <c r="R871" t="s">
        <v>8366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8363</v>
      </c>
      <c r="R872" t="s">
        <v>8366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8363</v>
      </c>
      <c r="R873" t="s">
        <v>8366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8363</v>
      </c>
      <c r="R874" t="s">
        <v>8366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8363</v>
      </c>
      <c r="R875" t="s">
        <v>8366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8363</v>
      </c>
      <c r="R876" t="s">
        <v>8366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8363</v>
      </c>
      <c r="R877" t="s">
        <v>8366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8363</v>
      </c>
      <c r="R878" t="s">
        <v>8366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8363</v>
      </c>
      <c r="R879" t="s">
        <v>8366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8363</v>
      </c>
      <c r="R880" t="s">
        <v>8366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8363</v>
      </c>
      <c r="R881" t="s">
        <v>8366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8363</v>
      </c>
      <c r="R882" t="s">
        <v>8367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8363</v>
      </c>
      <c r="R883" t="s">
        <v>8367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8363</v>
      </c>
      <c r="R884" t="s">
        <v>8367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8363</v>
      </c>
      <c r="R885" t="s">
        <v>8367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8363</v>
      </c>
      <c r="R886" t="s">
        <v>8367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8363</v>
      </c>
      <c r="R887" t="s">
        <v>8367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8363</v>
      </c>
      <c r="R888" t="s">
        <v>8367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8363</v>
      </c>
      <c r="R889" t="s">
        <v>8367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8363</v>
      </c>
      <c r="R890" t="s">
        <v>8367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8363</v>
      </c>
      <c r="R891" t="s">
        <v>8367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8363</v>
      </c>
      <c r="R892" t="s">
        <v>8367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8363</v>
      </c>
      <c r="R893" t="s">
        <v>8367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8363</v>
      </c>
      <c r="R894" t="s">
        <v>8367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8363</v>
      </c>
      <c r="R895" t="s">
        <v>8367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8363</v>
      </c>
      <c r="R896" t="s">
        <v>8367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8363</v>
      </c>
      <c r="R897" t="s">
        <v>8367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28">(((J898/60)/60)/24)+DATE(1970,1,1)</f>
        <v>42218.872986111113</v>
      </c>
      <c r="P898">
        <f t="shared" ref="P898:P961" si="29">YEAR(O898)</f>
        <v>2015</v>
      </c>
      <c r="Q898" t="s">
        <v>8363</v>
      </c>
      <c r="R898" t="s">
        <v>8367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28"/>
        <v>41211.688750000001</v>
      </c>
      <c r="P899">
        <f t="shared" si="29"/>
        <v>2012</v>
      </c>
      <c r="Q899" t="s">
        <v>8363</v>
      </c>
      <c r="R899" t="s">
        <v>8367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8363</v>
      </c>
      <c r="R900" t="s">
        <v>8367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8363</v>
      </c>
      <c r="R901" t="s">
        <v>8367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8363</v>
      </c>
      <c r="R902" t="s">
        <v>8366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8363</v>
      </c>
      <c r="R903" t="s">
        <v>8366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8363</v>
      </c>
      <c r="R904" t="s">
        <v>8366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8363</v>
      </c>
      <c r="R905" t="s">
        <v>8366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8363</v>
      </c>
      <c r="R906" t="s">
        <v>8366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8363</v>
      </c>
      <c r="R907" t="s">
        <v>8366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8363</v>
      </c>
      <c r="R908" t="s">
        <v>8366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8363</v>
      </c>
      <c r="R909" t="s">
        <v>8366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8363</v>
      </c>
      <c r="R910" t="s">
        <v>8366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8363</v>
      </c>
      <c r="R911" t="s">
        <v>8366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8363</v>
      </c>
      <c r="R912" t="s">
        <v>8366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8363</v>
      </c>
      <c r="R913" t="s">
        <v>8366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8363</v>
      </c>
      <c r="R914" t="s">
        <v>8366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8363</v>
      </c>
      <c r="R915" t="s">
        <v>8366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8363</v>
      </c>
      <c r="R916" t="s">
        <v>8366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8363</v>
      </c>
      <c r="R917" t="s">
        <v>8366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8363</v>
      </c>
      <c r="R918" t="s">
        <v>8366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8363</v>
      </c>
      <c r="R919" t="s">
        <v>8366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8363</v>
      </c>
      <c r="R920" t="s">
        <v>8366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8363</v>
      </c>
      <c r="R921" t="s">
        <v>8366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8363</v>
      </c>
      <c r="R922" t="s">
        <v>8366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8363</v>
      </c>
      <c r="R923" t="s">
        <v>8366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8363</v>
      </c>
      <c r="R924" t="s">
        <v>8366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8363</v>
      </c>
      <c r="R925" t="s">
        <v>8366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8363</v>
      </c>
      <c r="R926" t="s">
        <v>8366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8363</v>
      </c>
      <c r="R927" t="s">
        <v>8366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8363</v>
      </c>
      <c r="R928" t="s">
        <v>8366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8363</v>
      </c>
      <c r="R929" t="s">
        <v>8366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8363</v>
      </c>
      <c r="R930" t="s">
        <v>8366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8363</v>
      </c>
      <c r="R931" t="s">
        <v>8366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8363</v>
      </c>
      <c r="R932" t="s">
        <v>8366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8363</v>
      </c>
      <c r="R933" t="s">
        <v>8366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8363</v>
      </c>
      <c r="R934" t="s">
        <v>8366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8363</v>
      </c>
      <c r="R935" t="s">
        <v>8366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8363</v>
      </c>
      <c r="R936" t="s">
        <v>8366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8363</v>
      </c>
      <c r="R937" t="s">
        <v>8366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8363</v>
      </c>
      <c r="R938" t="s">
        <v>8366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8363</v>
      </c>
      <c r="R939" t="s">
        <v>8366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8363</v>
      </c>
      <c r="R940" t="s">
        <v>8366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8363</v>
      </c>
      <c r="R941" t="s">
        <v>8366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8357</v>
      </c>
      <c r="R942" t="s">
        <v>8359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8357</v>
      </c>
      <c r="R943" t="s">
        <v>8359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8357</v>
      </c>
      <c r="R944" t="s">
        <v>8359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8357</v>
      </c>
      <c r="R945" t="s">
        <v>8359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8357</v>
      </c>
      <c r="R946" t="s">
        <v>8359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8357</v>
      </c>
      <c r="R947" t="s">
        <v>8359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8357</v>
      </c>
      <c r="R948" t="s">
        <v>8359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8357</v>
      </c>
      <c r="R949" t="s">
        <v>8359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8357</v>
      </c>
      <c r="R950" t="s">
        <v>8359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8357</v>
      </c>
      <c r="R951" t="s">
        <v>8359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8357</v>
      </c>
      <c r="R952" t="s">
        <v>8359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8357</v>
      </c>
      <c r="R953" t="s">
        <v>8359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8357</v>
      </c>
      <c r="R954" t="s">
        <v>8359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8357</v>
      </c>
      <c r="R955" t="s">
        <v>8359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8357</v>
      </c>
      <c r="R956" t="s">
        <v>8359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8357</v>
      </c>
      <c r="R957" t="s">
        <v>8359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8357</v>
      </c>
      <c r="R958" t="s">
        <v>8359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8357</v>
      </c>
      <c r="R959" t="s">
        <v>8359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8357</v>
      </c>
      <c r="R960" t="s">
        <v>8359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8357</v>
      </c>
      <c r="R961" t="s">
        <v>8359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30">(((J962/60)/60)/24)+DATE(1970,1,1)</f>
        <v>42766.626793981486</v>
      </c>
      <c r="P962">
        <f t="shared" ref="P962:P1025" si="31">YEAR(O962)</f>
        <v>2017</v>
      </c>
      <c r="Q962" t="s">
        <v>8357</v>
      </c>
      <c r="R962" t="s">
        <v>8359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30"/>
        <v>42740.693692129629</v>
      </c>
      <c r="P963">
        <f t="shared" si="31"/>
        <v>2017</v>
      </c>
      <c r="Q963" t="s">
        <v>8357</v>
      </c>
      <c r="R963" t="s">
        <v>8359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8357</v>
      </c>
      <c r="R964" t="s">
        <v>8359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8357</v>
      </c>
      <c r="R965" t="s">
        <v>8359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8357</v>
      </c>
      <c r="R966" t="s">
        <v>8359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8357</v>
      </c>
      <c r="R967" t="s">
        <v>8359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8357</v>
      </c>
      <c r="R968" t="s">
        <v>8359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8357</v>
      </c>
      <c r="R969" t="s">
        <v>8359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8357</v>
      </c>
      <c r="R970" t="s">
        <v>8359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8357</v>
      </c>
      <c r="R971" t="s">
        <v>8359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8357</v>
      </c>
      <c r="R972" t="s">
        <v>8359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8357</v>
      </c>
      <c r="R973" t="s">
        <v>8359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8357</v>
      </c>
      <c r="R974" t="s">
        <v>8359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8357</v>
      </c>
      <c r="R975" t="s">
        <v>8359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8357</v>
      </c>
      <c r="R976" t="s">
        <v>8359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8357</v>
      </c>
      <c r="R977" t="s">
        <v>8359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8357</v>
      </c>
      <c r="R978" t="s">
        <v>8359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8357</v>
      </c>
      <c r="R979" t="s">
        <v>8359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8357</v>
      </c>
      <c r="R980" t="s">
        <v>8359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8357</v>
      </c>
      <c r="R981" t="s">
        <v>8359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8357</v>
      </c>
      <c r="R982" t="s">
        <v>8359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8357</v>
      </c>
      <c r="R983" t="s">
        <v>8359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8357</v>
      </c>
      <c r="R984" t="s">
        <v>8359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8357</v>
      </c>
      <c r="R985" t="s">
        <v>8359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8357</v>
      </c>
      <c r="R986" t="s">
        <v>8359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8357</v>
      </c>
      <c r="R987" t="s">
        <v>8359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8357</v>
      </c>
      <c r="R988" t="s">
        <v>8359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8357</v>
      </c>
      <c r="R989" t="s">
        <v>8359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8357</v>
      </c>
      <c r="R990" t="s">
        <v>8359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8357</v>
      </c>
      <c r="R991" t="s">
        <v>8359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8357</v>
      </c>
      <c r="R992" t="s">
        <v>8359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8357</v>
      </c>
      <c r="R993" t="s">
        <v>8359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8357</v>
      </c>
      <c r="R994" t="s">
        <v>8359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8357</v>
      </c>
      <c r="R995" t="s">
        <v>8359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8357</v>
      </c>
      <c r="R996" t="s">
        <v>8359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8357</v>
      </c>
      <c r="R997" t="s">
        <v>8359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8357</v>
      </c>
      <c r="R998" t="s">
        <v>8359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8357</v>
      </c>
      <c r="R999" t="s">
        <v>8359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8357</v>
      </c>
      <c r="R1000" t="s">
        <v>8359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8357</v>
      </c>
      <c r="R1001" t="s">
        <v>8359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8357</v>
      </c>
      <c r="R1002" t="s">
        <v>8359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8357</v>
      </c>
      <c r="R1003" t="s">
        <v>8359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8357</v>
      </c>
      <c r="R1004" t="s">
        <v>8359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8357</v>
      </c>
      <c r="R1005" t="s">
        <v>8359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8357</v>
      </c>
      <c r="R1006" t="s">
        <v>8359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8357</v>
      </c>
      <c r="R1007" t="s">
        <v>8359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8357</v>
      </c>
      <c r="R1008" t="s">
        <v>8359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8357</v>
      </c>
      <c r="R1009" t="s">
        <v>8359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8357</v>
      </c>
      <c r="R1010" t="s">
        <v>8359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8357</v>
      </c>
      <c r="R1011" t="s">
        <v>8359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8357</v>
      </c>
      <c r="R1012" t="s">
        <v>8359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8357</v>
      </c>
      <c r="R1013" t="s">
        <v>8359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8357</v>
      </c>
      <c r="R1014" t="s">
        <v>8359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8357</v>
      </c>
      <c r="R1015" t="s">
        <v>8359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8357</v>
      </c>
      <c r="R1016" t="s">
        <v>8359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8357</v>
      </c>
      <c r="R1017" t="s">
        <v>8359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8357</v>
      </c>
      <c r="R1018" t="s">
        <v>8359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8357</v>
      </c>
      <c r="R1019" t="s">
        <v>8359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8357</v>
      </c>
      <c r="R1020" t="s">
        <v>8359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8357</v>
      </c>
      <c r="R1021" t="s">
        <v>8359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8363</v>
      </c>
      <c r="R1022" t="s">
        <v>8368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8363</v>
      </c>
      <c r="R1023" t="s">
        <v>8368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8363</v>
      </c>
      <c r="R1024" t="s">
        <v>8368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8363</v>
      </c>
      <c r="R1025" t="s">
        <v>8368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32">(((J1026/60)/60)/24)+DATE(1970,1,1)</f>
        <v>42370.580590277779</v>
      </c>
      <c r="P1026">
        <f t="shared" ref="P1026:P1089" si="33">YEAR(O1026)</f>
        <v>2016</v>
      </c>
      <c r="Q1026" t="s">
        <v>8363</v>
      </c>
      <c r="R1026" t="s">
        <v>8368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32"/>
        <v>42049.833761574075</v>
      </c>
      <c r="P1027">
        <f t="shared" si="33"/>
        <v>2015</v>
      </c>
      <c r="Q1027" t="s">
        <v>8363</v>
      </c>
      <c r="R1027" t="s">
        <v>8368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8363</v>
      </c>
      <c r="R1028" t="s">
        <v>8368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8363</v>
      </c>
      <c r="R1029" t="s">
        <v>8368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8363</v>
      </c>
      <c r="R1030" t="s">
        <v>8368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8363</v>
      </c>
      <c r="R1031" t="s">
        <v>8368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8363</v>
      </c>
      <c r="R1032" t="s">
        <v>8368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8363</v>
      </c>
      <c r="R1033" t="s">
        <v>8368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8363</v>
      </c>
      <c r="R1034" t="s">
        <v>8368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8363</v>
      </c>
      <c r="R1035" t="s">
        <v>8368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8363</v>
      </c>
      <c r="R1036" t="s">
        <v>8368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8363</v>
      </c>
      <c r="R1037" t="s">
        <v>8368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8363</v>
      </c>
      <c r="R1038" t="s">
        <v>8368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8363</v>
      </c>
      <c r="R1039" t="s">
        <v>8368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8363</v>
      </c>
      <c r="R1040" t="s">
        <v>8368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8363</v>
      </c>
      <c r="R1041" t="s">
        <v>8368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8369</v>
      </c>
      <c r="R1042" t="s">
        <v>8370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8369</v>
      </c>
      <c r="R1043" t="s">
        <v>8370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8369</v>
      </c>
      <c r="R1044" t="s">
        <v>8370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8369</v>
      </c>
      <c r="R1045" t="s">
        <v>8370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8369</v>
      </c>
      <c r="R1046" t="s">
        <v>8370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8369</v>
      </c>
      <c r="R1047" t="s">
        <v>8370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8369</v>
      </c>
      <c r="R1048" t="s">
        <v>8370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8369</v>
      </c>
      <c r="R1049" t="s">
        <v>8370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8369</v>
      </c>
      <c r="R1050" t="s">
        <v>8370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8369</v>
      </c>
      <c r="R1051" t="s">
        <v>8370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8369</v>
      </c>
      <c r="R1052" t="s">
        <v>8370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8369</v>
      </c>
      <c r="R1053" t="s">
        <v>8370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8369</v>
      </c>
      <c r="R1054" t="s">
        <v>8370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8369</v>
      </c>
      <c r="R1055" t="s">
        <v>8370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8369</v>
      </c>
      <c r="R1056" t="s">
        <v>8370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8369</v>
      </c>
      <c r="R1057" t="s">
        <v>8370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8369</v>
      </c>
      <c r="R1058" t="s">
        <v>8370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8369</v>
      </c>
      <c r="R1059" t="s">
        <v>8370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8369</v>
      </c>
      <c r="R1060" t="s">
        <v>8370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8369</v>
      </c>
      <c r="R1061" t="s">
        <v>8370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8369</v>
      </c>
      <c r="R1062" t="s">
        <v>8370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8369</v>
      </c>
      <c r="R1063" t="s">
        <v>8370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8369</v>
      </c>
      <c r="R1064" t="s">
        <v>8370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8369</v>
      </c>
      <c r="R1065" t="s">
        <v>8370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8371</v>
      </c>
      <c r="R1066" t="s">
        <v>8372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8371</v>
      </c>
      <c r="R1067" t="s">
        <v>8372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8371</v>
      </c>
      <c r="R1068" t="s">
        <v>8372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8371</v>
      </c>
      <c r="R1069" t="s">
        <v>8372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8371</v>
      </c>
      <c r="R1070" t="s">
        <v>8372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8371</v>
      </c>
      <c r="R1071" t="s">
        <v>8372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8371</v>
      </c>
      <c r="R1072" t="s">
        <v>8372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8371</v>
      </c>
      <c r="R1073" t="s">
        <v>8372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8371</v>
      </c>
      <c r="R1074" t="s">
        <v>8372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8371</v>
      </c>
      <c r="R1075" t="s">
        <v>8372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8371</v>
      </c>
      <c r="R1076" t="s">
        <v>8372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8371</v>
      </c>
      <c r="R1077" t="s">
        <v>8372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8371</v>
      </c>
      <c r="R1078" t="s">
        <v>8372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8371</v>
      </c>
      <c r="R1079" t="s">
        <v>8372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8371</v>
      </c>
      <c r="R1080" t="s">
        <v>8372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8371</v>
      </c>
      <c r="R1081" t="s">
        <v>8372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8371</v>
      </c>
      <c r="R1082" t="s">
        <v>8372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8371</v>
      </c>
      <c r="R1083" t="s">
        <v>8372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8371</v>
      </c>
      <c r="R1084" t="s">
        <v>8372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8371</v>
      </c>
      <c r="R1085" t="s">
        <v>8372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8371</v>
      </c>
      <c r="R1086" t="s">
        <v>8372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8371</v>
      </c>
      <c r="R1087" t="s">
        <v>8372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8371</v>
      </c>
      <c r="R1088" t="s">
        <v>8372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8371</v>
      </c>
      <c r="R1089" t="s">
        <v>8372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34">(((J1090/60)/60)/24)+DATE(1970,1,1)</f>
        <v>41723.799386574072</v>
      </c>
      <c r="P1090">
        <f t="shared" ref="P1090:P1153" si="35">YEAR(O1090)</f>
        <v>2014</v>
      </c>
      <c r="Q1090" t="s">
        <v>8371</v>
      </c>
      <c r="R1090" t="s">
        <v>8372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34"/>
        <v>42151.189525462964</v>
      </c>
      <c r="P1091">
        <f t="shared" si="35"/>
        <v>2015</v>
      </c>
      <c r="Q1091" t="s">
        <v>8371</v>
      </c>
      <c r="R1091" t="s">
        <v>8372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8371</v>
      </c>
      <c r="R1092" t="s">
        <v>8372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8371</v>
      </c>
      <c r="R1093" t="s">
        <v>8372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8371</v>
      </c>
      <c r="R1094" t="s">
        <v>8372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8371</v>
      </c>
      <c r="R1095" t="s">
        <v>8372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8371</v>
      </c>
      <c r="R1096" t="s">
        <v>8372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8371</v>
      </c>
      <c r="R1097" t="s">
        <v>8372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8371</v>
      </c>
      <c r="R1098" t="s">
        <v>8372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8371</v>
      </c>
      <c r="R1099" t="s">
        <v>8372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8371</v>
      </c>
      <c r="R1100" t="s">
        <v>8372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8371</v>
      </c>
      <c r="R1101" t="s">
        <v>8372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8371</v>
      </c>
      <c r="R1102" t="s">
        <v>8372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8371</v>
      </c>
      <c r="R1103" t="s">
        <v>8372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8371</v>
      </c>
      <c r="R1104" t="s">
        <v>8372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8371</v>
      </c>
      <c r="R1105" t="s">
        <v>8372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8371</v>
      </c>
      <c r="R1106" t="s">
        <v>8372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8371</v>
      </c>
      <c r="R1107" t="s">
        <v>8372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8371</v>
      </c>
      <c r="R1108" t="s">
        <v>8372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8371</v>
      </c>
      <c r="R1109" t="s">
        <v>8372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8371</v>
      </c>
      <c r="R1110" t="s">
        <v>8372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8371</v>
      </c>
      <c r="R1111" t="s">
        <v>8372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8371</v>
      </c>
      <c r="R1112" t="s">
        <v>8372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8371</v>
      </c>
      <c r="R1113" t="s">
        <v>8372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8371</v>
      </c>
      <c r="R1114" t="s">
        <v>8372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8371</v>
      </c>
      <c r="R1115" t="s">
        <v>8372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8371</v>
      </c>
      <c r="R1116" t="s">
        <v>8372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8371</v>
      </c>
      <c r="R1117" t="s">
        <v>8372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8371</v>
      </c>
      <c r="R1118" t="s">
        <v>8372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8371</v>
      </c>
      <c r="R1119" t="s">
        <v>8372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8371</v>
      </c>
      <c r="R1120" t="s">
        <v>8372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8371</v>
      </c>
      <c r="R1121" t="s">
        <v>8372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8371</v>
      </c>
      <c r="R1122" t="s">
        <v>8372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8371</v>
      </c>
      <c r="R1123" t="s">
        <v>8372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8371</v>
      </c>
      <c r="R1124" t="s">
        <v>8372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8371</v>
      </c>
      <c r="R1125" t="s">
        <v>8372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8371</v>
      </c>
      <c r="R1126" t="s">
        <v>8373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8371</v>
      </c>
      <c r="R1127" t="s">
        <v>8373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8371</v>
      </c>
      <c r="R1128" t="s">
        <v>8373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8371</v>
      </c>
      <c r="R1129" t="s">
        <v>8373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8371</v>
      </c>
      <c r="R1130" t="s">
        <v>8373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8371</v>
      </c>
      <c r="R1131" t="s">
        <v>8373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8371</v>
      </c>
      <c r="R1132" t="s">
        <v>8373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8371</v>
      </c>
      <c r="R1133" t="s">
        <v>8373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8371</v>
      </c>
      <c r="R1134" t="s">
        <v>8373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8371</v>
      </c>
      <c r="R1135" t="s">
        <v>8373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8371</v>
      </c>
      <c r="R1136" t="s">
        <v>8373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8371</v>
      </c>
      <c r="R1137" t="s">
        <v>8373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8371</v>
      </c>
      <c r="R1138" t="s">
        <v>8373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8371</v>
      </c>
      <c r="R1139" t="s">
        <v>8373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8371</v>
      </c>
      <c r="R1140" t="s">
        <v>8373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8371</v>
      </c>
      <c r="R1141" t="s">
        <v>8373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8371</v>
      </c>
      <c r="R1142" t="s">
        <v>8373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8371</v>
      </c>
      <c r="R1143" t="s">
        <v>8373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8371</v>
      </c>
      <c r="R1144" t="s">
        <v>8373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8371</v>
      </c>
      <c r="R1145" t="s">
        <v>8373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8374</v>
      </c>
      <c r="R1146" t="s">
        <v>8375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8374</v>
      </c>
      <c r="R1147" t="s">
        <v>8375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8374</v>
      </c>
      <c r="R1148" t="s">
        <v>8375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8374</v>
      </c>
      <c r="R1149" t="s">
        <v>8375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8374</v>
      </c>
      <c r="R1150" t="s">
        <v>8375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8374</v>
      </c>
      <c r="R1151" t="s">
        <v>8375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8374</v>
      </c>
      <c r="R1152" t="s">
        <v>8375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8374</v>
      </c>
      <c r="R1153" t="s">
        <v>8375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36">(((J1154/60)/60)/24)+DATE(1970,1,1)</f>
        <v>42109.709629629629</v>
      </c>
      <c r="P1154">
        <f t="shared" ref="P1154:P1217" si="37">YEAR(O1154)</f>
        <v>2015</v>
      </c>
      <c r="Q1154" t="s">
        <v>8374</v>
      </c>
      <c r="R1154" t="s">
        <v>8375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36"/>
        <v>42143.714178240742</v>
      </c>
      <c r="P1155">
        <f t="shared" si="37"/>
        <v>2015</v>
      </c>
      <c r="Q1155" t="s">
        <v>8374</v>
      </c>
      <c r="R1155" t="s">
        <v>8375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8374</v>
      </c>
      <c r="R1156" t="s">
        <v>8375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8374</v>
      </c>
      <c r="R1157" t="s">
        <v>8375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8374</v>
      </c>
      <c r="R1158" t="s">
        <v>8375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8374</v>
      </c>
      <c r="R1159" t="s">
        <v>8375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8374</v>
      </c>
      <c r="R1160" t="s">
        <v>8375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8374</v>
      </c>
      <c r="R1161" t="s">
        <v>8375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8374</v>
      </c>
      <c r="R1162" t="s">
        <v>8375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8374</v>
      </c>
      <c r="R1163" t="s">
        <v>8375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8374</v>
      </c>
      <c r="R1164" t="s">
        <v>8375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8374</v>
      </c>
      <c r="R1165" t="s">
        <v>8375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8374</v>
      </c>
      <c r="R1166" t="s">
        <v>8375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8374</v>
      </c>
      <c r="R1167" t="s">
        <v>8375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8374</v>
      </c>
      <c r="R1168" t="s">
        <v>8375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8374</v>
      </c>
      <c r="R1169" t="s">
        <v>8375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8374</v>
      </c>
      <c r="R1170" t="s">
        <v>8375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8374</v>
      </c>
      <c r="R1171" t="s">
        <v>8375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8374</v>
      </c>
      <c r="R1172" t="s">
        <v>8375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8374</v>
      </c>
      <c r="R1173" t="s">
        <v>8375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8374</v>
      </c>
      <c r="R1174" t="s">
        <v>8375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8374</v>
      </c>
      <c r="R1175" t="s">
        <v>8375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8374</v>
      </c>
      <c r="R1176" t="s">
        <v>8375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8374</v>
      </c>
      <c r="R1177" t="s">
        <v>8375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8374</v>
      </c>
      <c r="R1178" t="s">
        <v>8375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8374</v>
      </c>
      <c r="R1179" t="s">
        <v>8375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8374</v>
      </c>
      <c r="R1180" t="s">
        <v>8375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8374</v>
      </c>
      <c r="R1181" t="s">
        <v>8375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8374</v>
      </c>
      <c r="R1182" t="s">
        <v>8375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8374</v>
      </c>
      <c r="R1183" t="s">
        <v>8375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8374</v>
      </c>
      <c r="R1184" t="s">
        <v>8375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8374</v>
      </c>
      <c r="R1185" t="s">
        <v>8375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8376</v>
      </c>
      <c r="R1186" t="s">
        <v>8377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8376</v>
      </c>
      <c r="R1187" t="s">
        <v>8377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8376</v>
      </c>
      <c r="R1188" t="s">
        <v>8377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8376</v>
      </c>
      <c r="R1189" t="s">
        <v>8377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8376</v>
      </c>
      <c r="R1190" t="s">
        <v>8377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8376</v>
      </c>
      <c r="R1191" t="s">
        <v>8377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8376</v>
      </c>
      <c r="R1192" t="s">
        <v>8377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8376</v>
      </c>
      <c r="R1193" t="s">
        <v>8377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8376</v>
      </c>
      <c r="R1194" t="s">
        <v>8377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8376</v>
      </c>
      <c r="R1195" t="s">
        <v>8377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8376</v>
      </c>
      <c r="R1196" t="s">
        <v>8377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8376</v>
      </c>
      <c r="R1197" t="s">
        <v>8377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8376</v>
      </c>
      <c r="R1198" t="s">
        <v>8377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8376</v>
      </c>
      <c r="R1199" t="s">
        <v>8377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8376</v>
      </c>
      <c r="R1200" t="s">
        <v>8377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8376</v>
      </c>
      <c r="R1201" t="s">
        <v>8377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8376</v>
      </c>
      <c r="R1202" t="s">
        <v>8377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8376</v>
      </c>
      <c r="R1203" t="s">
        <v>8377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8376</v>
      </c>
      <c r="R1204" t="s">
        <v>8377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8376</v>
      </c>
      <c r="R1205" t="s">
        <v>8377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8376</v>
      </c>
      <c r="R1206" t="s">
        <v>8377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8376</v>
      </c>
      <c r="R1207" t="s">
        <v>8377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8376</v>
      </c>
      <c r="R1208" t="s">
        <v>8377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8376</v>
      </c>
      <c r="R1209" t="s">
        <v>8377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8376</v>
      </c>
      <c r="R1210" t="s">
        <v>8377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8376</v>
      </c>
      <c r="R1211" t="s">
        <v>8377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8376</v>
      </c>
      <c r="R1212" t="s">
        <v>8377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8376</v>
      </c>
      <c r="R1213" t="s">
        <v>8377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8376</v>
      </c>
      <c r="R1214" t="s">
        <v>8377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8376</v>
      </c>
      <c r="R1215" t="s">
        <v>8377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8376</v>
      </c>
      <c r="R1216" t="s">
        <v>8377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8376</v>
      </c>
      <c r="R1217" t="s">
        <v>8377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38">(((J1218/60)/60)/24)+DATE(1970,1,1)</f>
        <v>42247.616400462968</v>
      </c>
      <c r="P1218">
        <f t="shared" ref="P1218:P1281" si="39">YEAR(O1218)</f>
        <v>2015</v>
      </c>
      <c r="Q1218" t="s">
        <v>8376</v>
      </c>
      <c r="R1218" t="s">
        <v>8377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38"/>
        <v>42535.809490740736</v>
      </c>
      <c r="P1219">
        <f t="shared" si="39"/>
        <v>2016</v>
      </c>
      <c r="Q1219" t="s">
        <v>8376</v>
      </c>
      <c r="R1219" t="s">
        <v>8377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8376</v>
      </c>
      <c r="R1220" t="s">
        <v>8377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8376</v>
      </c>
      <c r="R1221" t="s">
        <v>8377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8376</v>
      </c>
      <c r="R1222" t="s">
        <v>8377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8376</v>
      </c>
      <c r="R1223" t="s">
        <v>8377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8376</v>
      </c>
      <c r="R1224" t="s">
        <v>8377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8376</v>
      </c>
      <c r="R1225" t="s">
        <v>8377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8363</v>
      </c>
      <c r="R1226" t="s">
        <v>8378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8363</v>
      </c>
      <c r="R1227" t="s">
        <v>8378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8363</v>
      </c>
      <c r="R1228" t="s">
        <v>8378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8363</v>
      </c>
      <c r="R1229" t="s">
        <v>8378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8363</v>
      </c>
      <c r="R1230" t="s">
        <v>8378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8363</v>
      </c>
      <c r="R1231" t="s">
        <v>8378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8363</v>
      </c>
      <c r="R1232" t="s">
        <v>8378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8363</v>
      </c>
      <c r="R1233" t="s">
        <v>8378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8363</v>
      </c>
      <c r="R1234" t="s">
        <v>8378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8363</v>
      </c>
      <c r="R1235" t="s">
        <v>8378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8363</v>
      </c>
      <c r="R1236" t="s">
        <v>8378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8363</v>
      </c>
      <c r="R1237" t="s">
        <v>8378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8363</v>
      </c>
      <c r="R1238" t="s">
        <v>8378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8363</v>
      </c>
      <c r="R1239" t="s">
        <v>8378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8363</v>
      </c>
      <c r="R1240" t="s">
        <v>8378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8363</v>
      </c>
      <c r="R1241" t="s">
        <v>8378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8363</v>
      </c>
      <c r="R1242" t="s">
        <v>8378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8363</v>
      </c>
      <c r="R1243" t="s">
        <v>8378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8363</v>
      </c>
      <c r="R1244" t="s">
        <v>8378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8363</v>
      </c>
      <c r="R1245" t="s">
        <v>8378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8363</v>
      </c>
      <c r="R1246" t="s">
        <v>8364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8363</v>
      </c>
      <c r="R1247" t="s">
        <v>8364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8363</v>
      </c>
      <c r="R1248" t="s">
        <v>8364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8363</v>
      </c>
      <c r="R1249" t="s">
        <v>8364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8363</v>
      </c>
      <c r="R1250" t="s">
        <v>8364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8363</v>
      </c>
      <c r="R1251" t="s">
        <v>8364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8363</v>
      </c>
      <c r="R1252" t="s">
        <v>8364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8363</v>
      </c>
      <c r="R1253" t="s">
        <v>8364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8363</v>
      </c>
      <c r="R1254" t="s">
        <v>8364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8363</v>
      </c>
      <c r="R1255" t="s">
        <v>8364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8363</v>
      </c>
      <c r="R1256" t="s">
        <v>8364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8363</v>
      </c>
      <c r="R1257" t="s">
        <v>8364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8363</v>
      </c>
      <c r="R1258" t="s">
        <v>8364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8363</v>
      </c>
      <c r="R1259" t="s">
        <v>8364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8363</v>
      </c>
      <c r="R1260" t="s">
        <v>8364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8363</v>
      </c>
      <c r="R1261" t="s">
        <v>8364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8363</v>
      </c>
      <c r="R1262" t="s">
        <v>8364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8363</v>
      </c>
      <c r="R1263" t="s">
        <v>8364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8363</v>
      </c>
      <c r="R1264" t="s">
        <v>8364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8363</v>
      </c>
      <c r="R1265" t="s">
        <v>8364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8363</v>
      </c>
      <c r="R1266" t="s">
        <v>8364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8363</v>
      </c>
      <c r="R1267" t="s">
        <v>8364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8363</v>
      </c>
      <c r="R1268" t="s">
        <v>8364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8363</v>
      </c>
      <c r="R1269" t="s">
        <v>8364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8363</v>
      </c>
      <c r="R1270" t="s">
        <v>8364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8363</v>
      </c>
      <c r="R1271" t="s">
        <v>8364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8363</v>
      </c>
      <c r="R1272" t="s">
        <v>8364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8363</v>
      </c>
      <c r="R1273" t="s">
        <v>8364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8363</v>
      </c>
      <c r="R1274" t="s">
        <v>8364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8363</v>
      </c>
      <c r="R1275" t="s">
        <v>8364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8363</v>
      </c>
      <c r="R1276" t="s">
        <v>8364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8363</v>
      </c>
      <c r="R1277" t="s">
        <v>8364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8363</v>
      </c>
      <c r="R1278" t="s">
        <v>8364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8363</v>
      </c>
      <c r="R1279" t="s">
        <v>8364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8363</v>
      </c>
      <c r="R1280" t="s">
        <v>8364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8363</v>
      </c>
      <c r="R1281" t="s">
        <v>8364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40">(((J1282/60)/60)/24)+DATE(1970,1,1)</f>
        <v>40513.757569444446</v>
      </c>
      <c r="P1282">
        <f t="shared" ref="P1282:P1345" si="41">YEAR(O1282)</f>
        <v>2010</v>
      </c>
      <c r="Q1282" t="s">
        <v>8363</v>
      </c>
      <c r="R1282" t="s">
        <v>8364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40"/>
        <v>41463.743472222224</v>
      </c>
      <c r="P1283">
        <f t="shared" si="41"/>
        <v>2013</v>
      </c>
      <c r="Q1283" t="s">
        <v>8363</v>
      </c>
      <c r="R1283" t="s">
        <v>8364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8363</v>
      </c>
      <c r="R1284" t="s">
        <v>8364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8363</v>
      </c>
      <c r="R1285" t="s">
        <v>8364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8351</v>
      </c>
      <c r="R1286" t="s">
        <v>8346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8351</v>
      </c>
      <c r="R1287" t="s">
        <v>8346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8351</v>
      </c>
      <c r="R1288" t="s">
        <v>8346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8351</v>
      </c>
      <c r="R1289" t="s">
        <v>8346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8351</v>
      </c>
      <c r="R1290" t="s">
        <v>8346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8351</v>
      </c>
      <c r="R1291" t="s">
        <v>8346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8351</v>
      </c>
      <c r="R1292" t="s">
        <v>8346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8351</v>
      </c>
      <c r="R1293" t="s">
        <v>8346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8351</v>
      </c>
      <c r="R1294" t="s">
        <v>8346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8351</v>
      </c>
      <c r="R1295" t="s">
        <v>8346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8351</v>
      </c>
      <c r="R1296" t="s">
        <v>8346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8351</v>
      </c>
      <c r="R1297" t="s">
        <v>8346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8351</v>
      </c>
      <c r="R1298" t="s">
        <v>8346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8351</v>
      </c>
      <c r="R1299" t="s">
        <v>8346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8351</v>
      </c>
      <c r="R1300" t="s">
        <v>8346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8351</v>
      </c>
      <c r="R1301" t="s">
        <v>8346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8351</v>
      </c>
      <c r="R1302" t="s">
        <v>8346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8351</v>
      </c>
      <c r="R1303" t="s">
        <v>8346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8351</v>
      </c>
      <c r="R1304" t="s">
        <v>8346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8351</v>
      </c>
      <c r="R1305" t="s">
        <v>8346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8357</v>
      </c>
      <c r="R1306" t="s">
        <v>8359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8357</v>
      </c>
      <c r="R1307" t="s">
        <v>8359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8357</v>
      </c>
      <c r="R1308" t="s">
        <v>8359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8357</v>
      </c>
      <c r="R1309" t="s">
        <v>8359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8357</v>
      </c>
      <c r="R1310" t="s">
        <v>8359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8357</v>
      </c>
      <c r="R1311" t="s">
        <v>8359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8357</v>
      </c>
      <c r="R1312" t="s">
        <v>8359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8357</v>
      </c>
      <c r="R1313" t="s">
        <v>8359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8357</v>
      </c>
      <c r="R1314" t="s">
        <v>8359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8357</v>
      </c>
      <c r="R1315" t="s">
        <v>8359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8357</v>
      </c>
      <c r="R1316" t="s">
        <v>8359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8357</v>
      </c>
      <c r="R1317" t="s">
        <v>8359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8357</v>
      </c>
      <c r="R1318" t="s">
        <v>8359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8357</v>
      </c>
      <c r="R1319" t="s">
        <v>8359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8357</v>
      </c>
      <c r="R1320" t="s">
        <v>8359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8357</v>
      </c>
      <c r="R1321" t="s">
        <v>8359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8357</v>
      </c>
      <c r="R1322" t="s">
        <v>8359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8357</v>
      </c>
      <c r="R1323" t="s">
        <v>8359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8357</v>
      </c>
      <c r="R1324" t="s">
        <v>8359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8357</v>
      </c>
      <c r="R1325" t="s">
        <v>8359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8357</v>
      </c>
      <c r="R1326" t="s">
        <v>8359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8357</v>
      </c>
      <c r="R1327" t="s">
        <v>8359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8357</v>
      </c>
      <c r="R1328" t="s">
        <v>8359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8357</v>
      </c>
      <c r="R1329" t="s">
        <v>8359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8357</v>
      </c>
      <c r="R1330" t="s">
        <v>8359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8357</v>
      </c>
      <c r="R1331" t="s">
        <v>8359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8357</v>
      </c>
      <c r="R1332" t="s">
        <v>8359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8357</v>
      </c>
      <c r="R1333" t="s">
        <v>8359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8357</v>
      </c>
      <c r="R1334" t="s">
        <v>8359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8357</v>
      </c>
      <c r="R1335" t="s">
        <v>8359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8357</v>
      </c>
      <c r="R1336" t="s">
        <v>8359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8357</v>
      </c>
      <c r="R1337" t="s">
        <v>8359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8357</v>
      </c>
      <c r="R1338" t="s">
        <v>8359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8357</v>
      </c>
      <c r="R1339" t="s">
        <v>8359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8357</v>
      </c>
      <c r="R1340" t="s">
        <v>8359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8357</v>
      </c>
      <c r="R1341" t="s">
        <v>8359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8357</v>
      </c>
      <c r="R1342" t="s">
        <v>8359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8357</v>
      </c>
      <c r="R1343" t="s">
        <v>8359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8357</v>
      </c>
      <c r="R1344" t="s">
        <v>8359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8357</v>
      </c>
      <c r="R1345" t="s">
        <v>8359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42">(((J1346/60)/60)/24)+DATE(1970,1,1)</f>
        <v>42522.789803240739</v>
      </c>
      <c r="P1346">
        <f t="shared" ref="P1346:P1409" si="43">YEAR(O1346)</f>
        <v>2016</v>
      </c>
      <c r="Q1346" t="s">
        <v>8360</v>
      </c>
      <c r="R1346" t="s">
        <v>8361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42"/>
        <v>41799.814340277779</v>
      </c>
      <c r="P1347">
        <f t="shared" si="43"/>
        <v>2014</v>
      </c>
      <c r="Q1347" t="s">
        <v>8360</v>
      </c>
      <c r="R1347" t="s">
        <v>8361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8360</v>
      </c>
      <c r="R1348" t="s">
        <v>8361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8360</v>
      </c>
      <c r="R1349" t="s">
        <v>8361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8360</v>
      </c>
      <c r="R1350" t="s">
        <v>8361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8360</v>
      </c>
      <c r="R1351" t="s">
        <v>8361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8360</v>
      </c>
      <c r="R1352" t="s">
        <v>8361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8360</v>
      </c>
      <c r="R1353" t="s">
        <v>8361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8360</v>
      </c>
      <c r="R1354" t="s">
        <v>8361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8360</v>
      </c>
      <c r="R1355" t="s">
        <v>8361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8360</v>
      </c>
      <c r="R1356" t="s">
        <v>8361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8360</v>
      </c>
      <c r="R1357" t="s">
        <v>8361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8360</v>
      </c>
      <c r="R1358" t="s">
        <v>8361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8360</v>
      </c>
      <c r="R1359" t="s">
        <v>8361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8360</v>
      </c>
      <c r="R1360" t="s">
        <v>8361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8360</v>
      </c>
      <c r="R1361" t="s">
        <v>8361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8360</v>
      </c>
      <c r="R1362" t="s">
        <v>8361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8360</v>
      </c>
      <c r="R1363" t="s">
        <v>8361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8360</v>
      </c>
      <c r="R1364" t="s">
        <v>8361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8360</v>
      </c>
      <c r="R1365" t="s">
        <v>8361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8363</v>
      </c>
      <c r="R1366" t="s">
        <v>8364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8363</v>
      </c>
      <c r="R1367" t="s">
        <v>8364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8363</v>
      </c>
      <c r="R1368" t="s">
        <v>8364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8363</v>
      </c>
      <c r="R1369" t="s">
        <v>8364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8363</v>
      </c>
      <c r="R1370" t="s">
        <v>8364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8363</v>
      </c>
      <c r="R1371" t="s">
        <v>8364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8363</v>
      </c>
      <c r="R1372" t="s">
        <v>8364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8363</v>
      </c>
      <c r="R1373" t="s">
        <v>8364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8363</v>
      </c>
      <c r="R1374" t="s">
        <v>8364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8363</v>
      </c>
      <c r="R1375" t="s">
        <v>8364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8363</v>
      </c>
      <c r="R1376" t="s">
        <v>8364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8363</v>
      </c>
      <c r="R1377" t="s">
        <v>8364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8363</v>
      </c>
      <c r="R1378" t="s">
        <v>8364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8363</v>
      </c>
      <c r="R1379" t="s">
        <v>8364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8363</v>
      </c>
      <c r="R1380" t="s">
        <v>8364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8363</v>
      </c>
      <c r="R1381" t="s">
        <v>8364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8363</v>
      </c>
      <c r="R1382" t="s">
        <v>8364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8363</v>
      </c>
      <c r="R1383" t="s">
        <v>8364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8363</v>
      </c>
      <c r="R1384" t="s">
        <v>8364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8363</v>
      </c>
      <c r="R1385" t="s">
        <v>8364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8363</v>
      </c>
      <c r="R1386" t="s">
        <v>8364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8363</v>
      </c>
      <c r="R1387" t="s">
        <v>8364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8363</v>
      </c>
      <c r="R1388" t="s">
        <v>8364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8363</v>
      </c>
      <c r="R1389" t="s">
        <v>8364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8363</v>
      </c>
      <c r="R1390" t="s">
        <v>8364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8363</v>
      </c>
      <c r="R1391" t="s">
        <v>8364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8363</v>
      </c>
      <c r="R1392" t="s">
        <v>8364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8363</v>
      </c>
      <c r="R1393" t="s">
        <v>8364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8363</v>
      </c>
      <c r="R1394" t="s">
        <v>8364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8363</v>
      </c>
      <c r="R1395" t="s">
        <v>8364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8363</v>
      </c>
      <c r="R1396" t="s">
        <v>8364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8363</v>
      </c>
      <c r="R1397" t="s">
        <v>8364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8363</v>
      </c>
      <c r="R1398" t="s">
        <v>8364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8363</v>
      </c>
      <c r="R1399" t="s">
        <v>8364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8363</v>
      </c>
      <c r="R1400" t="s">
        <v>8364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8363</v>
      </c>
      <c r="R1401" t="s">
        <v>8364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8363</v>
      </c>
      <c r="R1402" t="s">
        <v>8364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8363</v>
      </c>
      <c r="R1403" t="s">
        <v>8364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8363</v>
      </c>
      <c r="R1404" t="s">
        <v>8364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8363</v>
      </c>
      <c r="R1405" t="s">
        <v>8364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8360</v>
      </c>
      <c r="R1406" t="s">
        <v>8379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8360</v>
      </c>
      <c r="R1407" t="s">
        <v>8379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8360</v>
      </c>
      <c r="R1408" t="s">
        <v>8379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8360</v>
      </c>
      <c r="R1409" t="s">
        <v>8379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44">(((J1410/60)/60)/24)+DATE(1970,1,1)</f>
        <v>42291.872175925921</v>
      </c>
      <c r="P1410">
        <f t="shared" ref="P1410:P1473" si="45">YEAR(O1410)</f>
        <v>2015</v>
      </c>
      <c r="Q1410" t="s">
        <v>8360</v>
      </c>
      <c r="R1410" t="s">
        <v>8379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44"/>
        <v>41945.133506944447</v>
      </c>
      <c r="P1411">
        <f t="shared" si="45"/>
        <v>2014</v>
      </c>
      <c r="Q1411" t="s">
        <v>8360</v>
      </c>
      <c r="R1411" t="s">
        <v>8379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8360</v>
      </c>
      <c r="R1412" t="s">
        <v>8379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8360</v>
      </c>
      <c r="R1413" t="s">
        <v>8379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8360</v>
      </c>
      <c r="R1414" t="s">
        <v>8379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8360</v>
      </c>
      <c r="R1415" t="s">
        <v>8379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8360</v>
      </c>
      <c r="R1416" t="s">
        <v>8379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8360</v>
      </c>
      <c r="R1417" t="s">
        <v>8379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8360</v>
      </c>
      <c r="R1418" t="s">
        <v>8379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8360</v>
      </c>
      <c r="R1419" t="s">
        <v>8379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8360</v>
      </c>
      <c r="R1420" t="s">
        <v>8379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8360</v>
      </c>
      <c r="R1421" t="s">
        <v>8379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8360</v>
      </c>
      <c r="R1422" t="s">
        <v>8379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8360</v>
      </c>
      <c r="R1423" t="s">
        <v>8379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8360</v>
      </c>
      <c r="R1424" t="s">
        <v>8379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8360</v>
      </c>
      <c r="R1425" t="s">
        <v>8379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8360</v>
      </c>
      <c r="R1426" t="s">
        <v>8379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8360</v>
      </c>
      <c r="R1427" t="s">
        <v>8379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8360</v>
      </c>
      <c r="R1428" t="s">
        <v>8379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8360</v>
      </c>
      <c r="R1429" t="s">
        <v>8379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8360</v>
      </c>
      <c r="R1430" t="s">
        <v>8379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8360</v>
      </c>
      <c r="R1431" t="s">
        <v>8379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8360</v>
      </c>
      <c r="R1432" t="s">
        <v>8379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8360</v>
      </c>
      <c r="R1433" t="s">
        <v>8379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8360</v>
      </c>
      <c r="R1434" t="s">
        <v>8379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8360</v>
      </c>
      <c r="R1435" t="s">
        <v>8379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8360</v>
      </c>
      <c r="R1436" t="s">
        <v>8379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8360</v>
      </c>
      <c r="R1437" t="s">
        <v>8379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8360</v>
      </c>
      <c r="R1438" t="s">
        <v>8379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8360</v>
      </c>
      <c r="R1439" t="s">
        <v>8379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8360</v>
      </c>
      <c r="R1440" t="s">
        <v>8379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8360</v>
      </c>
      <c r="R1441" t="s">
        <v>8379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8360</v>
      </c>
      <c r="R1442" t="s">
        <v>8379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8360</v>
      </c>
      <c r="R1443" t="s">
        <v>8379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8360</v>
      </c>
      <c r="R1444" t="s">
        <v>8379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8360</v>
      </c>
      <c r="R1445" t="s">
        <v>8379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8360</v>
      </c>
      <c r="R1446" t="s">
        <v>8379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8360</v>
      </c>
      <c r="R1447" t="s">
        <v>8379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8360</v>
      </c>
      <c r="R1448" t="s">
        <v>8379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8360</v>
      </c>
      <c r="R1449" t="s">
        <v>8379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8360</v>
      </c>
      <c r="R1450" t="s">
        <v>8379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8360</v>
      </c>
      <c r="R1451" t="s">
        <v>8379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8360</v>
      </c>
      <c r="R1452" t="s">
        <v>8379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8360</v>
      </c>
      <c r="R1453" t="s">
        <v>8379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8360</v>
      </c>
      <c r="R1454" t="s">
        <v>8379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8360</v>
      </c>
      <c r="R1455" t="s">
        <v>8379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8360</v>
      </c>
      <c r="R1456" t="s">
        <v>8379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8360</v>
      </c>
      <c r="R1457" t="s">
        <v>8379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8360</v>
      </c>
      <c r="R1458" t="s">
        <v>8379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8360</v>
      </c>
      <c r="R1459" t="s">
        <v>8379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8360</v>
      </c>
      <c r="R1460" t="s">
        <v>8379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8360</v>
      </c>
      <c r="R1461" t="s">
        <v>8379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8360</v>
      </c>
      <c r="R1462" t="s">
        <v>8379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8360</v>
      </c>
      <c r="R1463" t="s">
        <v>8380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8360</v>
      </c>
      <c r="R1464" t="s">
        <v>8380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8360</v>
      </c>
      <c r="R1465" t="s">
        <v>8380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8360</v>
      </c>
      <c r="R1466" t="s">
        <v>8380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8360</v>
      </c>
      <c r="R1467" t="s">
        <v>8380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8360</v>
      </c>
      <c r="R1468" t="s">
        <v>8380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8360</v>
      </c>
      <c r="R1469" t="s">
        <v>8380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8360</v>
      </c>
      <c r="R1470" t="s">
        <v>8380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8360</v>
      </c>
      <c r="R1471" t="s">
        <v>8380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8360</v>
      </c>
      <c r="R1472" t="s">
        <v>8380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8360</v>
      </c>
      <c r="R1473" t="s">
        <v>8380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46">(((J1474/60)/60)/24)+DATE(1970,1,1)</f>
        <v>41533.542858796296</v>
      </c>
      <c r="P1474">
        <f t="shared" ref="P1474:P1537" si="47">YEAR(O1474)</f>
        <v>2013</v>
      </c>
      <c r="Q1474" t="s">
        <v>8360</v>
      </c>
      <c r="R1474" t="s">
        <v>8380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46"/>
        <v>40939.979618055557</v>
      </c>
      <c r="P1475">
        <f t="shared" si="47"/>
        <v>2012</v>
      </c>
      <c r="Q1475" t="s">
        <v>8360</v>
      </c>
      <c r="R1475" t="s">
        <v>8380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8360</v>
      </c>
      <c r="R1476" t="s">
        <v>8380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8360</v>
      </c>
      <c r="R1477" t="s">
        <v>8380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8360</v>
      </c>
      <c r="R1478" t="s">
        <v>8380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8360</v>
      </c>
      <c r="R1479" t="s">
        <v>8380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8360</v>
      </c>
      <c r="R1480" t="s">
        <v>8380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8360</v>
      </c>
      <c r="R1481" t="s">
        <v>8380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8360</v>
      </c>
      <c r="R1482" t="s">
        <v>8380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8360</v>
      </c>
      <c r="R1483" t="s">
        <v>8362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8360</v>
      </c>
      <c r="R1484" t="s">
        <v>8362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8360</v>
      </c>
      <c r="R1485" t="s">
        <v>8362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8360</v>
      </c>
      <c r="R1486" t="s">
        <v>8362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8360</v>
      </c>
      <c r="R1487" t="s">
        <v>8362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8360</v>
      </c>
      <c r="R1488" t="s">
        <v>8362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8360</v>
      </c>
      <c r="R1489" t="s">
        <v>8362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8360</v>
      </c>
      <c r="R1490" t="s">
        <v>8362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8360</v>
      </c>
      <c r="R1491" t="s">
        <v>8362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8360</v>
      </c>
      <c r="R1492" t="s">
        <v>8362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8360</v>
      </c>
      <c r="R1493" t="s">
        <v>8362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8360</v>
      </c>
      <c r="R1494" t="s">
        <v>8362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8360</v>
      </c>
      <c r="R1495" t="s">
        <v>8362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8360</v>
      </c>
      <c r="R1496" t="s">
        <v>8362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8360</v>
      </c>
      <c r="R1497" t="s">
        <v>8362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8360</v>
      </c>
      <c r="R1498" t="s">
        <v>8362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8360</v>
      </c>
      <c r="R1499" t="s">
        <v>8362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8360</v>
      </c>
      <c r="R1500" t="s">
        <v>8362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8360</v>
      </c>
      <c r="R1501" t="s">
        <v>8362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8360</v>
      </c>
      <c r="R1502" t="s">
        <v>8362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8376</v>
      </c>
      <c r="R1503" t="s">
        <v>8377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8376</v>
      </c>
      <c r="R1504" t="s">
        <v>8377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8376</v>
      </c>
      <c r="R1505" t="s">
        <v>8377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8376</v>
      </c>
      <c r="R1506" t="s">
        <v>8377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8376</v>
      </c>
      <c r="R1507" t="s">
        <v>8377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8376</v>
      </c>
      <c r="R1508" t="s">
        <v>8377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8376</v>
      </c>
      <c r="R1509" t="s">
        <v>8377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8376</v>
      </c>
      <c r="R1510" t="s">
        <v>8377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8376</v>
      </c>
      <c r="R1511" t="s">
        <v>8377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8376</v>
      </c>
      <c r="R1512" t="s">
        <v>8377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8376</v>
      </c>
      <c r="R1513" t="s">
        <v>8377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8376</v>
      </c>
      <c r="R1514" t="s">
        <v>8377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8376</v>
      </c>
      <c r="R1515" t="s">
        <v>8377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8376</v>
      </c>
      <c r="R1516" t="s">
        <v>8377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8376</v>
      </c>
      <c r="R1517" t="s">
        <v>8377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8376</v>
      </c>
      <c r="R1518" t="s">
        <v>8377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8376</v>
      </c>
      <c r="R1519" t="s">
        <v>8377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8376</v>
      </c>
      <c r="R1520" t="s">
        <v>8377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8376</v>
      </c>
      <c r="R1521" t="s">
        <v>8377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8376</v>
      </c>
      <c r="R1522" t="s">
        <v>8377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8376</v>
      </c>
      <c r="R1523" t="s">
        <v>8377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8376</v>
      </c>
      <c r="R1524" t="s">
        <v>8377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8376</v>
      </c>
      <c r="R1525" t="s">
        <v>8377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8376</v>
      </c>
      <c r="R1526" t="s">
        <v>8377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8376</v>
      </c>
      <c r="R1527" t="s">
        <v>8377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8376</v>
      </c>
      <c r="R1528" t="s">
        <v>8377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8376</v>
      </c>
      <c r="R1529" t="s">
        <v>8377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8376</v>
      </c>
      <c r="R1530" t="s">
        <v>8377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8376</v>
      </c>
      <c r="R1531" t="s">
        <v>8377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8376</v>
      </c>
      <c r="R1532" t="s">
        <v>8377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8376</v>
      </c>
      <c r="R1533" t="s">
        <v>8377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8376</v>
      </c>
      <c r="R1534" t="s">
        <v>8377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8376</v>
      </c>
      <c r="R1535" t="s">
        <v>8377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8376</v>
      </c>
      <c r="R1536" t="s">
        <v>8377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8376</v>
      </c>
      <c r="R1537" t="s">
        <v>8377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48">(((J1538/60)/60)/24)+DATE(1970,1,1)</f>
        <v>42213.802199074074</v>
      </c>
      <c r="P1538">
        <f t="shared" ref="P1538:P1601" si="49">YEAR(O1538)</f>
        <v>2015</v>
      </c>
      <c r="Q1538" t="s">
        <v>8376</v>
      </c>
      <c r="R1538" t="s">
        <v>8377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48"/>
        <v>42552.315127314811</v>
      </c>
      <c r="P1539">
        <f t="shared" si="49"/>
        <v>2016</v>
      </c>
      <c r="Q1539" t="s">
        <v>8376</v>
      </c>
      <c r="R1539" t="s">
        <v>8377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8376</v>
      </c>
      <c r="R1540" t="s">
        <v>8377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8376</v>
      </c>
      <c r="R1541" t="s">
        <v>8377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8376</v>
      </c>
      <c r="R1542" t="s">
        <v>8377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8376</v>
      </c>
      <c r="R1543" t="s">
        <v>8381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8376</v>
      </c>
      <c r="R1544" t="s">
        <v>8381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8376</v>
      </c>
      <c r="R1545" t="s">
        <v>8381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8376</v>
      </c>
      <c r="R1546" t="s">
        <v>8381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8376</v>
      </c>
      <c r="R1547" t="s">
        <v>8381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8376</v>
      </c>
      <c r="R1548" t="s">
        <v>8381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8376</v>
      </c>
      <c r="R1549" t="s">
        <v>8381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8376</v>
      </c>
      <c r="R1550" t="s">
        <v>8381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8376</v>
      </c>
      <c r="R1551" t="s">
        <v>8381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8376</v>
      </c>
      <c r="R1552" t="s">
        <v>8381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8376</v>
      </c>
      <c r="R1553" t="s">
        <v>8381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8376</v>
      </c>
      <c r="R1554" t="s">
        <v>8381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8376</v>
      </c>
      <c r="R1555" t="s">
        <v>8381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8376</v>
      </c>
      <c r="R1556" t="s">
        <v>8381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8376</v>
      </c>
      <c r="R1557" t="s">
        <v>8381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8376</v>
      </c>
      <c r="R1558" t="s">
        <v>8381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8376</v>
      </c>
      <c r="R1559" t="s">
        <v>8381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8376</v>
      </c>
      <c r="R1560" t="s">
        <v>8381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8376</v>
      </c>
      <c r="R1561" t="s">
        <v>8381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8376</v>
      </c>
      <c r="R1562" t="s">
        <v>8381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8360</v>
      </c>
      <c r="R1563" t="s">
        <v>8382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8360</v>
      </c>
      <c r="R1564" t="s">
        <v>8382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8360</v>
      </c>
      <c r="R1565" t="s">
        <v>8382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8360</v>
      </c>
      <c r="R1566" t="s">
        <v>8382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8360</v>
      </c>
      <c r="R1567" t="s">
        <v>8382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8360</v>
      </c>
      <c r="R1568" t="s">
        <v>8382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8360</v>
      </c>
      <c r="R1569" t="s">
        <v>8382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8360</v>
      </c>
      <c r="R1570" t="s">
        <v>8382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8360</v>
      </c>
      <c r="R1571" t="s">
        <v>8382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8360</v>
      </c>
      <c r="R1572" t="s">
        <v>8382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8360</v>
      </c>
      <c r="R1573" t="s">
        <v>8382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8360</v>
      </c>
      <c r="R1574" t="s">
        <v>8382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8360</v>
      </c>
      <c r="R1575" t="s">
        <v>8382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8360</v>
      </c>
      <c r="R1576" t="s">
        <v>8382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8360</v>
      </c>
      <c r="R1577" t="s">
        <v>8382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8360</v>
      </c>
      <c r="R1578" t="s">
        <v>8382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8360</v>
      </c>
      <c r="R1579" t="s">
        <v>8382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8360</v>
      </c>
      <c r="R1580" t="s">
        <v>8382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8360</v>
      </c>
      <c r="R1581" t="s">
        <v>8382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8360</v>
      </c>
      <c r="R1582" t="s">
        <v>8382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8376</v>
      </c>
      <c r="R1583" t="s">
        <v>8383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8376</v>
      </c>
      <c r="R1584" t="s">
        <v>8383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8376</v>
      </c>
      <c r="R1585" t="s">
        <v>8383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8376</v>
      </c>
      <c r="R1586" t="s">
        <v>8383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8376</v>
      </c>
      <c r="R1587" t="s">
        <v>8383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8376</v>
      </c>
      <c r="R1588" t="s">
        <v>8383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8376</v>
      </c>
      <c r="R1589" t="s">
        <v>8383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8376</v>
      </c>
      <c r="R1590" t="s">
        <v>8383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8376</v>
      </c>
      <c r="R1591" t="s">
        <v>8383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8376</v>
      </c>
      <c r="R1592" t="s">
        <v>8383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8376</v>
      </c>
      <c r="R1593" t="s">
        <v>8383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8376</v>
      </c>
      <c r="R1594" t="s">
        <v>8383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8376</v>
      </c>
      <c r="R1595" t="s">
        <v>8383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8376</v>
      </c>
      <c r="R1596" t="s">
        <v>8383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8376</v>
      </c>
      <c r="R1597" t="s">
        <v>8383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8376</v>
      </c>
      <c r="R1598" t="s">
        <v>8383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8376</v>
      </c>
      <c r="R1599" t="s">
        <v>8383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8376</v>
      </c>
      <c r="R1600" t="s">
        <v>8383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8376</v>
      </c>
      <c r="R1601" t="s">
        <v>8383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50">(((J1602/60)/60)/24)+DATE(1970,1,1)</f>
        <v>41791.057314814818</v>
      </c>
      <c r="P1602">
        <f t="shared" ref="P1602:P1665" si="51">YEAR(O1602)</f>
        <v>2014</v>
      </c>
      <c r="Q1602" t="s">
        <v>8376</v>
      </c>
      <c r="R1602" t="s">
        <v>8383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50"/>
        <v>40638.092974537038</v>
      </c>
      <c r="P1603">
        <f t="shared" si="51"/>
        <v>2011</v>
      </c>
      <c r="Q1603" t="s">
        <v>8363</v>
      </c>
      <c r="R1603" t="s">
        <v>8364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8363</v>
      </c>
      <c r="R1604" t="s">
        <v>8364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8363</v>
      </c>
      <c r="R1605" t="s">
        <v>8364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8363</v>
      </c>
      <c r="R1606" t="s">
        <v>8364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8363</v>
      </c>
      <c r="R1607" t="s">
        <v>8364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8363</v>
      </c>
      <c r="R1608" t="s">
        <v>8364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8363</v>
      </c>
      <c r="R1609" t="s">
        <v>8364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8363</v>
      </c>
      <c r="R1610" t="s">
        <v>8364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8363</v>
      </c>
      <c r="R1611" t="s">
        <v>8364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8363</v>
      </c>
      <c r="R1612" t="s">
        <v>8364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8363</v>
      </c>
      <c r="R1613" t="s">
        <v>8364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8363</v>
      </c>
      <c r="R1614" t="s">
        <v>8364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8363</v>
      </c>
      <c r="R1615" t="s">
        <v>8364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8363</v>
      </c>
      <c r="R1616" t="s">
        <v>8364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8363</v>
      </c>
      <c r="R1617" t="s">
        <v>8364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8363</v>
      </c>
      <c r="R1618" t="s">
        <v>8364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8363</v>
      </c>
      <c r="R1619" t="s">
        <v>8364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8363</v>
      </c>
      <c r="R1620" t="s">
        <v>8364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8363</v>
      </c>
      <c r="R1621" t="s">
        <v>8364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8363</v>
      </c>
      <c r="R1622" t="s">
        <v>8364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8363</v>
      </c>
      <c r="R1623" t="s">
        <v>8364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8363</v>
      </c>
      <c r="R1624" t="s">
        <v>8364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8363</v>
      </c>
      <c r="R1625" t="s">
        <v>8364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8363</v>
      </c>
      <c r="R1626" t="s">
        <v>8364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8363</v>
      </c>
      <c r="R1627" t="s">
        <v>8364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8363</v>
      </c>
      <c r="R1628" t="s">
        <v>8364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8363</v>
      </c>
      <c r="R1629" t="s">
        <v>8364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8363</v>
      </c>
      <c r="R1630" t="s">
        <v>8364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8363</v>
      </c>
      <c r="R1631" t="s">
        <v>8364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8363</v>
      </c>
      <c r="R1632" t="s">
        <v>8364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8363</v>
      </c>
      <c r="R1633" t="s">
        <v>8364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8363</v>
      </c>
      <c r="R1634" t="s">
        <v>8364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8363</v>
      </c>
      <c r="R1635" t="s">
        <v>8364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8363</v>
      </c>
      <c r="R1636" t="s">
        <v>8364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8363</v>
      </c>
      <c r="R1637" t="s">
        <v>8364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8363</v>
      </c>
      <c r="R1638" t="s">
        <v>8364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8363</v>
      </c>
      <c r="R1639" t="s">
        <v>8364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8363</v>
      </c>
      <c r="R1640" t="s">
        <v>8364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8363</v>
      </c>
      <c r="R1641" t="s">
        <v>8364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8363</v>
      </c>
      <c r="R1642" t="s">
        <v>8364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8363</v>
      </c>
      <c r="R1643" t="s">
        <v>8384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8363</v>
      </c>
      <c r="R1644" t="s">
        <v>8384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8363</v>
      </c>
      <c r="R1645" t="s">
        <v>8384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8363</v>
      </c>
      <c r="R1646" t="s">
        <v>8384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8363</v>
      </c>
      <c r="R1647" t="s">
        <v>8384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8363</v>
      </c>
      <c r="R1648" t="s">
        <v>8384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8363</v>
      </c>
      <c r="R1649" t="s">
        <v>8384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8363</v>
      </c>
      <c r="R1650" t="s">
        <v>8384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8363</v>
      </c>
      <c r="R1651" t="s">
        <v>8384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8363</v>
      </c>
      <c r="R1652" t="s">
        <v>8384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8363</v>
      </c>
      <c r="R1653" t="s">
        <v>8384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8363</v>
      </c>
      <c r="R1654" t="s">
        <v>8384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8363</v>
      </c>
      <c r="R1655" t="s">
        <v>8384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8363</v>
      </c>
      <c r="R1656" t="s">
        <v>8384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8363</v>
      </c>
      <c r="R1657" t="s">
        <v>8384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8363</v>
      </c>
      <c r="R1658" t="s">
        <v>8384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8363</v>
      </c>
      <c r="R1659" t="s">
        <v>8384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8363</v>
      </c>
      <c r="R1660" t="s">
        <v>8384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8363</v>
      </c>
      <c r="R1661" t="s">
        <v>8384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8363</v>
      </c>
      <c r="R1662" t="s">
        <v>8384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8363</v>
      </c>
      <c r="R1663" t="s">
        <v>8384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8363</v>
      </c>
      <c r="R1664" t="s">
        <v>8384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8363</v>
      </c>
      <c r="R1665" t="s">
        <v>8384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52">(((J1666/60)/60)/24)+DATE(1970,1,1)</f>
        <v>40939.761782407404</v>
      </c>
      <c r="P1666">
        <f t="shared" ref="P1666:P1729" si="53">YEAR(O1666)</f>
        <v>2012</v>
      </c>
      <c r="Q1666" t="s">
        <v>8363</v>
      </c>
      <c r="R1666" t="s">
        <v>8384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52"/>
        <v>40564.649456018517</v>
      </c>
      <c r="P1667">
        <f t="shared" si="53"/>
        <v>2011</v>
      </c>
      <c r="Q1667" t="s">
        <v>8363</v>
      </c>
      <c r="R1667" t="s">
        <v>8384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8363</v>
      </c>
      <c r="R1668" t="s">
        <v>8384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8363</v>
      </c>
      <c r="R1669" t="s">
        <v>8384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8363</v>
      </c>
      <c r="R1670" t="s">
        <v>8384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8363</v>
      </c>
      <c r="R1671" t="s">
        <v>8384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8363</v>
      </c>
      <c r="R1672" t="s">
        <v>8384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8363</v>
      </c>
      <c r="R1673" t="s">
        <v>8384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8363</v>
      </c>
      <c r="R1674" t="s">
        <v>8384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8363</v>
      </c>
      <c r="R1675" t="s">
        <v>8384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8363</v>
      </c>
      <c r="R1676" t="s">
        <v>8384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8363</v>
      </c>
      <c r="R1677" t="s">
        <v>8384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8363</v>
      </c>
      <c r="R1678" t="s">
        <v>8384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8363</v>
      </c>
      <c r="R1679" t="s">
        <v>8384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8363</v>
      </c>
      <c r="R1680" t="s">
        <v>8384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8363</v>
      </c>
      <c r="R1681" t="s">
        <v>8384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8363</v>
      </c>
      <c r="R1682" t="s">
        <v>8384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8363</v>
      </c>
      <c r="R1683" t="s">
        <v>8385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8363</v>
      </c>
      <c r="R1684" t="s">
        <v>8385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8363</v>
      </c>
      <c r="R1685" t="s">
        <v>8385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8363</v>
      </c>
      <c r="R1686" t="s">
        <v>8385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8363</v>
      </c>
      <c r="R1687" t="s">
        <v>8385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8363</v>
      </c>
      <c r="R1688" t="s">
        <v>8385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8363</v>
      </c>
      <c r="R1689" t="s">
        <v>8385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8363</v>
      </c>
      <c r="R1690" t="s">
        <v>8385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8363</v>
      </c>
      <c r="R1691" t="s">
        <v>8385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8363</v>
      </c>
      <c r="R1692" t="s">
        <v>8385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8363</v>
      </c>
      <c r="R1693" t="s">
        <v>8385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8363</v>
      </c>
      <c r="R1694" t="s">
        <v>8385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8363</v>
      </c>
      <c r="R1695" t="s">
        <v>8385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8363</v>
      </c>
      <c r="R1696" t="s">
        <v>8385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8363</v>
      </c>
      <c r="R1697" t="s">
        <v>8385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8363</v>
      </c>
      <c r="R1698" t="s">
        <v>8385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8363</v>
      </c>
      <c r="R1699" t="s">
        <v>8385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8363</v>
      </c>
      <c r="R1700" t="s">
        <v>8385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8363</v>
      </c>
      <c r="R1701" t="s">
        <v>8385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8363</v>
      </c>
      <c r="R1702" t="s">
        <v>8385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8363</v>
      </c>
      <c r="R1703" t="s">
        <v>8385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8363</v>
      </c>
      <c r="R1704" t="s">
        <v>8385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8363</v>
      </c>
      <c r="R1705" t="s">
        <v>8385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8363</v>
      </c>
      <c r="R1706" t="s">
        <v>8385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8363</v>
      </c>
      <c r="R1707" t="s">
        <v>8385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8363</v>
      </c>
      <c r="R1708" t="s">
        <v>8385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8363</v>
      </c>
      <c r="R1709" t="s">
        <v>8385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8363</v>
      </c>
      <c r="R1710" t="s">
        <v>8385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8363</v>
      </c>
      <c r="R1711" t="s">
        <v>8385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8363</v>
      </c>
      <c r="R1712" t="s">
        <v>8385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8363</v>
      </c>
      <c r="R1713" t="s">
        <v>8385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8363</v>
      </c>
      <c r="R1714" t="s">
        <v>8385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8363</v>
      </c>
      <c r="R1715" t="s">
        <v>8385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8363</v>
      </c>
      <c r="R1716" t="s">
        <v>8385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8363</v>
      </c>
      <c r="R1717" t="s">
        <v>8385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8363</v>
      </c>
      <c r="R1718" t="s">
        <v>8385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8363</v>
      </c>
      <c r="R1719" t="s">
        <v>8385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8363</v>
      </c>
      <c r="R1720" t="s">
        <v>8385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8363</v>
      </c>
      <c r="R1721" t="s">
        <v>8385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8363</v>
      </c>
      <c r="R1722" t="s">
        <v>8385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8363</v>
      </c>
      <c r="R1723" t="s">
        <v>8385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8363</v>
      </c>
      <c r="R1724" t="s">
        <v>8385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8363</v>
      </c>
      <c r="R1725" t="s">
        <v>8385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8363</v>
      </c>
      <c r="R1726" t="s">
        <v>8385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8363</v>
      </c>
      <c r="R1727" t="s">
        <v>8385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8363</v>
      </c>
      <c r="R1728" t="s">
        <v>8385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8363</v>
      </c>
      <c r="R1729" t="s">
        <v>8385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54">(((J1730/60)/60)/24)+DATE(1970,1,1)</f>
        <v>42268.625856481478</v>
      </c>
      <c r="P1730">
        <f t="shared" ref="P1730:P1793" si="55">YEAR(O1730)</f>
        <v>2015</v>
      </c>
      <c r="Q1730" t="s">
        <v>8363</v>
      </c>
      <c r="R1730" t="s">
        <v>8385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54"/>
        <v>42471.052152777775</v>
      </c>
      <c r="P1731">
        <f t="shared" si="55"/>
        <v>2016</v>
      </c>
      <c r="Q1731" t="s">
        <v>8363</v>
      </c>
      <c r="R1731" t="s">
        <v>8385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8363</v>
      </c>
      <c r="R1732" t="s">
        <v>8385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8363</v>
      </c>
      <c r="R1733" t="s">
        <v>8385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8363</v>
      </c>
      <c r="R1734" t="s">
        <v>8385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8363</v>
      </c>
      <c r="R1735" t="s">
        <v>8385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8363</v>
      </c>
      <c r="R1736" t="s">
        <v>8385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8363</v>
      </c>
      <c r="R1737" t="s">
        <v>8385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8363</v>
      </c>
      <c r="R1738" t="s">
        <v>8385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8363</v>
      </c>
      <c r="R1739" t="s">
        <v>8385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8363</v>
      </c>
      <c r="R1740" t="s">
        <v>8385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8363</v>
      </c>
      <c r="R1741" t="s">
        <v>8385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8363</v>
      </c>
      <c r="R1742" t="s">
        <v>8385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8376</v>
      </c>
      <c r="R1743" t="s">
        <v>8377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8376</v>
      </c>
      <c r="R1744" t="s">
        <v>8377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8376</v>
      </c>
      <c r="R1745" t="s">
        <v>8377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8376</v>
      </c>
      <c r="R1746" t="s">
        <v>8377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8376</v>
      </c>
      <c r="R1747" t="s">
        <v>8377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8376</v>
      </c>
      <c r="R1748" t="s">
        <v>8377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8376</v>
      </c>
      <c r="R1749" t="s">
        <v>8377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8376</v>
      </c>
      <c r="R1750" t="s">
        <v>8377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8376</v>
      </c>
      <c r="R1751" t="s">
        <v>8377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8376</v>
      </c>
      <c r="R1752" t="s">
        <v>8377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8376</v>
      </c>
      <c r="R1753" t="s">
        <v>8377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8376</v>
      </c>
      <c r="R1754" t="s">
        <v>8377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8376</v>
      </c>
      <c r="R1755" t="s">
        <v>8377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8376</v>
      </c>
      <c r="R1756" t="s">
        <v>8377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8376</v>
      </c>
      <c r="R1757" t="s">
        <v>8377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8376</v>
      </c>
      <c r="R1758" t="s">
        <v>8377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8376</v>
      </c>
      <c r="R1759" t="s">
        <v>8377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8376</v>
      </c>
      <c r="R1760" t="s">
        <v>8377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8376</v>
      </c>
      <c r="R1761" t="s">
        <v>8377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8376</v>
      </c>
      <c r="R1762" t="s">
        <v>8377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8376</v>
      </c>
      <c r="R1763" t="s">
        <v>8377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8376</v>
      </c>
      <c r="R1764" t="s">
        <v>8377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8376</v>
      </c>
      <c r="R1765" t="s">
        <v>8377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8376</v>
      </c>
      <c r="R1766" t="s">
        <v>8377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8376</v>
      </c>
      <c r="R1767" t="s">
        <v>8377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8376</v>
      </c>
      <c r="R1768" t="s">
        <v>8377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8376</v>
      </c>
      <c r="R1769" t="s">
        <v>8377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8376</v>
      </c>
      <c r="R1770" t="s">
        <v>8377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8376</v>
      </c>
      <c r="R1771" t="s">
        <v>8377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8376</v>
      </c>
      <c r="R1772" t="s">
        <v>8377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8376</v>
      </c>
      <c r="R1773" t="s">
        <v>8377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8376</v>
      </c>
      <c r="R1774" t="s">
        <v>8377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8376</v>
      </c>
      <c r="R1775" t="s">
        <v>8377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8376</v>
      </c>
      <c r="R1776" t="s">
        <v>8377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8376</v>
      </c>
      <c r="R1777" t="s">
        <v>8377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8376</v>
      </c>
      <c r="R1778" t="s">
        <v>8377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8376</v>
      </c>
      <c r="R1779" t="s">
        <v>8377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8376</v>
      </c>
      <c r="R1780" t="s">
        <v>8377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8376</v>
      </c>
      <c r="R1781" t="s">
        <v>8377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8376</v>
      </c>
      <c r="R1782" t="s">
        <v>8377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8376</v>
      </c>
      <c r="R1783" t="s">
        <v>8377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8376</v>
      </c>
      <c r="R1784" t="s">
        <v>8377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8376</v>
      </c>
      <c r="R1785" t="s">
        <v>8377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8376</v>
      </c>
      <c r="R1786" t="s">
        <v>8377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8376</v>
      </c>
      <c r="R1787" t="s">
        <v>8377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8376</v>
      </c>
      <c r="R1788" t="s">
        <v>8377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8376</v>
      </c>
      <c r="R1789" t="s">
        <v>8377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8376</v>
      </c>
      <c r="R1790" t="s">
        <v>8377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8376</v>
      </c>
      <c r="R1791" t="s">
        <v>8377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8376</v>
      </c>
      <c r="R1792" t="s">
        <v>8377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8376</v>
      </c>
      <c r="R1793" t="s">
        <v>8377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56">(((J1794/60)/60)/24)+DATE(1970,1,1)</f>
        <v>42189.031041666662</v>
      </c>
      <c r="P1794">
        <f t="shared" ref="P1794:P1857" si="57">YEAR(O1794)</f>
        <v>2015</v>
      </c>
      <c r="Q1794" t="s">
        <v>8376</v>
      </c>
      <c r="R1794" t="s">
        <v>8377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56"/>
        <v>41940.89166666667</v>
      </c>
      <c r="P1795">
        <f t="shared" si="57"/>
        <v>2014</v>
      </c>
      <c r="Q1795" t="s">
        <v>8376</v>
      </c>
      <c r="R1795" t="s">
        <v>8377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8376</v>
      </c>
      <c r="R1796" t="s">
        <v>8377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8376</v>
      </c>
      <c r="R1797" t="s">
        <v>8377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8376</v>
      </c>
      <c r="R1798" t="s">
        <v>8377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8376</v>
      </c>
      <c r="R1799" t="s">
        <v>8377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8376</v>
      </c>
      <c r="R1800" t="s">
        <v>8377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8376</v>
      </c>
      <c r="R1801" t="s">
        <v>8377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8376</v>
      </c>
      <c r="R1802" t="s">
        <v>8377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8376</v>
      </c>
      <c r="R1803" t="s">
        <v>8377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8376</v>
      </c>
      <c r="R1804" t="s">
        <v>8377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8376</v>
      </c>
      <c r="R1805" t="s">
        <v>8377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8376</v>
      </c>
      <c r="R1806" t="s">
        <v>8377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8376</v>
      </c>
      <c r="R1807" t="s">
        <v>8377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8376</v>
      </c>
      <c r="R1808" t="s">
        <v>8377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8376</v>
      </c>
      <c r="R1809" t="s">
        <v>8377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8376</v>
      </c>
      <c r="R1810" t="s">
        <v>8377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8376</v>
      </c>
      <c r="R1811" t="s">
        <v>8377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8376</v>
      </c>
      <c r="R1812" t="s">
        <v>8377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8376</v>
      </c>
      <c r="R1813" t="s">
        <v>8377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8376</v>
      </c>
      <c r="R1814" t="s">
        <v>8377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8376</v>
      </c>
      <c r="R1815" t="s">
        <v>8377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8376</v>
      </c>
      <c r="R1816" t="s">
        <v>8377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8376</v>
      </c>
      <c r="R1817" t="s">
        <v>8377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8376</v>
      </c>
      <c r="R1818" t="s">
        <v>8377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8376</v>
      </c>
      <c r="R1819" t="s">
        <v>8377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8376</v>
      </c>
      <c r="R1820" t="s">
        <v>8377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8376</v>
      </c>
      <c r="R1821" t="s">
        <v>8377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8376</v>
      </c>
      <c r="R1822" t="s">
        <v>8377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8363</v>
      </c>
      <c r="R1823" t="s">
        <v>8364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8363</v>
      </c>
      <c r="R1824" t="s">
        <v>8364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8363</v>
      </c>
      <c r="R1825" t="s">
        <v>8364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8363</v>
      </c>
      <c r="R1826" t="s">
        <v>8364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8363</v>
      </c>
      <c r="R1827" t="s">
        <v>8364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8363</v>
      </c>
      <c r="R1828" t="s">
        <v>8364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8363</v>
      </c>
      <c r="R1829" t="s">
        <v>8364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8363</v>
      </c>
      <c r="R1830" t="s">
        <v>8364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8363</v>
      </c>
      <c r="R1831" t="s">
        <v>8364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8363</v>
      </c>
      <c r="R1832" t="s">
        <v>8364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8363</v>
      </c>
      <c r="R1833" t="s">
        <v>8364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8363</v>
      </c>
      <c r="R1834" t="s">
        <v>8364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8363</v>
      </c>
      <c r="R1835" t="s">
        <v>8364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8363</v>
      </c>
      <c r="R1836" t="s">
        <v>8364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8363</v>
      </c>
      <c r="R1837" t="s">
        <v>8364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8363</v>
      </c>
      <c r="R1838" t="s">
        <v>8364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8363</v>
      </c>
      <c r="R1839" t="s">
        <v>8364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8363</v>
      </c>
      <c r="R1840" t="s">
        <v>8364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8363</v>
      </c>
      <c r="R1841" t="s">
        <v>8364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8363</v>
      </c>
      <c r="R1842" t="s">
        <v>8364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8363</v>
      </c>
      <c r="R1843" t="s">
        <v>8364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8363</v>
      </c>
      <c r="R1844" t="s">
        <v>8364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8363</v>
      </c>
      <c r="R1845" t="s">
        <v>8364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8363</v>
      </c>
      <c r="R1846" t="s">
        <v>8364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8363</v>
      </c>
      <c r="R1847" t="s">
        <v>8364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8363</v>
      </c>
      <c r="R1848" t="s">
        <v>8364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8363</v>
      </c>
      <c r="R1849" t="s">
        <v>8364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8363</v>
      </c>
      <c r="R1850" t="s">
        <v>8364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8363</v>
      </c>
      <c r="R1851" t="s">
        <v>8364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8363</v>
      </c>
      <c r="R1852" t="s">
        <v>8364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8363</v>
      </c>
      <c r="R1853" t="s">
        <v>8364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8363</v>
      </c>
      <c r="R1854" t="s">
        <v>8364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8363</v>
      </c>
      <c r="R1855" t="s">
        <v>8364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8363</v>
      </c>
      <c r="R1856" t="s">
        <v>8364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8363</v>
      </c>
      <c r="R1857" t="s">
        <v>8364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58">(((J1858/60)/60)/24)+DATE(1970,1,1)</f>
        <v>41817.854999999996</v>
      </c>
      <c r="P1858">
        <f t="shared" ref="P1858:P1921" si="59">YEAR(O1858)</f>
        <v>2014</v>
      </c>
      <c r="Q1858" t="s">
        <v>8363</v>
      </c>
      <c r="R1858" t="s">
        <v>8364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58"/>
        <v>41864.76866898148</v>
      </c>
      <c r="P1859">
        <f t="shared" si="59"/>
        <v>2014</v>
      </c>
      <c r="Q1859" t="s">
        <v>8363</v>
      </c>
      <c r="R1859" t="s">
        <v>8364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8363</v>
      </c>
      <c r="R1860" t="s">
        <v>8364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8363</v>
      </c>
      <c r="R1861" t="s">
        <v>8364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8363</v>
      </c>
      <c r="R1862" t="s">
        <v>8364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8371</v>
      </c>
      <c r="R1863" t="s">
        <v>8373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8371</v>
      </c>
      <c r="R1864" t="s">
        <v>8373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8371</v>
      </c>
      <c r="R1865" t="s">
        <v>8373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8371</v>
      </c>
      <c r="R1866" t="s">
        <v>8373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8371</v>
      </c>
      <c r="R1867" t="s">
        <v>8373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8371</v>
      </c>
      <c r="R1868" t="s">
        <v>8373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8371</v>
      </c>
      <c r="R1869" t="s">
        <v>8373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8371</v>
      </c>
      <c r="R1870" t="s">
        <v>8373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8371</v>
      </c>
      <c r="R1871" t="s">
        <v>8373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8371</v>
      </c>
      <c r="R1872" t="s">
        <v>8373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8371</v>
      </c>
      <c r="R1873" t="s">
        <v>8373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8371</v>
      </c>
      <c r="R1874" t="s">
        <v>8373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8371</v>
      </c>
      <c r="R1875" t="s">
        <v>8373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8371</v>
      </c>
      <c r="R1876" t="s">
        <v>8373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8371</v>
      </c>
      <c r="R1877" t="s">
        <v>8373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8371</v>
      </c>
      <c r="R1878" t="s">
        <v>8373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8371</v>
      </c>
      <c r="R1879" t="s">
        <v>8373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8371</v>
      </c>
      <c r="R1880" t="s">
        <v>8373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8371</v>
      </c>
      <c r="R1881" t="s">
        <v>8373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8371</v>
      </c>
      <c r="R1882" t="s">
        <v>8373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8363</v>
      </c>
      <c r="R1883" t="s">
        <v>8367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8363</v>
      </c>
      <c r="R1884" t="s">
        <v>8367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8363</v>
      </c>
      <c r="R1885" t="s">
        <v>8367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8363</v>
      </c>
      <c r="R1886" t="s">
        <v>8367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8363</v>
      </c>
      <c r="R1887" t="s">
        <v>8367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8363</v>
      </c>
      <c r="R1888" t="s">
        <v>8367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8363</v>
      </c>
      <c r="R1889" t="s">
        <v>8367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8363</v>
      </c>
      <c r="R1890" t="s">
        <v>8367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8363</v>
      </c>
      <c r="R1891" t="s">
        <v>8367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8363</v>
      </c>
      <c r="R1892" t="s">
        <v>8367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8363</v>
      </c>
      <c r="R1893" t="s">
        <v>8367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8363</v>
      </c>
      <c r="R1894" t="s">
        <v>8367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8363</v>
      </c>
      <c r="R1895" t="s">
        <v>8367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8363</v>
      </c>
      <c r="R1896" t="s">
        <v>8367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8363</v>
      </c>
      <c r="R1897" t="s">
        <v>8367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8363</v>
      </c>
      <c r="R1898" t="s">
        <v>8367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8363</v>
      </c>
      <c r="R1899" t="s">
        <v>8367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8363</v>
      </c>
      <c r="R1900" t="s">
        <v>8367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8363</v>
      </c>
      <c r="R1901" t="s">
        <v>8367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8363</v>
      </c>
      <c r="R1902" t="s">
        <v>8367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8357</v>
      </c>
      <c r="R1903" t="s">
        <v>8386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8357</v>
      </c>
      <c r="R1904" t="s">
        <v>8386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8357</v>
      </c>
      <c r="R1905" t="s">
        <v>8386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8357</v>
      </c>
      <c r="R1906" t="s">
        <v>8386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8357</v>
      </c>
      <c r="R1907" t="s">
        <v>8386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8357</v>
      </c>
      <c r="R1908" t="s">
        <v>8386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8357</v>
      </c>
      <c r="R1909" t="s">
        <v>8386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8357</v>
      </c>
      <c r="R1910" t="s">
        <v>8386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8357</v>
      </c>
      <c r="R1911" t="s">
        <v>8386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8357</v>
      </c>
      <c r="R1912" t="s">
        <v>8386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8357</v>
      </c>
      <c r="R1913" t="s">
        <v>8386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8357</v>
      </c>
      <c r="R1914" t="s">
        <v>8386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8357</v>
      </c>
      <c r="R1915" t="s">
        <v>8386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8357</v>
      </c>
      <c r="R1916" t="s">
        <v>8386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8357</v>
      </c>
      <c r="R1917" t="s">
        <v>8386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8357</v>
      </c>
      <c r="R1918" t="s">
        <v>8386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8357</v>
      </c>
      <c r="R1919" t="s">
        <v>8386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8357</v>
      </c>
      <c r="R1920" t="s">
        <v>8386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8357</v>
      </c>
      <c r="R1921" t="s">
        <v>8386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60">(((J1922/60)/60)/24)+DATE(1970,1,1)</f>
        <v>42270.875706018516</v>
      </c>
      <c r="P1922">
        <f t="shared" ref="P1922:P1985" si="61">YEAR(O1922)</f>
        <v>2015</v>
      </c>
      <c r="Q1922" t="s">
        <v>8357</v>
      </c>
      <c r="R1922" t="s">
        <v>8386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60"/>
        <v>41074.221562500003</v>
      </c>
      <c r="P1923">
        <f t="shared" si="61"/>
        <v>2012</v>
      </c>
      <c r="Q1923" t="s">
        <v>8363</v>
      </c>
      <c r="R1923" t="s">
        <v>8367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8363</v>
      </c>
      <c r="R1924" t="s">
        <v>8367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8363</v>
      </c>
      <c r="R1925" t="s">
        <v>8367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8363</v>
      </c>
      <c r="R1926" t="s">
        <v>8367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8363</v>
      </c>
      <c r="R1927" t="s">
        <v>8367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8363</v>
      </c>
      <c r="R1928" t="s">
        <v>8367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8363</v>
      </c>
      <c r="R1929" t="s">
        <v>8367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8363</v>
      </c>
      <c r="R1930" t="s">
        <v>8367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8363</v>
      </c>
      <c r="R1931" t="s">
        <v>8367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8363</v>
      </c>
      <c r="R1932" t="s">
        <v>8367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8363</v>
      </c>
      <c r="R1933" t="s">
        <v>8367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8363</v>
      </c>
      <c r="R1934" t="s">
        <v>8367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8363</v>
      </c>
      <c r="R1935" t="s">
        <v>8367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8363</v>
      </c>
      <c r="R1936" t="s">
        <v>8367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8363</v>
      </c>
      <c r="R1937" t="s">
        <v>8367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8363</v>
      </c>
      <c r="R1938" t="s">
        <v>8367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8363</v>
      </c>
      <c r="R1939" t="s">
        <v>8367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8363</v>
      </c>
      <c r="R1940" t="s">
        <v>8367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8363</v>
      </c>
      <c r="R1941" t="s">
        <v>8367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8363</v>
      </c>
      <c r="R1942" t="s">
        <v>8367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8357</v>
      </c>
      <c r="R1943" t="s">
        <v>8387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8357</v>
      </c>
      <c r="R1944" t="s">
        <v>8387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8357</v>
      </c>
      <c r="R1945" t="s">
        <v>8387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8357</v>
      </c>
      <c r="R1946" t="s">
        <v>8387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8357</v>
      </c>
      <c r="R1947" t="s">
        <v>8387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8357</v>
      </c>
      <c r="R1948" t="s">
        <v>8387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8357</v>
      </c>
      <c r="R1949" t="s">
        <v>8387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8357</v>
      </c>
      <c r="R1950" t="s">
        <v>8387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8357</v>
      </c>
      <c r="R1951" t="s">
        <v>8387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8357</v>
      </c>
      <c r="R1952" t="s">
        <v>8387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8357</v>
      </c>
      <c r="R1953" t="s">
        <v>8387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8357</v>
      </c>
      <c r="R1954" t="s">
        <v>8387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8357</v>
      </c>
      <c r="R1955" t="s">
        <v>8387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8357</v>
      </c>
      <c r="R1956" t="s">
        <v>8387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8357</v>
      </c>
      <c r="R1957" t="s">
        <v>8387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8357</v>
      </c>
      <c r="R1958" t="s">
        <v>8387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8357</v>
      </c>
      <c r="R1959" t="s">
        <v>8387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8357</v>
      </c>
      <c r="R1960" t="s">
        <v>8387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8357</v>
      </c>
      <c r="R1961" t="s">
        <v>8387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8357</v>
      </c>
      <c r="R1962" t="s">
        <v>8387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8357</v>
      </c>
      <c r="R1963" t="s">
        <v>8387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8357</v>
      </c>
      <c r="R1964" t="s">
        <v>8387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8357</v>
      </c>
      <c r="R1965" t="s">
        <v>8387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8357</v>
      </c>
      <c r="R1966" t="s">
        <v>8387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8357</v>
      </c>
      <c r="R1967" t="s">
        <v>8387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8357</v>
      </c>
      <c r="R1968" t="s">
        <v>8387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8357</v>
      </c>
      <c r="R1969" t="s">
        <v>8387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8357</v>
      </c>
      <c r="R1970" t="s">
        <v>8387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8357</v>
      </c>
      <c r="R1971" t="s">
        <v>8387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8357</v>
      </c>
      <c r="R1972" t="s">
        <v>8387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8357</v>
      </c>
      <c r="R1973" t="s">
        <v>8387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8357</v>
      </c>
      <c r="R1974" t="s">
        <v>8387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8357</v>
      </c>
      <c r="R1975" t="s">
        <v>8387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8357</v>
      </c>
      <c r="R1976" t="s">
        <v>8387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8357</v>
      </c>
      <c r="R1977" t="s">
        <v>8387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8357</v>
      </c>
      <c r="R1978" t="s">
        <v>8387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8357</v>
      </c>
      <c r="R1979" t="s">
        <v>8387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8357</v>
      </c>
      <c r="R1980" t="s">
        <v>8387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8357</v>
      </c>
      <c r="R1981" t="s">
        <v>8387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8357</v>
      </c>
      <c r="R1982" t="s">
        <v>8387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8376</v>
      </c>
      <c r="R1983" t="s">
        <v>8388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8376</v>
      </c>
      <c r="R1984" t="s">
        <v>8388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8376</v>
      </c>
      <c r="R1985" t="s">
        <v>8388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62">(((J1986/60)/60)/24)+DATE(1970,1,1)</f>
        <v>41913.790289351848</v>
      </c>
      <c r="P1986">
        <f t="shared" ref="P1986:P2049" si="63">YEAR(O1986)</f>
        <v>2014</v>
      </c>
      <c r="Q1986" t="s">
        <v>8376</v>
      </c>
      <c r="R1986" t="s">
        <v>8388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62"/>
        <v>42555.698738425926</v>
      </c>
      <c r="P1987">
        <f t="shared" si="63"/>
        <v>2016</v>
      </c>
      <c r="Q1987" t="s">
        <v>8376</v>
      </c>
      <c r="R1987" t="s">
        <v>8388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8376</v>
      </c>
      <c r="R1988" t="s">
        <v>8388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8376</v>
      </c>
      <c r="R1989" t="s">
        <v>8388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8376</v>
      </c>
      <c r="R1990" t="s">
        <v>8388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8376</v>
      </c>
      <c r="R1991" t="s">
        <v>8388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8376</v>
      </c>
      <c r="R1992" t="s">
        <v>8388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8376</v>
      </c>
      <c r="R1993" t="s">
        <v>8388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8376</v>
      </c>
      <c r="R1994" t="s">
        <v>8388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8376</v>
      </c>
      <c r="R1995" t="s">
        <v>8388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8376</v>
      </c>
      <c r="R1996" t="s">
        <v>8388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8376</v>
      </c>
      <c r="R1997" t="s">
        <v>8388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8376</v>
      </c>
      <c r="R1998" t="s">
        <v>8388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8376</v>
      </c>
      <c r="R1999" t="s">
        <v>8388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8376</v>
      </c>
      <c r="R2000" t="s">
        <v>8388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8376</v>
      </c>
      <c r="R2001" t="s">
        <v>8388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8376</v>
      </c>
      <c r="R2002" t="s">
        <v>8388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8357</v>
      </c>
      <c r="R2003" t="s">
        <v>8387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8357</v>
      </c>
      <c r="R2004" t="s">
        <v>8387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8357</v>
      </c>
      <c r="R2005" t="s">
        <v>8387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8357</v>
      </c>
      <c r="R2006" t="s">
        <v>8387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8357</v>
      </c>
      <c r="R2007" t="s">
        <v>8387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8357</v>
      </c>
      <c r="R2008" t="s">
        <v>8387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8357</v>
      </c>
      <c r="R2009" t="s">
        <v>8387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8357</v>
      </c>
      <c r="R2010" t="s">
        <v>8387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8357</v>
      </c>
      <c r="R2011" t="s">
        <v>8387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8357</v>
      </c>
      <c r="R2012" t="s">
        <v>8387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8357</v>
      </c>
      <c r="R2013" t="s">
        <v>8387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8357</v>
      </c>
      <c r="R2014" t="s">
        <v>8387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8357</v>
      </c>
      <c r="R2015" t="s">
        <v>8387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8357</v>
      </c>
      <c r="R2016" t="s">
        <v>8387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8357</v>
      </c>
      <c r="R2017" t="s">
        <v>8387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8357</v>
      </c>
      <c r="R2018" t="s">
        <v>8387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8357</v>
      </c>
      <c r="R2019" t="s">
        <v>8387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8357</v>
      </c>
      <c r="R2020" t="s">
        <v>8387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8357</v>
      </c>
      <c r="R2021" t="s">
        <v>8387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8357</v>
      </c>
      <c r="R2022" t="s">
        <v>8387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8357</v>
      </c>
      <c r="R2023" t="s">
        <v>8387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8357</v>
      </c>
      <c r="R2024" t="s">
        <v>8387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8357</v>
      </c>
      <c r="R2025" t="s">
        <v>8387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8357</v>
      </c>
      <c r="R2026" t="s">
        <v>8387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8357</v>
      </c>
      <c r="R2027" t="s">
        <v>8387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8357</v>
      </c>
      <c r="R2028" t="s">
        <v>8387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8357</v>
      </c>
      <c r="R2029" t="s">
        <v>8387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8357</v>
      </c>
      <c r="R2030" t="s">
        <v>8387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8357</v>
      </c>
      <c r="R2031" t="s">
        <v>8387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8357</v>
      </c>
      <c r="R2032" t="s">
        <v>8387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8357</v>
      </c>
      <c r="R2033" t="s">
        <v>8387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8357</v>
      </c>
      <c r="R2034" t="s">
        <v>8387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8357</v>
      </c>
      <c r="R2035" t="s">
        <v>8387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8357</v>
      </c>
      <c r="R2036" t="s">
        <v>8387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8357</v>
      </c>
      <c r="R2037" t="s">
        <v>8387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8357</v>
      </c>
      <c r="R2038" t="s">
        <v>8387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8357</v>
      </c>
      <c r="R2039" t="s">
        <v>8387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8357</v>
      </c>
      <c r="R2040" t="s">
        <v>8387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8357</v>
      </c>
      <c r="R2041" t="s">
        <v>8387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8357</v>
      </c>
      <c r="R2042" t="s">
        <v>8387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8357</v>
      </c>
      <c r="R2043" t="s">
        <v>8387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8357</v>
      </c>
      <c r="R2044" t="s">
        <v>8387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8357</v>
      </c>
      <c r="R2045" t="s">
        <v>8387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8357</v>
      </c>
      <c r="R2046" t="s">
        <v>8387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8357</v>
      </c>
      <c r="R2047" t="s">
        <v>8387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8357</v>
      </c>
      <c r="R2048" t="s">
        <v>8387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8357</v>
      </c>
      <c r="R2049" t="s">
        <v>8387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64">(((J2050/60)/60)/24)+DATE(1970,1,1)</f>
        <v>41387.651516203703</v>
      </c>
      <c r="P2050">
        <f t="shared" ref="P2050:P2113" si="65">YEAR(O2050)</f>
        <v>2013</v>
      </c>
      <c r="Q2050" t="s">
        <v>8357</v>
      </c>
      <c r="R2050" t="s">
        <v>8387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64"/>
        <v>41575.527349537035</v>
      </c>
      <c r="P2051">
        <f t="shared" si="65"/>
        <v>2013</v>
      </c>
      <c r="Q2051" t="s">
        <v>8357</v>
      </c>
      <c r="R2051" t="s">
        <v>8387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8357</v>
      </c>
      <c r="R2052" t="s">
        <v>8387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8357</v>
      </c>
      <c r="R2053" t="s">
        <v>8387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8357</v>
      </c>
      <c r="R2054" t="s">
        <v>8387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8357</v>
      </c>
      <c r="R2055" t="s">
        <v>8387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8357</v>
      </c>
      <c r="R2056" t="s">
        <v>8387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8357</v>
      </c>
      <c r="R2057" t="s">
        <v>8387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8357</v>
      </c>
      <c r="R2058" t="s">
        <v>8387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8357</v>
      </c>
      <c r="R2059" t="s">
        <v>8387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8357</v>
      </c>
      <c r="R2060" t="s">
        <v>8387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8357</v>
      </c>
      <c r="R2061" t="s">
        <v>8387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8357</v>
      </c>
      <c r="R2062" t="s">
        <v>8387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8357</v>
      </c>
      <c r="R2063" t="s">
        <v>8387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8357</v>
      </c>
      <c r="R2064" t="s">
        <v>8387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8357</v>
      </c>
      <c r="R2065" t="s">
        <v>8387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8357</v>
      </c>
      <c r="R2066" t="s">
        <v>8387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8357</v>
      </c>
      <c r="R2067" t="s">
        <v>8387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8357</v>
      </c>
      <c r="R2068" t="s">
        <v>8387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8357</v>
      </c>
      <c r="R2069" t="s">
        <v>8387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8357</v>
      </c>
      <c r="R2070" t="s">
        <v>8387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8357</v>
      </c>
      <c r="R2071" t="s">
        <v>8387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8357</v>
      </c>
      <c r="R2072" t="s">
        <v>8387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8357</v>
      </c>
      <c r="R2073" t="s">
        <v>8387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8357</v>
      </c>
      <c r="R2074" t="s">
        <v>8387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8357</v>
      </c>
      <c r="R2075" t="s">
        <v>8387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8357</v>
      </c>
      <c r="R2076" t="s">
        <v>8387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8357</v>
      </c>
      <c r="R2077" t="s">
        <v>8387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8357</v>
      </c>
      <c r="R2078" t="s">
        <v>8387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8357</v>
      </c>
      <c r="R2079" t="s">
        <v>8387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8357</v>
      </c>
      <c r="R2080" t="s">
        <v>8387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8357</v>
      </c>
      <c r="R2081" t="s">
        <v>8387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8357</v>
      </c>
      <c r="R2082" t="s">
        <v>8387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8363</v>
      </c>
      <c r="R2083" t="s">
        <v>8367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8363</v>
      </c>
      <c r="R2084" t="s">
        <v>8367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8363</v>
      </c>
      <c r="R2085" t="s">
        <v>8367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8363</v>
      </c>
      <c r="R2086" t="s">
        <v>8367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8363</v>
      </c>
      <c r="R2087" t="s">
        <v>8367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8363</v>
      </c>
      <c r="R2088" t="s">
        <v>8367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8363</v>
      </c>
      <c r="R2089" t="s">
        <v>8367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8363</v>
      </c>
      <c r="R2090" t="s">
        <v>8367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8363</v>
      </c>
      <c r="R2091" t="s">
        <v>8367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8363</v>
      </c>
      <c r="R2092" t="s">
        <v>8367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8363</v>
      </c>
      <c r="R2093" t="s">
        <v>8367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8363</v>
      </c>
      <c r="R2094" t="s">
        <v>8367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8363</v>
      </c>
      <c r="R2095" t="s">
        <v>8367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8363</v>
      </c>
      <c r="R2096" t="s">
        <v>8367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8363</v>
      </c>
      <c r="R2097" t="s">
        <v>8367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8363</v>
      </c>
      <c r="R2098" t="s">
        <v>8367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8363</v>
      </c>
      <c r="R2099" t="s">
        <v>8367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8363</v>
      </c>
      <c r="R2100" t="s">
        <v>8367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8363</v>
      </c>
      <c r="R2101" t="s">
        <v>8367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8363</v>
      </c>
      <c r="R2102" t="s">
        <v>8367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8363</v>
      </c>
      <c r="R2103" t="s">
        <v>8367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8363</v>
      </c>
      <c r="R2104" t="s">
        <v>8367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8363</v>
      </c>
      <c r="R2105" t="s">
        <v>8367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8363</v>
      </c>
      <c r="R2106" t="s">
        <v>8367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8363</v>
      </c>
      <c r="R2107" t="s">
        <v>8367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8363</v>
      </c>
      <c r="R2108" t="s">
        <v>8367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8363</v>
      </c>
      <c r="R2109" t="s">
        <v>8367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8363</v>
      </c>
      <c r="R2110" t="s">
        <v>8367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8363</v>
      </c>
      <c r="R2111" t="s">
        <v>8367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8363</v>
      </c>
      <c r="R2112" t="s">
        <v>8367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8363</v>
      </c>
      <c r="R2113" t="s">
        <v>8367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66">(((J2114/60)/60)/24)+DATE(1970,1,1)</f>
        <v>41365.928159722222</v>
      </c>
      <c r="P2114">
        <f t="shared" ref="P2114:P2177" si="67">YEAR(O2114)</f>
        <v>2013</v>
      </c>
      <c r="Q2114" t="s">
        <v>8363</v>
      </c>
      <c r="R2114" t="s">
        <v>8367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66"/>
        <v>41870.86546296296</v>
      </c>
      <c r="P2115">
        <f t="shared" si="67"/>
        <v>2014</v>
      </c>
      <c r="Q2115" t="s">
        <v>8363</v>
      </c>
      <c r="R2115" t="s">
        <v>8367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8363</v>
      </c>
      <c r="R2116" t="s">
        <v>8367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8363</v>
      </c>
      <c r="R2117" t="s">
        <v>8367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8363</v>
      </c>
      <c r="R2118" t="s">
        <v>8367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8363</v>
      </c>
      <c r="R2119" t="s">
        <v>8367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8363</v>
      </c>
      <c r="R2120" t="s">
        <v>8367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8363</v>
      </c>
      <c r="R2121" t="s">
        <v>8367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8363</v>
      </c>
      <c r="R2122" t="s">
        <v>8367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8371</v>
      </c>
      <c r="R2123" t="s">
        <v>8372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8371</v>
      </c>
      <c r="R2124" t="s">
        <v>8372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8371</v>
      </c>
      <c r="R2125" t="s">
        <v>8372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8371</v>
      </c>
      <c r="R2126" t="s">
        <v>8372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8371</v>
      </c>
      <c r="R2127" t="s">
        <v>8372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8371</v>
      </c>
      <c r="R2128" t="s">
        <v>8372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8371</v>
      </c>
      <c r="R2129" t="s">
        <v>8372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8371</v>
      </c>
      <c r="R2130" t="s">
        <v>8372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8371</v>
      </c>
      <c r="R2131" t="s">
        <v>8372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8371</v>
      </c>
      <c r="R2132" t="s">
        <v>8372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8371</v>
      </c>
      <c r="R2133" t="s">
        <v>8372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8371</v>
      </c>
      <c r="R2134" t="s">
        <v>8372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8371</v>
      </c>
      <c r="R2135" t="s">
        <v>8372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8371</v>
      </c>
      <c r="R2136" t="s">
        <v>8372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8371</v>
      </c>
      <c r="R2137" t="s">
        <v>8372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8371</v>
      </c>
      <c r="R2138" t="s">
        <v>8372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8371</v>
      </c>
      <c r="R2139" t="s">
        <v>8372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8371</v>
      </c>
      <c r="R2140" t="s">
        <v>8372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8371</v>
      </c>
      <c r="R2141" t="s">
        <v>8372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8371</v>
      </c>
      <c r="R2142" t="s">
        <v>8372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8371</v>
      </c>
      <c r="R2143" t="s">
        <v>8372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8371</v>
      </c>
      <c r="R2144" t="s">
        <v>8372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8371</v>
      </c>
      <c r="R2145" t="s">
        <v>8372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8371</v>
      </c>
      <c r="R2146" t="s">
        <v>8372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8371</v>
      </c>
      <c r="R2147" t="s">
        <v>8372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8371</v>
      </c>
      <c r="R2148" t="s">
        <v>8372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8371</v>
      </c>
      <c r="R2149" t="s">
        <v>8372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8371</v>
      </c>
      <c r="R2150" t="s">
        <v>8372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8371</v>
      </c>
      <c r="R2151" t="s">
        <v>8372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8371</v>
      </c>
      <c r="R2152" t="s">
        <v>8372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8371</v>
      </c>
      <c r="R2153" t="s">
        <v>8372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8371</v>
      </c>
      <c r="R2154" t="s">
        <v>8372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8371</v>
      </c>
      <c r="R2155" t="s">
        <v>8372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8371</v>
      </c>
      <c r="R2156" t="s">
        <v>8372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8371</v>
      </c>
      <c r="R2157" t="s">
        <v>8372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8371</v>
      </c>
      <c r="R2158" t="s">
        <v>8372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8371</v>
      </c>
      <c r="R2159" t="s">
        <v>8372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8371</v>
      </c>
      <c r="R2160" t="s">
        <v>8372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8371</v>
      </c>
      <c r="R2161" t="s">
        <v>8372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8371</v>
      </c>
      <c r="R2162" t="s">
        <v>8372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8363</v>
      </c>
      <c r="R2163" t="s">
        <v>8364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8363</v>
      </c>
      <c r="R2164" t="s">
        <v>8364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8363</v>
      </c>
      <c r="R2165" t="s">
        <v>8364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8363</v>
      </c>
      <c r="R2166" t="s">
        <v>8364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8363</v>
      </c>
      <c r="R2167" t="s">
        <v>8364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8363</v>
      </c>
      <c r="R2168" t="s">
        <v>8364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8363</v>
      </c>
      <c r="R2169" t="s">
        <v>8364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8363</v>
      </c>
      <c r="R2170" t="s">
        <v>8364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8363</v>
      </c>
      <c r="R2171" t="s">
        <v>8364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8363</v>
      </c>
      <c r="R2172" t="s">
        <v>8364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8363</v>
      </c>
      <c r="R2173" t="s">
        <v>8364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8363</v>
      </c>
      <c r="R2174" t="s">
        <v>8364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8363</v>
      </c>
      <c r="R2175" t="s">
        <v>8364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8363</v>
      </c>
      <c r="R2176" t="s">
        <v>8364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8363</v>
      </c>
      <c r="R2177" t="s">
        <v>8364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68">(((J2178/60)/60)/24)+DATE(1970,1,1)</f>
        <v>42096.633206018523</v>
      </c>
      <c r="P2178">
        <f t="shared" ref="P2178:P2241" si="69">YEAR(O2178)</f>
        <v>2015</v>
      </c>
      <c r="Q2178" t="s">
        <v>8363</v>
      </c>
      <c r="R2178" t="s">
        <v>8364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68"/>
        <v>42502.250775462962</v>
      </c>
      <c r="P2179">
        <f t="shared" si="69"/>
        <v>2016</v>
      </c>
      <c r="Q2179" t="s">
        <v>8363</v>
      </c>
      <c r="R2179" t="s">
        <v>8364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8363</v>
      </c>
      <c r="R2180" t="s">
        <v>8364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8363</v>
      </c>
      <c r="R2181" t="s">
        <v>8364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8363</v>
      </c>
      <c r="R2182" t="s">
        <v>8364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8371</v>
      </c>
      <c r="R2183" t="s">
        <v>8389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8371</v>
      </c>
      <c r="R2184" t="s">
        <v>8389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8371</v>
      </c>
      <c r="R2185" t="s">
        <v>8389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8371</v>
      </c>
      <c r="R2186" t="s">
        <v>8389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8371</v>
      </c>
      <c r="R2187" t="s">
        <v>8389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8371</v>
      </c>
      <c r="R2188" t="s">
        <v>8389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8371</v>
      </c>
      <c r="R2189" t="s">
        <v>8389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8371</v>
      </c>
      <c r="R2190" t="s">
        <v>8389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8371</v>
      </c>
      <c r="R2191" t="s">
        <v>8389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8371</v>
      </c>
      <c r="R2192" t="s">
        <v>8389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8371</v>
      </c>
      <c r="R2193" t="s">
        <v>8389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8371</v>
      </c>
      <c r="R2194" t="s">
        <v>8389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8371</v>
      </c>
      <c r="R2195" t="s">
        <v>8389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8371</v>
      </c>
      <c r="R2196" t="s">
        <v>8389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8371</v>
      </c>
      <c r="R2197" t="s">
        <v>8389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8371</v>
      </c>
      <c r="R2198" t="s">
        <v>8389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8371</v>
      </c>
      <c r="R2199" t="s">
        <v>8389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8371</v>
      </c>
      <c r="R2200" t="s">
        <v>8389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8371</v>
      </c>
      <c r="R2201" t="s">
        <v>8389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8371</v>
      </c>
      <c r="R2202" t="s">
        <v>8389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8363</v>
      </c>
      <c r="R2203" t="s">
        <v>8368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8363</v>
      </c>
      <c r="R2204" t="s">
        <v>8368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8363</v>
      </c>
      <c r="R2205" t="s">
        <v>8368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8363</v>
      </c>
      <c r="R2206" t="s">
        <v>8368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8363</v>
      </c>
      <c r="R2207" t="s">
        <v>8368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8363</v>
      </c>
      <c r="R2208" t="s">
        <v>8368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8363</v>
      </c>
      <c r="R2209" t="s">
        <v>8368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8363</v>
      </c>
      <c r="R2210" t="s">
        <v>8368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8363</v>
      </c>
      <c r="R2211" t="s">
        <v>8368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8363</v>
      </c>
      <c r="R2212" t="s">
        <v>8368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8363</v>
      </c>
      <c r="R2213" t="s">
        <v>8368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8363</v>
      </c>
      <c r="R2214" t="s">
        <v>8368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8363</v>
      </c>
      <c r="R2215" t="s">
        <v>8368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8363</v>
      </c>
      <c r="R2216" t="s">
        <v>8368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8363</v>
      </c>
      <c r="R2217" t="s">
        <v>8368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8363</v>
      </c>
      <c r="R2218" t="s">
        <v>8368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8363</v>
      </c>
      <c r="R2219" t="s">
        <v>8368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8363</v>
      </c>
      <c r="R2220" t="s">
        <v>8368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8363</v>
      </c>
      <c r="R2221" t="s">
        <v>8368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8363</v>
      </c>
      <c r="R2222" t="s">
        <v>8368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8371</v>
      </c>
      <c r="R2223" t="s">
        <v>8389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8371</v>
      </c>
      <c r="R2224" t="s">
        <v>8389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8371</v>
      </c>
      <c r="R2225" t="s">
        <v>8389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8371</v>
      </c>
      <c r="R2226" t="s">
        <v>8389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8371</v>
      </c>
      <c r="R2227" t="s">
        <v>8389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8371</v>
      </c>
      <c r="R2228" t="s">
        <v>8389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8371</v>
      </c>
      <c r="R2229" t="s">
        <v>8389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8371</v>
      </c>
      <c r="R2230" t="s">
        <v>8389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8371</v>
      </c>
      <c r="R2231" t="s">
        <v>8389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8371</v>
      </c>
      <c r="R2232" t="s">
        <v>8389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8371</v>
      </c>
      <c r="R2233" t="s">
        <v>8389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8371</v>
      </c>
      <c r="R2234" t="s">
        <v>8389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8371</v>
      </c>
      <c r="R2235" t="s">
        <v>8389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8371</v>
      </c>
      <c r="R2236" t="s">
        <v>8389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8371</v>
      </c>
      <c r="R2237" t="s">
        <v>8389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8371</v>
      </c>
      <c r="R2238" t="s">
        <v>8389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8371</v>
      </c>
      <c r="R2239" t="s">
        <v>8389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8371</v>
      </c>
      <c r="R2240" t="s">
        <v>8389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8371</v>
      </c>
      <c r="R2241" t="s">
        <v>8389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70">(((J2242/60)/60)/24)+DATE(1970,1,1)</f>
        <v>42452.825740740736</v>
      </c>
      <c r="P2242">
        <f t="shared" ref="P2242:P2305" si="71">YEAR(O2242)</f>
        <v>2016</v>
      </c>
      <c r="Q2242" t="s">
        <v>8371</v>
      </c>
      <c r="R2242" t="s">
        <v>8389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70"/>
        <v>42766.827546296292</v>
      </c>
      <c r="P2243">
        <f t="shared" si="71"/>
        <v>2017</v>
      </c>
      <c r="Q2243" t="s">
        <v>8371</v>
      </c>
      <c r="R2243" t="s">
        <v>8389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8371</v>
      </c>
      <c r="R2244" t="s">
        <v>8389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8371</v>
      </c>
      <c r="R2245" t="s">
        <v>8389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8371</v>
      </c>
      <c r="R2246" t="s">
        <v>8389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8371</v>
      </c>
      <c r="R2247" t="s">
        <v>8389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8371</v>
      </c>
      <c r="R2248" t="s">
        <v>8389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8371</v>
      </c>
      <c r="R2249" t="s">
        <v>8389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8371</v>
      </c>
      <c r="R2250" t="s">
        <v>8389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8371</v>
      </c>
      <c r="R2251" t="s">
        <v>8389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8371</v>
      </c>
      <c r="R2252" t="s">
        <v>8389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8371</v>
      </c>
      <c r="R2253" t="s">
        <v>8389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8371</v>
      </c>
      <c r="R2254" t="s">
        <v>8389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8371</v>
      </c>
      <c r="R2255" t="s">
        <v>8389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8371</v>
      </c>
      <c r="R2256" t="s">
        <v>8389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8371</v>
      </c>
      <c r="R2257" t="s">
        <v>8389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8371</v>
      </c>
      <c r="R2258" t="s">
        <v>8389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8371</v>
      </c>
      <c r="R2259" t="s">
        <v>8389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8371</v>
      </c>
      <c r="R2260" t="s">
        <v>8389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8371</v>
      </c>
      <c r="R2261" t="s">
        <v>8389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8371</v>
      </c>
      <c r="R2262" t="s">
        <v>8389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8371</v>
      </c>
      <c r="R2263" t="s">
        <v>8389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8371</v>
      </c>
      <c r="R2264" t="s">
        <v>8389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8371</v>
      </c>
      <c r="R2265" t="s">
        <v>8389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8371</v>
      </c>
      <c r="R2266" t="s">
        <v>8389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8371</v>
      </c>
      <c r="R2267" t="s">
        <v>8389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8371</v>
      </c>
      <c r="R2268" t="s">
        <v>8389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8371</v>
      </c>
      <c r="R2269" t="s">
        <v>8389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8371</v>
      </c>
      <c r="R2270" t="s">
        <v>8389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8371</v>
      </c>
      <c r="R2271" t="s">
        <v>8389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8371</v>
      </c>
      <c r="R2272" t="s">
        <v>8389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8371</v>
      </c>
      <c r="R2273" t="s">
        <v>8389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8371</v>
      </c>
      <c r="R2274" t="s">
        <v>8389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8371</v>
      </c>
      <c r="R2275" t="s">
        <v>8389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8371</v>
      </c>
      <c r="R2276" t="s">
        <v>8389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8371</v>
      </c>
      <c r="R2277" t="s">
        <v>8389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8371</v>
      </c>
      <c r="R2278" t="s">
        <v>8389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8371</v>
      </c>
      <c r="R2279" t="s">
        <v>8389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8371</v>
      </c>
      <c r="R2280" t="s">
        <v>8389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8371</v>
      </c>
      <c r="R2281" t="s">
        <v>8389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8371</v>
      </c>
      <c r="R2282" t="s">
        <v>8389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8363</v>
      </c>
      <c r="R2283" t="s">
        <v>8364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8363</v>
      </c>
      <c r="R2284" t="s">
        <v>8364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8363</v>
      </c>
      <c r="R2285" t="s">
        <v>8364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8363</v>
      </c>
      <c r="R2286" t="s">
        <v>8364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8363</v>
      </c>
      <c r="R2287" t="s">
        <v>8364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8363</v>
      </c>
      <c r="R2288" t="s">
        <v>8364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8363</v>
      </c>
      <c r="R2289" t="s">
        <v>8364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8363</v>
      </c>
      <c r="R2290" t="s">
        <v>8364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8363</v>
      </c>
      <c r="R2291" t="s">
        <v>8364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8363</v>
      </c>
      <c r="R2292" t="s">
        <v>8364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8363</v>
      </c>
      <c r="R2293" t="s">
        <v>8364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8363</v>
      </c>
      <c r="R2294" t="s">
        <v>8364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8363</v>
      </c>
      <c r="R2295" t="s">
        <v>8364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8363</v>
      </c>
      <c r="R2296" t="s">
        <v>8364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8363</v>
      </c>
      <c r="R2297" t="s">
        <v>8364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8363</v>
      </c>
      <c r="R2298" t="s">
        <v>8364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8363</v>
      </c>
      <c r="R2299" t="s">
        <v>8364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8363</v>
      </c>
      <c r="R2300" t="s">
        <v>8364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8363</v>
      </c>
      <c r="R2301" t="s">
        <v>8364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8363</v>
      </c>
      <c r="R2302" t="s">
        <v>8364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8363</v>
      </c>
      <c r="R2303" t="s">
        <v>8367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8363</v>
      </c>
      <c r="R2304" t="s">
        <v>8367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8363</v>
      </c>
      <c r="R2305" t="s">
        <v>8367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72">(((J2306/60)/60)/24)+DATE(1970,1,1)</f>
        <v>40502.815868055557</v>
      </c>
      <c r="P2306">
        <f t="shared" ref="P2306:P2369" si="73">YEAR(O2306)</f>
        <v>2010</v>
      </c>
      <c r="Q2306" t="s">
        <v>8363</v>
      </c>
      <c r="R2306" t="s">
        <v>8367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72"/>
        <v>41834.695277777777</v>
      </c>
      <c r="P2307">
        <f t="shared" si="73"/>
        <v>2014</v>
      </c>
      <c r="Q2307" t="s">
        <v>8363</v>
      </c>
      <c r="R2307" t="s">
        <v>8367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8363</v>
      </c>
      <c r="R2308" t="s">
        <v>8367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8363</v>
      </c>
      <c r="R2309" t="s">
        <v>8367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8363</v>
      </c>
      <c r="R2310" t="s">
        <v>8367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8363</v>
      </c>
      <c r="R2311" t="s">
        <v>8367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8363</v>
      </c>
      <c r="R2312" t="s">
        <v>8367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8363</v>
      </c>
      <c r="R2313" t="s">
        <v>8367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8363</v>
      </c>
      <c r="R2314" t="s">
        <v>8367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8363</v>
      </c>
      <c r="R2315" t="s">
        <v>8367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8363</v>
      </c>
      <c r="R2316" t="s">
        <v>8367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8363</v>
      </c>
      <c r="R2317" t="s">
        <v>8367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8363</v>
      </c>
      <c r="R2318" t="s">
        <v>8367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8363</v>
      </c>
      <c r="R2319" t="s">
        <v>8367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8363</v>
      </c>
      <c r="R2320" t="s">
        <v>8367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8363</v>
      </c>
      <c r="R2321" t="s">
        <v>8367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8363</v>
      </c>
      <c r="R2322" t="s">
        <v>8367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8374</v>
      </c>
      <c r="R2323" t="s">
        <v>8390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8374</v>
      </c>
      <c r="R2324" t="s">
        <v>8390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8374</v>
      </c>
      <c r="R2325" t="s">
        <v>8390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8374</v>
      </c>
      <c r="R2326" t="s">
        <v>8390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8374</v>
      </c>
      <c r="R2327" t="s">
        <v>8390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8374</v>
      </c>
      <c r="R2328" t="s">
        <v>8390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8374</v>
      </c>
      <c r="R2329" t="s">
        <v>8390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8374</v>
      </c>
      <c r="R2330" t="s">
        <v>8390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8374</v>
      </c>
      <c r="R2331" t="s">
        <v>8390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8374</v>
      </c>
      <c r="R2332" t="s">
        <v>8390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8374</v>
      </c>
      <c r="R2333" t="s">
        <v>8390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8374</v>
      </c>
      <c r="R2334" t="s">
        <v>8390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8374</v>
      </c>
      <c r="R2335" t="s">
        <v>8390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8374</v>
      </c>
      <c r="R2336" t="s">
        <v>8390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8374</v>
      </c>
      <c r="R2337" t="s">
        <v>8390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8374</v>
      </c>
      <c r="R2338" t="s">
        <v>8390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8374</v>
      </c>
      <c r="R2339" t="s">
        <v>8390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8374</v>
      </c>
      <c r="R2340" t="s">
        <v>8390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8374</v>
      </c>
      <c r="R2341" t="s">
        <v>8390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8374</v>
      </c>
      <c r="R2342" t="s">
        <v>8390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8357</v>
      </c>
      <c r="R2343" t="s">
        <v>8358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8357</v>
      </c>
      <c r="R2344" t="s">
        <v>8358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8357</v>
      </c>
      <c r="R2345" t="s">
        <v>8358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8357</v>
      </c>
      <c r="R2346" t="s">
        <v>8358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8357</v>
      </c>
      <c r="R2347" t="s">
        <v>8358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8357</v>
      </c>
      <c r="R2348" t="s">
        <v>8358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8357</v>
      </c>
      <c r="R2349" t="s">
        <v>8358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8357</v>
      </c>
      <c r="R2350" t="s">
        <v>8358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8357</v>
      </c>
      <c r="R2351" t="s">
        <v>8358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8357</v>
      </c>
      <c r="R2352" t="s">
        <v>8358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8357</v>
      </c>
      <c r="R2353" t="s">
        <v>8358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8357</v>
      </c>
      <c r="R2354" t="s">
        <v>8358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8357</v>
      </c>
      <c r="R2355" t="s">
        <v>8358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8357</v>
      </c>
      <c r="R2356" t="s">
        <v>8358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8357</v>
      </c>
      <c r="R2357" t="s">
        <v>8358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8357</v>
      </c>
      <c r="R2358" t="s">
        <v>8358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8357</v>
      </c>
      <c r="R2359" t="s">
        <v>8358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8357</v>
      </c>
      <c r="R2360" t="s">
        <v>8358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8357</v>
      </c>
      <c r="R2361" t="s">
        <v>8358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8357</v>
      </c>
      <c r="R2362" t="s">
        <v>8358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8357</v>
      </c>
      <c r="R2363" t="s">
        <v>8358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8357</v>
      </c>
      <c r="R2364" t="s">
        <v>8358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8357</v>
      </c>
      <c r="R2365" t="s">
        <v>8358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8357</v>
      </c>
      <c r="R2366" t="s">
        <v>8358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8357</v>
      </c>
      <c r="R2367" t="s">
        <v>8358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8357</v>
      </c>
      <c r="R2368" t="s">
        <v>8358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8357</v>
      </c>
      <c r="R2369" t="s">
        <v>8358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74">(((J2370/60)/60)/24)+DATE(1970,1,1)</f>
        <v>42063.721817129626</v>
      </c>
      <c r="P2370">
        <f t="shared" ref="P2370:P2433" si="75">YEAR(O2370)</f>
        <v>2015</v>
      </c>
      <c r="Q2370" t="s">
        <v>8357</v>
      </c>
      <c r="R2370" t="s">
        <v>8358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74"/>
        <v>42380.812627314815</v>
      </c>
      <c r="P2371">
        <f t="shared" si="75"/>
        <v>2016</v>
      </c>
      <c r="Q2371" t="s">
        <v>8357</v>
      </c>
      <c r="R2371" t="s">
        <v>8358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8357</v>
      </c>
      <c r="R2372" t="s">
        <v>8358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8357</v>
      </c>
      <c r="R2373" t="s">
        <v>8358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8357</v>
      </c>
      <c r="R2374" t="s">
        <v>8358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8357</v>
      </c>
      <c r="R2375" t="s">
        <v>8358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8357</v>
      </c>
      <c r="R2376" t="s">
        <v>8358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8357</v>
      </c>
      <c r="R2377" t="s">
        <v>8358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8357</v>
      </c>
      <c r="R2378" t="s">
        <v>8358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8357</v>
      </c>
      <c r="R2379" t="s">
        <v>8358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8357</v>
      </c>
      <c r="R2380" t="s">
        <v>8358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8357</v>
      </c>
      <c r="R2381" t="s">
        <v>8358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8357</v>
      </c>
      <c r="R2382" t="s">
        <v>8358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8357</v>
      </c>
      <c r="R2383" t="s">
        <v>8358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8357</v>
      </c>
      <c r="R2384" t="s">
        <v>8358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8357</v>
      </c>
      <c r="R2385" t="s">
        <v>8358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8357</v>
      </c>
      <c r="R2386" t="s">
        <v>8358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8357</v>
      </c>
      <c r="R2387" t="s">
        <v>8358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8357</v>
      </c>
      <c r="R2388" t="s">
        <v>8358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8357</v>
      </c>
      <c r="R2389" t="s">
        <v>8358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8357</v>
      </c>
      <c r="R2390" t="s">
        <v>8358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8357</v>
      </c>
      <c r="R2391" t="s">
        <v>8358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8357</v>
      </c>
      <c r="R2392" t="s">
        <v>8358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8357</v>
      </c>
      <c r="R2393" t="s">
        <v>8358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8357</v>
      </c>
      <c r="R2394" t="s">
        <v>8358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8357</v>
      </c>
      <c r="R2395" t="s">
        <v>8358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8357</v>
      </c>
      <c r="R2396" t="s">
        <v>8358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8357</v>
      </c>
      <c r="R2397" t="s">
        <v>8358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8357</v>
      </c>
      <c r="R2398" t="s">
        <v>8358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8357</v>
      </c>
      <c r="R2399" t="s">
        <v>8358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8357</v>
      </c>
      <c r="R2400" t="s">
        <v>8358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8357</v>
      </c>
      <c r="R2401" t="s">
        <v>8358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8357</v>
      </c>
      <c r="R2402" t="s">
        <v>8358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8374</v>
      </c>
      <c r="R2403" t="s">
        <v>8375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8374</v>
      </c>
      <c r="R2404" t="s">
        <v>8375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8374</v>
      </c>
      <c r="R2405" t="s">
        <v>8375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8374</v>
      </c>
      <c r="R2406" t="s">
        <v>8375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8374</v>
      </c>
      <c r="R2407" t="s">
        <v>8375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8374</v>
      </c>
      <c r="R2408" t="s">
        <v>8375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8374</v>
      </c>
      <c r="R2409" t="s">
        <v>8375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8374</v>
      </c>
      <c r="R2410" t="s">
        <v>8375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8374</v>
      </c>
      <c r="R2411" t="s">
        <v>8375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8374</v>
      </c>
      <c r="R2412" t="s">
        <v>8375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8374</v>
      </c>
      <c r="R2413" t="s">
        <v>8375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8374</v>
      </c>
      <c r="R2414" t="s">
        <v>8375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8374</v>
      </c>
      <c r="R2415" t="s">
        <v>8375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8374</v>
      </c>
      <c r="R2416" t="s">
        <v>8375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8374</v>
      </c>
      <c r="R2417" t="s">
        <v>8375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8374</v>
      </c>
      <c r="R2418" t="s">
        <v>8375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8374</v>
      </c>
      <c r="R2419" t="s">
        <v>8375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8374</v>
      </c>
      <c r="R2420" t="s">
        <v>8375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8374</v>
      </c>
      <c r="R2421" t="s">
        <v>8375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8374</v>
      </c>
      <c r="R2422" t="s">
        <v>8375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8374</v>
      </c>
      <c r="R2423" t="s">
        <v>8375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8374</v>
      </c>
      <c r="R2424" t="s">
        <v>8375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8374</v>
      </c>
      <c r="R2425" t="s">
        <v>8375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8374</v>
      </c>
      <c r="R2426" t="s">
        <v>8375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8374</v>
      </c>
      <c r="R2427" t="s">
        <v>8375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8374</v>
      </c>
      <c r="R2428" t="s">
        <v>8375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8374</v>
      </c>
      <c r="R2429" t="s">
        <v>8375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8374</v>
      </c>
      <c r="R2430" t="s">
        <v>8375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8374</v>
      </c>
      <c r="R2431" t="s">
        <v>8375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8374</v>
      </c>
      <c r="R2432" t="s">
        <v>8375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8374</v>
      </c>
      <c r="R2433" t="s">
        <v>8375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76">(((J2434/60)/60)/24)+DATE(1970,1,1)</f>
        <v>42041.218715277777</v>
      </c>
      <c r="P2434">
        <f t="shared" ref="P2434:P2497" si="77">YEAR(O2434)</f>
        <v>2015</v>
      </c>
      <c r="Q2434" t="s">
        <v>8374</v>
      </c>
      <c r="R2434" t="s">
        <v>8375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76"/>
        <v>42397.89980324074</v>
      </c>
      <c r="P2435">
        <f t="shared" si="77"/>
        <v>2016</v>
      </c>
      <c r="Q2435" t="s">
        <v>8374</v>
      </c>
      <c r="R2435" t="s">
        <v>8375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8374</v>
      </c>
      <c r="R2436" t="s">
        <v>8375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8374</v>
      </c>
      <c r="R2437" t="s">
        <v>8375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8374</v>
      </c>
      <c r="R2438" t="s">
        <v>8375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8374</v>
      </c>
      <c r="R2439" t="s">
        <v>8375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8374</v>
      </c>
      <c r="R2440" t="s">
        <v>8375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8374</v>
      </c>
      <c r="R2441" t="s">
        <v>8375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8374</v>
      </c>
      <c r="R2442" t="s">
        <v>8375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8374</v>
      </c>
      <c r="R2443" t="s">
        <v>8390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8374</v>
      </c>
      <c r="R2444" t="s">
        <v>8390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8374</v>
      </c>
      <c r="R2445" t="s">
        <v>8390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8374</v>
      </c>
      <c r="R2446" t="s">
        <v>8390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8374</v>
      </c>
      <c r="R2447" t="s">
        <v>8390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8374</v>
      </c>
      <c r="R2448" t="s">
        <v>8390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8374</v>
      </c>
      <c r="R2449" t="s">
        <v>8390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8374</v>
      </c>
      <c r="R2450" t="s">
        <v>8390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8374</v>
      </c>
      <c r="R2451" t="s">
        <v>8390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8374</v>
      </c>
      <c r="R2452" t="s">
        <v>8390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8374</v>
      </c>
      <c r="R2453" t="s">
        <v>8390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8374</v>
      </c>
      <c r="R2454" t="s">
        <v>8390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8374</v>
      </c>
      <c r="R2455" t="s">
        <v>8390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8374</v>
      </c>
      <c r="R2456" t="s">
        <v>8390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8374</v>
      </c>
      <c r="R2457" t="s">
        <v>8390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8374</v>
      </c>
      <c r="R2458" t="s">
        <v>8390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8374</v>
      </c>
      <c r="R2459" t="s">
        <v>8390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8374</v>
      </c>
      <c r="R2460" t="s">
        <v>8390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8374</v>
      </c>
      <c r="R2461" t="s">
        <v>8390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8374</v>
      </c>
      <c r="R2462" t="s">
        <v>8390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8363</v>
      </c>
      <c r="R2463" t="s">
        <v>8367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8363</v>
      </c>
      <c r="R2464" t="s">
        <v>8367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8363</v>
      </c>
      <c r="R2465" t="s">
        <v>8367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8363</v>
      </c>
      <c r="R2466" t="s">
        <v>8367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8363</v>
      </c>
      <c r="R2467" t="s">
        <v>8367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8363</v>
      </c>
      <c r="R2468" t="s">
        <v>8367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8363</v>
      </c>
      <c r="R2469" t="s">
        <v>8367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8363</v>
      </c>
      <c r="R2470" t="s">
        <v>8367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8363</v>
      </c>
      <c r="R2471" t="s">
        <v>8367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8363</v>
      </c>
      <c r="R2472" t="s">
        <v>8367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8363</v>
      </c>
      <c r="R2473" t="s">
        <v>8367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8363</v>
      </c>
      <c r="R2474" t="s">
        <v>8367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8363</v>
      </c>
      <c r="R2475" t="s">
        <v>8367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8363</v>
      </c>
      <c r="R2476" t="s">
        <v>8367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8363</v>
      </c>
      <c r="R2477" t="s">
        <v>8367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8363</v>
      </c>
      <c r="R2478" t="s">
        <v>8367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8363</v>
      </c>
      <c r="R2479" t="s">
        <v>8367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8363</v>
      </c>
      <c r="R2480" t="s">
        <v>8367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8363</v>
      </c>
      <c r="R2481" t="s">
        <v>8367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8363</v>
      </c>
      <c r="R2482" t="s">
        <v>8367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8363</v>
      </c>
      <c r="R2483" t="s">
        <v>8367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8363</v>
      </c>
      <c r="R2484" t="s">
        <v>8367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8363</v>
      </c>
      <c r="R2485" t="s">
        <v>8367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8363</v>
      </c>
      <c r="R2486" t="s">
        <v>8367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8363</v>
      </c>
      <c r="R2487" t="s">
        <v>8367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8363</v>
      </c>
      <c r="R2488" t="s">
        <v>8367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8363</v>
      </c>
      <c r="R2489" t="s">
        <v>8367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8363</v>
      </c>
      <c r="R2490" t="s">
        <v>8367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8363</v>
      </c>
      <c r="R2491" t="s">
        <v>8367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8363</v>
      </c>
      <c r="R2492" t="s">
        <v>8367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8363</v>
      </c>
      <c r="R2493" t="s">
        <v>8367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8363</v>
      </c>
      <c r="R2494" t="s">
        <v>8367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8363</v>
      </c>
      <c r="R2495" t="s">
        <v>8367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8363</v>
      </c>
      <c r="R2496" t="s">
        <v>8367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8363</v>
      </c>
      <c r="R2497" t="s">
        <v>8367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78">(((J2498/60)/60)/24)+DATE(1970,1,1)</f>
        <v>41327.996435185189</v>
      </c>
      <c r="P2498">
        <f t="shared" ref="P2498:P2561" si="79">YEAR(O2498)</f>
        <v>2013</v>
      </c>
      <c r="Q2498" t="s">
        <v>8363</v>
      </c>
      <c r="R2498" t="s">
        <v>8367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78"/>
        <v>40730.878912037035</v>
      </c>
      <c r="P2499">
        <f t="shared" si="79"/>
        <v>2011</v>
      </c>
      <c r="Q2499" t="s">
        <v>8363</v>
      </c>
      <c r="R2499" t="s">
        <v>8367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8363</v>
      </c>
      <c r="R2500" t="s">
        <v>8367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8363</v>
      </c>
      <c r="R2501" t="s">
        <v>8367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8363</v>
      </c>
      <c r="R2502" t="s">
        <v>8367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8374</v>
      </c>
      <c r="R2503" t="s">
        <v>8391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8374</v>
      </c>
      <c r="R2504" t="s">
        <v>8391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8374</v>
      </c>
      <c r="R2505" t="s">
        <v>8391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8374</v>
      </c>
      <c r="R2506" t="s">
        <v>8391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8374</v>
      </c>
      <c r="R2507" t="s">
        <v>8391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8374</v>
      </c>
      <c r="R2508" t="s">
        <v>8391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8374</v>
      </c>
      <c r="R2509" t="s">
        <v>8391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8374</v>
      </c>
      <c r="R2510" t="s">
        <v>8391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8374</v>
      </c>
      <c r="R2511" t="s">
        <v>8391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8374</v>
      </c>
      <c r="R2512" t="s">
        <v>8391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8374</v>
      </c>
      <c r="R2513" t="s">
        <v>8391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8374</v>
      </c>
      <c r="R2514" t="s">
        <v>8391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8374</v>
      </c>
      <c r="R2515" t="s">
        <v>8391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8374</v>
      </c>
      <c r="R2516" t="s">
        <v>8391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8374</v>
      </c>
      <c r="R2517" t="s">
        <v>8391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8374</v>
      </c>
      <c r="R2518" t="s">
        <v>8391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8374</v>
      </c>
      <c r="R2519" t="s">
        <v>8391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8374</v>
      </c>
      <c r="R2520" t="s">
        <v>8391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8374</v>
      </c>
      <c r="R2521" t="s">
        <v>8391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8374</v>
      </c>
      <c r="R2522" t="s">
        <v>8391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8363</v>
      </c>
      <c r="R2523" t="s">
        <v>8392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8363</v>
      </c>
      <c r="R2524" t="s">
        <v>8392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8363</v>
      </c>
      <c r="R2525" t="s">
        <v>8392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8363</v>
      </c>
      <c r="R2526" t="s">
        <v>8392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8363</v>
      </c>
      <c r="R2527" t="s">
        <v>8392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8363</v>
      </c>
      <c r="R2528" t="s">
        <v>8392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8363</v>
      </c>
      <c r="R2529" t="s">
        <v>8392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8363</v>
      </c>
      <c r="R2530" t="s">
        <v>8392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8363</v>
      </c>
      <c r="R2531" t="s">
        <v>8392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8363</v>
      </c>
      <c r="R2532" t="s">
        <v>8392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8363</v>
      </c>
      <c r="R2533" t="s">
        <v>8392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8363</v>
      </c>
      <c r="R2534" t="s">
        <v>8392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8363</v>
      </c>
      <c r="R2535" t="s">
        <v>8392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8363</v>
      </c>
      <c r="R2536" t="s">
        <v>8392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8363</v>
      </c>
      <c r="R2537" t="s">
        <v>8392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8363</v>
      </c>
      <c r="R2538" t="s">
        <v>8392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8363</v>
      </c>
      <c r="R2539" t="s">
        <v>8392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8363</v>
      </c>
      <c r="R2540" t="s">
        <v>8392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8363</v>
      </c>
      <c r="R2541" t="s">
        <v>8392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8363</v>
      </c>
      <c r="R2542" t="s">
        <v>8392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8363</v>
      </c>
      <c r="R2543" t="s">
        <v>8392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8363</v>
      </c>
      <c r="R2544" t="s">
        <v>8392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8363</v>
      </c>
      <c r="R2545" t="s">
        <v>8392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8363</v>
      </c>
      <c r="R2546" t="s">
        <v>8392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8363</v>
      </c>
      <c r="R2547" t="s">
        <v>8392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8363</v>
      </c>
      <c r="R2548" t="s">
        <v>8392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8363</v>
      </c>
      <c r="R2549" t="s">
        <v>8392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8363</v>
      </c>
      <c r="R2550" t="s">
        <v>8392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8363</v>
      </c>
      <c r="R2551" t="s">
        <v>8392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8363</v>
      </c>
      <c r="R2552" t="s">
        <v>8392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8363</v>
      </c>
      <c r="R2553" t="s">
        <v>8392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8363</v>
      </c>
      <c r="R2554" t="s">
        <v>8392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8363</v>
      </c>
      <c r="R2555" t="s">
        <v>8392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8363</v>
      </c>
      <c r="R2556" t="s">
        <v>8392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8363</v>
      </c>
      <c r="R2557" t="s">
        <v>8392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8363</v>
      </c>
      <c r="R2558" t="s">
        <v>8392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8363</v>
      </c>
      <c r="R2559" t="s">
        <v>8392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8363</v>
      </c>
      <c r="R2560" t="s">
        <v>8392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8363</v>
      </c>
      <c r="R2561" t="s">
        <v>8392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80">(((J2562/60)/60)/24)+DATE(1970,1,1)</f>
        <v>42039.951087962967</v>
      </c>
      <c r="P2562">
        <f t="shared" ref="P2562:P2625" si="81">YEAR(O2562)</f>
        <v>2015</v>
      </c>
      <c r="Q2562" t="s">
        <v>8363</v>
      </c>
      <c r="R2562" t="s">
        <v>8392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80"/>
        <v>42260.528807870374</v>
      </c>
      <c r="P2563">
        <f t="shared" si="81"/>
        <v>2015</v>
      </c>
      <c r="Q2563" t="s">
        <v>8374</v>
      </c>
      <c r="R2563" t="s">
        <v>8375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8374</v>
      </c>
      <c r="R2564" t="s">
        <v>8375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8374</v>
      </c>
      <c r="R2565" t="s">
        <v>8375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8374</v>
      </c>
      <c r="R2566" t="s">
        <v>8375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8374</v>
      </c>
      <c r="R2567" t="s">
        <v>8375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8374</v>
      </c>
      <c r="R2568" t="s">
        <v>8375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8374</v>
      </c>
      <c r="R2569" t="s">
        <v>8375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8374</v>
      </c>
      <c r="R2570" t="s">
        <v>8375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8374</v>
      </c>
      <c r="R2571" t="s">
        <v>8375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8374</v>
      </c>
      <c r="R2572" t="s">
        <v>8375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8374</v>
      </c>
      <c r="R2573" t="s">
        <v>8375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8374</v>
      </c>
      <c r="R2574" t="s">
        <v>8375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8374</v>
      </c>
      <c r="R2575" t="s">
        <v>8375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8374</v>
      </c>
      <c r="R2576" t="s">
        <v>8375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8374</v>
      </c>
      <c r="R2577" t="s">
        <v>8375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8374</v>
      </c>
      <c r="R2578" t="s">
        <v>8375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8374</v>
      </c>
      <c r="R2579" t="s">
        <v>8375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8374</v>
      </c>
      <c r="R2580" t="s">
        <v>8375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8374</v>
      </c>
      <c r="R2581" t="s">
        <v>8375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8374</v>
      </c>
      <c r="R2582" t="s">
        <v>8375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8374</v>
      </c>
      <c r="R2583" t="s">
        <v>8375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8374</v>
      </c>
      <c r="R2584" t="s">
        <v>8375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8374</v>
      </c>
      <c r="R2585" t="s">
        <v>8375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8374</v>
      </c>
      <c r="R2586" t="s">
        <v>8375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8374</v>
      </c>
      <c r="R2587" t="s">
        <v>8375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8374</v>
      </c>
      <c r="R2588" t="s">
        <v>8375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8374</v>
      </c>
      <c r="R2589" t="s">
        <v>8375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8374</v>
      </c>
      <c r="R2590" t="s">
        <v>8375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8374</v>
      </c>
      <c r="R2591" t="s">
        <v>8375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8374</v>
      </c>
      <c r="R2592" t="s">
        <v>8375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8374</v>
      </c>
      <c r="R2593" t="s">
        <v>8375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8374</v>
      </c>
      <c r="R2594" t="s">
        <v>8375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8374</v>
      </c>
      <c r="R2595" t="s">
        <v>8375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8374</v>
      </c>
      <c r="R2596" t="s">
        <v>8375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8374</v>
      </c>
      <c r="R2597" t="s">
        <v>8375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8374</v>
      </c>
      <c r="R2598" t="s">
        <v>8375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8374</v>
      </c>
      <c r="R2599" t="s">
        <v>8375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8374</v>
      </c>
      <c r="R2600" t="s">
        <v>8375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8374</v>
      </c>
      <c r="R2601" t="s">
        <v>8375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8374</v>
      </c>
      <c r="R2602" t="s">
        <v>8375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8357</v>
      </c>
      <c r="R2603" t="s">
        <v>8393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8357</v>
      </c>
      <c r="R2604" t="s">
        <v>8393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8357</v>
      </c>
      <c r="R2605" t="s">
        <v>8393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8357</v>
      </c>
      <c r="R2606" t="s">
        <v>8393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8357</v>
      </c>
      <c r="R2607" t="s">
        <v>8393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8357</v>
      </c>
      <c r="R2608" t="s">
        <v>8393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8357</v>
      </c>
      <c r="R2609" t="s">
        <v>8393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8357</v>
      </c>
      <c r="R2610" t="s">
        <v>8393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8357</v>
      </c>
      <c r="R2611" t="s">
        <v>8393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8357</v>
      </c>
      <c r="R2612" t="s">
        <v>8393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8357</v>
      </c>
      <c r="R2613" t="s">
        <v>8393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8357</v>
      </c>
      <c r="R2614" t="s">
        <v>8393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8357</v>
      </c>
      <c r="R2615" t="s">
        <v>8393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8357</v>
      </c>
      <c r="R2616" t="s">
        <v>8393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8357</v>
      </c>
      <c r="R2617" t="s">
        <v>8393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8357</v>
      </c>
      <c r="R2618" t="s">
        <v>8393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8357</v>
      </c>
      <c r="R2619" t="s">
        <v>8393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8357</v>
      </c>
      <c r="R2620" t="s">
        <v>8393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8357</v>
      </c>
      <c r="R2621" t="s">
        <v>8393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8357</v>
      </c>
      <c r="R2622" t="s">
        <v>8393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8357</v>
      </c>
      <c r="R2623" t="s">
        <v>8393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8357</v>
      </c>
      <c r="R2624" t="s">
        <v>8393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8357</v>
      </c>
      <c r="R2625" t="s">
        <v>8393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82">(((J2626/60)/60)/24)+DATE(1970,1,1)</f>
        <v>41144.42155092593</v>
      </c>
      <c r="P2626">
        <f t="shared" ref="P2626:P2689" si="83">YEAR(O2626)</f>
        <v>2012</v>
      </c>
      <c r="Q2626" t="s">
        <v>8357</v>
      </c>
      <c r="R2626" t="s">
        <v>8393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82"/>
        <v>42658.810277777782</v>
      </c>
      <c r="P2627">
        <f t="shared" si="83"/>
        <v>2016</v>
      </c>
      <c r="Q2627" t="s">
        <v>8357</v>
      </c>
      <c r="R2627" t="s">
        <v>8393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8357</v>
      </c>
      <c r="R2628" t="s">
        <v>8393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8357</v>
      </c>
      <c r="R2629" t="s">
        <v>8393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8357</v>
      </c>
      <c r="R2630" t="s">
        <v>8393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8357</v>
      </c>
      <c r="R2631" t="s">
        <v>8393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8357</v>
      </c>
      <c r="R2632" t="s">
        <v>8393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8357</v>
      </c>
      <c r="R2633" t="s">
        <v>8393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8357</v>
      </c>
      <c r="R2634" t="s">
        <v>8393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8357</v>
      </c>
      <c r="R2635" t="s">
        <v>8393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8357</v>
      </c>
      <c r="R2636" t="s">
        <v>8393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8357</v>
      </c>
      <c r="R2637" t="s">
        <v>8393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8357</v>
      </c>
      <c r="R2638" t="s">
        <v>8393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8357</v>
      </c>
      <c r="R2639" t="s">
        <v>8393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8357</v>
      </c>
      <c r="R2640" t="s">
        <v>8393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8357</v>
      </c>
      <c r="R2641" t="s">
        <v>8393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8357</v>
      </c>
      <c r="R2642" t="s">
        <v>8393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8357</v>
      </c>
      <c r="R2643" t="s">
        <v>8393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8357</v>
      </c>
      <c r="R2644" t="s">
        <v>8393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8357</v>
      </c>
      <c r="R2645" t="s">
        <v>8393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8357</v>
      </c>
      <c r="R2646" t="s">
        <v>8393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8357</v>
      </c>
      <c r="R2647" t="s">
        <v>8393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8357</v>
      </c>
      <c r="R2648" t="s">
        <v>8393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8357</v>
      </c>
      <c r="R2649" t="s">
        <v>8393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8357</v>
      </c>
      <c r="R2650" t="s">
        <v>8393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8357</v>
      </c>
      <c r="R2651" t="s">
        <v>8393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8357</v>
      </c>
      <c r="R2652" t="s">
        <v>8393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8357</v>
      </c>
      <c r="R2653" t="s">
        <v>8393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8357</v>
      </c>
      <c r="R2654" t="s">
        <v>8393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8357</v>
      </c>
      <c r="R2655" t="s">
        <v>8393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8357</v>
      </c>
      <c r="R2656" t="s">
        <v>8393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8357</v>
      </c>
      <c r="R2657" t="s">
        <v>8393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8357</v>
      </c>
      <c r="R2658" t="s">
        <v>8393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8357</v>
      </c>
      <c r="R2659" t="s">
        <v>8393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8357</v>
      </c>
      <c r="R2660" t="s">
        <v>8393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8357</v>
      </c>
      <c r="R2661" t="s">
        <v>8393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8357</v>
      </c>
      <c r="R2662" t="s">
        <v>8393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8357</v>
      </c>
      <c r="R2663" t="s">
        <v>8394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8357</v>
      </c>
      <c r="R2664" t="s">
        <v>8394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8357</v>
      </c>
      <c r="R2665" t="s">
        <v>8394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8357</v>
      </c>
      <c r="R2666" t="s">
        <v>8394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8357</v>
      </c>
      <c r="R2667" t="s">
        <v>8394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8357</v>
      </c>
      <c r="R2668" t="s">
        <v>8394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8357</v>
      </c>
      <c r="R2669" t="s">
        <v>8394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8357</v>
      </c>
      <c r="R2670" t="s">
        <v>8394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8357</v>
      </c>
      <c r="R2671" t="s">
        <v>8394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8357</v>
      </c>
      <c r="R2672" t="s">
        <v>8394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8357</v>
      </c>
      <c r="R2673" t="s">
        <v>8394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8357</v>
      </c>
      <c r="R2674" t="s">
        <v>8394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8357</v>
      </c>
      <c r="R2675" t="s">
        <v>8394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8357</v>
      </c>
      <c r="R2676" t="s">
        <v>8394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8357</v>
      </c>
      <c r="R2677" t="s">
        <v>8394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8357</v>
      </c>
      <c r="R2678" t="s">
        <v>8394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8357</v>
      </c>
      <c r="R2679" t="s">
        <v>8394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8357</v>
      </c>
      <c r="R2680" t="s">
        <v>8394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8357</v>
      </c>
      <c r="R2681" t="s">
        <v>8394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8357</v>
      </c>
      <c r="R2682" t="s">
        <v>8394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8374</v>
      </c>
      <c r="R2683" t="s">
        <v>8375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8374</v>
      </c>
      <c r="R2684" t="s">
        <v>8375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8374</v>
      </c>
      <c r="R2685" t="s">
        <v>8375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8374</v>
      </c>
      <c r="R2686" t="s">
        <v>8375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8374</v>
      </c>
      <c r="R2687" t="s">
        <v>8375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8374</v>
      </c>
      <c r="R2688" t="s">
        <v>8375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8374</v>
      </c>
      <c r="R2689" t="s">
        <v>8375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84">(((J2690/60)/60)/24)+DATE(1970,1,1)</f>
        <v>42028.118865740747</v>
      </c>
      <c r="P2690">
        <f t="shared" ref="P2690:P2753" si="85">YEAR(O2690)</f>
        <v>2015</v>
      </c>
      <c r="Q2690" t="s">
        <v>8374</v>
      </c>
      <c r="R2690" t="s">
        <v>8375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84"/>
        <v>42551.961689814809</v>
      </c>
      <c r="P2691">
        <f t="shared" si="85"/>
        <v>2016</v>
      </c>
      <c r="Q2691" t="s">
        <v>8374</v>
      </c>
      <c r="R2691" t="s">
        <v>8375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8374</v>
      </c>
      <c r="R2692" t="s">
        <v>8375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8374</v>
      </c>
      <c r="R2693" t="s">
        <v>8375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8374</v>
      </c>
      <c r="R2694" t="s">
        <v>8375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8374</v>
      </c>
      <c r="R2695" t="s">
        <v>8375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8374</v>
      </c>
      <c r="R2696" t="s">
        <v>8375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8374</v>
      </c>
      <c r="R2697" t="s">
        <v>8375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8374</v>
      </c>
      <c r="R2698" t="s">
        <v>8375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8374</v>
      </c>
      <c r="R2699" t="s">
        <v>8375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8374</v>
      </c>
      <c r="R2700" t="s">
        <v>8375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8374</v>
      </c>
      <c r="R2701" t="s">
        <v>8375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8374</v>
      </c>
      <c r="R2702" t="s">
        <v>8375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8351</v>
      </c>
      <c r="R2703" t="s">
        <v>8395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8351</v>
      </c>
      <c r="R2704" t="s">
        <v>8395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8351</v>
      </c>
      <c r="R2705" t="s">
        <v>8395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8351</v>
      </c>
      <c r="R2706" t="s">
        <v>8395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8351</v>
      </c>
      <c r="R2707" t="s">
        <v>8395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8351</v>
      </c>
      <c r="R2708" t="s">
        <v>8395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8351</v>
      </c>
      <c r="R2709" t="s">
        <v>8395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8351</v>
      </c>
      <c r="R2710" t="s">
        <v>8395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8351</v>
      </c>
      <c r="R2711" t="s">
        <v>8395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8351</v>
      </c>
      <c r="R2712" t="s">
        <v>8395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8351</v>
      </c>
      <c r="R2713" t="s">
        <v>8395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8351</v>
      </c>
      <c r="R2714" t="s">
        <v>8395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8351</v>
      </c>
      <c r="R2715" t="s">
        <v>8395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8351</v>
      </c>
      <c r="R2716" t="s">
        <v>8395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8351</v>
      </c>
      <c r="R2717" t="s">
        <v>8395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8351</v>
      </c>
      <c r="R2718" t="s">
        <v>8395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8351</v>
      </c>
      <c r="R2719" t="s">
        <v>8395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8351</v>
      </c>
      <c r="R2720" t="s">
        <v>8395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8351</v>
      </c>
      <c r="R2721" t="s">
        <v>8395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8351</v>
      </c>
      <c r="R2722" t="s">
        <v>8395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8357</v>
      </c>
      <c r="R2723" t="s">
        <v>8387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8357</v>
      </c>
      <c r="R2724" t="s">
        <v>8387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8357</v>
      </c>
      <c r="R2725" t="s">
        <v>8387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8357</v>
      </c>
      <c r="R2726" t="s">
        <v>8387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8357</v>
      </c>
      <c r="R2727" t="s">
        <v>8387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8357</v>
      </c>
      <c r="R2728" t="s">
        <v>8387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8357</v>
      </c>
      <c r="R2729" t="s">
        <v>8387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8357</v>
      </c>
      <c r="R2730" t="s">
        <v>8387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8357</v>
      </c>
      <c r="R2731" t="s">
        <v>8387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8357</v>
      </c>
      <c r="R2732" t="s">
        <v>8387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8357</v>
      </c>
      <c r="R2733" t="s">
        <v>8387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8357</v>
      </c>
      <c r="R2734" t="s">
        <v>8387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8357</v>
      </c>
      <c r="R2735" t="s">
        <v>8387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8357</v>
      </c>
      <c r="R2736" t="s">
        <v>8387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8357</v>
      </c>
      <c r="R2737" t="s">
        <v>8387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8357</v>
      </c>
      <c r="R2738" t="s">
        <v>8387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8357</v>
      </c>
      <c r="R2739" t="s">
        <v>8387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8357</v>
      </c>
      <c r="R2740" t="s">
        <v>8387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8357</v>
      </c>
      <c r="R2741" t="s">
        <v>8387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8357</v>
      </c>
      <c r="R2742" t="s">
        <v>8387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8360</v>
      </c>
      <c r="R2743" t="s">
        <v>8396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8360</v>
      </c>
      <c r="R2744" t="s">
        <v>8396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8360</v>
      </c>
      <c r="R2745" t="s">
        <v>8396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8360</v>
      </c>
      <c r="R2746" t="s">
        <v>8396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8360</v>
      </c>
      <c r="R2747" t="s">
        <v>8396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8360</v>
      </c>
      <c r="R2748" t="s">
        <v>8396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8360</v>
      </c>
      <c r="R2749" t="s">
        <v>8396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8360</v>
      </c>
      <c r="R2750" t="s">
        <v>8396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8360</v>
      </c>
      <c r="R2751" t="s">
        <v>8396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8360</v>
      </c>
      <c r="R2752" t="s">
        <v>8396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8360</v>
      </c>
      <c r="R2753" t="s">
        <v>8396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86">(((J2754/60)/60)/24)+DATE(1970,1,1)</f>
        <v>40855.765092592592</v>
      </c>
      <c r="P2754">
        <f t="shared" ref="P2754:P2817" si="87">YEAR(O2754)</f>
        <v>2011</v>
      </c>
      <c r="Q2754" t="s">
        <v>8360</v>
      </c>
      <c r="R2754" t="s">
        <v>8396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86"/>
        <v>41117.900729166664</v>
      </c>
      <c r="P2755">
        <f t="shared" si="87"/>
        <v>2012</v>
      </c>
      <c r="Q2755" t="s">
        <v>8360</v>
      </c>
      <c r="R2755" t="s">
        <v>8396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8360</v>
      </c>
      <c r="R2756" t="s">
        <v>8396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8360</v>
      </c>
      <c r="R2757" t="s">
        <v>8396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8360</v>
      </c>
      <c r="R2758" t="s">
        <v>8396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8360</v>
      </c>
      <c r="R2759" t="s">
        <v>8396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8360</v>
      </c>
      <c r="R2760" t="s">
        <v>8396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8360</v>
      </c>
      <c r="R2761" t="s">
        <v>8396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8360</v>
      </c>
      <c r="R2762" t="s">
        <v>8396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8360</v>
      </c>
      <c r="R2763" t="s">
        <v>8396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8360</v>
      </c>
      <c r="R2764" t="s">
        <v>8396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8360</v>
      </c>
      <c r="R2765" t="s">
        <v>8396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8360</v>
      </c>
      <c r="R2766" t="s">
        <v>8396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8360</v>
      </c>
      <c r="R2767" t="s">
        <v>8396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8360</v>
      </c>
      <c r="R2768" t="s">
        <v>8396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8360</v>
      </c>
      <c r="R2769" t="s">
        <v>8396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8360</v>
      </c>
      <c r="R2770" t="s">
        <v>8396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8360</v>
      </c>
      <c r="R2771" t="s">
        <v>8396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8360</v>
      </c>
      <c r="R2772" t="s">
        <v>8396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8360</v>
      </c>
      <c r="R2773" t="s">
        <v>8396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8360</v>
      </c>
      <c r="R2774" t="s">
        <v>8396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8360</v>
      </c>
      <c r="R2775" t="s">
        <v>8396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8360</v>
      </c>
      <c r="R2776" t="s">
        <v>8396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8360</v>
      </c>
      <c r="R2777" t="s">
        <v>8396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8360</v>
      </c>
      <c r="R2778" t="s">
        <v>8396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8360</v>
      </c>
      <c r="R2779" t="s">
        <v>8396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8360</v>
      </c>
      <c r="R2780" t="s">
        <v>8396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8360</v>
      </c>
      <c r="R2781" t="s">
        <v>8396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8360</v>
      </c>
      <c r="R2782" t="s">
        <v>8396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8351</v>
      </c>
      <c r="R2783" t="s">
        <v>8346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8351</v>
      </c>
      <c r="R2784" t="s">
        <v>8346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8351</v>
      </c>
      <c r="R2785" t="s">
        <v>8346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8351</v>
      </c>
      <c r="R2786" t="s">
        <v>8346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8351</v>
      </c>
      <c r="R2787" t="s">
        <v>8346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8351</v>
      </c>
      <c r="R2788" t="s">
        <v>8346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8351</v>
      </c>
      <c r="R2789" t="s">
        <v>8346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8351</v>
      </c>
      <c r="R2790" t="s">
        <v>8346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8351</v>
      </c>
      <c r="R2791" t="s">
        <v>8346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8351</v>
      </c>
      <c r="R2792" t="s">
        <v>8346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8351</v>
      </c>
      <c r="R2793" t="s">
        <v>8346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8351</v>
      </c>
      <c r="R2794" t="s">
        <v>8346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8351</v>
      </c>
      <c r="R2795" t="s">
        <v>8346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8351</v>
      </c>
      <c r="R2796" t="s">
        <v>8346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8351</v>
      </c>
      <c r="R2797" t="s">
        <v>8346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8351</v>
      </c>
      <c r="R2798" t="s">
        <v>8346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8351</v>
      </c>
      <c r="R2799" t="s">
        <v>8346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8351</v>
      </c>
      <c r="R2800" t="s">
        <v>8346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8351</v>
      </c>
      <c r="R2801" t="s">
        <v>8346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8351</v>
      </c>
      <c r="R2802" t="s">
        <v>8346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8351</v>
      </c>
      <c r="R2803" t="s">
        <v>8346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8351</v>
      </c>
      <c r="R2804" t="s">
        <v>8346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8351</v>
      </c>
      <c r="R2805" t="s">
        <v>8346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8351</v>
      </c>
      <c r="R2806" t="s">
        <v>8346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8351</v>
      </c>
      <c r="R2807" t="s">
        <v>8346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8351</v>
      </c>
      <c r="R2808" t="s">
        <v>8346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8351</v>
      </c>
      <c r="R2809" t="s">
        <v>8346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8351</v>
      </c>
      <c r="R2810" t="s">
        <v>8346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8351</v>
      </c>
      <c r="R2811" t="s">
        <v>8346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8351</v>
      </c>
      <c r="R2812" t="s">
        <v>8346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8351</v>
      </c>
      <c r="R2813" t="s">
        <v>8346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8351</v>
      </c>
      <c r="R2814" t="s">
        <v>8346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8351</v>
      </c>
      <c r="R2815" t="s">
        <v>8346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8351</v>
      </c>
      <c r="R2816" t="s">
        <v>8346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8351</v>
      </c>
      <c r="R2817" t="s">
        <v>8346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88">(((J2818/60)/60)/24)+DATE(1970,1,1)</f>
        <v>42188.467499999999</v>
      </c>
      <c r="P2818">
        <f t="shared" ref="P2818:P2881" si="89">YEAR(O2818)</f>
        <v>2015</v>
      </c>
      <c r="Q2818" t="s">
        <v>8351</v>
      </c>
      <c r="R2818" t="s">
        <v>8346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88"/>
        <v>42023.634976851856</v>
      </c>
      <c r="P2819">
        <f t="shared" si="89"/>
        <v>2015</v>
      </c>
      <c r="Q2819" t="s">
        <v>8351</v>
      </c>
      <c r="R2819" t="s">
        <v>8346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8351</v>
      </c>
      <c r="R2820" t="s">
        <v>8346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8351</v>
      </c>
      <c r="R2821" t="s">
        <v>8346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8351</v>
      </c>
      <c r="R2822" t="s">
        <v>8346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8351</v>
      </c>
      <c r="R2823" t="s">
        <v>8346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8351</v>
      </c>
      <c r="R2824" t="s">
        <v>8346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8351</v>
      </c>
      <c r="R2825" t="s">
        <v>8346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8351</v>
      </c>
      <c r="R2826" t="s">
        <v>8346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8351</v>
      </c>
      <c r="R2827" t="s">
        <v>8346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8351</v>
      </c>
      <c r="R2828" t="s">
        <v>8346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8351</v>
      </c>
      <c r="R2829" t="s">
        <v>8346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8351</v>
      </c>
      <c r="R2830" t="s">
        <v>8346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8351</v>
      </c>
      <c r="R2831" t="s">
        <v>8346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8351</v>
      </c>
      <c r="R2832" t="s">
        <v>8346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8351</v>
      </c>
      <c r="R2833" t="s">
        <v>8346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8351</v>
      </c>
      <c r="R2834" t="s">
        <v>8346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8351</v>
      </c>
      <c r="R2835" t="s">
        <v>8346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8351</v>
      </c>
      <c r="R2836" t="s">
        <v>8346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8351</v>
      </c>
      <c r="R2837" t="s">
        <v>8346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8351</v>
      </c>
      <c r="R2838" t="s">
        <v>8346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8351</v>
      </c>
      <c r="R2839" t="s">
        <v>8346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8351</v>
      </c>
      <c r="R2840" t="s">
        <v>8346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8351</v>
      </c>
      <c r="R2841" t="s">
        <v>8346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8351</v>
      </c>
      <c r="R2842" t="s">
        <v>8346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8351</v>
      </c>
      <c r="R2843" t="s">
        <v>8346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8351</v>
      </c>
      <c r="R2844" t="s">
        <v>8346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8351</v>
      </c>
      <c r="R2845" t="s">
        <v>8346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8351</v>
      </c>
      <c r="R2846" t="s">
        <v>8346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8351</v>
      </c>
      <c r="R2847" t="s">
        <v>8346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8351</v>
      </c>
      <c r="R2848" t="s">
        <v>8346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8351</v>
      </c>
      <c r="R2849" t="s">
        <v>8346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8351</v>
      </c>
      <c r="R2850" t="s">
        <v>8346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8351</v>
      </c>
      <c r="R2851" t="s">
        <v>8346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8351</v>
      </c>
      <c r="R2852" t="s">
        <v>8346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8351</v>
      </c>
      <c r="R2853" t="s">
        <v>8346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8351</v>
      </c>
      <c r="R2854" t="s">
        <v>8346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8351</v>
      </c>
      <c r="R2855" t="s">
        <v>8346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8351</v>
      </c>
      <c r="R2856" t="s">
        <v>8346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8351</v>
      </c>
      <c r="R2857" t="s">
        <v>8346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8351</v>
      </c>
      <c r="R2858" t="s">
        <v>8346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8351</v>
      </c>
      <c r="R2859" t="s">
        <v>8346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8351</v>
      </c>
      <c r="R2860" t="s">
        <v>8346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8351</v>
      </c>
      <c r="R2861" t="s">
        <v>8346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8351</v>
      </c>
      <c r="R2862" t="s">
        <v>8346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8351</v>
      </c>
      <c r="R2863" t="s">
        <v>8346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8351</v>
      </c>
      <c r="R2864" t="s">
        <v>8346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8351</v>
      </c>
      <c r="R2865" t="s">
        <v>8346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8351</v>
      </c>
      <c r="R2866" t="s">
        <v>8346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8351</v>
      </c>
      <c r="R2867" t="s">
        <v>8346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8351</v>
      </c>
      <c r="R2868" t="s">
        <v>8346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8351</v>
      </c>
      <c r="R2869" t="s">
        <v>8346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8351</v>
      </c>
      <c r="R2870" t="s">
        <v>8346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8351</v>
      </c>
      <c r="R2871" t="s">
        <v>8346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8351</v>
      </c>
      <c r="R2872" t="s">
        <v>8346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8351</v>
      </c>
      <c r="R2873" t="s">
        <v>8346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8351</v>
      </c>
      <c r="R2874" t="s">
        <v>8346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8351</v>
      </c>
      <c r="R2875" t="s">
        <v>8346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8351</v>
      </c>
      <c r="R2876" t="s">
        <v>8346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8351</v>
      </c>
      <c r="R2877" t="s">
        <v>8346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8351</v>
      </c>
      <c r="R2878" t="s">
        <v>8346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8351</v>
      </c>
      <c r="R2879" t="s">
        <v>8346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8351</v>
      </c>
      <c r="R2880" t="s">
        <v>8346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8351</v>
      </c>
      <c r="R2881" t="s">
        <v>8346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90">(((J2882/60)/60)/24)+DATE(1970,1,1)</f>
        <v>42192.905694444446</v>
      </c>
      <c r="P2882">
        <f t="shared" ref="P2882:P2945" si="91">YEAR(O2882)</f>
        <v>2015</v>
      </c>
      <c r="Q2882" t="s">
        <v>8351</v>
      </c>
      <c r="R2882" t="s">
        <v>8346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90"/>
        <v>41916.597638888888</v>
      </c>
      <c r="P2883">
        <f t="shared" si="91"/>
        <v>2014</v>
      </c>
      <c r="Q2883" t="s">
        <v>8351</v>
      </c>
      <c r="R2883" t="s">
        <v>8346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8351</v>
      </c>
      <c r="R2884" t="s">
        <v>8346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8351</v>
      </c>
      <c r="R2885" t="s">
        <v>8346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8351</v>
      </c>
      <c r="R2886" t="s">
        <v>8346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8351</v>
      </c>
      <c r="R2887" t="s">
        <v>8346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8351</v>
      </c>
      <c r="R2888" t="s">
        <v>8346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8351</v>
      </c>
      <c r="R2889" t="s">
        <v>8346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8351</v>
      </c>
      <c r="R2890" t="s">
        <v>8346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8351</v>
      </c>
      <c r="R2891" t="s">
        <v>8346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8351</v>
      </c>
      <c r="R2892" t="s">
        <v>8346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8351</v>
      </c>
      <c r="R2893" t="s">
        <v>8346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8351</v>
      </c>
      <c r="R2894" t="s">
        <v>8346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8351</v>
      </c>
      <c r="R2895" t="s">
        <v>8346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8351</v>
      </c>
      <c r="R2896" t="s">
        <v>8346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8351</v>
      </c>
      <c r="R2897" t="s">
        <v>8346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8351</v>
      </c>
      <c r="R2898" t="s">
        <v>8346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8351</v>
      </c>
      <c r="R2899" t="s">
        <v>8346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8351</v>
      </c>
      <c r="R2900" t="s">
        <v>8346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8351</v>
      </c>
      <c r="R2901" t="s">
        <v>8346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8351</v>
      </c>
      <c r="R2902" t="s">
        <v>8346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8351</v>
      </c>
      <c r="R2903" t="s">
        <v>8346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8351</v>
      </c>
      <c r="R2904" t="s">
        <v>8346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8351</v>
      </c>
      <c r="R2905" t="s">
        <v>8346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8351</v>
      </c>
      <c r="R2906" t="s">
        <v>8346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8351</v>
      </c>
      <c r="R2907" t="s">
        <v>8346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8351</v>
      </c>
      <c r="R2908" t="s">
        <v>8346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8351</v>
      </c>
      <c r="R2909" t="s">
        <v>8346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8351</v>
      </c>
      <c r="R2910" t="s">
        <v>8346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8351</v>
      </c>
      <c r="R2911" t="s">
        <v>8346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8351</v>
      </c>
      <c r="R2912" t="s">
        <v>8346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8351</v>
      </c>
      <c r="R2913" t="s">
        <v>8346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8351</v>
      </c>
      <c r="R2914" t="s">
        <v>8346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8351</v>
      </c>
      <c r="R2915" t="s">
        <v>8346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8351</v>
      </c>
      <c r="R2916" t="s">
        <v>8346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8351</v>
      </c>
      <c r="R2917" t="s">
        <v>8346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8351</v>
      </c>
      <c r="R2918" t="s">
        <v>8346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8351</v>
      </c>
      <c r="R2919" t="s">
        <v>8346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8351</v>
      </c>
      <c r="R2920" t="s">
        <v>8346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8351</v>
      </c>
      <c r="R2921" t="s">
        <v>8346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8351</v>
      </c>
      <c r="R2922" t="s">
        <v>8346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8351</v>
      </c>
      <c r="R2923" t="s">
        <v>8397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8351</v>
      </c>
      <c r="R2924" t="s">
        <v>8397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8351</v>
      </c>
      <c r="R2925" t="s">
        <v>8397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8351</v>
      </c>
      <c r="R2926" t="s">
        <v>8397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8351</v>
      </c>
      <c r="R2927" t="s">
        <v>8397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8351</v>
      </c>
      <c r="R2928" t="s">
        <v>8397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8351</v>
      </c>
      <c r="R2929" t="s">
        <v>8397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8351</v>
      </c>
      <c r="R2930" t="s">
        <v>8397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8351</v>
      </c>
      <c r="R2931" t="s">
        <v>8397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8351</v>
      </c>
      <c r="R2932" t="s">
        <v>8397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8351</v>
      </c>
      <c r="R2933" t="s">
        <v>8397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8351</v>
      </c>
      <c r="R2934" t="s">
        <v>8397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8351</v>
      </c>
      <c r="R2935" t="s">
        <v>8397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8351</v>
      </c>
      <c r="R2936" t="s">
        <v>8397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8351</v>
      </c>
      <c r="R2937" t="s">
        <v>8397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8351</v>
      </c>
      <c r="R2938" t="s">
        <v>8397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8351</v>
      </c>
      <c r="R2939" t="s">
        <v>8397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8351</v>
      </c>
      <c r="R2940" t="s">
        <v>8397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8351</v>
      </c>
      <c r="R2941" t="s">
        <v>8397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8351</v>
      </c>
      <c r="R2942" t="s">
        <v>8397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8351</v>
      </c>
      <c r="R2943" t="s">
        <v>8395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8351</v>
      </c>
      <c r="R2944" t="s">
        <v>8395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8351</v>
      </c>
      <c r="R2945" t="s">
        <v>8395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92">(((J2946/60)/60)/24)+DATE(1970,1,1)</f>
        <v>42132.9143287037</v>
      </c>
      <c r="P2946">
        <f t="shared" ref="P2946:P3009" si="93">YEAR(O2946)</f>
        <v>2015</v>
      </c>
      <c r="Q2946" t="s">
        <v>8351</v>
      </c>
      <c r="R2946" t="s">
        <v>8395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92"/>
        <v>42118.139583333337</v>
      </c>
      <c r="P2947">
        <f t="shared" si="93"/>
        <v>2015</v>
      </c>
      <c r="Q2947" t="s">
        <v>8351</v>
      </c>
      <c r="R2947" t="s">
        <v>8395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8351</v>
      </c>
      <c r="R2948" t="s">
        <v>8395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8351</v>
      </c>
      <c r="R2949" t="s">
        <v>8395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8351</v>
      </c>
      <c r="R2950" t="s">
        <v>8395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8351</v>
      </c>
      <c r="R2951" t="s">
        <v>8395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8351</v>
      </c>
      <c r="R2952" t="s">
        <v>8395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8351</v>
      </c>
      <c r="R2953" t="s">
        <v>8395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8351</v>
      </c>
      <c r="R2954" t="s">
        <v>8395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8351</v>
      </c>
      <c r="R2955" t="s">
        <v>8395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8351</v>
      </c>
      <c r="R2956" t="s">
        <v>8395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8351</v>
      </c>
      <c r="R2957" t="s">
        <v>8395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8351</v>
      </c>
      <c r="R2958" t="s">
        <v>8395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8351</v>
      </c>
      <c r="R2959" t="s">
        <v>8395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8351</v>
      </c>
      <c r="R2960" t="s">
        <v>8395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8351</v>
      </c>
      <c r="R2961" t="s">
        <v>8395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8351</v>
      </c>
      <c r="R2962" t="s">
        <v>8395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8351</v>
      </c>
      <c r="R2963" t="s">
        <v>8346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8351</v>
      </c>
      <c r="R2964" t="s">
        <v>8346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8351</v>
      </c>
      <c r="R2965" t="s">
        <v>8346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8351</v>
      </c>
      <c r="R2966" t="s">
        <v>8346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8351</v>
      </c>
      <c r="R2967" t="s">
        <v>8346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8351</v>
      </c>
      <c r="R2968" t="s">
        <v>8346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8351</v>
      </c>
      <c r="R2969" t="s">
        <v>8346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8351</v>
      </c>
      <c r="R2970" t="s">
        <v>8346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8351</v>
      </c>
      <c r="R2971" t="s">
        <v>8346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8351</v>
      </c>
      <c r="R2972" t="s">
        <v>8346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8351</v>
      </c>
      <c r="R2973" t="s">
        <v>8346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8351</v>
      </c>
      <c r="R2974" t="s">
        <v>8346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8351</v>
      </c>
      <c r="R2975" t="s">
        <v>8346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8351</v>
      </c>
      <c r="R2976" t="s">
        <v>8346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8351</v>
      </c>
      <c r="R2977" t="s">
        <v>8346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8351</v>
      </c>
      <c r="R2978" t="s">
        <v>8346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8351</v>
      </c>
      <c r="R2979" t="s">
        <v>8346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8351</v>
      </c>
      <c r="R2980" t="s">
        <v>8346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8351</v>
      </c>
      <c r="R2981" t="s">
        <v>8346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8351</v>
      </c>
      <c r="R2982" t="s">
        <v>8346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8351</v>
      </c>
      <c r="R2983" t="s">
        <v>8395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8351</v>
      </c>
      <c r="R2984" t="s">
        <v>8395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8351</v>
      </c>
      <c r="R2985" t="s">
        <v>8395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8351</v>
      </c>
      <c r="R2986" t="s">
        <v>8395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8351</v>
      </c>
      <c r="R2987" t="s">
        <v>8395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8351</v>
      </c>
      <c r="R2988" t="s">
        <v>8395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8351</v>
      </c>
      <c r="R2989" t="s">
        <v>8395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8351</v>
      </c>
      <c r="R2990" t="s">
        <v>8395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8351</v>
      </c>
      <c r="R2991" t="s">
        <v>8395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8351</v>
      </c>
      <c r="R2992" t="s">
        <v>8395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8351</v>
      </c>
      <c r="R2993" t="s">
        <v>8395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8351</v>
      </c>
      <c r="R2994" t="s">
        <v>8395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8351</v>
      </c>
      <c r="R2995" t="s">
        <v>8395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8351</v>
      </c>
      <c r="R2996" t="s">
        <v>8395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8351</v>
      </c>
      <c r="R2997" t="s">
        <v>8395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8351</v>
      </c>
      <c r="R2998" t="s">
        <v>8395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8351</v>
      </c>
      <c r="R2999" t="s">
        <v>8395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8351</v>
      </c>
      <c r="R3000" t="s">
        <v>8395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8351</v>
      </c>
      <c r="R3001" t="s">
        <v>8395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8351</v>
      </c>
      <c r="R3002" t="s">
        <v>8395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8351</v>
      </c>
      <c r="R3003" t="s">
        <v>8395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8351</v>
      </c>
      <c r="R3004" t="s">
        <v>8395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8351</v>
      </c>
      <c r="R3005" t="s">
        <v>8395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8351</v>
      </c>
      <c r="R3006" t="s">
        <v>8395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8351</v>
      </c>
      <c r="R3007" t="s">
        <v>8395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8351</v>
      </c>
      <c r="R3008" t="s">
        <v>8395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8351</v>
      </c>
      <c r="R3009" t="s">
        <v>8395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94">(((J3010/60)/60)/24)+DATE(1970,1,1)</f>
        <v>42360.212025462963</v>
      </c>
      <c r="P3010">
        <f t="shared" ref="P3010:P3073" si="95">YEAR(O3010)</f>
        <v>2015</v>
      </c>
      <c r="Q3010" t="s">
        <v>8351</v>
      </c>
      <c r="R3010" t="s">
        <v>8395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94"/>
        <v>41939.569907407407</v>
      </c>
      <c r="P3011">
        <f t="shared" si="95"/>
        <v>2014</v>
      </c>
      <c r="Q3011" t="s">
        <v>8351</v>
      </c>
      <c r="R3011" t="s">
        <v>8395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8351</v>
      </c>
      <c r="R3012" t="s">
        <v>8395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8351</v>
      </c>
      <c r="R3013" t="s">
        <v>8395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8351</v>
      </c>
      <c r="R3014" t="s">
        <v>8395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8351</v>
      </c>
      <c r="R3015" t="s">
        <v>8395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8351</v>
      </c>
      <c r="R3016" t="s">
        <v>8395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8351</v>
      </c>
      <c r="R3017" t="s">
        <v>8395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8351</v>
      </c>
      <c r="R3018" t="s">
        <v>8395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8351</v>
      </c>
      <c r="R3019" t="s">
        <v>8395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8351</v>
      </c>
      <c r="R3020" t="s">
        <v>8395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8351</v>
      </c>
      <c r="R3021" t="s">
        <v>8395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8351</v>
      </c>
      <c r="R3022" t="s">
        <v>8395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8351</v>
      </c>
      <c r="R3023" t="s">
        <v>8395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8351</v>
      </c>
      <c r="R3024" t="s">
        <v>8395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8351</v>
      </c>
      <c r="R3025" t="s">
        <v>8395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8351</v>
      </c>
      <c r="R3026" t="s">
        <v>8395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8351</v>
      </c>
      <c r="R3027" t="s">
        <v>8395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8351</v>
      </c>
      <c r="R3028" t="s">
        <v>8395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8351</v>
      </c>
      <c r="R3029" t="s">
        <v>8395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8351</v>
      </c>
      <c r="R3030" t="s">
        <v>8395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8351</v>
      </c>
      <c r="R3031" t="s">
        <v>8395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8351</v>
      </c>
      <c r="R3032" t="s">
        <v>8395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8351</v>
      </c>
      <c r="R3033" t="s">
        <v>8395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8351</v>
      </c>
      <c r="R3034" t="s">
        <v>8395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8351</v>
      </c>
      <c r="R3035" t="s">
        <v>8395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8351</v>
      </c>
      <c r="R3036" t="s">
        <v>8395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8351</v>
      </c>
      <c r="R3037" t="s">
        <v>8395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8351</v>
      </c>
      <c r="R3038" t="s">
        <v>8395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8351</v>
      </c>
      <c r="R3039" t="s">
        <v>8395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8351</v>
      </c>
      <c r="R3040" t="s">
        <v>8395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8351</v>
      </c>
      <c r="R3041" t="s">
        <v>8395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8351</v>
      </c>
      <c r="R3042" t="s">
        <v>8395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8351</v>
      </c>
      <c r="R3043" t="s">
        <v>8395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8351</v>
      </c>
      <c r="R3044" t="s">
        <v>8395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8351</v>
      </c>
      <c r="R3045" t="s">
        <v>8395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8351</v>
      </c>
      <c r="R3046" t="s">
        <v>8395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8351</v>
      </c>
      <c r="R3047" t="s">
        <v>8395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8351</v>
      </c>
      <c r="R3048" t="s">
        <v>8395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8351</v>
      </c>
      <c r="R3049" t="s">
        <v>8395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8351</v>
      </c>
      <c r="R3050" t="s">
        <v>8395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8351</v>
      </c>
      <c r="R3051" t="s">
        <v>8395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8351</v>
      </c>
      <c r="R3052" t="s">
        <v>8395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8351</v>
      </c>
      <c r="R3053" t="s">
        <v>8395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8351</v>
      </c>
      <c r="R3054" t="s">
        <v>8395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8351</v>
      </c>
      <c r="R3055" t="s">
        <v>8395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8351</v>
      </c>
      <c r="R3056" t="s">
        <v>8395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8351</v>
      </c>
      <c r="R3057" t="s">
        <v>8395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8351</v>
      </c>
      <c r="R3058" t="s">
        <v>8395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8351</v>
      </c>
      <c r="R3059" t="s">
        <v>8395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8351</v>
      </c>
      <c r="R3060" t="s">
        <v>8395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8351</v>
      </c>
      <c r="R3061" t="s">
        <v>8395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8351</v>
      </c>
      <c r="R3062" t="s">
        <v>8395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8351</v>
      </c>
      <c r="R3063" t="s">
        <v>8395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8351</v>
      </c>
      <c r="R3064" t="s">
        <v>8395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8351</v>
      </c>
      <c r="R3065" t="s">
        <v>8395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8351</v>
      </c>
      <c r="R3066" t="s">
        <v>8395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8351</v>
      </c>
      <c r="R3067" t="s">
        <v>8395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8351</v>
      </c>
      <c r="R3068" t="s">
        <v>8395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8351</v>
      </c>
      <c r="R3069" t="s">
        <v>8395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8351</v>
      </c>
      <c r="R3070" t="s">
        <v>8395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8351</v>
      </c>
      <c r="R3071" t="s">
        <v>8395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8351</v>
      </c>
      <c r="R3072" t="s">
        <v>8395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8351</v>
      </c>
      <c r="R3073" t="s">
        <v>8395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96">(((J3074/60)/60)/24)+DATE(1970,1,1)</f>
        <v>42658.690532407403</v>
      </c>
      <c r="P3074">
        <f t="shared" ref="P3074:P3137" si="97">YEAR(O3074)</f>
        <v>2016</v>
      </c>
      <c r="Q3074" t="s">
        <v>8351</v>
      </c>
      <c r="R3074" t="s">
        <v>8395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96"/>
        <v>42111.684027777781</v>
      </c>
      <c r="P3075">
        <f t="shared" si="97"/>
        <v>2015</v>
      </c>
      <c r="Q3075" t="s">
        <v>8351</v>
      </c>
      <c r="R3075" t="s">
        <v>8395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8351</v>
      </c>
      <c r="R3076" t="s">
        <v>8395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8351</v>
      </c>
      <c r="R3077" t="s">
        <v>8395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8351</v>
      </c>
      <c r="R3078" t="s">
        <v>8395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8351</v>
      </c>
      <c r="R3079" t="s">
        <v>8395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8351</v>
      </c>
      <c r="R3080" t="s">
        <v>8395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8351</v>
      </c>
      <c r="R3081" t="s">
        <v>8395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8351</v>
      </c>
      <c r="R3082" t="s">
        <v>8395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8351</v>
      </c>
      <c r="R3083" t="s">
        <v>8395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8351</v>
      </c>
      <c r="R3084" t="s">
        <v>8395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8351</v>
      </c>
      <c r="R3085" t="s">
        <v>8395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8351</v>
      </c>
      <c r="R3086" t="s">
        <v>8395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8351</v>
      </c>
      <c r="R3087" t="s">
        <v>8395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8351</v>
      </c>
      <c r="R3088" t="s">
        <v>8395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8351</v>
      </c>
      <c r="R3089" t="s">
        <v>8395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8351</v>
      </c>
      <c r="R3090" t="s">
        <v>8395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8351</v>
      </c>
      <c r="R3091" t="s">
        <v>8395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8351</v>
      </c>
      <c r="R3092" t="s">
        <v>8395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8351</v>
      </c>
      <c r="R3093" t="s">
        <v>8395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8351</v>
      </c>
      <c r="R3094" t="s">
        <v>8395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8351</v>
      </c>
      <c r="R3095" t="s">
        <v>8395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8351</v>
      </c>
      <c r="R3096" t="s">
        <v>8395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8351</v>
      </c>
      <c r="R3097" t="s">
        <v>8395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8351</v>
      </c>
      <c r="R3098" t="s">
        <v>8395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8351</v>
      </c>
      <c r="R3099" t="s">
        <v>8395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8351</v>
      </c>
      <c r="R3100" t="s">
        <v>8395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8351</v>
      </c>
      <c r="R3101" t="s">
        <v>8395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8351</v>
      </c>
      <c r="R3102" t="s">
        <v>8395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8351</v>
      </c>
      <c r="R3103" t="s">
        <v>8395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8351</v>
      </c>
      <c r="R3104" t="s">
        <v>8395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8351</v>
      </c>
      <c r="R3105" t="s">
        <v>8395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8351</v>
      </c>
      <c r="R3106" t="s">
        <v>8395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8351</v>
      </c>
      <c r="R3107" t="s">
        <v>8395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8351</v>
      </c>
      <c r="R3108" t="s">
        <v>8395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8351</v>
      </c>
      <c r="R3109" t="s">
        <v>8395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8351</v>
      </c>
      <c r="R3110" t="s">
        <v>8395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8351</v>
      </c>
      <c r="R3111" t="s">
        <v>8395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8351</v>
      </c>
      <c r="R3112" t="s">
        <v>8395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8351</v>
      </c>
      <c r="R3113" t="s">
        <v>8395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8351</v>
      </c>
      <c r="R3114" t="s">
        <v>8395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8351</v>
      </c>
      <c r="R3115" t="s">
        <v>8395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8351</v>
      </c>
      <c r="R3116" t="s">
        <v>8395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8351</v>
      </c>
      <c r="R3117" t="s">
        <v>8395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8351</v>
      </c>
      <c r="R3118" t="s">
        <v>8395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8351</v>
      </c>
      <c r="R3119" t="s">
        <v>8395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8351</v>
      </c>
      <c r="R3120" t="s">
        <v>8395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8351</v>
      </c>
      <c r="R3121" t="s">
        <v>8395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8351</v>
      </c>
      <c r="R3122" t="s">
        <v>8395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8351</v>
      </c>
      <c r="R3123" t="s">
        <v>8395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8351</v>
      </c>
      <c r="R3124" t="s">
        <v>8395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8351</v>
      </c>
      <c r="R3125" t="s">
        <v>8395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8351</v>
      </c>
      <c r="R3126" t="s">
        <v>8395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8351</v>
      </c>
      <c r="R3127" t="s">
        <v>8395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8351</v>
      </c>
      <c r="R3128" t="s">
        <v>8395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8351</v>
      </c>
      <c r="R3129" t="s">
        <v>8395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8351</v>
      </c>
      <c r="R3130" t="s">
        <v>8346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8351</v>
      </c>
      <c r="R3131" t="s">
        <v>8346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8351</v>
      </c>
      <c r="R3132" t="s">
        <v>8346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8351</v>
      </c>
      <c r="R3133" t="s">
        <v>8346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8351</v>
      </c>
      <c r="R3134" t="s">
        <v>8346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8351</v>
      </c>
      <c r="R3135" t="s">
        <v>8346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8351</v>
      </c>
      <c r="R3136" t="s">
        <v>8346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8351</v>
      </c>
      <c r="R3137" t="s">
        <v>8346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98">(((J3138/60)/60)/24)+DATE(1970,1,1)</f>
        <v>42789.462430555555</v>
      </c>
      <c r="P3138">
        <f t="shared" ref="P3138:P3201" si="99">YEAR(O3138)</f>
        <v>2017</v>
      </c>
      <c r="Q3138" t="s">
        <v>8351</v>
      </c>
      <c r="R3138" t="s">
        <v>8346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98"/>
        <v>42807.885057870371</v>
      </c>
      <c r="P3139">
        <f t="shared" si="99"/>
        <v>2017</v>
      </c>
      <c r="Q3139" t="s">
        <v>8351</v>
      </c>
      <c r="R3139" t="s">
        <v>8346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8351</v>
      </c>
      <c r="R3140" t="s">
        <v>8346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8351</v>
      </c>
      <c r="R3141" t="s">
        <v>8346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8351</v>
      </c>
      <c r="R3142" t="s">
        <v>8346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8351</v>
      </c>
      <c r="R3143" t="s">
        <v>8346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8351</v>
      </c>
      <c r="R3144" t="s">
        <v>8346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8351</v>
      </c>
      <c r="R3145" t="s">
        <v>8346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8351</v>
      </c>
      <c r="R3146" t="s">
        <v>8346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8351</v>
      </c>
      <c r="R3147" t="s">
        <v>8346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8351</v>
      </c>
      <c r="R3148" t="s">
        <v>8346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8351</v>
      </c>
      <c r="R3149" t="s">
        <v>8346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8351</v>
      </c>
      <c r="R3150" t="s">
        <v>8346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8351</v>
      </c>
      <c r="R3151" t="s">
        <v>8346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8351</v>
      </c>
      <c r="R3152" t="s">
        <v>8346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8351</v>
      </c>
      <c r="R3153" t="s">
        <v>8346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8351</v>
      </c>
      <c r="R3154" t="s">
        <v>8346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8351</v>
      </c>
      <c r="R3155" t="s">
        <v>8346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8351</v>
      </c>
      <c r="R3156" t="s">
        <v>8346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8351</v>
      </c>
      <c r="R3157" t="s">
        <v>8346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8351</v>
      </c>
      <c r="R3158" t="s">
        <v>8346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8351</v>
      </c>
      <c r="R3159" t="s">
        <v>8346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8351</v>
      </c>
      <c r="R3160" t="s">
        <v>8346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8351</v>
      </c>
      <c r="R3161" t="s">
        <v>8346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8351</v>
      </c>
      <c r="R3162" t="s">
        <v>8346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8351</v>
      </c>
      <c r="R3163" t="s">
        <v>8346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8351</v>
      </c>
      <c r="R3164" t="s">
        <v>8346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8351</v>
      </c>
      <c r="R3165" t="s">
        <v>8346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8351</v>
      </c>
      <c r="R3166" t="s">
        <v>8346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8351</v>
      </c>
      <c r="R3167" t="s">
        <v>8346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8351</v>
      </c>
      <c r="R3168" t="s">
        <v>8346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8351</v>
      </c>
      <c r="R3169" t="s">
        <v>8346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8351</v>
      </c>
      <c r="R3170" t="s">
        <v>8346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8351</v>
      </c>
      <c r="R3171" t="s">
        <v>8346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8351</v>
      </c>
      <c r="R3172" t="s">
        <v>8346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8351</v>
      </c>
      <c r="R3173" t="s">
        <v>8346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8351</v>
      </c>
      <c r="R3174" t="s">
        <v>8346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8351</v>
      </c>
      <c r="R3175" t="s">
        <v>8346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8351</v>
      </c>
      <c r="R3176" t="s">
        <v>8346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8351</v>
      </c>
      <c r="R3177" t="s">
        <v>8346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8351</v>
      </c>
      <c r="R3178" t="s">
        <v>8346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8351</v>
      </c>
      <c r="R3179" t="s">
        <v>8346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8351</v>
      </c>
      <c r="R3180" t="s">
        <v>8346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8351</v>
      </c>
      <c r="R3181" t="s">
        <v>8346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8351</v>
      </c>
      <c r="R3182" t="s">
        <v>8346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8351</v>
      </c>
      <c r="R3183" t="s">
        <v>8346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8351</v>
      </c>
      <c r="R3184" t="s">
        <v>8346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8351</v>
      </c>
      <c r="R3185" t="s">
        <v>8346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8351</v>
      </c>
      <c r="R3186" t="s">
        <v>8346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8351</v>
      </c>
      <c r="R3187" t="s">
        <v>8346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8351</v>
      </c>
      <c r="R3188" t="s">
        <v>8346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8351</v>
      </c>
      <c r="R3189" t="s">
        <v>8346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8351</v>
      </c>
      <c r="R3190" t="s">
        <v>8397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8351</v>
      </c>
      <c r="R3191" t="s">
        <v>8397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8351</v>
      </c>
      <c r="R3192" t="s">
        <v>8397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8351</v>
      </c>
      <c r="R3193" t="s">
        <v>8397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8351</v>
      </c>
      <c r="R3194" t="s">
        <v>8397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8351</v>
      </c>
      <c r="R3195" t="s">
        <v>8397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8351</v>
      </c>
      <c r="R3196" t="s">
        <v>8397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8351</v>
      </c>
      <c r="R3197" t="s">
        <v>8397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8351</v>
      </c>
      <c r="R3198" t="s">
        <v>8397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8351</v>
      </c>
      <c r="R3199" t="s">
        <v>8397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8351</v>
      </c>
      <c r="R3200" t="s">
        <v>8397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8351</v>
      </c>
      <c r="R3201" t="s">
        <v>8397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100">(((J3202/60)/60)/24)+DATE(1970,1,1)</f>
        <v>42460.320613425924</v>
      </c>
      <c r="P3202">
        <f t="shared" ref="P3202:P3265" si="101">YEAR(O3202)</f>
        <v>2016</v>
      </c>
      <c r="Q3202" t="s">
        <v>8351</v>
      </c>
      <c r="R3202" t="s">
        <v>8397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100"/>
        <v>41861.767094907409</v>
      </c>
      <c r="P3203">
        <f t="shared" si="101"/>
        <v>2014</v>
      </c>
      <c r="Q3203" t="s">
        <v>8351</v>
      </c>
      <c r="R3203" t="s">
        <v>8397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8351</v>
      </c>
      <c r="R3204" t="s">
        <v>8397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8351</v>
      </c>
      <c r="R3205" t="s">
        <v>8397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8351</v>
      </c>
      <c r="R3206" t="s">
        <v>8397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8351</v>
      </c>
      <c r="R3207" t="s">
        <v>8397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8351</v>
      </c>
      <c r="R3208" t="s">
        <v>8397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8351</v>
      </c>
      <c r="R3209" t="s">
        <v>8397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8351</v>
      </c>
      <c r="R3210" t="s">
        <v>8346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8351</v>
      </c>
      <c r="R3211" t="s">
        <v>8346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8351</v>
      </c>
      <c r="R3212" t="s">
        <v>8346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8351</v>
      </c>
      <c r="R3213" t="s">
        <v>8346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8351</v>
      </c>
      <c r="R3214" t="s">
        <v>8346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8351</v>
      </c>
      <c r="R3215" t="s">
        <v>8346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8351</v>
      </c>
      <c r="R3216" t="s">
        <v>8346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8351</v>
      </c>
      <c r="R3217" t="s">
        <v>8346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8351</v>
      </c>
      <c r="R3218" t="s">
        <v>8346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8351</v>
      </c>
      <c r="R3219" t="s">
        <v>8346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8351</v>
      </c>
      <c r="R3220" t="s">
        <v>8346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8351</v>
      </c>
      <c r="R3221" t="s">
        <v>8346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8351</v>
      </c>
      <c r="R3222" t="s">
        <v>8346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8351</v>
      </c>
      <c r="R3223" t="s">
        <v>8346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8351</v>
      </c>
      <c r="R3224" t="s">
        <v>8346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8351</v>
      </c>
      <c r="R3225" t="s">
        <v>8346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8351</v>
      </c>
      <c r="R3226" t="s">
        <v>8346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8351</v>
      </c>
      <c r="R3227" t="s">
        <v>8346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8351</v>
      </c>
      <c r="R3228" t="s">
        <v>8346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8351</v>
      </c>
      <c r="R3229" t="s">
        <v>8346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8351</v>
      </c>
      <c r="R3230" t="s">
        <v>8346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8351</v>
      </c>
      <c r="R3231" t="s">
        <v>8346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8351</v>
      </c>
      <c r="R3232" t="s">
        <v>8346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8351</v>
      </c>
      <c r="R3233" t="s">
        <v>8346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8351</v>
      </c>
      <c r="R3234" t="s">
        <v>8346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8351</v>
      </c>
      <c r="R3235" t="s">
        <v>8346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8351</v>
      </c>
      <c r="R3236" t="s">
        <v>8346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8351</v>
      </c>
      <c r="R3237" t="s">
        <v>8346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8351</v>
      </c>
      <c r="R3238" t="s">
        <v>8346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8351</v>
      </c>
      <c r="R3239" t="s">
        <v>8346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8351</v>
      </c>
      <c r="R3240" t="s">
        <v>8346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8351</v>
      </c>
      <c r="R3241" t="s">
        <v>8346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8351</v>
      </c>
      <c r="R3242" t="s">
        <v>8346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8351</v>
      </c>
      <c r="R3243" t="s">
        <v>8346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8351</v>
      </c>
      <c r="R3244" t="s">
        <v>8346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8351</v>
      </c>
      <c r="R3245" t="s">
        <v>8346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8351</v>
      </c>
      <c r="R3246" t="s">
        <v>8346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8351</v>
      </c>
      <c r="R3247" t="s">
        <v>8346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8351</v>
      </c>
      <c r="R3248" t="s">
        <v>8346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8351</v>
      </c>
      <c r="R3249" t="s">
        <v>8346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8351</v>
      </c>
      <c r="R3250" t="s">
        <v>8346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8351</v>
      </c>
      <c r="R3251" t="s">
        <v>8346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8351</v>
      </c>
      <c r="R3252" t="s">
        <v>8346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8351</v>
      </c>
      <c r="R3253" t="s">
        <v>8346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8351</v>
      </c>
      <c r="R3254" t="s">
        <v>8346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8351</v>
      </c>
      <c r="R3255" t="s">
        <v>8346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8351</v>
      </c>
      <c r="R3256" t="s">
        <v>8346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8351</v>
      </c>
      <c r="R3257" t="s">
        <v>8346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8351</v>
      </c>
      <c r="R3258" t="s">
        <v>8346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8351</v>
      </c>
      <c r="R3259" t="s">
        <v>8346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8351</v>
      </c>
      <c r="R3260" t="s">
        <v>8346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8351</v>
      </c>
      <c r="R3261" t="s">
        <v>8346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8351</v>
      </c>
      <c r="R3262" t="s">
        <v>8346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8351</v>
      </c>
      <c r="R3263" t="s">
        <v>8346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8351</v>
      </c>
      <c r="R3264" t="s">
        <v>8346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8351</v>
      </c>
      <c r="R3265" t="s">
        <v>8346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102">(((J3266/60)/60)/24)+DATE(1970,1,1)</f>
        <v>42016.800208333334</v>
      </c>
      <c r="P3266">
        <f t="shared" ref="P3266:P3329" si="103">YEAR(O3266)</f>
        <v>2015</v>
      </c>
      <c r="Q3266" t="s">
        <v>8351</v>
      </c>
      <c r="R3266" t="s">
        <v>8346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102"/>
        <v>42311.711979166663</v>
      </c>
      <c r="P3267">
        <f t="shared" si="103"/>
        <v>2015</v>
      </c>
      <c r="Q3267" t="s">
        <v>8351</v>
      </c>
      <c r="R3267" t="s">
        <v>8346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8351</v>
      </c>
      <c r="R3268" t="s">
        <v>8346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8351</v>
      </c>
      <c r="R3269" t="s">
        <v>8346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8351</v>
      </c>
      <c r="R3270" t="s">
        <v>8346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8351</v>
      </c>
      <c r="R3271" t="s">
        <v>8346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8351</v>
      </c>
      <c r="R3272" t="s">
        <v>8346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8351</v>
      </c>
      <c r="R3273" t="s">
        <v>8346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8351</v>
      </c>
      <c r="R3274" t="s">
        <v>8346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8351</v>
      </c>
      <c r="R3275" t="s">
        <v>8346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8351</v>
      </c>
      <c r="R3276" t="s">
        <v>8346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8351</v>
      </c>
      <c r="R3277" t="s">
        <v>8346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8351</v>
      </c>
      <c r="R3278" t="s">
        <v>8346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8351</v>
      </c>
      <c r="R3279" t="s">
        <v>8346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8351</v>
      </c>
      <c r="R3280" t="s">
        <v>8346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8351</v>
      </c>
      <c r="R3281" t="s">
        <v>8346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8351</v>
      </c>
      <c r="R3282" t="s">
        <v>8346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8351</v>
      </c>
      <c r="R3283" t="s">
        <v>8346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8351</v>
      </c>
      <c r="R3284" t="s">
        <v>8346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8351</v>
      </c>
      <c r="R3285" t="s">
        <v>8346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8351</v>
      </c>
      <c r="R3286" t="s">
        <v>8346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8351</v>
      </c>
      <c r="R3287" t="s">
        <v>8346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8351</v>
      </c>
      <c r="R3288" t="s">
        <v>8346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8351</v>
      </c>
      <c r="R3289" t="s">
        <v>8346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8351</v>
      </c>
      <c r="R3290" t="s">
        <v>8346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8351</v>
      </c>
      <c r="R3291" t="s">
        <v>8346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8351</v>
      </c>
      <c r="R3292" t="s">
        <v>8346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8351</v>
      </c>
      <c r="R3293" t="s">
        <v>8346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8351</v>
      </c>
      <c r="R3294" t="s">
        <v>8346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8351</v>
      </c>
      <c r="R3295" t="s">
        <v>8346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8351</v>
      </c>
      <c r="R3296" t="s">
        <v>8346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8351</v>
      </c>
      <c r="R3297" t="s">
        <v>8346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8351</v>
      </c>
      <c r="R3298" t="s">
        <v>8346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8351</v>
      </c>
      <c r="R3299" t="s">
        <v>8346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8351</v>
      </c>
      <c r="R3300" t="s">
        <v>8346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8351</v>
      </c>
      <c r="R3301" t="s">
        <v>8346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8351</v>
      </c>
      <c r="R3302" t="s">
        <v>8346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8351</v>
      </c>
      <c r="R3303" t="s">
        <v>8346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8351</v>
      </c>
      <c r="R3304" t="s">
        <v>8346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8351</v>
      </c>
      <c r="R3305" t="s">
        <v>8346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8351</v>
      </c>
      <c r="R3306" t="s">
        <v>8346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8351</v>
      </c>
      <c r="R3307" t="s">
        <v>8346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8351</v>
      </c>
      <c r="R3308" t="s">
        <v>8346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8351</v>
      </c>
      <c r="R3309" t="s">
        <v>8346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8351</v>
      </c>
      <c r="R3310" t="s">
        <v>8346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8351</v>
      </c>
      <c r="R3311" t="s">
        <v>8346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8351</v>
      </c>
      <c r="R3312" t="s">
        <v>8346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8351</v>
      </c>
      <c r="R3313" t="s">
        <v>8346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8351</v>
      </c>
      <c r="R3314" t="s">
        <v>8346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8351</v>
      </c>
      <c r="R3315" t="s">
        <v>8346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8351</v>
      </c>
      <c r="R3316" t="s">
        <v>8346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8351</v>
      </c>
      <c r="R3317" t="s">
        <v>8346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8351</v>
      </c>
      <c r="R3318" t="s">
        <v>8346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8351</v>
      </c>
      <c r="R3319" t="s">
        <v>8346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8351</v>
      </c>
      <c r="R3320" t="s">
        <v>8346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8351</v>
      </c>
      <c r="R3321" t="s">
        <v>8346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8351</v>
      </c>
      <c r="R3322" t="s">
        <v>8346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8351</v>
      </c>
      <c r="R3323" t="s">
        <v>8346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8351</v>
      </c>
      <c r="R3324" t="s">
        <v>8346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8351</v>
      </c>
      <c r="R3325" t="s">
        <v>8346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8351</v>
      </c>
      <c r="R3326" t="s">
        <v>8346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8351</v>
      </c>
      <c r="R3327" t="s">
        <v>8346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8351</v>
      </c>
      <c r="R3328" t="s">
        <v>8346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8351</v>
      </c>
      <c r="R3329" t="s">
        <v>8346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104">(((J3330/60)/60)/24)+DATE(1970,1,1)</f>
        <v>41822.57503472222</v>
      </c>
      <c r="P3330">
        <f t="shared" ref="P3330:P3393" si="105">YEAR(O3330)</f>
        <v>2014</v>
      </c>
      <c r="Q3330" t="s">
        <v>8351</v>
      </c>
      <c r="R3330" t="s">
        <v>8346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104"/>
        <v>41837.323009259257</v>
      </c>
      <c r="P3331">
        <f t="shared" si="105"/>
        <v>2014</v>
      </c>
      <c r="Q3331" t="s">
        <v>8351</v>
      </c>
      <c r="R3331" t="s">
        <v>8346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8351</v>
      </c>
      <c r="R3332" t="s">
        <v>8346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8351</v>
      </c>
      <c r="R3333" t="s">
        <v>8346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8351</v>
      </c>
      <c r="R3334" t="s">
        <v>8346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8351</v>
      </c>
      <c r="R3335" t="s">
        <v>8346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8351</v>
      </c>
      <c r="R3336" t="s">
        <v>8346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8351</v>
      </c>
      <c r="R3337" t="s">
        <v>8346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8351</v>
      </c>
      <c r="R3338" t="s">
        <v>8346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8351</v>
      </c>
      <c r="R3339" t="s">
        <v>8346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8351</v>
      </c>
      <c r="R3340" t="s">
        <v>8346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8351</v>
      </c>
      <c r="R3341" t="s">
        <v>8346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8351</v>
      </c>
      <c r="R3342" t="s">
        <v>8346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8351</v>
      </c>
      <c r="R3343" t="s">
        <v>8346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8351</v>
      </c>
      <c r="R3344" t="s">
        <v>8346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8351</v>
      </c>
      <c r="R3345" t="s">
        <v>8346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8351</v>
      </c>
      <c r="R3346" t="s">
        <v>8346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8351</v>
      </c>
      <c r="R3347" t="s">
        <v>8346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8351</v>
      </c>
      <c r="R3348" t="s">
        <v>8346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8351</v>
      </c>
      <c r="R3349" t="s">
        <v>8346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8351</v>
      </c>
      <c r="R3350" t="s">
        <v>8346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8351</v>
      </c>
      <c r="R3351" t="s">
        <v>8346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8351</v>
      </c>
      <c r="R3352" t="s">
        <v>8346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8351</v>
      </c>
      <c r="R3353" t="s">
        <v>8346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8351</v>
      </c>
      <c r="R3354" t="s">
        <v>8346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8351</v>
      </c>
      <c r="R3355" t="s">
        <v>8346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8351</v>
      </c>
      <c r="R3356" t="s">
        <v>8346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8351</v>
      </c>
      <c r="R3357" t="s">
        <v>8346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8351</v>
      </c>
      <c r="R3358" t="s">
        <v>8346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8351</v>
      </c>
      <c r="R3359" t="s">
        <v>8346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8351</v>
      </c>
      <c r="R3360" t="s">
        <v>8346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8351</v>
      </c>
      <c r="R3361" t="s">
        <v>8346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8351</v>
      </c>
      <c r="R3362" t="s">
        <v>8346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8351</v>
      </c>
      <c r="R3363" t="s">
        <v>8346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8351</v>
      </c>
      <c r="R3364" t="s">
        <v>8346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8351</v>
      </c>
      <c r="R3365" t="s">
        <v>8346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8351</v>
      </c>
      <c r="R3366" t="s">
        <v>8346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8351</v>
      </c>
      <c r="R3367" t="s">
        <v>8346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8351</v>
      </c>
      <c r="R3368" t="s">
        <v>8346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8351</v>
      </c>
      <c r="R3369" t="s">
        <v>8346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8351</v>
      </c>
      <c r="R3370" t="s">
        <v>8346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8351</v>
      </c>
      <c r="R3371" t="s">
        <v>8346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8351</v>
      </c>
      <c r="R3372" t="s">
        <v>8346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8351</v>
      </c>
      <c r="R3373" t="s">
        <v>8346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8351</v>
      </c>
      <c r="R3374" t="s">
        <v>8346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8351</v>
      </c>
      <c r="R3375" t="s">
        <v>8346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8351</v>
      </c>
      <c r="R3376" t="s">
        <v>8346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8351</v>
      </c>
      <c r="R3377" t="s">
        <v>8346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8351</v>
      </c>
      <c r="R3378" t="s">
        <v>8346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8351</v>
      </c>
      <c r="R3379" t="s">
        <v>8346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8351</v>
      </c>
      <c r="R3380" t="s">
        <v>8346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8351</v>
      </c>
      <c r="R3381" t="s">
        <v>8346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8351</v>
      </c>
      <c r="R3382" t="s">
        <v>8346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8351</v>
      </c>
      <c r="R3383" t="s">
        <v>8346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8351</v>
      </c>
      <c r="R3384" t="s">
        <v>8346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8351</v>
      </c>
      <c r="R3385" t="s">
        <v>8346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8351</v>
      </c>
      <c r="R3386" t="s">
        <v>8346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8351</v>
      </c>
      <c r="R3387" t="s">
        <v>8346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8351</v>
      </c>
      <c r="R3388" t="s">
        <v>8346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8351</v>
      </c>
      <c r="R3389" t="s">
        <v>8346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8351</v>
      </c>
      <c r="R3390" t="s">
        <v>8346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8351</v>
      </c>
      <c r="R3391" t="s">
        <v>8346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8351</v>
      </c>
      <c r="R3392" t="s">
        <v>8346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8351</v>
      </c>
      <c r="R3393" t="s">
        <v>8346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106">(((J3394/60)/60)/24)+DATE(1970,1,1)</f>
        <v>42446.845543981486</v>
      </c>
      <c r="P3394">
        <f t="shared" ref="P3394:P3457" si="107">YEAR(O3394)</f>
        <v>2016</v>
      </c>
      <c r="Q3394" t="s">
        <v>8351</v>
      </c>
      <c r="R3394" t="s">
        <v>8346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106"/>
        <v>41923.921643518523</v>
      </c>
      <c r="P3395">
        <f t="shared" si="107"/>
        <v>2014</v>
      </c>
      <c r="Q3395" t="s">
        <v>8351</v>
      </c>
      <c r="R3395" t="s">
        <v>8346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8351</v>
      </c>
      <c r="R3396" t="s">
        <v>8346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8351</v>
      </c>
      <c r="R3397" t="s">
        <v>8346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8351</v>
      </c>
      <c r="R3398" t="s">
        <v>8346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8351</v>
      </c>
      <c r="R3399" t="s">
        <v>8346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8351</v>
      </c>
      <c r="R3400" t="s">
        <v>8346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8351</v>
      </c>
      <c r="R3401" t="s">
        <v>8346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8351</v>
      </c>
      <c r="R3402" t="s">
        <v>8346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8351</v>
      </c>
      <c r="R3403" t="s">
        <v>8346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8351</v>
      </c>
      <c r="R3404" t="s">
        <v>8346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8351</v>
      </c>
      <c r="R3405" t="s">
        <v>8346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8351</v>
      </c>
      <c r="R3406" t="s">
        <v>8346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8351</v>
      </c>
      <c r="R3407" t="s">
        <v>8346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8351</v>
      </c>
      <c r="R3408" t="s">
        <v>8346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8351</v>
      </c>
      <c r="R3409" t="s">
        <v>8346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8351</v>
      </c>
      <c r="R3410" t="s">
        <v>8346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8351</v>
      </c>
      <c r="R3411" t="s">
        <v>8346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8351</v>
      </c>
      <c r="R3412" t="s">
        <v>8346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8351</v>
      </c>
      <c r="R3413" t="s">
        <v>8346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8351</v>
      </c>
      <c r="R3414" t="s">
        <v>8346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8351</v>
      </c>
      <c r="R3415" t="s">
        <v>8346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8351</v>
      </c>
      <c r="R3416" t="s">
        <v>8346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8351</v>
      </c>
      <c r="R3417" t="s">
        <v>8346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8351</v>
      </c>
      <c r="R3418" t="s">
        <v>8346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8351</v>
      </c>
      <c r="R3419" t="s">
        <v>8346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8351</v>
      </c>
      <c r="R3420" t="s">
        <v>8346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8351</v>
      </c>
      <c r="R3421" t="s">
        <v>8346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8351</v>
      </c>
      <c r="R3422" t="s">
        <v>8346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8351</v>
      </c>
      <c r="R3423" t="s">
        <v>8346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8351</v>
      </c>
      <c r="R3424" t="s">
        <v>8346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8351</v>
      </c>
      <c r="R3425" t="s">
        <v>8346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8351</v>
      </c>
      <c r="R3426" t="s">
        <v>8346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8351</v>
      </c>
      <c r="R3427" t="s">
        <v>8346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8351</v>
      </c>
      <c r="R3428" t="s">
        <v>8346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8351</v>
      </c>
      <c r="R3429" t="s">
        <v>8346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8351</v>
      </c>
      <c r="R3430" t="s">
        <v>8346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8351</v>
      </c>
      <c r="R3431" t="s">
        <v>8346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8351</v>
      </c>
      <c r="R3432" t="s">
        <v>8346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8351</v>
      </c>
      <c r="R3433" t="s">
        <v>8346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8351</v>
      </c>
      <c r="R3434" t="s">
        <v>8346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8351</v>
      </c>
      <c r="R3435" t="s">
        <v>8346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8351</v>
      </c>
      <c r="R3436" t="s">
        <v>8346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8351</v>
      </c>
      <c r="R3437" t="s">
        <v>8346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8351</v>
      </c>
      <c r="R3438" t="s">
        <v>8346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8351</v>
      </c>
      <c r="R3439" t="s">
        <v>8346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8351</v>
      </c>
      <c r="R3440" t="s">
        <v>8346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8351</v>
      </c>
      <c r="R3441" t="s">
        <v>8346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8351</v>
      </c>
      <c r="R3442" t="s">
        <v>8346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8351</v>
      </c>
      <c r="R3443" t="s">
        <v>8346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8351</v>
      </c>
      <c r="R3444" t="s">
        <v>8346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8351</v>
      </c>
      <c r="R3445" t="s">
        <v>8346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8351</v>
      </c>
      <c r="R3446" t="s">
        <v>8346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8351</v>
      </c>
      <c r="R3447" t="s">
        <v>8346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8351</v>
      </c>
      <c r="R3448" t="s">
        <v>8346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8351</v>
      </c>
      <c r="R3449" t="s">
        <v>8346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8351</v>
      </c>
      <c r="R3450" t="s">
        <v>8346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8351</v>
      </c>
      <c r="R3451" t="s">
        <v>8346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8351</v>
      </c>
      <c r="R3452" t="s">
        <v>8346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8351</v>
      </c>
      <c r="R3453" t="s">
        <v>8346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8351</v>
      </c>
      <c r="R3454" t="s">
        <v>8346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8351</v>
      </c>
      <c r="R3455" t="s">
        <v>8346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8351</v>
      </c>
      <c r="R3456" t="s">
        <v>8346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8351</v>
      </c>
      <c r="R3457" t="s">
        <v>8346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108">(((J3458/60)/60)/24)+DATE(1970,1,1)</f>
        <v>41821.205636574072</v>
      </c>
      <c r="P3458">
        <f t="shared" ref="P3458:P3521" si="109">YEAR(O3458)</f>
        <v>2014</v>
      </c>
      <c r="Q3458" t="s">
        <v>8351</v>
      </c>
      <c r="R3458" t="s">
        <v>8346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108"/>
        <v>42016.706678240742</v>
      </c>
      <c r="P3459">
        <f t="shared" si="109"/>
        <v>2015</v>
      </c>
      <c r="Q3459" t="s">
        <v>8351</v>
      </c>
      <c r="R3459" t="s">
        <v>8346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8351</v>
      </c>
      <c r="R3460" t="s">
        <v>8346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8351</v>
      </c>
      <c r="R3461" t="s">
        <v>8346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8351</v>
      </c>
      <c r="R3462" t="s">
        <v>8346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8351</v>
      </c>
      <c r="R3463" t="s">
        <v>8346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8351</v>
      </c>
      <c r="R3464" t="s">
        <v>8346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8351</v>
      </c>
      <c r="R3465" t="s">
        <v>8346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8351</v>
      </c>
      <c r="R3466" t="s">
        <v>8346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8351</v>
      </c>
      <c r="R3467" t="s">
        <v>8346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8351</v>
      </c>
      <c r="R3468" t="s">
        <v>8346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8351</v>
      </c>
      <c r="R3469" t="s">
        <v>8346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8351</v>
      </c>
      <c r="R3470" t="s">
        <v>8346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8351</v>
      </c>
      <c r="R3471" t="s">
        <v>8346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8351</v>
      </c>
      <c r="R3472" t="s">
        <v>8346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8351</v>
      </c>
      <c r="R3473" t="s">
        <v>8346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8351</v>
      </c>
      <c r="R3474" t="s">
        <v>8346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8351</v>
      </c>
      <c r="R3475" t="s">
        <v>8346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8351</v>
      </c>
      <c r="R3476" t="s">
        <v>8346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8351</v>
      </c>
      <c r="R3477" t="s">
        <v>8346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8351</v>
      </c>
      <c r="R3478" t="s">
        <v>8346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8351</v>
      </c>
      <c r="R3479" t="s">
        <v>8346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8351</v>
      </c>
      <c r="R3480" t="s">
        <v>8346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8351</v>
      </c>
      <c r="R3481" t="s">
        <v>8346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8351</v>
      </c>
      <c r="R3482" t="s">
        <v>8346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8351</v>
      </c>
      <c r="R3483" t="s">
        <v>8346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8351</v>
      </c>
      <c r="R3484" t="s">
        <v>8346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8351</v>
      </c>
      <c r="R3485" t="s">
        <v>8346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8351</v>
      </c>
      <c r="R3486" t="s">
        <v>8346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8351</v>
      </c>
      <c r="R3487" t="s">
        <v>8346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8351</v>
      </c>
      <c r="R3488" t="s">
        <v>8346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8351</v>
      </c>
      <c r="R3489" t="s">
        <v>8346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8351</v>
      </c>
      <c r="R3490" t="s">
        <v>8346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8351</v>
      </c>
      <c r="R3491" t="s">
        <v>8346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8351</v>
      </c>
      <c r="R3492" t="s">
        <v>8346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8351</v>
      </c>
      <c r="R3493" t="s">
        <v>8346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8351</v>
      </c>
      <c r="R3494" t="s">
        <v>8346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8351</v>
      </c>
      <c r="R3495" t="s">
        <v>8346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8351</v>
      </c>
      <c r="R3496" t="s">
        <v>8346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8351</v>
      </c>
      <c r="R3497" t="s">
        <v>8346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8351</v>
      </c>
      <c r="R3498" t="s">
        <v>8346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8351</v>
      </c>
      <c r="R3499" t="s">
        <v>8346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8351</v>
      </c>
      <c r="R3500" t="s">
        <v>8346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8351</v>
      </c>
      <c r="R3501" t="s">
        <v>8346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8351</v>
      </c>
      <c r="R3502" t="s">
        <v>8346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8351</v>
      </c>
      <c r="R3503" t="s">
        <v>8346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8351</v>
      </c>
      <c r="R3504" t="s">
        <v>8346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8351</v>
      </c>
      <c r="R3505" t="s">
        <v>8346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8351</v>
      </c>
      <c r="R3506" t="s">
        <v>8346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8351</v>
      </c>
      <c r="R3507" t="s">
        <v>8346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8351</v>
      </c>
      <c r="R3508" t="s">
        <v>8346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8351</v>
      </c>
      <c r="R3509" t="s">
        <v>8346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8351</v>
      </c>
      <c r="R3510" t="s">
        <v>8346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8351</v>
      </c>
      <c r="R3511" t="s">
        <v>8346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8351</v>
      </c>
      <c r="R3512" t="s">
        <v>8346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8351</v>
      </c>
      <c r="R3513" t="s">
        <v>8346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8351</v>
      </c>
      <c r="R3514" t="s">
        <v>8346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8351</v>
      </c>
      <c r="R3515" t="s">
        <v>8346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8351</v>
      </c>
      <c r="R3516" t="s">
        <v>8346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8351</v>
      </c>
      <c r="R3517" t="s">
        <v>8346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8351</v>
      </c>
      <c r="R3518" t="s">
        <v>8346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8351</v>
      </c>
      <c r="R3519" t="s">
        <v>8346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8351</v>
      </c>
      <c r="R3520" t="s">
        <v>8346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8351</v>
      </c>
      <c r="R3521" t="s">
        <v>8346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110">(((J3522/60)/60)/24)+DATE(1970,1,1)</f>
        <v>42227.824212962965</v>
      </c>
      <c r="P3522">
        <f t="shared" ref="P3522:P3585" si="111">YEAR(O3522)</f>
        <v>2015</v>
      </c>
      <c r="Q3522" t="s">
        <v>8351</v>
      </c>
      <c r="R3522" t="s">
        <v>8346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110"/>
        <v>41881.361342592594</v>
      </c>
      <c r="P3523">
        <f t="shared" si="111"/>
        <v>2014</v>
      </c>
      <c r="Q3523" t="s">
        <v>8351</v>
      </c>
      <c r="R3523" t="s">
        <v>8346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8351</v>
      </c>
      <c r="R3524" t="s">
        <v>8346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8351</v>
      </c>
      <c r="R3525" t="s">
        <v>8346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8351</v>
      </c>
      <c r="R3526" t="s">
        <v>8346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8351</v>
      </c>
      <c r="R3527" t="s">
        <v>8346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8351</v>
      </c>
      <c r="R3528" t="s">
        <v>8346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8351</v>
      </c>
      <c r="R3529" t="s">
        <v>8346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8351</v>
      </c>
      <c r="R3530" t="s">
        <v>8346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8351</v>
      </c>
      <c r="R3531" t="s">
        <v>8346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8351</v>
      </c>
      <c r="R3532" t="s">
        <v>8346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8351</v>
      </c>
      <c r="R3533" t="s">
        <v>8346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8351</v>
      </c>
      <c r="R3534" t="s">
        <v>8346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8351</v>
      </c>
      <c r="R3535" t="s">
        <v>8346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8351</v>
      </c>
      <c r="R3536" t="s">
        <v>8346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8351</v>
      </c>
      <c r="R3537" t="s">
        <v>8346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8351</v>
      </c>
      <c r="R3538" t="s">
        <v>8346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8351</v>
      </c>
      <c r="R3539" t="s">
        <v>8346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8351</v>
      </c>
      <c r="R3540" t="s">
        <v>8346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8351</v>
      </c>
      <c r="R3541" t="s">
        <v>8346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8351</v>
      </c>
      <c r="R3542" t="s">
        <v>8346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8351</v>
      </c>
      <c r="R3543" t="s">
        <v>8346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8351</v>
      </c>
      <c r="R3544" t="s">
        <v>8346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8351</v>
      </c>
      <c r="R3545" t="s">
        <v>8346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8351</v>
      </c>
      <c r="R3546" t="s">
        <v>8346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8351</v>
      </c>
      <c r="R3547" t="s">
        <v>8346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8351</v>
      </c>
      <c r="R3548" t="s">
        <v>8346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8351</v>
      </c>
      <c r="R3549" t="s">
        <v>8346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8351</v>
      </c>
      <c r="R3550" t="s">
        <v>8346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8351</v>
      </c>
      <c r="R3551" t="s">
        <v>8346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8351</v>
      </c>
      <c r="R3552" t="s">
        <v>8346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8351</v>
      </c>
      <c r="R3553" t="s">
        <v>8346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8351</v>
      </c>
      <c r="R3554" t="s">
        <v>8346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8351</v>
      </c>
      <c r="R3555" t="s">
        <v>8346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8351</v>
      </c>
      <c r="R3556" t="s">
        <v>8346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8351</v>
      </c>
      <c r="R3557" t="s">
        <v>8346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8351</v>
      </c>
      <c r="R3558" t="s">
        <v>8346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8351</v>
      </c>
      <c r="R3559" t="s">
        <v>8346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8351</v>
      </c>
      <c r="R3560" t="s">
        <v>8346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8351</v>
      </c>
      <c r="R3561" t="s">
        <v>8346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8351</v>
      </c>
      <c r="R3562" t="s">
        <v>8346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8351</v>
      </c>
      <c r="R3563" t="s">
        <v>8346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8351</v>
      </c>
      <c r="R3564" t="s">
        <v>8346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8351</v>
      </c>
      <c r="R3565" t="s">
        <v>8346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8351</v>
      </c>
      <c r="R3566" t="s">
        <v>8346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8351</v>
      </c>
      <c r="R3567" t="s">
        <v>8346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8351</v>
      </c>
      <c r="R3568" t="s">
        <v>8346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8351</v>
      </c>
      <c r="R3569" t="s">
        <v>8346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8351</v>
      </c>
      <c r="R3570" t="s">
        <v>8346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8351</v>
      </c>
      <c r="R3571" t="s">
        <v>8346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8351</v>
      </c>
      <c r="R3572" t="s">
        <v>8346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8351</v>
      </c>
      <c r="R3573" t="s">
        <v>8346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8351</v>
      </c>
      <c r="R3574" t="s">
        <v>8346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8351</v>
      </c>
      <c r="R3575" t="s">
        <v>8346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8351</v>
      </c>
      <c r="R3576" t="s">
        <v>8346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8351</v>
      </c>
      <c r="R3577" t="s">
        <v>8346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8351</v>
      </c>
      <c r="R3578" t="s">
        <v>8346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8351</v>
      </c>
      <c r="R3579" t="s">
        <v>8346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8351</v>
      </c>
      <c r="R3580" t="s">
        <v>8346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8351</v>
      </c>
      <c r="R3581" t="s">
        <v>8346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8351</v>
      </c>
      <c r="R3582" t="s">
        <v>8346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8351</v>
      </c>
      <c r="R3583" t="s">
        <v>8346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8351</v>
      </c>
      <c r="R3584" t="s">
        <v>8346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8351</v>
      </c>
      <c r="R3585" t="s">
        <v>8346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112">(((J3586/60)/60)/24)+DATE(1970,1,1)</f>
        <v>42168.316481481481</v>
      </c>
      <c r="P3586">
        <f t="shared" ref="P3586:P3649" si="113">YEAR(O3586)</f>
        <v>2015</v>
      </c>
      <c r="Q3586" t="s">
        <v>8351</v>
      </c>
      <c r="R3586" t="s">
        <v>8346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112"/>
        <v>41964.716319444444</v>
      </c>
      <c r="P3587">
        <f t="shared" si="113"/>
        <v>2014</v>
      </c>
      <c r="Q3587" t="s">
        <v>8351</v>
      </c>
      <c r="R3587" t="s">
        <v>8346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8351</v>
      </c>
      <c r="R3588" t="s">
        <v>8346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8351</v>
      </c>
      <c r="R3589" t="s">
        <v>8346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8351</v>
      </c>
      <c r="R3590" t="s">
        <v>8346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8351</v>
      </c>
      <c r="R3591" t="s">
        <v>8346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8351</v>
      </c>
      <c r="R3592" t="s">
        <v>8346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8351</v>
      </c>
      <c r="R3593" t="s">
        <v>8346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8351</v>
      </c>
      <c r="R3594" t="s">
        <v>8346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8351</v>
      </c>
      <c r="R3595" t="s">
        <v>8346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8351</v>
      </c>
      <c r="R3596" t="s">
        <v>8346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8351</v>
      </c>
      <c r="R3597" t="s">
        <v>8346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8351</v>
      </c>
      <c r="R3598" t="s">
        <v>8346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8351</v>
      </c>
      <c r="R3599" t="s">
        <v>8346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8351</v>
      </c>
      <c r="R3600" t="s">
        <v>8346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8351</v>
      </c>
      <c r="R3601" t="s">
        <v>8346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8351</v>
      </c>
      <c r="R3602" t="s">
        <v>8346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8351</v>
      </c>
      <c r="R3603" t="s">
        <v>8346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8351</v>
      </c>
      <c r="R3604" t="s">
        <v>8346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8351</v>
      </c>
      <c r="R3605" t="s">
        <v>8346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8351</v>
      </c>
      <c r="R3606" t="s">
        <v>8346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8351</v>
      </c>
      <c r="R3607" t="s">
        <v>8346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8351</v>
      </c>
      <c r="R3608" t="s">
        <v>8346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8351</v>
      </c>
      <c r="R3609" t="s">
        <v>8346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8351</v>
      </c>
      <c r="R3610" t="s">
        <v>8346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8351</v>
      </c>
      <c r="R3611" t="s">
        <v>8346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8351</v>
      </c>
      <c r="R3612" t="s">
        <v>8346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8351</v>
      </c>
      <c r="R3613" t="s">
        <v>8346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8351</v>
      </c>
      <c r="R3614" t="s">
        <v>8346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8351</v>
      </c>
      <c r="R3615" t="s">
        <v>8346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8351</v>
      </c>
      <c r="R3616" t="s">
        <v>8346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8351</v>
      </c>
      <c r="R3617" t="s">
        <v>8346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8351</v>
      </c>
      <c r="R3618" t="s">
        <v>8346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8351</v>
      </c>
      <c r="R3619" t="s">
        <v>8346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8351</v>
      </c>
      <c r="R3620" t="s">
        <v>8346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8351</v>
      </c>
      <c r="R3621" t="s">
        <v>8346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8351</v>
      </c>
      <c r="R3622" t="s">
        <v>8346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8351</v>
      </c>
      <c r="R3623" t="s">
        <v>8346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8351</v>
      </c>
      <c r="R3624" t="s">
        <v>8346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8351</v>
      </c>
      <c r="R3625" t="s">
        <v>8346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8351</v>
      </c>
      <c r="R3626" t="s">
        <v>8346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8351</v>
      </c>
      <c r="R3627" t="s">
        <v>8346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8351</v>
      </c>
      <c r="R3628" t="s">
        <v>8346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8351</v>
      </c>
      <c r="R3629" t="s">
        <v>8346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8351</v>
      </c>
      <c r="R3630" t="s">
        <v>8397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8351</v>
      </c>
      <c r="R3631" t="s">
        <v>8397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8351</v>
      </c>
      <c r="R3632" t="s">
        <v>8397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8351</v>
      </c>
      <c r="R3633" t="s">
        <v>8397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8351</v>
      </c>
      <c r="R3634" t="s">
        <v>8397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8351</v>
      </c>
      <c r="R3635" t="s">
        <v>8397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8351</v>
      </c>
      <c r="R3636" t="s">
        <v>8397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8351</v>
      </c>
      <c r="R3637" t="s">
        <v>8397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8351</v>
      </c>
      <c r="R3638" t="s">
        <v>8397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8351</v>
      </c>
      <c r="R3639" t="s">
        <v>8397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8351</v>
      </c>
      <c r="R3640" t="s">
        <v>8397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8351</v>
      </c>
      <c r="R3641" t="s">
        <v>8397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8351</v>
      </c>
      <c r="R3642" t="s">
        <v>8397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8351</v>
      </c>
      <c r="R3643" t="s">
        <v>8397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8351</v>
      </c>
      <c r="R3644" t="s">
        <v>8397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8351</v>
      </c>
      <c r="R3645" t="s">
        <v>8397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8351</v>
      </c>
      <c r="R3646" t="s">
        <v>8397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8351</v>
      </c>
      <c r="R3647" t="s">
        <v>8397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8351</v>
      </c>
      <c r="R3648" t="s">
        <v>8397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8351</v>
      </c>
      <c r="R3649" t="s">
        <v>8397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114">(((J3650/60)/60)/24)+DATE(1970,1,1)</f>
        <v>41887.292187500003</v>
      </c>
      <c r="P3650">
        <f t="shared" ref="P3650:P3713" si="115">YEAR(O3650)</f>
        <v>2014</v>
      </c>
      <c r="Q3650" t="s">
        <v>8351</v>
      </c>
      <c r="R3650" t="s">
        <v>8346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114"/>
        <v>41780.712893518517</v>
      </c>
      <c r="P3651">
        <f t="shared" si="115"/>
        <v>2014</v>
      </c>
      <c r="Q3651" t="s">
        <v>8351</v>
      </c>
      <c r="R3651" t="s">
        <v>8346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8351</v>
      </c>
      <c r="R3652" t="s">
        <v>8346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8351</v>
      </c>
      <c r="R3653" t="s">
        <v>8346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8351</v>
      </c>
      <c r="R3654" t="s">
        <v>8346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8351</v>
      </c>
      <c r="R3655" t="s">
        <v>8346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8351</v>
      </c>
      <c r="R3656" t="s">
        <v>8346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8351</v>
      </c>
      <c r="R3657" t="s">
        <v>8346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8351</v>
      </c>
      <c r="R3658" t="s">
        <v>8346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8351</v>
      </c>
      <c r="R3659" t="s">
        <v>8346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8351</v>
      </c>
      <c r="R3660" t="s">
        <v>8346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8351</v>
      </c>
      <c r="R3661" t="s">
        <v>8346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8351</v>
      </c>
      <c r="R3662" t="s">
        <v>8346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8351</v>
      </c>
      <c r="R3663" t="s">
        <v>8346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8351</v>
      </c>
      <c r="R3664" t="s">
        <v>8346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8351</v>
      </c>
      <c r="R3665" t="s">
        <v>8346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8351</v>
      </c>
      <c r="R3666" t="s">
        <v>8346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8351</v>
      </c>
      <c r="R3667" t="s">
        <v>8346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8351</v>
      </c>
      <c r="R3668" t="s">
        <v>8346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8351</v>
      </c>
      <c r="R3669" t="s">
        <v>8346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8351</v>
      </c>
      <c r="R3670" t="s">
        <v>8346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8351</v>
      </c>
      <c r="R3671" t="s">
        <v>8346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8351</v>
      </c>
      <c r="R3672" t="s">
        <v>8346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8351</v>
      </c>
      <c r="R3673" t="s">
        <v>8346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8351</v>
      </c>
      <c r="R3674" t="s">
        <v>8346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8351</v>
      </c>
      <c r="R3675" t="s">
        <v>8346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8351</v>
      </c>
      <c r="R3676" t="s">
        <v>8346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8351</v>
      </c>
      <c r="R3677" t="s">
        <v>8346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8351</v>
      </c>
      <c r="R3678" t="s">
        <v>8346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8351</v>
      </c>
      <c r="R3679" t="s">
        <v>8346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8351</v>
      </c>
      <c r="R3680" t="s">
        <v>8346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8351</v>
      </c>
      <c r="R3681" t="s">
        <v>8346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8351</v>
      </c>
      <c r="R3682" t="s">
        <v>8346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8351</v>
      </c>
      <c r="R3683" t="s">
        <v>8346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8351</v>
      </c>
      <c r="R3684" t="s">
        <v>8346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8351</v>
      </c>
      <c r="R3685" t="s">
        <v>8346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8351</v>
      </c>
      <c r="R3686" t="s">
        <v>8346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8351</v>
      </c>
      <c r="R3687" t="s">
        <v>8346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8351</v>
      </c>
      <c r="R3688" t="s">
        <v>8346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8351</v>
      </c>
      <c r="R3689" t="s">
        <v>8346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8351</v>
      </c>
      <c r="R3690" t="s">
        <v>8346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8351</v>
      </c>
      <c r="R3691" t="s">
        <v>8346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8351</v>
      </c>
      <c r="R3692" t="s">
        <v>8346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8351</v>
      </c>
      <c r="R3693" t="s">
        <v>8346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8351</v>
      </c>
      <c r="R3694" t="s">
        <v>8346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8351</v>
      </c>
      <c r="R3695" t="s">
        <v>8346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8351</v>
      </c>
      <c r="R3696" t="s">
        <v>8346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8351</v>
      </c>
      <c r="R3697" t="s">
        <v>8346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8351</v>
      </c>
      <c r="R3698" t="s">
        <v>8346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8351</v>
      </c>
      <c r="R3699" t="s">
        <v>8346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8351</v>
      </c>
      <c r="R3700" t="s">
        <v>8346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8351</v>
      </c>
      <c r="R3701" t="s">
        <v>8346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8351</v>
      </c>
      <c r="R3702" t="s">
        <v>8346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8351</v>
      </c>
      <c r="R3703" t="s">
        <v>8346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8351</v>
      </c>
      <c r="R3704" t="s">
        <v>8346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8351</v>
      </c>
      <c r="R3705" t="s">
        <v>8346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8351</v>
      </c>
      <c r="R3706" t="s">
        <v>8346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8351</v>
      </c>
      <c r="R3707" t="s">
        <v>8346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8351</v>
      </c>
      <c r="R3708" t="s">
        <v>8346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8351</v>
      </c>
      <c r="R3709" t="s">
        <v>8346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8351</v>
      </c>
      <c r="R3710" t="s">
        <v>8346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8351</v>
      </c>
      <c r="R3711" t="s">
        <v>8346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8351</v>
      </c>
      <c r="R3712" t="s">
        <v>8346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8351</v>
      </c>
      <c r="R3713" t="s">
        <v>8346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116">(((J3714/60)/60)/24)+DATE(1970,1,1)</f>
        <v>42134.172071759262</v>
      </c>
      <c r="P3714">
        <f t="shared" ref="P3714:P3777" si="117">YEAR(O3714)</f>
        <v>2015</v>
      </c>
      <c r="Q3714" t="s">
        <v>8351</v>
      </c>
      <c r="R3714" t="s">
        <v>8346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116"/>
        <v>42505.738032407404</v>
      </c>
      <c r="P3715">
        <f t="shared" si="117"/>
        <v>2016</v>
      </c>
      <c r="Q3715" t="s">
        <v>8351</v>
      </c>
      <c r="R3715" t="s">
        <v>8346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8351</v>
      </c>
      <c r="R3716" t="s">
        <v>8346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8351</v>
      </c>
      <c r="R3717" t="s">
        <v>8346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8351</v>
      </c>
      <c r="R3718" t="s">
        <v>8346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8351</v>
      </c>
      <c r="R3719" t="s">
        <v>8346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8351</v>
      </c>
      <c r="R3720" t="s">
        <v>8346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8351</v>
      </c>
      <c r="R3721" t="s">
        <v>8346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8351</v>
      </c>
      <c r="R3722" t="s">
        <v>8346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8351</v>
      </c>
      <c r="R3723" t="s">
        <v>8346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8351</v>
      </c>
      <c r="R3724" t="s">
        <v>8346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8351</v>
      </c>
      <c r="R3725" t="s">
        <v>8346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8351</v>
      </c>
      <c r="R3726" t="s">
        <v>8346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8351</v>
      </c>
      <c r="R3727" t="s">
        <v>8346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8351</v>
      </c>
      <c r="R3728" t="s">
        <v>8346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8351</v>
      </c>
      <c r="R3729" t="s">
        <v>8346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8351</v>
      </c>
      <c r="R3730" t="s">
        <v>8346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8351</v>
      </c>
      <c r="R3731" t="s">
        <v>8346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8351</v>
      </c>
      <c r="R3732" t="s">
        <v>8346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8351</v>
      </c>
      <c r="R3733" t="s">
        <v>8346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8351</v>
      </c>
      <c r="R3734" t="s">
        <v>8346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8351</v>
      </c>
      <c r="R3735" t="s">
        <v>8346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8351</v>
      </c>
      <c r="R3736" t="s">
        <v>8346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8351</v>
      </c>
      <c r="R3737" t="s">
        <v>8346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8351</v>
      </c>
      <c r="R3738" t="s">
        <v>8346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8351</v>
      </c>
      <c r="R3739" t="s">
        <v>8346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8351</v>
      </c>
      <c r="R3740" t="s">
        <v>8346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8351</v>
      </c>
      <c r="R3741" t="s">
        <v>8346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8351</v>
      </c>
      <c r="R3742" t="s">
        <v>8346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8351</v>
      </c>
      <c r="R3743" t="s">
        <v>8346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8351</v>
      </c>
      <c r="R3744" t="s">
        <v>8346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8351</v>
      </c>
      <c r="R3745" t="s">
        <v>8346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8351</v>
      </c>
      <c r="R3746" t="s">
        <v>8346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8351</v>
      </c>
      <c r="R3747" t="s">
        <v>8346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8351</v>
      </c>
      <c r="R3748" t="s">
        <v>8346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8351</v>
      </c>
      <c r="R3749" t="s">
        <v>8346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8351</v>
      </c>
      <c r="R3750" t="s">
        <v>8397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8351</v>
      </c>
      <c r="R3751" t="s">
        <v>8397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8351</v>
      </c>
      <c r="R3752" t="s">
        <v>8397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8351</v>
      </c>
      <c r="R3753" t="s">
        <v>8397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8351</v>
      </c>
      <c r="R3754" t="s">
        <v>8397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8351</v>
      </c>
      <c r="R3755" t="s">
        <v>8397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8351</v>
      </c>
      <c r="R3756" t="s">
        <v>8397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8351</v>
      </c>
      <c r="R3757" t="s">
        <v>8397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8351</v>
      </c>
      <c r="R3758" t="s">
        <v>8397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8351</v>
      </c>
      <c r="R3759" t="s">
        <v>8397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8351</v>
      </c>
      <c r="R3760" t="s">
        <v>8397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8351</v>
      </c>
      <c r="R3761" t="s">
        <v>8397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8351</v>
      </c>
      <c r="R3762" t="s">
        <v>8397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8351</v>
      </c>
      <c r="R3763" t="s">
        <v>8397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8351</v>
      </c>
      <c r="R3764" t="s">
        <v>8397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8351</v>
      </c>
      <c r="R3765" t="s">
        <v>8397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8351</v>
      </c>
      <c r="R3766" t="s">
        <v>8397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8351</v>
      </c>
      <c r="R3767" t="s">
        <v>8397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8351</v>
      </c>
      <c r="R3768" t="s">
        <v>8397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8351</v>
      </c>
      <c r="R3769" t="s">
        <v>8397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8351</v>
      </c>
      <c r="R3770" t="s">
        <v>8397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8351</v>
      </c>
      <c r="R3771" t="s">
        <v>8397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8351</v>
      </c>
      <c r="R3772" t="s">
        <v>8397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8351</v>
      </c>
      <c r="R3773" t="s">
        <v>8397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8351</v>
      </c>
      <c r="R3774" t="s">
        <v>8397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8351</v>
      </c>
      <c r="R3775" t="s">
        <v>8397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8351</v>
      </c>
      <c r="R3776" t="s">
        <v>8397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8351</v>
      </c>
      <c r="R3777" t="s">
        <v>8397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118">(((J3778/60)/60)/24)+DATE(1970,1,1)</f>
        <v>41814.367800925924</v>
      </c>
      <c r="P3778">
        <f t="shared" ref="P3778:P3841" si="119">YEAR(O3778)</f>
        <v>2014</v>
      </c>
      <c r="Q3778" t="s">
        <v>8351</v>
      </c>
      <c r="R3778" t="s">
        <v>8397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118"/>
        <v>41887.111354166671</v>
      </c>
      <c r="P3779">
        <f t="shared" si="119"/>
        <v>2014</v>
      </c>
      <c r="Q3779" t="s">
        <v>8351</v>
      </c>
      <c r="R3779" t="s">
        <v>8397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8351</v>
      </c>
      <c r="R3780" t="s">
        <v>8397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8351</v>
      </c>
      <c r="R3781" t="s">
        <v>8397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8351</v>
      </c>
      <c r="R3782" t="s">
        <v>8397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8351</v>
      </c>
      <c r="R3783" t="s">
        <v>8397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8351</v>
      </c>
      <c r="R3784" t="s">
        <v>8397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8351</v>
      </c>
      <c r="R3785" t="s">
        <v>8397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8351</v>
      </c>
      <c r="R3786" t="s">
        <v>8397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8351</v>
      </c>
      <c r="R3787" t="s">
        <v>8397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8351</v>
      </c>
      <c r="R3788" t="s">
        <v>8397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8351</v>
      </c>
      <c r="R3789" t="s">
        <v>8397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8351</v>
      </c>
      <c r="R3790" t="s">
        <v>8397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8351</v>
      </c>
      <c r="R3791" t="s">
        <v>8397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8351</v>
      </c>
      <c r="R3792" t="s">
        <v>8397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8351</v>
      </c>
      <c r="R3793" t="s">
        <v>8397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8351</v>
      </c>
      <c r="R3794" t="s">
        <v>8397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8351</v>
      </c>
      <c r="R3795" t="s">
        <v>8397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8351</v>
      </c>
      <c r="R3796" t="s">
        <v>8397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8351</v>
      </c>
      <c r="R3797" t="s">
        <v>8397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8351</v>
      </c>
      <c r="R3798" t="s">
        <v>8397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8351</v>
      </c>
      <c r="R3799" t="s">
        <v>8397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8351</v>
      </c>
      <c r="R3800" t="s">
        <v>8397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8351</v>
      </c>
      <c r="R3801" t="s">
        <v>8397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8351</v>
      </c>
      <c r="R3802" t="s">
        <v>8397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8351</v>
      </c>
      <c r="R3803" t="s">
        <v>8397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8351</v>
      </c>
      <c r="R3804" t="s">
        <v>8397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8351</v>
      </c>
      <c r="R3805" t="s">
        <v>8397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8351</v>
      </c>
      <c r="R3806" t="s">
        <v>8397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8351</v>
      </c>
      <c r="R3807" t="s">
        <v>8397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8351</v>
      </c>
      <c r="R3808" t="s">
        <v>8397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8351</v>
      </c>
      <c r="R3809" t="s">
        <v>8397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8351</v>
      </c>
      <c r="R3810" t="s">
        <v>8346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8351</v>
      </c>
      <c r="R3811" t="s">
        <v>8346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8351</v>
      </c>
      <c r="R3812" t="s">
        <v>8346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8351</v>
      </c>
      <c r="R3813" t="s">
        <v>8346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8351</v>
      </c>
      <c r="R3814" t="s">
        <v>8346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8351</v>
      </c>
      <c r="R3815" t="s">
        <v>8346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8351</v>
      </c>
      <c r="R3816" t="s">
        <v>8346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8351</v>
      </c>
      <c r="R3817" t="s">
        <v>8346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8351</v>
      </c>
      <c r="R3818" t="s">
        <v>8346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8351</v>
      </c>
      <c r="R3819" t="s">
        <v>8346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8351</v>
      </c>
      <c r="R3820" t="s">
        <v>8346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8351</v>
      </c>
      <c r="R3821" t="s">
        <v>8346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8351</v>
      </c>
      <c r="R3822" t="s">
        <v>8346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8351</v>
      </c>
      <c r="R3823" t="s">
        <v>8346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8351</v>
      </c>
      <c r="R3824" t="s">
        <v>8346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8351</v>
      </c>
      <c r="R3825" t="s">
        <v>8346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8351</v>
      </c>
      <c r="R3826" t="s">
        <v>8346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8351</v>
      </c>
      <c r="R3827" t="s">
        <v>8346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8351</v>
      </c>
      <c r="R3828" t="s">
        <v>8346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8351</v>
      </c>
      <c r="R3829" t="s">
        <v>8346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8351</v>
      </c>
      <c r="R3830" t="s">
        <v>8346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8351</v>
      </c>
      <c r="R3831" t="s">
        <v>8346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8351</v>
      </c>
      <c r="R3832" t="s">
        <v>8346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8351</v>
      </c>
      <c r="R3833" t="s">
        <v>8346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8351</v>
      </c>
      <c r="R3834" t="s">
        <v>8346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8351</v>
      </c>
      <c r="R3835" t="s">
        <v>8346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8351</v>
      </c>
      <c r="R3836" t="s">
        <v>8346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8351</v>
      </c>
      <c r="R3837" t="s">
        <v>8346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8351</v>
      </c>
      <c r="R3838" t="s">
        <v>8346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8351</v>
      </c>
      <c r="R3839" t="s">
        <v>8346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8351</v>
      </c>
      <c r="R3840" t="s">
        <v>8346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8351</v>
      </c>
      <c r="R3841" t="s">
        <v>8346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120">(((J3842/60)/60)/24)+DATE(1970,1,1)</f>
        <v>42432.701724537037</v>
      </c>
      <c r="P3842">
        <f t="shared" ref="P3842:P3905" si="121">YEAR(O3842)</f>
        <v>2016</v>
      </c>
      <c r="Q3842" t="s">
        <v>8351</v>
      </c>
      <c r="R3842" t="s">
        <v>8346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120"/>
        <v>41780.785729166666</v>
      </c>
      <c r="P3843">
        <f t="shared" si="121"/>
        <v>2014</v>
      </c>
      <c r="Q3843" t="s">
        <v>8351</v>
      </c>
      <c r="R3843" t="s">
        <v>8346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8351</v>
      </c>
      <c r="R3844" t="s">
        <v>8346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8351</v>
      </c>
      <c r="R3845" t="s">
        <v>8346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8351</v>
      </c>
      <c r="R3846" t="s">
        <v>8346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8351</v>
      </c>
      <c r="R3847" t="s">
        <v>8346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8351</v>
      </c>
      <c r="R3848" t="s">
        <v>8346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8351</v>
      </c>
      <c r="R3849" t="s">
        <v>8346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8351</v>
      </c>
      <c r="R3850" t="s">
        <v>8346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8351</v>
      </c>
      <c r="R3851" t="s">
        <v>8346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8351</v>
      </c>
      <c r="R3852" t="s">
        <v>8346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8351</v>
      </c>
      <c r="R3853" t="s">
        <v>8346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8351</v>
      </c>
      <c r="R3854" t="s">
        <v>8346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8351</v>
      </c>
      <c r="R3855" t="s">
        <v>8346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8351</v>
      </c>
      <c r="R3856" t="s">
        <v>8346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8351</v>
      </c>
      <c r="R3857" t="s">
        <v>8346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8351</v>
      </c>
      <c r="R3858" t="s">
        <v>8346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8351</v>
      </c>
      <c r="R3859" t="s">
        <v>8346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8351</v>
      </c>
      <c r="R3860" t="s">
        <v>8346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8351</v>
      </c>
      <c r="R3861" t="s">
        <v>8346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8351</v>
      </c>
      <c r="R3862" t="s">
        <v>8346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8351</v>
      </c>
      <c r="R3863" t="s">
        <v>8346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8351</v>
      </c>
      <c r="R3864" t="s">
        <v>8346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8351</v>
      </c>
      <c r="R3865" t="s">
        <v>8346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8351</v>
      </c>
      <c r="R3866" t="s">
        <v>8346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8351</v>
      </c>
      <c r="R3867" t="s">
        <v>8346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8351</v>
      </c>
      <c r="R3868" t="s">
        <v>8346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8351</v>
      </c>
      <c r="R3869" t="s">
        <v>8346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8351</v>
      </c>
      <c r="R3870" t="s">
        <v>8397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8351</v>
      </c>
      <c r="R3871" t="s">
        <v>8397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8351</v>
      </c>
      <c r="R3872" t="s">
        <v>8397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8351</v>
      </c>
      <c r="R3873" t="s">
        <v>8397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8351</v>
      </c>
      <c r="R3874" t="s">
        <v>8397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8351</v>
      </c>
      <c r="R3875" t="s">
        <v>8397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8351</v>
      </c>
      <c r="R3876" t="s">
        <v>8397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8351</v>
      </c>
      <c r="R3877" t="s">
        <v>8397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8351</v>
      </c>
      <c r="R3878" t="s">
        <v>8397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8351</v>
      </c>
      <c r="R3879" t="s">
        <v>8397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8351</v>
      </c>
      <c r="R3880" t="s">
        <v>8397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8351</v>
      </c>
      <c r="R3881" t="s">
        <v>8397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8351</v>
      </c>
      <c r="R3882" t="s">
        <v>8397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8351</v>
      </c>
      <c r="R3883" t="s">
        <v>8397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8351</v>
      </c>
      <c r="R3884" t="s">
        <v>8397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8351</v>
      </c>
      <c r="R3885" t="s">
        <v>8397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8351</v>
      </c>
      <c r="R3886" t="s">
        <v>8397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8351</v>
      </c>
      <c r="R3887" t="s">
        <v>8397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8351</v>
      </c>
      <c r="R3888" t="s">
        <v>8397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8351</v>
      </c>
      <c r="R3889" t="s">
        <v>8397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8351</v>
      </c>
      <c r="R3890" t="s">
        <v>8346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8351</v>
      </c>
      <c r="R3891" t="s">
        <v>8346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8351</v>
      </c>
      <c r="R3892" t="s">
        <v>8346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8351</v>
      </c>
      <c r="R3893" t="s">
        <v>8346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8351</v>
      </c>
      <c r="R3894" t="s">
        <v>8346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8351</v>
      </c>
      <c r="R3895" t="s">
        <v>8346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8351</v>
      </c>
      <c r="R3896" t="s">
        <v>8346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8351</v>
      </c>
      <c r="R3897" t="s">
        <v>8346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8351</v>
      </c>
      <c r="R3898" t="s">
        <v>8346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8351</v>
      </c>
      <c r="R3899" t="s">
        <v>8346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8351</v>
      </c>
      <c r="R3900" t="s">
        <v>8346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8351</v>
      </c>
      <c r="R3901" t="s">
        <v>8346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8351</v>
      </c>
      <c r="R3902" t="s">
        <v>8346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8351</v>
      </c>
      <c r="R3903" t="s">
        <v>8346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8351</v>
      </c>
      <c r="R3904" t="s">
        <v>8346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8351</v>
      </c>
      <c r="R3905" t="s">
        <v>8346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122">(((J3906/60)/60)/24)+DATE(1970,1,1)</f>
        <v>42095.229166666672</v>
      </c>
      <c r="P3906">
        <f t="shared" ref="P3906:P3969" si="123">YEAR(O3906)</f>
        <v>2015</v>
      </c>
      <c r="Q3906" t="s">
        <v>8351</v>
      </c>
      <c r="R3906" t="s">
        <v>8346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122"/>
        <v>42124.623877314814</v>
      </c>
      <c r="P3907">
        <f t="shared" si="123"/>
        <v>2015</v>
      </c>
      <c r="Q3907" t="s">
        <v>8351</v>
      </c>
      <c r="R3907" t="s">
        <v>8346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8351</v>
      </c>
      <c r="R3908" t="s">
        <v>8346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8351</v>
      </c>
      <c r="R3909" t="s">
        <v>8346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8351</v>
      </c>
      <c r="R3910" t="s">
        <v>8346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8351</v>
      </c>
      <c r="R3911" t="s">
        <v>8346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8351</v>
      </c>
      <c r="R3912" t="s">
        <v>8346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8351</v>
      </c>
      <c r="R3913" t="s">
        <v>8346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8351</v>
      </c>
      <c r="R3914" t="s">
        <v>8346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8351</v>
      </c>
      <c r="R3915" t="s">
        <v>8346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8351</v>
      </c>
      <c r="R3916" t="s">
        <v>8346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8351</v>
      </c>
      <c r="R3917" t="s">
        <v>8346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8351</v>
      </c>
      <c r="R3918" t="s">
        <v>8346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8351</v>
      </c>
      <c r="R3919" t="s">
        <v>8346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8351</v>
      </c>
      <c r="R3920" t="s">
        <v>8346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8351</v>
      </c>
      <c r="R3921" t="s">
        <v>8346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8351</v>
      </c>
      <c r="R3922" t="s">
        <v>8346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8351</v>
      </c>
      <c r="R3923" t="s">
        <v>8346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8351</v>
      </c>
      <c r="R3924" t="s">
        <v>8346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8351</v>
      </c>
      <c r="R3925" t="s">
        <v>8346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8351</v>
      </c>
      <c r="R3926" t="s">
        <v>8346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8351</v>
      </c>
      <c r="R3927" t="s">
        <v>8346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8351</v>
      </c>
      <c r="R3928" t="s">
        <v>8346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8351</v>
      </c>
      <c r="R3929" t="s">
        <v>8346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8351</v>
      </c>
      <c r="R3930" t="s">
        <v>8346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8351</v>
      </c>
      <c r="R3931" t="s">
        <v>8346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8351</v>
      </c>
      <c r="R3932" t="s">
        <v>8346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8351</v>
      </c>
      <c r="R3933" t="s">
        <v>8346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8351</v>
      </c>
      <c r="R3934" t="s">
        <v>8346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8351</v>
      </c>
      <c r="R3935" t="s">
        <v>8346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8351</v>
      </c>
      <c r="R3936" t="s">
        <v>8346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8351</v>
      </c>
      <c r="R3937" t="s">
        <v>8346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8351</v>
      </c>
      <c r="R3938" t="s">
        <v>8346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8351</v>
      </c>
      <c r="R3939" t="s">
        <v>8346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8351</v>
      </c>
      <c r="R3940" t="s">
        <v>8346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8351</v>
      </c>
      <c r="R3941" t="s">
        <v>8346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8351</v>
      </c>
      <c r="R3942" t="s">
        <v>8346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8351</v>
      </c>
      <c r="R3943" t="s">
        <v>8346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8351</v>
      </c>
      <c r="R3944" t="s">
        <v>8346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8351</v>
      </c>
      <c r="R3945" t="s">
        <v>8346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8351</v>
      </c>
      <c r="R3946" t="s">
        <v>8346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8351</v>
      </c>
      <c r="R3947" t="s">
        <v>8346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8351</v>
      </c>
      <c r="R3948" t="s">
        <v>8346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8351</v>
      </c>
      <c r="R3949" t="s">
        <v>8346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8351</v>
      </c>
      <c r="R3950" t="s">
        <v>8346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8351</v>
      </c>
      <c r="R3951" t="s">
        <v>8346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8351</v>
      </c>
      <c r="R3952" t="s">
        <v>8346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8351</v>
      </c>
      <c r="R3953" t="s">
        <v>8346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8351</v>
      </c>
      <c r="R3954" t="s">
        <v>8346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8351</v>
      </c>
      <c r="R3955" t="s">
        <v>8346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8351</v>
      </c>
      <c r="R3956" t="s">
        <v>8346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8351</v>
      </c>
      <c r="R3957" t="s">
        <v>8346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8351</v>
      </c>
      <c r="R3958" t="s">
        <v>8346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8351</v>
      </c>
      <c r="R3959" t="s">
        <v>8346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8351</v>
      </c>
      <c r="R3960" t="s">
        <v>8346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8351</v>
      </c>
      <c r="R3961" t="s">
        <v>8346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8351</v>
      </c>
      <c r="R3962" t="s">
        <v>8346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8351</v>
      </c>
      <c r="R3963" t="s">
        <v>8346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8351</v>
      </c>
      <c r="R3964" t="s">
        <v>8346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8351</v>
      </c>
      <c r="R3965" t="s">
        <v>8346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8351</v>
      </c>
      <c r="R3966" t="s">
        <v>8346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8351</v>
      </c>
      <c r="R3967" t="s">
        <v>8346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8351</v>
      </c>
      <c r="R3968" t="s">
        <v>8346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8351</v>
      </c>
      <c r="R3969" t="s">
        <v>8346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124">(((J3970/60)/60)/24)+DATE(1970,1,1)</f>
        <v>42452.815659722226</v>
      </c>
      <c r="P3970">
        <f t="shared" ref="P3970:P4033" si="125">YEAR(O3970)</f>
        <v>2016</v>
      </c>
      <c r="Q3970" t="s">
        <v>8351</v>
      </c>
      <c r="R3970" t="s">
        <v>8346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124"/>
        <v>42601.854699074072</v>
      </c>
      <c r="P3971">
        <f t="shared" si="125"/>
        <v>2016</v>
      </c>
      <c r="Q3971" t="s">
        <v>8351</v>
      </c>
      <c r="R3971" t="s">
        <v>8346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8351</v>
      </c>
      <c r="R3972" t="s">
        <v>8346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8351</v>
      </c>
      <c r="R3973" t="s">
        <v>8346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8351</v>
      </c>
      <c r="R3974" t="s">
        <v>8346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8351</v>
      </c>
      <c r="R3975" t="s">
        <v>8346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8351</v>
      </c>
      <c r="R3976" t="s">
        <v>8346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8351</v>
      </c>
      <c r="R3977" t="s">
        <v>8346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8351</v>
      </c>
      <c r="R3978" t="s">
        <v>8346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8351</v>
      </c>
      <c r="R3979" t="s">
        <v>8346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8351</v>
      </c>
      <c r="R3980" t="s">
        <v>8346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8351</v>
      </c>
      <c r="R3981" t="s">
        <v>8346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8351</v>
      </c>
      <c r="R3982" t="s">
        <v>8346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8351</v>
      </c>
      <c r="R3983" t="s">
        <v>8346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8351</v>
      </c>
      <c r="R3984" t="s">
        <v>8346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8351</v>
      </c>
      <c r="R3985" t="s">
        <v>8346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8351</v>
      </c>
      <c r="R3986" t="s">
        <v>8346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8351</v>
      </c>
      <c r="R3987" t="s">
        <v>8346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8351</v>
      </c>
      <c r="R3988" t="s">
        <v>8346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8351</v>
      </c>
      <c r="R3989" t="s">
        <v>8346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8351</v>
      </c>
      <c r="R3990" t="s">
        <v>8346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8351</v>
      </c>
      <c r="R3991" t="s">
        <v>8346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8351</v>
      </c>
      <c r="R3992" t="s">
        <v>8346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8351</v>
      </c>
      <c r="R3993" t="s">
        <v>8346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8351</v>
      </c>
      <c r="R3994" t="s">
        <v>8346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8351</v>
      </c>
      <c r="R3995" t="s">
        <v>8346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8351</v>
      </c>
      <c r="R3996" t="s">
        <v>8346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8351</v>
      </c>
      <c r="R3997" t="s">
        <v>8346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8351</v>
      </c>
      <c r="R3998" t="s">
        <v>8346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8351</v>
      </c>
      <c r="R3999" t="s">
        <v>8346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8351</v>
      </c>
      <c r="R4000" t="s">
        <v>8346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8351</v>
      </c>
      <c r="R4001" t="s">
        <v>8346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8351</v>
      </c>
      <c r="R4002" t="s">
        <v>8346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8351</v>
      </c>
      <c r="R4003" t="s">
        <v>8346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8351</v>
      </c>
      <c r="R4004" t="s">
        <v>8346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8351</v>
      </c>
      <c r="R4005" t="s">
        <v>8346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8351</v>
      </c>
      <c r="R4006" t="s">
        <v>8346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8351</v>
      </c>
      <c r="R4007" t="s">
        <v>8346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8351</v>
      </c>
      <c r="R4008" t="s">
        <v>8346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8351</v>
      </c>
      <c r="R4009" t="s">
        <v>8346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8351</v>
      </c>
      <c r="R4010" t="s">
        <v>8346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8351</v>
      </c>
      <c r="R4011" t="s">
        <v>8346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8351</v>
      </c>
      <c r="R4012" t="s">
        <v>8346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8351</v>
      </c>
      <c r="R4013" t="s">
        <v>8346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8351</v>
      </c>
      <c r="R4014" t="s">
        <v>8346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8351</v>
      </c>
      <c r="R4015" t="s">
        <v>8346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8351</v>
      </c>
      <c r="R4016" t="s">
        <v>8346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8351</v>
      </c>
      <c r="R4017" t="s">
        <v>8346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8351</v>
      </c>
      <c r="R4018" t="s">
        <v>8346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8351</v>
      </c>
      <c r="R4019" t="s">
        <v>8346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8351</v>
      </c>
      <c r="R4020" t="s">
        <v>8346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8351</v>
      </c>
      <c r="R4021" t="s">
        <v>8346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8351</v>
      </c>
      <c r="R4022" t="s">
        <v>8346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8351</v>
      </c>
      <c r="R4023" t="s">
        <v>8346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8351</v>
      </c>
      <c r="R4024" t="s">
        <v>8346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8351</v>
      </c>
      <c r="R4025" t="s">
        <v>8346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8351</v>
      </c>
      <c r="R4026" t="s">
        <v>8346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8351</v>
      </c>
      <c r="R4027" t="s">
        <v>8346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8351</v>
      </c>
      <c r="R4028" t="s">
        <v>8346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8351</v>
      </c>
      <c r="R4029" t="s">
        <v>8346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8351</v>
      </c>
      <c r="R4030" t="s">
        <v>8346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8351</v>
      </c>
      <c r="R4031" t="s">
        <v>8346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8351</v>
      </c>
      <c r="R4032" t="s">
        <v>8346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8351</v>
      </c>
      <c r="R4033" t="s">
        <v>8346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126">(((J4034/60)/60)/24)+DATE(1970,1,1)</f>
        <v>42293.809212962966</v>
      </c>
      <c r="P4034">
        <f t="shared" ref="P4034:P4097" si="127">YEAR(O4034)</f>
        <v>2015</v>
      </c>
      <c r="Q4034" t="s">
        <v>8351</v>
      </c>
      <c r="R4034" t="s">
        <v>8346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126"/>
        <v>42614.268796296295</v>
      </c>
      <c r="P4035">
        <f t="shared" si="127"/>
        <v>2016</v>
      </c>
      <c r="Q4035" t="s">
        <v>8351</v>
      </c>
      <c r="R4035" t="s">
        <v>8346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8351</v>
      </c>
      <c r="R4036" t="s">
        <v>8346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8351</v>
      </c>
      <c r="R4037" t="s">
        <v>8346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8351</v>
      </c>
      <c r="R4038" t="s">
        <v>8346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8351</v>
      </c>
      <c r="R4039" t="s">
        <v>8346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8351</v>
      </c>
      <c r="R4040" t="s">
        <v>8346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8351</v>
      </c>
      <c r="R4041" t="s">
        <v>8346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8351</v>
      </c>
      <c r="R4042" t="s">
        <v>8346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8351</v>
      </c>
      <c r="R4043" t="s">
        <v>8346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8351</v>
      </c>
      <c r="R4044" t="s">
        <v>8346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8351</v>
      </c>
      <c r="R4045" t="s">
        <v>8346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8351</v>
      </c>
      <c r="R4046" t="s">
        <v>8346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8351</v>
      </c>
      <c r="R4047" t="s">
        <v>8346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8351</v>
      </c>
      <c r="R4048" t="s">
        <v>8346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8351</v>
      </c>
      <c r="R4049" t="s">
        <v>8346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8351</v>
      </c>
      <c r="R4050" t="s">
        <v>8346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8351</v>
      </c>
      <c r="R4051" t="s">
        <v>8346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8351</v>
      </c>
      <c r="R4052" t="s">
        <v>8346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8351</v>
      </c>
      <c r="R4053" t="s">
        <v>8346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8351</v>
      </c>
      <c r="R4054" t="s">
        <v>8346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8351</v>
      </c>
      <c r="R4055" t="s">
        <v>8346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8351</v>
      </c>
      <c r="R4056" t="s">
        <v>8346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8351</v>
      </c>
      <c r="R4057" t="s">
        <v>8346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8351</v>
      </c>
      <c r="R4058" t="s">
        <v>8346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8351</v>
      </c>
      <c r="R4059" t="s">
        <v>8346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8351</v>
      </c>
      <c r="R4060" t="s">
        <v>8346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8351</v>
      </c>
      <c r="R4061" t="s">
        <v>8346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8351</v>
      </c>
      <c r="R4062" t="s">
        <v>8346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8351</v>
      </c>
      <c r="R4063" t="s">
        <v>8346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8351</v>
      </c>
      <c r="R4064" t="s">
        <v>8346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8351</v>
      </c>
      <c r="R4065" t="s">
        <v>8346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8351</v>
      </c>
      <c r="R4066" t="s">
        <v>8346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8351</v>
      </c>
      <c r="R4067" t="s">
        <v>8346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8351</v>
      </c>
      <c r="R4068" t="s">
        <v>8346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8351</v>
      </c>
      <c r="R4069" t="s">
        <v>8346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8351</v>
      </c>
      <c r="R4070" t="s">
        <v>8346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8351</v>
      </c>
      <c r="R4071" t="s">
        <v>8346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8351</v>
      </c>
      <c r="R4072" t="s">
        <v>8346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8351</v>
      </c>
      <c r="R4073" t="s">
        <v>8346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8351</v>
      </c>
      <c r="R4074" t="s">
        <v>8346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8351</v>
      </c>
      <c r="R4075" t="s">
        <v>8346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8351</v>
      </c>
      <c r="R4076" t="s">
        <v>8346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8351</v>
      </c>
      <c r="R4077" t="s">
        <v>8346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8351</v>
      </c>
      <c r="R4078" t="s">
        <v>8346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8351</v>
      </c>
      <c r="R4079" t="s">
        <v>8346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8351</v>
      </c>
      <c r="R4080" t="s">
        <v>8346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8351</v>
      </c>
      <c r="R4081" t="s">
        <v>8346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8351</v>
      </c>
      <c r="R4082" t="s">
        <v>8346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8351</v>
      </c>
      <c r="R4083" t="s">
        <v>8346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8351</v>
      </c>
      <c r="R4084" t="s">
        <v>8346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8351</v>
      </c>
      <c r="R4085" t="s">
        <v>8346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8351</v>
      </c>
      <c r="R4086" t="s">
        <v>8346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8351</v>
      </c>
      <c r="R4087" t="s">
        <v>8346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8351</v>
      </c>
      <c r="R4088" t="s">
        <v>8346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8351</v>
      </c>
      <c r="R4089" t="s">
        <v>8346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8351</v>
      </c>
      <c r="R4090" t="s">
        <v>8346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8351</v>
      </c>
      <c r="R4091" t="s">
        <v>8346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8351</v>
      </c>
      <c r="R4092" t="s">
        <v>8346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8351</v>
      </c>
      <c r="R4093" t="s">
        <v>8346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8351</v>
      </c>
      <c r="R4094" t="s">
        <v>8346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8351</v>
      </c>
      <c r="R4095" t="s">
        <v>8346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8351</v>
      </c>
      <c r="R4096" t="s">
        <v>8346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8351</v>
      </c>
      <c r="R4097" t="s">
        <v>8346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128">(((J4098/60)/60)/24)+DATE(1970,1,1)</f>
        <v>42750.530312499999</v>
      </c>
      <c r="P4098">
        <f t="shared" ref="P4098:P4115" si="129">YEAR(O4098)</f>
        <v>2017</v>
      </c>
      <c r="Q4098" t="s">
        <v>8351</v>
      </c>
      <c r="R4098" t="s">
        <v>8346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128"/>
        <v>42344.824502314819</v>
      </c>
      <c r="P4099">
        <f t="shared" si="129"/>
        <v>2015</v>
      </c>
      <c r="Q4099" t="s">
        <v>8351</v>
      </c>
      <c r="R4099" t="s">
        <v>8346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8351</v>
      </c>
      <c r="R4100" t="s">
        <v>8346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8351</v>
      </c>
      <c r="R4101" t="s">
        <v>8346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8351</v>
      </c>
      <c r="R4102" t="s">
        <v>8346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8351</v>
      </c>
      <c r="R4103" t="s">
        <v>8346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8351</v>
      </c>
      <c r="R4104" t="s">
        <v>8346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8351</v>
      </c>
      <c r="R4105" t="s">
        <v>8346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8351</v>
      </c>
      <c r="R4106" t="s">
        <v>8346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8351</v>
      </c>
      <c r="R4107" t="s">
        <v>8346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8351</v>
      </c>
      <c r="R4108" t="s">
        <v>8346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8351</v>
      </c>
      <c r="R4109" t="s">
        <v>8346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8351</v>
      </c>
      <c r="R4110" t="s">
        <v>8346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8351</v>
      </c>
      <c r="R4111" t="s">
        <v>8346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8351</v>
      </c>
      <c r="R4112" t="s">
        <v>8346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8351</v>
      </c>
      <c r="R4113" t="s">
        <v>8346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8351</v>
      </c>
      <c r="R4114" t="s">
        <v>8346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8351</v>
      </c>
      <c r="R4115" t="s">
        <v>8346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231C-16E6-4A1A-9D4D-A55A783353E3}">
  <dimension ref="A1:H13"/>
  <sheetViews>
    <sheetView tabSelected="1" zoomScale="85" zoomScaleNormal="85" workbookViewId="0">
      <selection activeCell="I22" sqref="I22"/>
    </sheetView>
  </sheetViews>
  <sheetFormatPr defaultRowHeight="14.4" x14ac:dyDescent="0.3"/>
  <cols>
    <col min="1" max="1" width="14.77734375" style="17" bestFit="1" customWidth="1"/>
    <col min="2" max="2" width="19.33203125" style="23" customWidth="1"/>
    <col min="3" max="3" width="9.6640625" style="23" customWidth="1"/>
    <col min="4" max="4" width="10" style="23" customWidth="1"/>
    <col min="5" max="5" width="8.88671875" style="15"/>
    <col min="6" max="6" width="13" style="21" customWidth="1"/>
    <col min="7" max="7" width="11.5546875" style="19" customWidth="1"/>
    <col min="8" max="8" width="12.5546875" style="15" customWidth="1"/>
    <col min="9" max="16384" width="8.88671875" style="15"/>
  </cols>
  <sheetData>
    <row r="1" spans="1:8" ht="28.8" x14ac:dyDescent="0.3">
      <c r="A1" s="16" t="s">
        <v>8326</v>
      </c>
      <c r="B1" s="22" t="s">
        <v>8327</v>
      </c>
      <c r="C1" s="22" t="s">
        <v>8328</v>
      </c>
      <c r="D1" s="22" t="s">
        <v>8329</v>
      </c>
      <c r="E1" s="14" t="s">
        <v>8330</v>
      </c>
      <c r="F1" s="20" t="s">
        <v>8331</v>
      </c>
      <c r="G1" s="18" t="s">
        <v>8332</v>
      </c>
      <c r="H1" s="14" t="s">
        <v>8333</v>
      </c>
    </row>
    <row r="2" spans="1:8" x14ac:dyDescent="0.3">
      <c r="A2" s="17" t="s">
        <v>8334</v>
      </c>
      <c r="B2" s="23">
        <f>COUNTIFS(Kickstarter!F:F,"successful",Kickstarter!D:D,"&lt;1000", Kickstarter!R:R,"plays")</f>
        <v>141</v>
      </c>
      <c r="C2" s="23">
        <f>COUNTIFS(Kickstarter!D:D,"&lt;1000",Kickstarter!F:F,"Failed", Kickstarter!R:R,"plays")</f>
        <v>45</v>
      </c>
      <c r="D2" s="23">
        <f>COUNTIFS(Kickstarter!D:D,"&lt;1000",Kickstarter!F:F,"canceled", Kickstarter!R:R,"Plays")</f>
        <v>0</v>
      </c>
      <c r="E2" s="15">
        <f t="shared" ref="E2:E13" si="0">SUM(B2,C2,D2)</f>
        <v>186</v>
      </c>
      <c r="F2" s="21">
        <f t="shared" ref="F2:F13" si="1">IFERROR(B2/E2,0)</f>
        <v>0.75806451612903225</v>
      </c>
      <c r="G2" s="19">
        <f>IFERROR(C2/E2,0)</f>
        <v>0.24193548387096775</v>
      </c>
      <c r="H2" s="15">
        <f>IFERROR(D2/E2,0)</f>
        <v>0</v>
      </c>
    </row>
    <row r="3" spans="1:8" x14ac:dyDescent="0.3">
      <c r="A3" s="17" t="s">
        <v>8335</v>
      </c>
      <c r="B3" s="23">
        <f>COUNTIFS(Kickstarter!D:D,"&gt;=1000",Kickstarter!D:D,"&lt;4999",Kickstarter!F:F,"successful",Kickstarter!R:R,"Plays")</f>
        <v>387</v>
      </c>
      <c r="C3" s="23">
        <f>COUNTIFS(Kickstarter!D:D,"&gt;=1000",Kickstarter!D:D,"&lt;4999",Kickstarter!F:F,"Failed", Kickstarter!R:R,"plays")</f>
        <v>146</v>
      </c>
      <c r="D3" s="23">
        <f>COUNTIFS(Kickstarter!D:D,"&gt;=1000",Kickstarter!E:E,"&lt;4999",Kickstarter!F:F,"canceled", Kickstarter!R:R,"plays")</f>
        <v>0</v>
      </c>
      <c r="E3" s="15">
        <f t="shared" si="0"/>
        <v>533</v>
      </c>
      <c r="F3" s="21">
        <f t="shared" si="1"/>
        <v>0.726078799249531</v>
      </c>
      <c r="G3" s="19">
        <f t="shared" ref="G3:G13" si="2">IFERROR(C3/E3,0)</f>
        <v>0.27392120075046905</v>
      </c>
      <c r="H3" s="15">
        <f t="shared" ref="H3:H13" si="3">IFERROR(D3/E3,0)</f>
        <v>0</v>
      </c>
    </row>
    <row r="4" spans="1:8" x14ac:dyDescent="0.3">
      <c r="A4" s="17" t="s">
        <v>8336</v>
      </c>
      <c r="B4" s="23">
        <f>COUNTIFS(Kickstarter!D:D,"&gt;=5000",Kickstarter!D:D,"&lt;9999",Kickstarter!F:F,"successful",Kickstarter!R:R,"Plays")</f>
        <v>93</v>
      </c>
      <c r="C4" s="23">
        <f>COUNTIFS(Kickstarter!D:D,"&gt;=5000",Kickstarter!D:D,"&lt;9999",Kickstarter!F:F,"Failed",Kickstarter!R:R,"plays")</f>
        <v>76</v>
      </c>
      <c r="D4" s="23">
        <f>COUNTIFS(Kickstarter!D:D,"&gt;=5000",Kickstarter!D:D,"&lt;9999",Kickstarter!F:F,"canceled", Kickstarter!R:R,"plays")</f>
        <v>0</v>
      </c>
      <c r="E4" s="15">
        <f t="shared" si="0"/>
        <v>169</v>
      </c>
      <c r="F4" s="21">
        <f t="shared" si="1"/>
        <v>0.55029585798816572</v>
      </c>
      <c r="G4" s="19">
        <f t="shared" si="2"/>
        <v>0.44970414201183434</v>
      </c>
      <c r="H4" s="15">
        <f t="shared" si="3"/>
        <v>0</v>
      </c>
    </row>
    <row r="5" spans="1:8" x14ac:dyDescent="0.3">
      <c r="A5" s="17" t="s">
        <v>8337</v>
      </c>
      <c r="B5" s="23">
        <f>COUNTIFS(Kickstarter!D:D,"&gt;=10000",Kickstarter!D:D,"&lt;14999",Kickstarter!F:F,"successful", Kickstarter!R:R,"Plays")</f>
        <v>39</v>
      </c>
      <c r="C5" s="23">
        <f>COUNTIFS(Kickstarter!D:D,"&gt;=10000",Kickstarter!D:D,"&lt;14999",Kickstarter!F:F,"Failed", Kickstarter!R:R,"plays")</f>
        <v>33</v>
      </c>
      <c r="D5" s="23">
        <f>COUNTIFS(Kickstarter!D:D,"&gt;=10000",Kickstarter!D:D,"&lt;14999",Kickstarter!F:F,"canceled", Kickstarter!R:R,"plays")</f>
        <v>0</v>
      </c>
      <c r="E5" s="15">
        <f t="shared" si="0"/>
        <v>72</v>
      </c>
      <c r="F5" s="21">
        <f t="shared" si="1"/>
        <v>0.54166666666666663</v>
      </c>
      <c r="G5" s="19">
        <f>IFERROR(C5/E5,0)</f>
        <v>0.45833333333333331</v>
      </c>
      <c r="H5" s="15">
        <f t="shared" si="3"/>
        <v>0</v>
      </c>
    </row>
    <row r="6" spans="1:8" x14ac:dyDescent="0.3">
      <c r="A6" s="17" t="s">
        <v>8338</v>
      </c>
      <c r="B6" s="23">
        <f>COUNTIFS(Kickstarter!D:D,"&gt;=15000",Kickstarter!D:D,"&lt;19999",Kickstarter!F:F,"successful", Kickstarter!R:R,"Plays")</f>
        <v>12</v>
      </c>
      <c r="C6" s="23">
        <f>COUNTIFS(Kickstarter!D:D,"&gt;=15000",Kickstarter!D:D,"&lt;19999",Kickstarter!F:F,"Failed", Kickstarter!R:R,"plays")</f>
        <v>12</v>
      </c>
      <c r="D6" s="23">
        <f>COUNTIFS(Kickstarter!D:D,"&gt;=15000",Kickstarter!D:D,"&lt;19999",Kickstarter!F:F,"canceled", Kickstarter!R:R,"Plays")</f>
        <v>0</v>
      </c>
      <c r="E6" s="15">
        <f t="shared" si="0"/>
        <v>24</v>
      </c>
      <c r="F6" s="21">
        <f t="shared" si="1"/>
        <v>0.5</v>
      </c>
      <c r="G6" s="19">
        <f t="shared" si="2"/>
        <v>0.5</v>
      </c>
      <c r="H6" s="15">
        <f t="shared" si="3"/>
        <v>0</v>
      </c>
    </row>
    <row r="7" spans="1:8" x14ac:dyDescent="0.3">
      <c r="A7" s="17" t="s">
        <v>8339</v>
      </c>
      <c r="B7" s="23">
        <f>COUNTIFS(Kickstarter!D:D,"&gt;=20000",Kickstarter!D:D,"&lt;24999",Kickstarter!F:F,"successful",Kickstarter!R:R,"Plays")</f>
        <v>9</v>
      </c>
      <c r="C7" s="23">
        <f>COUNTIFS(Kickstarter!D:D,"&gt;=20000",Kickstarter!D:D,"&lt;24999",Kickstarter!F:F,"Failed",Kickstarter!R:R,"Plays")</f>
        <v>11</v>
      </c>
      <c r="D7" s="23">
        <f>COUNTIFS(Kickstarter!D:D,"&gt;=20000",Kickstarter!D:D,"&lt;249999",Kickstarter!F:F,"canceled", Kickstarter!R:R,"Plays")</f>
        <v>0</v>
      </c>
      <c r="E7" s="15">
        <f t="shared" si="0"/>
        <v>20</v>
      </c>
      <c r="F7" s="21">
        <f t="shared" si="1"/>
        <v>0.45</v>
      </c>
      <c r="G7" s="19">
        <f t="shared" si="2"/>
        <v>0.55000000000000004</v>
      </c>
      <c r="H7" s="15">
        <f t="shared" si="3"/>
        <v>0</v>
      </c>
    </row>
    <row r="8" spans="1:8" x14ac:dyDescent="0.3">
      <c r="A8" s="17" t="s">
        <v>8340</v>
      </c>
      <c r="B8" s="23">
        <f>COUNTIFS(Kickstarter!D:D,"&gt;=25000",Kickstarter!D:D,"&lt;29999",Kickstarter!F:F,"successful", Kickstarter!R:R,"Plays")</f>
        <v>1</v>
      </c>
      <c r="C8" s="23">
        <f>COUNTIFS(Kickstarter!D:D,"&gt;=25000",Kickstarter!D:D,"&lt;29999",Kickstarter!F:F,"Failed", Kickstarter!R:R,"Plays")</f>
        <v>4</v>
      </c>
      <c r="D8" s="23">
        <f>COUNTIFS(Kickstarter!D:D,"&gt;=25000",Kickstarter!D:D,"&lt;29999",Kickstarter!F:F,"canceled", Kickstarter!R:R,"Plays")</f>
        <v>0</v>
      </c>
      <c r="E8" s="15">
        <f t="shared" si="0"/>
        <v>5</v>
      </c>
      <c r="F8" s="21">
        <f t="shared" si="1"/>
        <v>0.2</v>
      </c>
      <c r="G8" s="19">
        <f t="shared" si="2"/>
        <v>0.8</v>
      </c>
      <c r="H8" s="15">
        <f t="shared" si="3"/>
        <v>0</v>
      </c>
    </row>
    <row r="9" spans="1:8" x14ac:dyDescent="0.3">
      <c r="A9" s="17" t="s">
        <v>8341</v>
      </c>
      <c r="B9" s="23">
        <f>COUNTIFS(Kickstarter!D:D,"&gt;=30000",Kickstarter!D:D,"&lt;34999",Kickstarter!F:F,"successful", Kickstarter!R:R,"Plays")</f>
        <v>3</v>
      </c>
      <c r="C9" s="23">
        <f>COUNTIFS(Kickstarter!D:D,"&gt;=30000",Kickstarter!D:D,"&lt;34999",Kickstarter!F:F,"Failed", Kickstarter!R:R,"Plays")</f>
        <v>8</v>
      </c>
      <c r="D9" s="23">
        <f>COUNTIFS(Kickstarter!D:D,"&gt;=30000",Kickstarter!D:D,"&lt;34999",Kickstarter!F:F,"canceled", Kickstarter!R:R,"Plays")</f>
        <v>0</v>
      </c>
      <c r="E9" s="15">
        <f t="shared" si="0"/>
        <v>11</v>
      </c>
      <c r="F9" s="21">
        <f t="shared" si="1"/>
        <v>0.27272727272727271</v>
      </c>
      <c r="G9" s="19">
        <f t="shared" si="2"/>
        <v>0.72727272727272729</v>
      </c>
      <c r="H9" s="15">
        <f t="shared" si="3"/>
        <v>0</v>
      </c>
    </row>
    <row r="10" spans="1:8" x14ac:dyDescent="0.3">
      <c r="A10" s="17" t="s">
        <v>8342</v>
      </c>
      <c r="B10" s="23">
        <f>COUNTIFS(Kickstarter!D:D,"&gt;=35000",Kickstarter!D:D,"&lt;39000",Kickstarter!F:F,"successful",Kickstarter!R:R,"Plays")</f>
        <v>4</v>
      </c>
      <c r="C10" s="23">
        <f>COUNTIFS(Kickstarter!D:D,"&gt;=35900",Kickstarter!D:D,"&lt;39000",Kickstarter!F:F,"Failed",Kickstarter!R:R,"Plays")</f>
        <v>1</v>
      </c>
      <c r="D10" s="23">
        <f>COUNTIFS(Kickstarter!D:D,"&gt;=359000",Kickstarter!D:D,"&lt;39000",Kickstarter!F:F,"canceled", Kickstarter!R:R,"Plays")</f>
        <v>0</v>
      </c>
      <c r="E10" s="15">
        <f t="shared" si="0"/>
        <v>5</v>
      </c>
      <c r="F10" s="21">
        <f t="shared" si="1"/>
        <v>0.8</v>
      </c>
      <c r="G10" s="19">
        <f t="shared" si="2"/>
        <v>0.2</v>
      </c>
      <c r="H10" s="15">
        <f t="shared" si="3"/>
        <v>0</v>
      </c>
    </row>
    <row r="11" spans="1:8" x14ac:dyDescent="0.3">
      <c r="A11" s="17" t="s">
        <v>8343</v>
      </c>
      <c r="B11" s="23">
        <f>COUNTIFS(Kickstarter!D:D,"&gt;=40000",Kickstarter!D:D,"&lt;44999",Kickstarter!F:F,"successful",Kickstarter!R:R,"Plays")</f>
        <v>2</v>
      </c>
      <c r="C11" s="23">
        <f>COUNTIFS(Kickstarter!D:D,"&gt;=40000",Kickstarter!D:D,"&lt;44999",Kickstarter!F:F,"Failed",Kickstarter!R:R,"Plays")</f>
        <v>1</v>
      </c>
      <c r="D11" s="23">
        <f>COUNTIFS(Kickstarter!D:D,"&gt;=40000",Kickstarter!D:D,"&lt;44999",Kickstarter!F:F,"canceled", Kickstarter!R:R,"Plays")</f>
        <v>0</v>
      </c>
      <c r="E11" s="15">
        <f t="shared" si="0"/>
        <v>3</v>
      </c>
      <c r="F11" s="21">
        <f t="shared" si="1"/>
        <v>0.66666666666666663</v>
      </c>
      <c r="G11" s="19">
        <f t="shared" si="2"/>
        <v>0.33333333333333331</v>
      </c>
      <c r="H11" s="15">
        <f t="shared" si="3"/>
        <v>0</v>
      </c>
    </row>
    <row r="12" spans="1:8" x14ac:dyDescent="0.3">
      <c r="A12" s="17" t="s">
        <v>8344</v>
      </c>
      <c r="B12" s="23">
        <f>COUNTIFS(Kickstarter!D:D,"&gt;=45000",Kickstarter!D:D,"&lt;49000",Kickstarter!F:F,"successful", Kickstarter!R:R,"Plays")</f>
        <v>0</v>
      </c>
      <c r="C12" s="23">
        <f>COUNTIFS(Kickstarter!D:D,"&gt;=45000",Kickstarter!D:D,"&lt;49000",Kickstarter!F:F,"Failed", Kickstarter!R:R,"Plays")</f>
        <v>1</v>
      </c>
      <c r="D12" s="23">
        <f>COUNTIFS(Kickstarter!D:D,"&gt;=45000",Kickstarter!D:D,"&lt;49000",Kickstarter!F:F,"canceled", Kickstarter!R:R,"Plays")</f>
        <v>0</v>
      </c>
      <c r="E12" s="15">
        <f t="shared" si="0"/>
        <v>1</v>
      </c>
      <c r="F12" s="21">
        <f t="shared" si="1"/>
        <v>0</v>
      </c>
      <c r="G12" s="19">
        <f t="shared" si="2"/>
        <v>1</v>
      </c>
      <c r="H12" s="15">
        <f t="shared" si="3"/>
        <v>0</v>
      </c>
    </row>
    <row r="13" spans="1:8" x14ac:dyDescent="0.3">
      <c r="A13" s="17" t="s">
        <v>8345</v>
      </c>
      <c r="B13" s="23">
        <f>COUNTIFS(Kickstarter!D:D,"&gt;50000",Kickstarter!F:F,"successful", Kickstarter!R:R,"Plays")</f>
        <v>2</v>
      </c>
      <c r="C13" s="23">
        <f>COUNTIFS(Kickstarter!D:D,"&gt;50000",Kickstarter!F:F,"Failed", Kickstarter!R:R,"Plays")</f>
        <v>10</v>
      </c>
      <c r="D13" s="23">
        <f>COUNTIFS(Kickstarter!D:D,"&gt;50000",Kickstarter!F:F,"canceled", Kickstarter!R:R,"Plays")</f>
        <v>0</v>
      </c>
      <c r="E13" s="15">
        <f t="shared" si="0"/>
        <v>12</v>
      </c>
      <c r="F13" s="21">
        <f t="shared" si="1"/>
        <v>0.16666666666666666</v>
      </c>
      <c r="G13" s="19">
        <f t="shared" si="2"/>
        <v>0.83333333333333337</v>
      </c>
      <c r="H13" s="15">
        <f t="shared" si="3"/>
        <v>0</v>
      </c>
    </row>
  </sheetData>
  <autoFilter ref="A1:H13" xr:uid="{DFCE231C-16E6-4A1A-9D4D-A55A783353E3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Tina Farahani</cp:lastModifiedBy>
  <dcterms:created xsi:type="dcterms:W3CDTF">2017-04-20T15:17:24Z</dcterms:created>
  <dcterms:modified xsi:type="dcterms:W3CDTF">2022-03-13T15:34:41Z</dcterms:modified>
</cp:coreProperties>
</file>